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<sst xmlns="http://schemas.openxmlformats.org/spreadsheetml/2006/main" count="206" uniqueCount="36">
  <si>
    <t xml:space="preserve">Ex. No. AEP-6</t>
  </si>
  <si>
    <t xml:space="preserve">Contains Protected Materials--Not To Be Made Available To Competitive Duty Personnel</t>
  </si>
  <si>
    <t xml:space="preserve">APRIL_MAY OUTAGES</t>
  </si>
  <si>
    <t xml:space="preserve">     (PURCHASES)</t>
  </si>
  <si>
    <t xml:space="preserve">Cost paid above the ISO MCP</t>
  </si>
  <si>
    <t xml:space="preserve">DATE</t>
  </si>
  <si>
    <t xml:space="preserve">HOUR</t>
  </si>
  <si>
    <t xml:space="preserve">MW</t>
  </si>
  <si>
    <t xml:space="preserve">PRICE</t>
  </si>
  <si>
    <t xml:space="preserve">TOTAL</t>
  </si>
  <si>
    <t xml:space="preserve">ISO_MCP</t>
  </si>
  <si>
    <t xml:space="preserve">$ Over MCP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</si>
  <si>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</si>
  <si>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</si>
  <si>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</si>
  <si>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</si>
  <si>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</si>
  <si>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</si>
  <si>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</si>
  <si>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</si>
  <si>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</si>
  <si>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</si>
  <si>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</si>
  <si>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</si>
  <si>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</si>
  <si>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</si>
  <si>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</si>
  <si>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</si>
  <si>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</si>
  <si>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</si>
  <si>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</si>
  <si>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</si>
  <si>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2400</t>
  </si>
  <si>
    <t xml:space="preserve">0100</t>
  </si>
  <si>
    <t xml:space="preserve">0200</t>
  </si>
  <si>
    <t xml:space="preserve">0300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</si>
</sst>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_);_(@_)"/>
    <numFmt numFmtId="167" formatCode="_(\$* #,##0.00_);_(\$* \(#,##0.00\);_(\$* \-??_);_(@_)"/>
    <numFmt numFmtId="168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4"/>
      <color rgb="FFFF000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 FOR BIL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28"/>
    <col collapsed="false" customWidth="true" hidden="false" outlineLevel="0" max="3" min="3" style="1" width="9.14"/>
    <col collapsed="false" customWidth="true" hidden="false" outlineLevel="0" max="4" min="4" style="0" width="2.56"/>
    <col collapsed="false" customWidth="true" hidden="false" outlineLevel="0" max="5" min="5" style="2" width="10.28"/>
    <col collapsed="false" customWidth="true" hidden="false" outlineLevel="0" max="6" min="6" style="0" width="2.42"/>
    <col collapsed="false" customWidth="true" hidden="false" outlineLevel="0" max="7" min="7" style="3" width="10.28"/>
    <col collapsed="false" customWidth="true" hidden="false" outlineLevel="0" max="8" min="8" style="0" width="2.56"/>
    <col collapsed="false" customWidth="true" hidden="false" outlineLevel="0" max="9" min="9" style="3" width="11.28"/>
    <col collapsed="false" customWidth="true" hidden="false" outlineLevel="0" max="10" min="10" style="0" width="2.28"/>
    <col collapsed="false" customWidth="true" hidden="false" outlineLevel="0" max="11" min="11" style="0" width="10.28"/>
    <col collapsed="false" customWidth="true" hidden="false" outlineLevel="0" max="12" min="12" style="0" width="2.28"/>
    <col collapsed="false" customWidth="true" hidden="false" outlineLevel="0" max="13" min="13" style="0" width="13.99"/>
  </cols>
  <sheetData>
    <row r="1" customFormat="false" ht="18" hidden="false" customHeight="false" outlineLevel="0" collapsed="false">
      <c r="A1" s="4" t="s">
        <v>0</v>
      </c>
    </row>
    <row r="2" customFormat="false" ht="18" hidden="false" customHeight="false" outlineLevel="0" collapsed="false">
      <c r="A2" s="5" t="s">
        <v>1</v>
      </c>
    </row>
    <row r="3" customFormat="false" ht="20.25" hidden="false" customHeight="false" outlineLevel="0" collapsed="false">
      <c r="E3" s="6" t="s">
        <v>2</v>
      </c>
    </row>
    <row r="4" customFormat="false" ht="15.75" hidden="false" customHeight="false" outlineLevel="0" collapsed="false">
      <c r="F4" s="7" t="s">
        <v>3</v>
      </c>
      <c r="G4" s="8"/>
    </row>
    <row r="5" customFormat="false" ht="12.75" hidden="false" customHeight="false" outlineLevel="0" collapsed="false">
      <c r="M5" s="9" t="n">
        <f aca="false">SUM(M8:M202)</f>
        <v>2253845.99</v>
      </c>
      <c r="N5" s="10" t="s">
        <v>4</v>
      </c>
      <c r="O5" s="10"/>
      <c r="P5" s="10"/>
    </row>
    <row r="6" customFormat="false" ht="12.75" hidden="false" customHeight="false" outlineLevel="0" collapsed="false">
      <c r="A6" s="11" t="s">
        <v>5</v>
      </c>
      <c r="B6" s="11"/>
      <c r="C6" s="12" t="s">
        <v>6</v>
      </c>
      <c r="D6" s="12"/>
      <c r="E6" s="13" t="s">
        <v>7</v>
      </c>
      <c r="F6" s="12"/>
      <c r="G6" s="14" t="s">
        <v>8</v>
      </c>
      <c r="H6" s="12"/>
      <c r="I6" s="14" t="s">
        <v>9</v>
      </c>
      <c r="J6" s="12"/>
      <c r="K6" s="12" t="s">
        <v>10</v>
      </c>
      <c r="L6" s="12"/>
      <c r="M6" s="15" t="s">
        <v>11</v>
      </c>
    </row>
    <row r="7" customFormat="false" ht="12.75" hidden="false" customHeight="false" outlineLevel="0" collapsed="false">
      <c r="M7" s="16"/>
    </row>
    <row r="8" customFormat="false" ht="12.75" hidden="false" customHeight="false" outlineLevel="0" collapsed="false">
      <c r="A8" s="17" t="n">
        <v>37002</v>
      </c>
      <c r="B8" s="17"/>
      <c r="C8" s="18" t="s">
        <v>12</v>
      </c>
      <c r="E8" s="2" t="n">
        <v>150</v>
      </c>
      <c r="G8" s="16" t="n">
        <f aca="false">+I8/E8</f>
        <v>100</v>
      </c>
      <c r="H8" s="16"/>
      <c r="I8" s="16" t="n">
        <v>15000</v>
      </c>
      <c r="J8" s="16"/>
      <c r="K8" s="19" t="n">
        <v>128.5</v>
      </c>
      <c r="M8" s="9" t="n">
        <f aca="false">IF(K8*E8&gt;I8,0,(I8-(K8*E8)))</f>
        <v>0</v>
      </c>
    </row>
    <row r="9" customFormat="false" ht="12.75" hidden="false" customHeight="false" outlineLevel="0" collapsed="false">
      <c r="C9" s="1" t="s">
        <v>13</v>
      </c>
      <c r="E9" s="2" t="n">
        <v>150</v>
      </c>
      <c r="G9" s="16" t="n">
        <f aca="false">+I9/E9</f>
        <v>100</v>
      </c>
      <c r="H9" s="16"/>
      <c r="I9" s="16" t="n">
        <v>15000</v>
      </c>
      <c r="J9" s="16"/>
      <c r="K9" s="19" t="n">
        <v>127.11</v>
      </c>
      <c r="M9" s="9" t="n">
        <f aca="false">IF(K9*E9&gt;I9,0,(I9-(K9*E9)))</f>
        <v>0</v>
      </c>
    </row>
    <row r="10" customFormat="false" ht="12.75" hidden="false" customHeight="false" outlineLevel="0" collapsed="false">
      <c r="C10" s="18" t="s">
        <v>14</v>
      </c>
      <c r="E10" s="2" t="n">
        <v>150</v>
      </c>
      <c r="G10" s="16" t="n">
        <f aca="false">+I10/E10</f>
        <v>116.666666666667</v>
      </c>
      <c r="H10" s="16"/>
      <c r="I10" s="16" t="n">
        <v>17500</v>
      </c>
      <c r="J10" s="16"/>
      <c r="K10" s="19" t="n">
        <v>131.23</v>
      </c>
      <c r="M10" s="9" t="n">
        <f aca="false">IF(K10*E10&gt;I10,0,(I10-(K10*E10)))</f>
        <v>0</v>
      </c>
    </row>
    <row r="11" customFormat="false" ht="12.75" hidden="false" customHeight="false" outlineLevel="0" collapsed="false">
      <c r="C11" s="1" t="s">
        <v>15</v>
      </c>
      <c r="E11" s="2" t="n">
        <v>150</v>
      </c>
      <c r="G11" s="16" t="n">
        <f aca="false">+I11/E11</f>
        <v>116.666666666667</v>
      </c>
      <c r="H11" s="16"/>
      <c r="I11" s="16" t="n">
        <v>17500</v>
      </c>
      <c r="J11" s="16"/>
      <c r="K11" s="19" t="n">
        <v>130.94</v>
      </c>
      <c r="M11" s="9" t="n">
        <f aca="false">IF(K11*E11&gt;I11,0,(I11-(K11*E11)))</f>
        <v>0</v>
      </c>
    </row>
    <row r="12" customFormat="false" ht="12.75" hidden="false" customHeight="false" outlineLevel="0" collapsed="false">
      <c r="C12" s="18" t="s">
        <v>16</v>
      </c>
      <c r="E12" s="2" t="n">
        <v>150</v>
      </c>
      <c r="G12" s="16" t="n">
        <f aca="false">+I12/E12</f>
        <v>116.666666666667</v>
      </c>
      <c r="H12" s="16"/>
      <c r="I12" s="16" t="n">
        <v>17500</v>
      </c>
      <c r="J12" s="16"/>
      <c r="K12" s="19" t="n">
        <v>130.44</v>
      </c>
      <c r="M12" s="9" t="n">
        <f aca="false">IF(K12*E12&gt;I12,0,(I12-(K12*E12)))</f>
        <v>0</v>
      </c>
    </row>
    <row r="13" customFormat="false" ht="12.75" hidden="false" customHeight="false" outlineLevel="0" collapsed="false">
      <c r="C13" s="1" t="s">
        <v>17</v>
      </c>
      <c r="E13" s="2" t="n">
        <v>150</v>
      </c>
      <c r="G13" s="16" t="n">
        <f aca="false">+I13/E13</f>
        <v>133.333333333333</v>
      </c>
      <c r="H13" s="16"/>
      <c r="I13" s="16" t="n">
        <v>20000</v>
      </c>
      <c r="J13" s="16"/>
      <c r="K13" s="19" t="n">
        <v>131.24</v>
      </c>
      <c r="M13" s="9" t="n">
        <f aca="false">IF(K13*E13&gt;I13,0,(I13-(K13*E13)))</f>
        <v>314</v>
      </c>
    </row>
    <row r="14" customFormat="false" ht="12.75" hidden="false" customHeight="false" outlineLevel="0" collapsed="false">
      <c r="C14" s="18" t="s">
        <v>18</v>
      </c>
      <c r="E14" s="2" t="n">
        <v>165</v>
      </c>
      <c r="G14" s="16" t="n">
        <f aca="false">+I14/E14</f>
        <v>134.848484848485</v>
      </c>
      <c r="H14" s="16"/>
      <c r="I14" s="16" t="n">
        <v>22250</v>
      </c>
      <c r="J14" s="16"/>
      <c r="K14" s="19" t="n">
        <v>130.79</v>
      </c>
      <c r="M14" s="9" t="n">
        <f aca="false">IF(K14*E14&gt;I14,0,(I14-(K14*E14)))</f>
        <v>669.650000000002</v>
      </c>
    </row>
    <row r="15" customFormat="false" ht="12.75" hidden="false" customHeight="false" outlineLevel="0" collapsed="false">
      <c r="C15" s="1" t="s">
        <v>19</v>
      </c>
      <c r="E15" s="2" t="n">
        <v>165</v>
      </c>
      <c r="G15" s="16" t="n">
        <f aca="false">+I15/E15</f>
        <v>134.848484848485</v>
      </c>
      <c r="H15" s="16"/>
      <c r="I15" s="16" t="n">
        <v>22250</v>
      </c>
      <c r="J15" s="16"/>
      <c r="K15" s="19" t="n">
        <v>122.12</v>
      </c>
      <c r="M15" s="9" t="n">
        <f aca="false">IF(K15*E15&gt;I15,0,(I15-(K15*E15)))</f>
        <v>2100.2</v>
      </c>
    </row>
    <row r="16" customFormat="false" ht="12.75" hidden="false" customHeight="false" outlineLevel="0" collapsed="false">
      <c r="C16" s="18" t="s">
        <v>20</v>
      </c>
      <c r="E16" s="2" t="n">
        <v>165</v>
      </c>
      <c r="G16" s="16" t="n">
        <f aca="false">+I16/E16</f>
        <v>142.424242424242</v>
      </c>
      <c r="H16" s="16"/>
      <c r="I16" s="16" t="n">
        <v>23500</v>
      </c>
      <c r="J16" s="16"/>
      <c r="K16" s="19" t="n">
        <v>122.12</v>
      </c>
      <c r="M16" s="9" t="n">
        <f aca="false">IF(K16*E16&gt;I16,0,(I16-(K16*E16)))</f>
        <v>3350.2</v>
      </c>
    </row>
    <row r="17" customFormat="false" ht="12.75" hidden="false" customHeight="false" outlineLevel="0" collapsed="false">
      <c r="C17" s="1" t="s">
        <v>21</v>
      </c>
      <c r="E17" s="2" t="n">
        <v>165</v>
      </c>
      <c r="G17" s="16" t="n">
        <f aca="false">+I17/E17</f>
        <v>142.424242424242</v>
      </c>
      <c r="H17" s="16"/>
      <c r="I17" s="16" t="n">
        <v>23500</v>
      </c>
      <c r="J17" s="16"/>
      <c r="K17" s="19" t="n">
        <v>122.12</v>
      </c>
      <c r="M17" s="9" t="n">
        <f aca="false">IF(K17*E17&gt;I17,0,(I17-(K17*E17)))</f>
        <v>3350.2</v>
      </c>
    </row>
    <row r="18" customFormat="false" ht="12.75" hidden="false" customHeight="false" outlineLevel="0" collapsed="false">
      <c r="C18" s="18" t="s">
        <v>22</v>
      </c>
      <c r="E18" s="2" t="n">
        <v>188</v>
      </c>
      <c r="G18" s="16" t="n">
        <f aca="false">+I18/E18</f>
        <v>125</v>
      </c>
      <c r="H18" s="16"/>
      <c r="I18" s="16" t="n">
        <v>23500</v>
      </c>
      <c r="J18" s="16"/>
      <c r="K18" s="19" t="n">
        <v>142.13</v>
      </c>
      <c r="M18" s="9" t="n">
        <f aca="false">IF(K18*E18&gt;I18,0,(I18-(K18*E18)))</f>
        <v>0</v>
      </c>
    </row>
    <row r="19" customFormat="false" ht="12.75" hidden="false" customHeight="false" outlineLevel="0" collapsed="false">
      <c r="C19" s="1" t="s">
        <v>23</v>
      </c>
      <c r="E19" s="2" t="n">
        <v>168</v>
      </c>
      <c r="G19" s="16" t="n">
        <f aca="false">+I19/E19</f>
        <v>153.571428571429</v>
      </c>
      <c r="H19" s="16"/>
      <c r="I19" s="16" t="n">
        <v>25800</v>
      </c>
      <c r="J19" s="16"/>
      <c r="K19" s="19" t="n">
        <v>135.46</v>
      </c>
      <c r="M19" s="9" t="n">
        <f aca="false">IF(K19*E19&gt;I19,0,(I19-(K19*E19)))</f>
        <v>3042.72</v>
      </c>
    </row>
    <row r="20" customFormat="false" ht="12.75" hidden="false" customHeight="false" outlineLevel="0" collapsed="false">
      <c r="C20" s="18" t="s">
        <v>24</v>
      </c>
      <c r="E20" s="2" t="n">
        <v>168</v>
      </c>
      <c r="G20" s="16" t="n">
        <f aca="false">+I20/E20</f>
        <v>135.714285714286</v>
      </c>
      <c r="H20" s="16"/>
      <c r="I20" s="16" t="n">
        <v>22800</v>
      </c>
      <c r="J20" s="16"/>
      <c r="K20" s="19" t="n">
        <v>142.13</v>
      </c>
      <c r="M20" s="9" t="n">
        <f aca="false">IF(K20*E20&gt;I20,0,(I20-(K20*E20)))</f>
        <v>0</v>
      </c>
    </row>
    <row r="21" customFormat="false" ht="12.75" hidden="false" customHeight="false" outlineLevel="0" collapsed="false">
      <c r="C21" s="1" t="s">
        <v>25</v>
      </c>
      <c r="E21" s="2" t="n">
        <v>168</v>
      </c>
      <c r="G21" s="16" t="n">
        <f aca="false">+I21/E21</f>
        <v>135.714285714286</v>
      </c>
      <c r="H21" s="16"/>
      <c r="I21" s="16" t="n">
        <v>22800</v>
      </c>
      <c r="J21" s="16"/>
      <c r="K21" s="19" t="n">
        <v>122.12</v>
      </c>
      <c r="M21" s="9" t="n">
        <f aca="false">IF(K21*E21&gt;I21,0,(I21-(K21*E21)))</f>
        <v>2283.84</v>
      </c>
    </row>
    <row r="22" customFormat="false" ht="12.75" hidden="false" customHeight="false" outlineLevel="0" collapsed="false">
      <c r="C22" s="18" t="s">
        <v>26</v>
      </c>
      <c r="E22" s="2" t="n">
        <v>168</v>
      </c>
      <c r="G22" s="16" t="n">
        <f aca="false">+I22/E22</f>
        <v>135.714285714286</v>
      </c>
      <c r="H22" s="16"/>
      <c r="I22" s="16" t="n">
        <v>22800</v>
      </c>
      <c r="J22" s="16"/>
      <c r="K22" s="19" t="n">
        <v>132.67</v>
      </c>
      <c r="M22" s="9" t="n">
        <f aca="false">IF(K22*E22&gt;I22,0,(I22-(K22*E22)))</f>
        <v>511.440000000002</v>
      </c>
    </row>
    <row r="23" customFormat="false" ht="12.75" hidden="false" customHeight="false" outlineLevel="0" collapsed="false">
      <c r="C23" s="1" t="s">
        <v>27</v>
      </c>
      <c r="E23" s="2" t="n">
        <v>168</v>
      </c>
      <c r="G23" s="16" t="n">
        <f aca="false">+I23/E23</f>
        <v>135.714285714286</v>
      </c>
      <c r="H23" s="16"/>
      <c r="I23" s="16" t="n">
        <v>22800</v>
      </c>
      <c r="J23" s="16"/>
      <c r="K23" s="19" t="n">
        <v>134.23</v>
      </c>
      <c r="M23" s="9" t="n">
        <f aca="false">IF(K23*E23&gt;I23,0,(I23-(K23*E23)))</f>
        <v>249.360000000001</v>
      </c>
    </row>
    <row r="24" customFormat="false" ht="12.75" hidden="false" customHeight="false" outlineLevel="0" collapsed="false">
      <c r="C24" s="18" t="s">
        <v>28</v>
      </c>
      <c r="E24" s="2" t="n">
        <v>168</v>
      </c>
      <c r="G24" s="16" t="n">
        <f aca="false">+I24/E24</f>
        <v>135.714285714286</v>
      </c>
      <c r="H24" s="16"/>
      <c r="I24" s="16" t="n">
        <v>22800</v>
      </c>
      <c r="J24" s="16"/>
      <c r="K24" s="19" t="n">
        <v>129.52</v>
      </c>
      <c r="M24" s="9" t="n">
        <f aca="false">IF(K24*E24&gt;I24,0,(I24-(K24*E24)))</f>
        <v>1040.64</v>
      </c>
    </row>
    <row r="25" customFormat="false" ht="12.75" hidden="false" customHeight="false" outlineLevel="0" collapsed="false">
      <c r="C25" s="1" t="s">
        <v>29</v>
      </c>
      <c r="E25" s="2" t="n">
        <v>158</v>
      </c>
      <c r="G25" s="16" t="n">
        <f aca="false">+I25/E25</f>
        <v>144.303797468354</v>
      </c>
      <c r="H25" s="16"/>
      <c r="I25" s="16" t="n">
        <v>22800</v>
      </c>
      <c r="J25" s="16"/>
      <c r="K25" s="19" t="n">
        <v>167.44</v>
      </c>
      <c r="M25" s="9" t="n">
        <f aca="false">IF(K25*E25&gt;I25,0,(I25-(K25*E25)))</f>
        <v>0</v>
      </c>
    </row>
    <row r="26" customFormat="false" ht="12.75" hidden="false" customHeight="false" outlineLevel="0" collapsed="false">
      <c r="C26" s="18" t="s">
        <v>30</v>
      </c>
      <c r="E26" s="2" t="n">
        <v>158</v>
      </c>
      <c r="G26" s="16" t="n">
        <f aca="false">+I26/E26</f>
        <v>121.360759493671</v>
      </c>
      <c r="H26" s="16"/>
      <c r="I26" s="16" t="n">
        <v>19175</v>
      </c>
      <c r="J26" s="16"/>
      <c r="K26" s="19" t="n">
        <v>155.52</v>
      </c>
      <c r="M26" s="9" t="n">
        <f aca="false">IF(K26*E26&gt;I26,0,(I26-(K26*E26)))</f>
        <v>0</v>
      </c>
    </row>
    <row r="27" customFormat="false" ht="12.75" hidden="false" customHeight="false" outlineLevel="0" collapsed="false">
      <c r="C27" s="1" t="s">
        <v>31</v>
      </c>
      <c r="E27" s="2" t="n">
        <v>168</v>
      </c>
      <c r="G27" s="16" t="n">
        <f aca="false">+I27/E27</f>
        <v>121.577380952381</v>
      </c>
      <c r="H27" s="16"/>
      <c r="I27" s="16" t="n">
        <v>20425</v>
      </c>
      <c r="J27" s="16"/>
      <c r="K27" s="19" t="n">
        <v>153.56</v>
      </c>
      <c r="M27" s="9" t="n">
        <f aca="false">IF(K27*E27&gt;I27,0,(I27-(K27*E27)))</f>
        <v>0</v>
      </c>
    </row>
    <row r="28" customFormat="false" ht="12.75" hidden="false" customHeight="false" outlineLevel="0" collapsed="false">
      <c r="C28" s="18" t="s">
        <v>32</v>
      </c>
      <c r="E28" s="2" t="n">
        <v>183</v>
      </c>
      <c r="G28" s="16" t="n">
        <f aca="false">+I28/E28</f>
        <v>121.448087431694</v>
      </c>
      <c r="H28" s="16"/>
      <c r="I28" s="16" t="n">
        <v>22225</v>
      </c>
      <c r="J28" s="16"/>
      <c r="K28" s="19" t="n">
        <v>158.03</v>
      </c>
      <c r="M28" s="9" t="n">
        <f aca="false">IF(K28*E28&gt;I28,0,(I28-(K28*E28)))</f>
        <v>0</v>
      </c>
    </row>
    <row r="29" customFormat="false" ht="12.75" hidden="false" customHeight="false" outlineLevel="0" collapsed="false">
      <c r="A29" s="17" t="n">
        <v>37003</v>
      </c>
      <c r="C29" s="1" t="s">
        <v>33</v>
      </c>
      <c r="E29" s="2" t="n">
        <v>175</v>
      </c>
      <c r="G29" s="16" t="n">
        <f aca="false">+I29/E29</f>
        <v>98.2857142857143</v>
      </c>
      <c r="H29" s="16"/>
      <c r="I29" s="16" t="n">
        <v>17200</v>
      </c>
      <c r="J29" s="16"/>
      <c r="K29" s="19" t="n">
        <v>164.96</v>
      </c>
      <c r="M29" s="9" t="n">
        <f aca="false">IF(K29*E29&gt;I29,0,(I29-(K29*E29)))</f>
        <v>0</v>
      </c>
    </row>
    <row r="30" customFormat="false" ht="12.75" hidden="false" customHeight="false" outlineLevel="0" collapsed="false">
      <c r="C30" s="1" t="s">
        <v>34</v>
      </c>
      <c r="E30" s="2" t="n">
        <v>175</v>
      </c>
      <c r="G30" s="16" t="n">
        <f aca="false">+I30/E30</f>
        <v>98.2857142857143</v>
      </c>
      <c r="H30" s="16"/>
      <c r="I30" s="16" t="n">
        <v>17200</v>
      </c>
      <c r="J30" s="16"/>
      <c r="K30" s="19" t="n">
        <v>165.99</v>
      </c>
      <c r="M30" s="9" t="n">
        <f aca="false">IF(K30*E30&gt;I30,0,(I30-(K30*E30)))</f>
        <v>0</v>
      </c>
    </row>
    <row r="31" customFormat="false" ht="12.75" hidden="false" customHeight="false" outlineLevel="0" collapsed="false">
      <c r="C31" s="1" t="s">
        <v>35</v>
      </c>
      <c r="E31" s="2" t="n">
        <v>175</v>
      </c>
      <c r="G31" s="16" t="n">
        <f aca="false">+I31/E31</f>
        <v>98.2857142857143</v>
      </c>
      <c r="H31" s="16"/>
      <c r="I31" s="16" t="n">
        <v>17200</v>
      </c>
      <c r="J31" s="16"/>
      <c r="K31" s="19" t="n">
        <v>163.09</v>
      </c>
      <c r="M31" s="9" t="n">
        <f aca="false">IF(K31*E31&gt;I31,0,(I31-(K31*E31)))</f>
        <v>0</v>
      </c>
    </row>
    <row r="32" customFormat="false" ht="12.75" hidden="false" customHeight="false" outlineLevel="0" collapsed="false">
      <c r="C32" s="1" t="s">
        <v>12</v>
      </c>
      <c r="E32" s="2" t="n">
        <v>175</v>
      </c>
      <c r="G32" s="16" t="n">
        <f aca="false">+I32/E32</f>
        <v>98.2857142857143</v>
      </c>
      <c r="H32" s="16"/>
      <c r="I32" s="16" t="n">
        <v>17200</v>
      </c>
      <c r="J32" s="16"/>
      <c r="K32" s="19" t="n">
        <v>167.44</v>
      </c>
      <c r="M32" s="9" t="n">
        <f aca="false">IF(K32*E32&gt;I32,0,(I32-(K32*E32)))</f>
        <v>0</v>
      </c>
    </row>
    <row r="33" customFormat="false" ht="12.75" hidden="false" customHeight="false" outlineLevel="0" collapsed="false">
      <c r="C33" s="1" t="s">
        <v>13</v>
      </c>
      <c r="E33" s="2" t="n">
        <v>120</v>
      </c>
      <c r="G33" s="16" t="n">
        <f aca="false">+I33/E33</f>
        <v>100</v>
      </c>
      <c r="H33" s="16"/>
      <c r="I33" s="16" t="n">
        <v>12000</v>
      </c>
      <c r="J33" s="16"/>
      <c r="K33" s="19" t="n">
        <v>129.97</v>
      </c>
      <c r="M33" s="9" t="n">
        <f aca="false">IF(K33*E33&gt;I33,0,(I33-(K33*E33)))</f>
        <v>0</v>
      </c>
    </row>
    <row r="34" customFormat="false" ht="12.75" hidden="false" customHeight="false" outlineLevel="0" collapsed="false">
      <c r="C34" s="1" t="s">
        <v>14</v>
      </c>
      <c r="E34" s="2" t="n">
        <v>120</v>
      </c>
      <c r="G34" s="16" t="n">
        <f aca="false">+I34/E34</f>
        <v>100</v>
      </c>
      <c r="H34" s="16"/>
      <c r="I34" s="16" t="n">
        <v>12000</v>
      </c>
      <c r="J34" s="16"/>
      <c r="K34" s="19" t="n">
        <v>129.96</v>
      </c>
      <c r="M34" s="9" t="n">
        <f aca="false">IF(K34*E34&gt;I34,0,(I34-(K34*E34)))</f>
        <v>0</v>
      </c>
    </row>
    <row r="35" customFormat="false" ht="12.75" hidden="false" customHeight="false" outlineLevel="0" collapsed="false">
      <c r="C35" s="1" t="s">
        <v>15</v>
      </c>
      <c r="E35" s="2" t="n">
        <v>120</v>
      </c>
      <c r="G35" s="16" t="n">
        <f aca="false">+I35/E35</f>
        <v>100</v>
      </c>
      <c r="H35" s="16"/>
      <c r="I35" s="16" t="n">
        <v>12000</v>
      </c>
      <c r="J35" s="16"/>
      <c r="K35" s="19" t="n">
        <v>132.64</v>
      </c>
      <c r="M35" s="9" t="n">
        <f aca="false">IF(K35*E35&gt;I35,0,(I35-(K35*E35)))</f>
        <v>0</v>
      </c>
    </row>
    <row r="36" customFormat="false" ht="12.75" hidden="false" customHeight="false" outlineLevel="0" collapsed="false">
      <c r="C36" s="1" t="s">
        <v>16</v>
      </c>
      <c r="E36" s="2" t="n">
        <v>120</v>
      </c>
      <c r="G36" s="16" t="n">
        <f aca="false">+I36/E36</f>
        <v>100</v>
      </c>
      <c r="H36" s="16"/>
      <c r="I36" s="16" t="n">
        <v>12000</v>
      </c>
      <c r="J36" s="16"/>
      <c r="K36" s="19" t="n">
        <v>132.01</v>
      </c>
      <c r="M36" s="9" t="n">
        <f aca="false">IF(K36*E36&gt;I36,0,(I36-(K36*E36)))</f>
        <v>0</v>
      </c>
    </row>
    <row r="37" customFormat="false" ht="12.75" hidden="false" customHeight="false" outlineLevel="0" collapsed="false">
      <c r="C37" s="1" t="s">
        <v>17</v>
      </c>
      <c r="E37" s="2" t="n">
        <v>120</v>
      </c>
      <c r="G37" s="16" t="n">
        <f aca="false">+I37/E37</f>
        <v>100</v>
      </c>
      <c r="H37" s="16"/>
      <c r="I37" s="16" t="n">
        <v>12000</v>
      </c>
      <c r="J37" s="16"/>
      <c r="K37" s="19" t="n">
        <v>139.94</v>
      </c>
      <c r="M37" s="9" t="n">
        <f aca="false">IF(K37*E37&gt;I37,0,(I37-(K37*E37)))</f>
        <v>0</v>
      </c>
    </row>
    <row r="38" customFormat="false" ht="12.75" hidden="false" customHeight="false" outlineLevel="0" collapsed="false">
      <c r="C38" s="1" t="s">
        <v>18</v>
      </c>
      <c r="E38" s="2" t="n">
        <v>180</v>
      </c>
      <c r="G38" s="16" t="n">
        <f aca="false">+I38/E38</f>
        <v>106.666666666667</v>
      </c>
      <c r="H38" s="16"/>
      <c r="I38" s="16" t="n">
        <v>19200</v>
      </c>
      <c r="J38" s="16"/>
      <c r="K38" s="19" t="n">
        <v>167.05</v>
      </c>
      <c r="M38" s="9" t="n">
        <f aca="false">IF(K38*E38&gt;I38,0,(I38-(K38*E38)))</f>
        <v>0</v>
      </c>
    </row>
    <row r="39" customFormat="false" ht="12.75" hidden="false" customHeight="false" outlineLevel="0" collapsed="false">
      <c r="C39" s="1" t="s">
        <v>19</v>
      </c>
      <c r="E39" s="2" t="n">
        <v>205</v>
      </c>
      <c r="G39" s="16" t="n">
        <f aca="false">+I39/E39</f>
        <v>138.170731707317</v>
      </c>
      <c r="H39" s="16"/>
      <c r="I39" s="16" t="n">
        <v>28325</v>
      </c>
      <c r="J39" s="16"/>
      <c r="K39" s="19" t="n">
        <v>238.85</v>
      </c>
      <c r="M39" s="9" t="n">
        <f aca="false">IF(K39*E39&gt;I39,0,(I39-(K39*E39)))</f>
        <v>0</v>
      </c>
    </row>
    <row r="40" customFormat="false" ht="12.75" hidden="false" customHeight="false" outlineLevel="0" collapsed="false">
      <c r="C40" s="1" t="s">
        <v>20</v>
      </c>
      <c r="E40" s="2" t="n">
        <v>205</v>
      </c>
      <c r="G40" s="16" t="n">
        <f aca="false">+I40/E40</f>
        <v>138.170731707317</v>
      </c>
      <c r="H40" s="16"/>
      <c r="I40" s="16" t="n">
        <v>28325</v>
      </c>
      <c r="J40" s="16"/>
      <c r="K40" s="19" t="n">
        <v>137.63</v>
      </c>
      <c r="M40" s="9" t="n">
        <f aca="false">IF(K40*E40&gt;I40,0,(I40-(K40*E40)))</f>
        <v>110.850000000002</v>
      </c>
    </row>
    <row r="41" customFormat="false" ht="12.75" hidden="false" customHeight="false" outlineLevel="0" collapsed="false">
      <c r="C41" s="1" t="s">
        <v>21</v>
      </c>
      <c r="E41" s="2" t="n">
        <v>205</v>
      </c>
      <c r="G41" s="16" t="n">
        <f aca="false">+I41/E41</f>
        <v>138.170731707317</v>
      </c>
      <c r="H41" s="16"/>
      <c r="I41" s="16" t="n">
        <v>28325</v>
      </c>
      <c r="J41" s="16"/>
      <c r="K41" s="19" t="n">
        <v>137.63</v>
      </c>
      <c r="M41" s="9" t="n">
        <f aca="false">IF(K41*E41&gt;I41,0,(I41-(K41*E41)))</f>
        <v>110.850000000002</v>
      </c>
    </row>
    <row r="42" customFormat="false" ht="12.75" hidden="false" customHeight="false" outlineLevel="0" collapsed="false">
      <c r="C42" s="1" t="s">
        <v>22</v>
      </c>
      <c r="E42" s="2" t="n">
        <v>205</v>
      </c>
      <c r="G42" s="16" t="n">
        <f aca="false">+I42/E42</f>
        <v>138.170731707317</v>
      </c>
      <c r="H42" s="16"/>
      <c r="I42" s="16" t="n">
        <v>28325</v>
      </c>
      <c r="J42" s="16"/>
      <c r="K42" s="19" t="n">
        <v>137.63</v>
      </c>
      <c r="M42" s="9" t="n">
        <f aca="false">IF(K42*E42&gt;I42,0,(I42-(K42*E42)))</f>
        <v>110.850000000002</v>
      </c>
    </row>
    <row r="43" customFormat="false" ht="12.75" hidden="false" customHeight="false" outlineLevel="0" collapsed="false">
      <c r="C43" s="1" t="s">
        <v>23</v>
      </c>
      <c r="E43" s="2" t="n">
        <v>180</v>
      </c>
      <c r="G43" s="16" t="n">
        <f aca="false">+I43/E43</f>
        <v>133.055555555556</v>
      </c>
      <c r="H43" s="16"/>
      <c r="I43" s="16" t="n">
        <v>23950</v>
      </c>
      <c r="J43" s="16"/>
      <c r="K43" s="19" t="n">
        <v>129.42</v>
      </c>
      <c r="M43" s="9" t="n">
        <f aca="false">IF(K43*E43&gt;I43,0,(I43-(K43*E43)))</f>
        <v>654.400000000002</v>
      </c>
    </row>
    <row r="44" customFormat="false" ht="12.75" hidden="false" customHeight="false" outlineLevel="0" collapsed="false">
      <c r="C44" s="1" t="s">
        <v>24</v>
      </c>
      <c r="E44" s="2" t="n">
        <v>180</v>
      </c>
      <c r="G44" s="16" t="n">
        <f aca="false">+I44/E44</f>
        <v>133.055555555556</v>
      </c>
      <c r="H44" s="16"/>
      <c r="I44" s="16" t="n">
        <v>23950</v>
      </c>
      <c r="J44" s="16"/>
      <c r="K44" s="19" t="n">
        <v>129.42</v>
      </c>
      <c r="M44" s="9" t="n">
        <f aca="false">IF(K44*E44&gt;I44,0,(I44-(K44*E44)))</f>
        <v>654.400000000002</v>
      </c>
    </row>
    <row r="45" customFormat="false" ht="12.75" hidden="false" customHeight="false" outlineLevel="0" collapsed="false">
      <c r="C45" s="1" t="s">
        <v>25</v>
      </c>
      <c r="E45" s="2" t="n">
        <v>160</v>
      </c>
      <c r="G45" s="16" t="n">
        <f aca="false">+I45/E45</f>
        <v>130.9375</v>
      </c>
      <c r="H45" s="16"/>
      <c r="I45" s="16" t="n">
        <v>20950</v>
      </c>
      <c r="J45" s="16"/>
      <c r="K45" s="19" t="n">
        <v>129.42</v>
      </c>
      <c r="M45" s="9" t="n">
        <f aca="false">IF(K45*E45&gt;I45,0,(I45-(K45*E45)))</f>
        <v>242.800000000003</v>
      </c>
    </row>
    <row r="46" customFormat="false" ht="12.75" hidden="false" customHeight="false" outlineLevel="0" collapsed="false">
      <c r="C46" s="1" t="s">
        <v>26</v>
      </c>
      <c r="E46" s="2" t="n">
        <v>160</v>
      </c>
      <c r="G46" s="16" t="n">
        <f aca="false">+I46/E46</f>
        <v>130.9375</v>
      </c>
      <c r="H46" s="16"/>
      <c r="I46" s="16" t="n">
        <v>20950</v>
      </c>
      <c r="J46" s="16"/>
      <c r="K46" s="19" t="n">
        <v>129.42</v>
      </c>
      <c r="M46" s="9" t="n">
        <f aca="false">IF(K46*E46&gt;I46,0,(I46-(K46*E46)))</f>
        <v>242.800000000003</v>
      </c>
    </row>
    <row r="47" customFormat="false" ht="12.75" hidden="false" customHeight="false" outlineLevel="0" collapsed="false">
      <c r="C47" s="1" t="s">
        <v>27</v>
      </c>
      <c r="E47" s="2" t="n">
        <v>160</v>
      </c>
      <c r="G47" s="16" t="n">
        <f aca="false">+I47/E47</f>
        <v>130.9375</v>
      </c>
      <c r="H47" s="16"/>
      <c r="I47" s="16" t="n">
        <v>20950</v>
      </c>
      <c r="J47" s="16"/>
      <c r="K47" s="19" t="n">
        <v>140.91</v>
      </c>
      <c r="M47" s="9" t="n">
        <f aca="false">IF(K47*E47&gt;I47,0,(I47-(K47*E47)))</f>
        <v>0</v>
      </c>
    </row>
    <row r="48" customFormat="false" ht="12.75" hidden="false" customHeight="false" outlineLevel="0" collapsed="false">
      <c r="C48" s="1" t="s">
        <v>28</v>
      </c>
      <c r="E48" s="2" t="n">
        <v>155</v>
      </c>
      <c r="G48" s="16" t="n">
        <f aca="false">+I48/E48</f>
        <v>146.774193548387</v>
      </c>
      <c r="H48" s="16"/>
      <c r="I48" s="16" t="n">
        <v>22750</v>
      </c>
      <c r="J48" s="16"/>
      <c r="K48" s="19" t="n">
        <v>165.67</v>
      </c>
      <c r="M48" s="9" t="n">
        <f aca="false">IF(K48*E48&gt;I48,0,(I48-(K48*E48)))</f>
        <v>0</v>
      </c>
    </row>
    <row r="49" customFormat="false" ht="12.75" hidden="false" customHeight="false" outlineLevel="0" collapsed="false">
      <c r="C49" s="1" t="s">
        <v>29</v>
      </c>
      <c r="E49" s="2" t="n">
        <v>160</v>
      </c>
      <c r="G49" s="16" t="n">
        <f aca="false">+I49/E49</f>
        <v>146.875</v>
      </c>
      <c r="H49" s="16"/>
      <c r="I49" s="16" t="n">
        <v>23500</v>
      </c>
      <c r="J49" s="16"/>
      <c r="K49" s="19" t="n">
        <v>167.44</v>
      </c>
      <c r="M49" s="9" t="n">
        <f aca="false">IF(K49*E49&gt;I49,0,(I49-(K49*E49)))</f>
        <v>0</v>
      </c>
    </row>
    <row r="50" customFormat="false" ht="12.75" hidden="false" customHeight="false" outlineLevel="0" collapsed="false">
      <c r="C50" s="1" t="s">
        <v>30</v>
      </c>
      <c r="E50" s="2" t="n">
        <v>160</v>
      </c>
      <c r="G50" s="16" t="n">
        <f aca="false">+I50/E50</f>
        <v>146.875</v>
      </c>
      <c r="H50" s="16"/>
      <c r="I50" s="16" t="n">
        <v>23500</v>
      </c>
      <c r="J50" s="16"/>
      <c r="K50" s="19" t="n">
        <v>167.44</v>
      </c>
      <c r="M50" s="9" t="n">
        <f aca="false">IF(K50*E50&gt;I50,0,(I50-(K50*E50)))</f>
        <v>0</v>
      </c>
    </row>
    <row r="51" customFormat="false" ht="12.75" hidden="false" customHeight="false" outlineLevel="0" collapsed="false">
      <c r="C51" s="1" t="s">
        <v>31</v>
      </c>
      <c r="E51" s="2" t="n">
        <v>165</v>
      </c>
      <c r="G51" s="16" t="n">
        <f aca="false">+I51/E51</f>
        <v>128.030303030303</v>
      </c>
      <c r="H51" s="16"/>
      <c r="I51" s="16" t="n">
        <v>21125</v>
      </c>
      <c r="J51" s="16"/>
      <c r="K51" s="19" t="n">
        <v>162.02</v>
      </c>
      <c r="M51" s="9" t="n">
        <f aca="false">IF(K51*E51&gt;I51,0,(I51-(K51*E51)))</f>
        <v>0</v>
      </c>
    </row>
    <row r="52" customFormat="false" ht="12.75" hidden="false" customHeight="false" outlineLevel="0" collapsed="false">
      <c r="C52" s="18" t="s">
        <v>32</v>
      </c>
      <c r="E52" s="2" t="n">
        <v>165</v>
      </c>
      <c r="G52" s="16" t="n">
        <f aca="false">+I52/E52</f>
        <v>128.030303030303</v>
      </c>
      <c r="H52" s="16"/>
      <c r="I52" s="16" t="n">
        <v>21125</v>
      </c>
      <c r="J52" s="16"/>
      <c r="K52" s="19" t="n">
        <v>148.09</v>
      </c>
      <c r="M52" s="9" t="n">
        <f aca="false">IF(K52*E52&gt;I52,0,(I52-(K52*E52)))</f>
        <v>0</v>
      </c>
    </row>
    <row r="53" customFormat="false" ht="12.75" hidden="false" customHeight="false" outlineLevel="0" collapsed="false">
      <c r="A53" s="17" t="n">
        <v>37004</v>
      </c>
      <c r="C53" s="1" t="s">
        <v>33</v>
      </c>
      <c r="E53" s="2" t="n">
        <v>150</v>
      </c>
      <c r="G53" s="16" t="n">
        <f aca="false">+I53/E53</f>
        <v>106.666666666667</v>
      </c>
      <c r="H53" s="16"/>
      <c r="I53" s="16" t="n">
        <v>16000</v>
      </c>
      <c r="J53" s="16"/>
      <c r="K53" s="19" t="n">
        <v>145.58</v>
      </c>
      <c r="M53" s="9" t="n">
        <f aca="false">IF(K53*E53&gt;I53,0,(I53-(K53*E53)))</f>
        <v>0</v>
      </c>
    </row>
    <row r="54" customFormat="false" ht="12.75" hidden="false" customHeight="false" outlineLevel="0" collapsed="false">
      <c r="C54" s="1" t="s">
        <v>34</v>
      </c>
      <c r="E54" s="2" t="n">
        <v>140</v>
      </c>
      <c r="G54" s="16" t="n">
        <f aca="false">+I54/E54</f>
        <v>106.428571428571</v>
      </c>
      <c r="H54" s="16"/>
      <c r="I54" s="16" t="n">
        <v>14900</v>
      </c>
      <c r="J54" s="16"/>
      <c r="K54" s="19" t="n">
        <v>151.81</v>
      </c>
      <c r="M54" s="9" t="n">
        <f aca="false">IF(K54*E54&gt;I54,0,(I54-(K54*E54)))</f>
        <v>0</v>
      </c>
    </row>
    <row r="55" customFormat="false" ht="12.75" hidden="false" customHeight="false" outlineLevel="0" collapsed="false">
      <c r="C55" s="1" t="s">
        <v>35</v>
      </c>
      <c r="E55" s="2" t="n">
        <v>140</v>
      </c>
      <c r="G55" s="16" t="n">
        <f aca="false">+I55/E55</f>
        <v>106.428571428571</v>
      </c>
      <c r="H55" s="16"/>
      <c r="I55" s="16" t="n">
        <v>14900</v>
      </c>
      <c r="J55" s="16"/>
      <c r="K55" s="19" t="n">
        <v>132.72</v>
      </c>
      <c r="M55" s="9" t="n">
        <f aca="false">IF(K55*E55&gt;I55,0,(I55-(K55*E55)))</f>
        <v>0</v>
      </c>
    </row>
    <row r="56" customFormat="false" ht="12.75" hidden="false" customHeight="false" outlineLevel="0" collapsed="false">
      <c r="C56" s="1" t="s">
        <v>12</v>
      </c>
      <c r="E56" s="2" t="n">
        <v>140</v>
      </c>
      <c r="G56" s="16" t="n">
        <f aca="false">+I56/E56</f>
        <v>106.428571428571</v>
      </c>
      <c r="H56" s="16"/>
      <c r="I56" s="16" t="n">
        <v>14900</v>
      </c>
      <c r="J56" s="16"/>
      <c r="K56" s="19" t="n">
        <v>133.44</v>
      </c>
      <c r="M56" s="9" t="n">
        <f aca="false">IF(K56*E56&gt;I56,0,(I56-(K56*E56)))</f>
        <v>0</v>
      </c>
    </row>
    <row r="57" customFormat="false" ht="12.75" hidden="false" customHeight="false" outlineLevel="0" collapsed="false">
      <c r="C57" s="1" t="s">
        <v>13</v>
      </c>
      <c r="E57" s="2" t="n">
        <v>150</v>
      </c>
      <c r="G57" s="16" t="n">
        <f aca="false">+I57/E57</f>
        <v>106.666666666667</v>
      </c>
      <c r="H57" s="16"/>
      <c r="I57" s="16" t="n">
        <v>16000</v>
      </c>
      <c r="J57" s="16"/>
      <c r="K57" s="19" t="n">
        <v>129.51</v>
      </c>
      <c r="M57" s="9" t="n">
        <f aca="false">IF(K57*E57&gt;I57,0,(I57-(K57*E57)))</f>
        <v>0</v>
      </c>
    </row>
    <row r="58" customFormat="false" ht="12.75" hidden="false" customHeight="false" outlineLevel="0" collapsed="false">
      <c r="C58" s="1" t="s">
        <v>14</v>
      </c>
      <c r="E58" s="2" t="n">
        <v>150</v>
      </c>
      <c r="G58" s="16" t="n">
        <f aca="false">+I58/E58</f>
        <v>126.666666666667</v>
      </c>
      <c r="H58" s="16"/>
      <c r="I58" s="16" t="n">
        <v>19000</v>
      </c>
      <c r="J58" s="16"/>
      <c r="K58" s="19" t="n">
        <v>141.19</v>
      </c>
      <c r="M58" s="9" t="n">
        <f aca="false">IF(K58*E58&gt;I58,0,(I58-(K58*E58)))</f>
        <v>0</v>
      </c>
    </row>
    <row r="59" customFormat="false" ht="12.75" hidden="false" customHeight="false" outlineLevel="0" collapsed="false">
      <c r="C59" s="1" t="s">
        <v>15</v>
      </c>
      <c r="E59" s="2" t="n">
        <v>160</v>
      </c>
      <c r="G59" s="16" t="n">
        <f aca="false">+I59/E59</f>
        <v>156.25</v>
      </c>
      <c r="H59" s="16"/>
      <c r="I59" s="16" t="n">
        <v>25000</v>
      </c>
      <c r="J59" s="16"/>
      <c r="K59" s="19" t="n">
        <v>161.39</v>
      </c>
      <c r="M59" s="9" t="n">
        <f aca="false">IF(K59*E59&gt;I59,0,(I59-(K59*E59)))</f>
        <v>0</v>
      </c>
    </row>
    <row r="60" customFormat="false" ht="12.75" hidden="false" customHeight="false" outlineLevel="0" collapsed="false">
      <c r="C60" s="1" t="s">
        <v>16</v>
      </c>
      <c r="E60" s="2" t="n">
        <v>160</v>
      </c>
      <c r="G60" s="16" t="n">
        <f aca="false">+I60/E60</f>
        <v>165.625</v>
      </c>
      <c r="H60" s="16"/>
      <c r="I60" s="16" t="n">
        <v>26500</v>
      </c>
      <c r="J60" s="16"/>
      <c r="K60" s="19" t="n">
        <v>131.15</v>
      </c>
      <c r="M60" s="9" t="n">
        <f aca="false">IF(K60*E60&gt;I60,0,(I60-(K60*E60)))</f>
        <v>5516</v>
      </c>
    </row>
    <row r="61" customFormat="false" ht="12.75" hidden="false" customHeight="false" outlineLevel="0" collapsed="false">
      <c r="C61" s="1" t="s">
        <v>17</v>
      </c>
      <c r="E61" s="2" t="n">
        <v>160</v>
      </c>
      <c r="G61" s="16" t="n">
        <f aca="false">+I61/E61</f>
        <v>165.625</v>
      </c>
      <c r="H61" s="16"/>
      <c r="I61" s="16" t="n">
        <v>26500</v>
      </c>
      <c r="J61" s="16"/>
      <c r="K61" s="19" t="n">
        <v>131.15</v>
      </c>
      <c r="M61" s="9" t="n">
        <f aca="false">IF(K61*E61&gt;I61,0,(I61-(K61*E61)))</f>
        <v>5516</v>
      </c>
    </row>
    <row r="62" customFormat="false" ht="12.75" hidden="false" customHeight="false" outlineLevel="0" collapsed="false">
      <c r="C62" s="1" t="s">
        <v>18</v>
      </c>
      <c r="E62" s="2" t="n">
        <v>160</v>
      </c>
      <c r="G62" s="16" t="n">
        <f aca="false">+I62/E62</f>
        <v>171.25</v>
      </c>
      <c r="H62" s="16"/>
      <c r="I62" s="16" t="n">
        <v>27400</v>
      </c>
      <c r="J62" s="16"/>
      <c r="K62" s="19" t="n">
        <v>139.73</v>
      </c>
      <c r="M62" s="9" t="n">
        <f aca="false">IF(K62*E62&gt;I62,0,(I62-(K62*E62)))</f>
        <v>5043.2</v>
      </c>
    </row>
    <row r="63" customFormat="false" ht="12.75" hidden="false" customHeight="false" outlineLevel="0" collapsed="false">
      <c r="C63" s="1" t="s">
        <v>19</v>
      </c>
      <c r="E63" s="2" t="n">
        <v>130</v>
      </c>
      <c r="G63" s="16" t="n">
        <f aca="false">+I63/E63</f>
        <v>170.384615384615</v>
      </c>
      <c r="H63" s="16"/>
      <c r="I63" s="16" t="n">
        <v>22150</v>
      </c>
      <c r="J63" s="16"/>
      <c r="K63" s="19" t="n">
        <v>131.15</v>
      </c>
      <c r="M63" s="9" t="n">
        <f aca="false">IF(K63*E63&gt;I63,0,(I63-(K63*E63)))</f>
        <v>5100.5</v>
      </c>
    </row>
    <row r="64" customFormat="false" ht="12.75" hidden="false" customHeight="false" outlineLevel="0" collapsed="false">
      <c r="C64" s="1" t="s">
        <v>20</v>
      </c>
      <c r="E64" s="2" t="n">
        <v>130</v>
      </c>
      <c r="G64" s="16" t="n">
        <f aca="false">+I64/E64</f>
        <v>170.384615384615</v>
      </c>
      <c r="H64" s="16"/>
      <c r="I64" s="16" t="n">
        <v>22150</v>
      </c>
      <c r="J64" s="16"/>
      <c r="K64" s="19" t="n">
        <v>131.15</v>
      </c>
      <c r="M64" s="9" t="n">
        <f aca="false">IF(K64*E64&gt;I64,0,(I64-(K64*E64)))</f>
        <v>5100.5</v>
      </c>
    </row>
    <row r="65" customFormat="false" ht="12.75" hidden="false" customHeight="false" outlineLevel="0" collapsed="false">
      <c r="C65" s="1" t="s">
        <v>21</v>
      </c>
      <c r="E65" s="2" t="n">
        <v>100</v>
      </c>
      <c r="G65" s="16" t="n">
        <f aca="false">+I65/E65</f>
        <v>181</v>
      </c>
      <c r="H65" s="16"/>
      <c r="I65" s="16" t="n">
        <v>18100</v>
      </c>
      <c r="J65" s="16"/>
      <c r="K65" s="19" t="n">
        <v>131.15</v>
      </c>
      <c r="M65" s="9" t="n">
        <f aca="false">IF(K65*E65&gt;I65,0,(I65-(K65*E65)))</f>
        <v>4985</v>
      </c>
    </row>
    <row r="66" customFormat="false" ht="12.75" hidden="false" customHeight="false" outlineLevel="0" collapsed="false">
      <c r="C66" s="1" t="s">
        <v>22</v>
      </c>
      <c r="E66" s="2" t="n">
        <v>100</v>
      </c>
      <c r="G66" s="16" t="n">
        <f aca="false">+I66/E66</f>
        <v>190</v>
      </c>
      <c r="H66" s="16"/>
      <c r="I66" s="16" t="n">
        <v>19000</v>
      </c>
      <c r="J66" s="16"/>
      <c r="K66" s="19" t="n">
        <v>131.15</v>
      </c>
      <c r="M66" s="9" t="n">
        <f aca="false">IF(K66*E66&gt;I66,0,(I66-(K66*E66)))</f>
        <v>5885</v>
      </c>
    </row>
    <row r="67" customFormat="false" ht="12.75" hidden="false" customHeight="false" outlineLevel="0" collapsed="false">
      <c r="C67" s="1" t="s">
        <v>23</v>
      </c>
      <c r="E67" s="2" t="n">
        <v>100</v>
      </c>
      <c r="G67" s="16" t="n">
        <f aca="false">+I67/E67</f>
        <v>190</v>
      </c>
      <c r="H67" s="16"/>
      <c r="I67" s="16" t="n">
        <v>19000</v>
      </c>
      <c r="J67" s="16"/>
      <c r="K67" s="19" t="n">
        <v>131.15</v>
      </c>
      <c r="M67" s="9" t="n">
        <f aca="false">IF(K67*E67&gt;I67,0,(I67-(K67*E67)))</f>
        <v>5885</v>
      </c>
    </row>
    <row r="68" customFormat="false" ht="12.75" hidden="false" customHeight="false" outlineLevel="0" collapsed="false">
      <c r="C68" s="1" t="s">
        <v>24</v>
      </c>
      <c r="E68" s="2" t="n">
        <v>40</v>
      </c>
      <c r="G68" s="16" t="n">
        <f aca="false">+I68/E68</f>
        <v>175</v>
      </c>
      <c r="H68" s="16"/>
      <c r="I68" s="16" t="n">
        <v>7000</v>
      </c>
      <c r="J68" s="16"/>
      <c r="K68" s="19" t="n">
        <v>131.15</v>
      </c>
      <c r="M68" s="9" t="n">
        <f aca="false">IF(K68*E68&gt;I68,0,(I68-(K68*E68)))</f>
        <v>1754</v>
      </c>
    </row>
    <row r="69" customFormat="false" ht="12.75" hidden="false" customHeight="false" outlineLevel="0" collapsed="false">
      <c r="A69" s="10"/>
      <c r="B69" s="10"/>
      <c r="C69" s="20"/>
      <c r="D69" s="10"/>
      <c r="E69" s="21"/>
      <c r="F69" s="10"/>
      <c r="G69" s="9"/>
      <c r="H69" s="9"/>
      <c r="I69" s="9"/>
      <c r="J69" s="9"/>
      <c r="K69" s="9"/>
      <c r="L69" s="10"/>
      <c r="M69" s="9" t="n">
        <f aca="false">IF(K69*E69&gt;I69,0,(I69-(K69*E69)))</f>
        <v>0</v>
      </c>
    </row>
    <row r="70" customFormat="false" ht="12.75" hidden="false" customHeight="false" outlineLevel="0" collapsed="false">
      <c r="A70" s="17" t="n">
        <v>37017</v>
      </c>
      <c r="C70" s="1" t="s">
        <v>18</v>
      </c>
      <c r="E70" s="2" t="n">
        <v>80</v>
      </c>
      <c r="G70" s="16" t="n">
        <f aca="false">+I70/E70</f>
        <v>90</v>
      </c>
      <c r="H70" s="16"/>
      <c r="I70" s="16" t="n">
        <v>7200</v>
      </c>
      <c r="J70" s="16"/>
      <c r="K70" s="19" t="n">
        <v>143.58</v>
      </c>
      <c r="M70" s="9" t="n">
        <f aca="false">IF(K70*E70&gt;I70,0,(I70-(K70*E70)))</f>
        <v>0</v>
      </c>
    </row>
    <row r="71" customFormat="false" ht="12.75" hidden="false" customHeight="false" outlineLevel="0" collapsed="false">
      <c r="C71" s="1" t="s">
        <v>19</v>
      </c>
      <c r="E71" s="2" t="n">
        <v>110</v>
      </c>
      <c r="G71" s="16" t="n">
        <f aca="false">+I71/E71</f>
        <v>90</v>
      </c>
      <c r="H71" s="16"/>
      <c r="I71" s="16" t="n">
        <v>9900</v>
      </c>
      <c r="J71" s="16"/>
      <c r="K71" s="19" t="n">
        <v>143.58</v>
      </c>
      <c r="M71" s="9" t="n">
        <f aca="false">IF(K71*E71&gt;I71,0,(I71-(K71*E71)))</f>
        <v>0</v>
      </c>
    </row>
    <row r="72" customFormat="false" ht="12.75" hidden="false" customHeight="false" outlineLevel="0" collapsed="false">
      <c r="C72" s="1" t="s">
        <v>20</v>
      </c>
      <c r="E72" s="2" t="n">
        <v>110</v>
      </c>
      <c r="G72" s="16" t="n">
        <f aca="false">+I72/E72</f>
        <v>90</v>
      </c>
      <c r="H72" s="16"/>
      <c r="I72" s="16" t="n">
        <v>9900</v>
      </c>
      <c r="J72" s="16"/>
      <c r="K72" s="19" t="n">
        <v>146.14</v>
      </c>
      <c r="M72" s="9" t="n">
        <f aca="false">IF(K72*E72&gt;I72,0,(I72-(K72*E72)))</f>
        <v>0</v>
      </c>
    </row>
    <row r="73" customFormat="false" ht="12.75" hidden="false" customHeight="false" outlineLevel="0" collapsed="false">
      <c r="C73" s="1" t="s">
        <v>21</v>
      </c>
      <c r="E73" s="2" t="n">
        <v>125</v>
      </c>
      <c r="G73" s="16" t="n">
        <f aca="false">+I73/E73</f>
        <v>97.2</v>
      </c>
      <c r="H73" s="16"/>
      <c r="I73" s="16" t="n">
        <v>12150</v>
      </c>
      <c r="J73" s="16"/>
      <c r="K73" s="19" t="n">
        <v>143.58</v>
      </c>
      <c r="M73" s="9" t="n">
        <f aca="false">IF(K73*E73&gt;I73,0,(I73-(K73*E73)))</f>
        <v>0</v>
      </c>
    </row>
    <row r="74" customFormat="false" ht="12.75" hidden="false" customHeight="false" outlineLevel="0" collapsed="false">
      <c r="C74" s="1" t="s">
        <v>22</v>
      </c>
      <c r="E74" s="2" t="n">
        <v>135</v>
      </c>
      <c r="G74" s="16" t="n">
        <f aca="false">+I74/E74</f>
        <v>113.333333333333</v>
      </c>
      <c r="H74" s="16"/>
      <c r="I74" s="16" t="n">
        <v>15300</v>
      </c>
      <c r="J74" s="16"/>
      <c r="K74" s="19" t="n">
        <v>143.58</v>
      </c>
      <c r="M74" s="9" t="n">
        <f aca="false">IF(K74*E74&gt;I74,0,(I74-(K74*E74)))</f>
        <v>0</v>
      </c>
    </row>
    <row r="75" customFormat="false" ht="12.75" hidden="false" customHeight="false" outlineLevel="0" collapsed="false">
      <c r="C75" s="1" t="s">
        <v>23</v>
      </c>
      <c r="E75" s="2" t="n">
        <v>135</v>
      </c>
      <c r="G75" s="16" t="n">
        <f aca="false">+I75/E75</f>
        <v>113.333333333333</v>
      </c>
      <c r="H75" s="16"/>
      <c r="I75" s="16" t="n">
        <v>15300</v>
      </c>
      <c r="J75" s="16"/>
      <c r="K75" s="19" t="n">
        <v>149.28</v>
      </c>
      <c r="M75" s="9" t="n">
        <f aca="false">IF(K75*E75&gt;I75,0,(I75-(K75*E75)))</f>
        <v>0</v>
      </c>
    </row>
    <row r="76" customFormat="false" ht="12.75" hidden="false" customHeight="false" outlineLevel="0" collapsed="false">
      <c r="C76" s="1" t="s">
        <v>24</v>
      </c>
      <c r="E76" s="2" t="n">
        <v>135</v>
      </c>
      <c r="G76" s="16" t="n">
        <f aca="false">+I76/E76</f>
        <v>113.333333333333</v>
      </c>
      <c r="H76" s="16"/>
      <c r="I76" s="16" t="n">
        <v>15300</v>
      </c>
      <c r="J76" s="16"/>
      <c r="K76" s="19" t="n">
        <v>149.28</v>
      </c>
      <c r="M76" s="9" t="n">
        <f aca="false">IF(K76*E76&gt;I76,0,(I76-(K76*E76)))</f>
        <v>0</v>
      </c>
    </row>
    <row r="77" customFormat="false" ht="12.75" hidden="false" customHeight="false" outlineLevel="0" collapsed="false">
      <c r="C77" s="1" t="s">
        <v>25</v>
      </c>
      <c r="E77" s="2" t="n">
        <v>135</v>
      </c>
      <c r="G77" s="16" t="n">
        <f aca="false">+I77/E77</f>
        <v>121.481481481481</v>
      </c>
      <c r="H77" s="16"/>
      <c r="I77" s="16" t="n">
        <v>16400</v>
      </c>
      <c r="J77" s="16"/>
      <c r="K77" s="19" t="n">
        <v>149.28</v>
      </c>
      <c r="M77" s="9" t="n">
        <f aca="false">IF(K77*E77&gt;I77,0,(I77-(K77*E77)))</f>
        <v>0</v>
      </c>
    </row>
    <row r="78" customFormat="false" ht="12.75" hidden="false" customHeight="false" outlineLevel="0" collapsed="false">
      <c r="C78" s="1" t="s">
        <v>26</v>
      </c>
      <c r="E78" s="2" t="n">
        <v>155</v>
      </c>
      <c r="G78" s="16" t="n">
        <f aca="false">+I78/E78</f>
        <v>140.645161290323</v>
      </c>
      <c r="H78" s="16"/>
      <c r="I78" s="16" t="n">
        <v>21800</v>
      </c>
      <c r="J78" s="16"/>
      <c r="K78" s="19" t="n">
        <v>149.28</v>
      </c>
      <c r="M78" s="9" t="n">
        <f aca="false">IF(K78*E78&gt;I78,0,(I78-(K78*E78)))</f>
        <v>0</v>
      </c>
    </row>
    <row r="79" customFormat="false" ht="12.75" hidden="false" customHeight="false" outlineLevel="0" collapsed="false">
      <c r="C79" s="1" t="s">
        <v>27</v>
      </c>
      <c r="E79" s="2" t="n">
        <v>155</v>
      </c>
      <c r="G79" s="16" t="n">
        <f aca="false">+I79/E79</f>
        <v>143.064516129032</v>
      </c>
      <c r="H79" s="16"/>
      <c r="I79" s="16" t="n">
        <v>22175</v>
      </c>
      <c r="J79" s="16"/>
      <c r="K79" s="19" t="n">
        <v>144.84</v>
      </c>
      <c r="M79" s="9" t="n">
        <f aca="false">IF(K79*E79&gt;I79,0,(I79-(K79*E79)))</f>
        <v>0</v>
      </c>
    </row>
    <row r="80" customFormat="false" ht="12.75" hidden="false" customHeight="false" outlineLevel="0" collapsed="false">
      <c r="C80" s="1" t="s">
        <v>28</v>
      </c>
      <c r="E80" s="2" t="n">
        <v>155</v>
      </c>
      <c r="G80" s="16" t="n">
        <f aca="false">+I80/E80</f>
        <v>143.064516129032</v>
      </c>
      <c r="H80" s="16"/>
      <c r="I80" s="16" t="n">
        <v>22175</v>
      </c>
      <c r="J80" s="16"/>
      <c r="K80" s="19" t="n">
        <v>145.23</v>
      </c>
      <c r="M80" s="9" t="n">
        <f aca="false">IF(K80*E80&gt;I80,0,(I80-(K80*E80)))</f>
        <v>0</v>
      </c>
    </row>
    <row r="81" customFormat="false" ht="12.75" hidden="false" customHeight="false" outlineLevel="0" collapsed="false">
      <c r="C81" s="1" t="s">
        <v>29</v>
      </c>
      <c r="E81" s="2" t="n">
        <v>145</v>
      </c>
      <c r="G81" s="16" t="n">
        <f aca="false">+I81/E81</f>
        <v>115</v>
      </c>
      <c r="H81" s="16"/>
      <c r="I81" s="16" t="n">
        <v>16675</v>
      </c>
      <c r="J81" s="16"/>
      <c r="K81" s="19" t="n">
        <v>163.21</v>
      </c>
      <c r="M81" s="9" t="n">
        <f aca="false">IF(K81*E81&gt;I81,0,(I81-(K81*E81)))</f>
        <v>0</v>
      </c>
    </row>
    <row r="82" customFormat="false" ht="12.75" hidden="false" customHeight="false" outlineLevel="0" collapsed="false">
      <c r="C82" s="1" t="s">
        <v>30</v>
      </c>
      <c r="E82" s="2" t="n">
        <v>125</v>
      </c>
      <c r="G82" s="16" t="n">
        <f aca="false">+I82/E82</f>
        <v>115</v>
      </c>
      <c r="H82" s="16"/>
      <c r="I82" s="16" t="n">
        <v>14375</v>
      </c>
      <c r="J82" s="16"/>
      <c r="K82" s="19" t="n">
        <v>162.58</v>
      </c>
      <c r="M82" s="9" t="n">
        <f aca="false">IF(K82*E82&gt;I82,0,(I82-(K82*E82)))</f>
        <v>0</v>
      </c>
    </row>
    <row r="83" customFormat="false" ht="12.75" hidden="false" customHeight="false" outlineLevel="0" collapsed="false">
      <c r="C83" s="1" t="s">
        <v>31</v>
      </c>
      <c r="E83" s="2" t="n">
        <v>125</v>
      </c>
      <c r="G83" s="16" t="n">
        <f aca="false">+I83/E83</f>
        <v>115</v>
      </c>
      <c r="H83" s="16"/>
      <c r="I83" s="16" t="n">
        <v>14375</v>
      </c>
      <c r="J83" s="16"/>
      <c r="K83" s="19" t="n">
        <v>155.42</v>
      </c>
      <c r="M83" s="9" t="n">
        <f aca="false">IF(K83*E83&gt;I83,0,(I83-(K83*E83)))</f>
        <v>0</v>
      </c>
    </row>
    <row r="84" customFormat="false" ht="12.75" hidden="false" customHeight="false" outlineLevel="0" collapsed="false">
      <c r="C84" s="18" t="s">
        <v>32</v>
      </c>
      <c r="E84" s="2" t="n">
        <v>125</v>
      </c>
      <c r="G84" s="16" t="n">
        <f aca="false">+I84/E84</f>
        <v>115</v>
      </c>
      <c r="H84" s="16"/>
      <c r="I84" s="16" t="n">
        <v>14375</v>
      </c>
      <c r="J84" s="16"/>
      <c r="K84" s="19" t="n">
        <v>151.55</v>
      </c>
      <c r="M84" s="9" t="n">
        <f aca="false">IF(K84*E84&gt;I84,0,(I84-(K84*E84)))</f>
        <v>0</v>
      </c>
    </row>
    <row r="85" customFormat="false" ht="12.75" hidden="false" customHeight="false" outlineLevel="0" collapsed="false">
      <c r="A85" s="17" t="n">
        <v>37018</v>
      </c>
      <c r="C85" s="1" t="s">
        <v>33</v>
      </c>
      <c r="E85" s="2" t="n">
        <v>100</v>
      </c>
      <c r="G85" s="16" t="n">
        <f aca="false">+I85/E85</f>
        <v>105</v>
      </c>
      <c r="H85" s="16"/>
      <c r="I85" s="16" t="n">
        <v>10500</v>
      </c>
      <c r="J85" s="16"/>
      <c r="K85" s="19" t="n">
        <v>129.81</v>
      </c>
      <c r="M85" s="9" t="n">
        <f aca="false">IF(K85*E85&gt;I85,0,(I85-(K85*E85)))</f>
        <v>0</v>
      </c>
    </row>
    <row r="86" customFormat="false" ht="12.75" hidden="false" customHeight="false" outlineLevel="0" collapsed="false">
      <c r="C86" s="1" t="s">
        <v>34</v>
      </c>
      <c r="G86" s="16"/>
      <c r="H86" s="16"/>
      <c r="I86" s="16"/>
      <c r="J86" s="16"/>
      <c r="K86" s="16"/>
      <c r="M86" s="9" t="n">
        <f aca="false">IF(K86*E86&gt;I86,0,(I86-(K86*E86)))</f>
        <v>0</v>
      </c>
    </row>
    <row r="87" customFormat="false" ht="12.75" hidden="false" customHeight="false" outlineLevel="0" collapsed="false">
      <c r="C87" s="1" t="s">
        <v>35</v>
      </c>
      <c r="G87" s="16"/>
      <c r="H87" s="16"/>
      <c r="I87" s="16"/>
      <c r="J87" s="16"/>
      <c r="K87" s="16"/>
      <c r="M87" s="9" t="n">
        <f aca="false">IF(K87*E87&gt;I87,0,(I87-(K87*E87)))</f>
        <v>0</v>
      </c>
    </row>
    <row r="88" customFormat="false" ht="12.75" hidden="false" customHeight="false" outlineLevel="0" collapsed="false">
      <c r="C88" s="1" t="s">
        <v>12</v>
      </c>
      <c r="G88" s="16"/>
      <c r="H88" s="16"/>
      <c r="I88" s="16"/>
      <c r="J88" s="16"/>
      <c r="K88" s="16"/>
      <c r="M88" s="9" t="n">
        <f aca="false">IF(K88*E88&gt;I88,0,(I88-(K88*E88)))</f>
        <v>0</v>
      </c>
    </row>
    <row r="89" customFormat="false" ht="12.75" hidden="false" customHeight="false" outlineLevel="0" collapsed="false">
      <c r="C89" s="1" t="s">
        <v>13</v>
      </c>
      <c r="G89" s="16"/>
      <c r="H89" s="16"/>
      <c r="I89" s="16"/>
      <c r="J89" s="16"/>
      <c r="K89" s="16"/>
      <c r="M89" s="9" t="n">
        <f aca="false">IF(K89*E89&gt;I89,0,(I89-(K89*E89)))</f>
        <v>0</v>
      </c>
    </row>
    <row r="90" customFormat="false" ht="12.75" hidden="false" customHeight="false" outlineLevel="0" collapsed="false">
      <c r="C90" s="1" t="s">
        <v>14</v>
      </c>
      <c r="G90" s="16"/>
      <c r="H90" s="16"/>
      <c r="I90" s="16"/>
      <c r="J90" s="16"/>
      <c r="K90" s="16"/>
      <c r="M90" s="9" t="n">
        <f aca="false">IF(K90*E90&gt;I90,0,(I90-(K90*E90)))</f>
        <v>0</v>
      </c>
    </row>
    <row r="91" customFormat="false" ht="12.75" hidden="false" customHeight="false" outlineLevel="0" collapsed="false">
      <c r="C91" s="1" t="s">
        <v>15</v>
      </c>
      <c r="E91" s="2" t="n">
        <v>81</v>
      </c>
      <c r="G91" s="16" t="n">
        <f aca="false">+I91/E91</f>
        <v>245</v>
      </c>
      <c r="H91" s="16"/>
      <c r="I91" s="16" t="n">
        <v>19845</v>
      </c>
      <c r="J91" s="16"/>
      <c r="K91" s="19" t="n">
        <v>128.56</v>
      </c>
      <c r="M91" s="9" t="n">
        <f aca="false">IF(K91*E91&gt;I91,0,(I91-(K91*E91)))</f>
        <v>9431.64</v>
      </c>
    </row>
    <row r="92" customFormat="false" ht="12.75" hidden="false" customHeight="false" outlineLevel="0" collapsed="false">
      <c r="C92" s="1" t="s">
        <v>16</v>
      </c>
      <c r="E92" s="2" t="n">
        <v>116</v>
      </c>
      <c r="G92" s="16" t="n">
        <f aca="false">+I92/E92</f>
        <v>208.793103448276</v>
      </c>
      <c r="H92" s="16"/>
      <c r="I92" s="16" t="n">
        <v>24220</v>
      </c>
      <c r="J92" s="16"/>
      <c r="K92" s="19" t="n">
        <v>146.09</v>
      </c>
      <c r="M92" s="9" t="n">
        <f aca="false">IF(K92*E92&gt;I92,0,(I92-(K92*E92)))</f>
        <v>7273.56</v>
      </c>
    </row>
    <row r="93" customFormat="false" ht="12.75" hidden="false" customHeight="false" outlineLevel="0" collapsed="false">
      <c r="C93" s="1" t="s">
        <v>17</v>
      </c>
      <c r="E93" s="2" t="n">
        <v>116</v>
      </c>
      <c r="G93" s="16" t="n">
        <f aca="false">+I93/E93</f>
        <v>208.793103448276</v>
      </c>
      <c r="H93" s="16"/>
      <c r="I93" s="16" t="n">
        <v>24220</v>
      </c>
      <c r="J93" s="16"/>
      <c r="K93" s="19" t="n">
        <v>156.08</v>
      </c>
      <c r="M93" s="9" t="n">
        <f aca="false">IF(K93*E93&gt;I93,0,(I93-(K93*E93)))</f>
        <v>6114.72</v>
      </c>
    </row>
    <row r="94" customFormat="false" ht="12.75" hidden="false" customHeight="false" outlineLevel="0" collapsed="false">
      <c r="C94" s="1" t="s">
        <v>18</v>
      </c>
      <c r="E94" s="2" t="n">
        <v>131</v>
      </c>
      <c r="G94" s="16" t="n">
        <f aca="false">+I94/E94</f>
        <v>199.198473282443</v>
      </c>
      <c r="H94" s="16"/>
      <c r="I94" s="16" t="n">
        <v>26095</v>
      </c>
      <c r="J94" s="16"/>
      <c r="K94" s="19" t="n">
        <v>182.67</v>
      </c>
      <c r="M94" s="9" t="n">
        <f aca="false">IF(K94*E94&gt;I94,0,(I94-(K94*E94)))</f>
        <v>2165.23</v>
      </c>
    </row>
    <row r="95" customFormat="false" ht="12.75" hidden="false" customHeight="false" outlineLevel="0" collapsed="false">
      <c r="C95" s="1" t="s">
        <v>19</v>
      </c>
      <c r="E95" s="2" t="n">
        <v>141</v>
      </c>
      <c r="G95" s="16" t="n">
        <f aca="false">+I95/E95</f>
        <v>202.624113475177</v>
      </c>
      <c r="H95" s="16"/>
      <c r="I95" s="16" t="n">
        <v>28570</v>
      </c>
      <c r="J95" s="16"/>
      <c r="K95" s="19" t="n">
        <v>234.79</v>
      </c>
      <c r="M95" s="9" t="n">
        <f aca="false">IF(K95*E95&gt;I95,0,(I95-(K95*E95)))</f>
        <v>0</v>
      </c>
    </row>
    <row r="96" customFormat="false" ht="12.75" hidden="false" customHeight="false" outlineLevel="0" collapsed="false">
      <c r="C96" s="1" t="s">
        <v>20</v>
      </c>
      <c r="E96" s="2" t="n">
        <v>146</v>
      </c>
      <c r="G96" s="16" t="n">
        <f aca="false">+I96/E96</f>
        <v>232.842465753425</v>
      </c>
      <c r="H96" s="16"/>
      <c r="I96" s="16" t="n">
        <v>33995</v>
      </c>
      <c r="J96" s="16"/>
      <c r="K96" s="19" t="n">
        <v>233.66</v>
      </c>
      <c r="M96" s="9" t="n">
        <f aca="false">IF(K96*E96&gt;I96,0,(I96-(K96*E96)))</f>
        <v>0</v>
      </c>
    </row>
    <row r="97" customFormat="false" ht="12.75" hidden="false" customHeight="false" outlineLevel="0" collapsed="false">
      <c r="C97" s="1" t="s">
        <v>21</v>
      </c>
      <c r="E97" s="2" t="n">
        <v>161</v>
      </c>
      <c r="G97" s="16" t="n">
        <f aca="false">+I97/E97</f>
        <v>234.44099378882</v>
      </c>
      <c r="H97" s="16"/>
      <c r="I97" s="16" t="n">
        <v>37745</v>
      </c>
      <c r="J97" s="16"/>
      <c r="K97" s="19" t="n">
        <v>198.49</v>
      </c>
      <c r="M97" s="9" t="n">
        <f aca="false">IF(K97*E97&gt;I97,0,(I97-(K97*E97)))</f>
        <v>5788.11</v>
      </c>
    </row>
    <row r="98" customFormat="false" ht="12.75" hidden="false" customHeight="false" outlineLevel="0" collapsed="false">
      <c r="C98" s="1" t="s">
        <v>22</v>
      </c>
      <c r="E98" s="2" t="n">
        <v>161</v>
      </c>
      <c r="G98" s="16" t="n">
        <f aca="false">+I98/E98</f>
        <v>241.428571428571</v>
      </c>
      <c r="H98" s="16"/>
      <c r="I98" s="16" t="n">
        <v>38870</v>
      </c>
      <c r="J98" s="16"/>
      <c r="K98" s="19" t="n">
        <v>185.26</v>
      </c>
      <c r="M98" s="9" t="n">
        <f aca="false">IF(K98*E98&gt;I98,0,(I98-(K98*E98)))</f>
        <v>9043.14</v>
      </c>
    </row>
    <row r="99" customFormat="false" ht="12.75" hidden="false" customHeight="false" outlineLevel="0" collapsed="false">
      <c r="C99" s="1" t="s">
        <v>23</v>
      </c>
      <c r="E99" s="2" t="n">
        <v>176</v>
      </c>
      <c r="G99" s="16" t="n">
        <f aca="false">+I99/E99</f>
        <v>254.232954545455</v>
      </c>
      <c r="H99" s="16"/>
      <c r="I99" s="16" t="n">
        <v>44745</v>
      </c>
      <c r="J99" s="16"/>
      <c r="K99" s="19" t="n">
        <v>233.66</v>
      </c>
      <c r="M99" s="9" t="n">
        <f aca="false">IF(K99*E99&gt;I99,0,(I99-(K99*E99)))</f>
        <v>3620.84</v>
      </c>
    </row>
    <row r="100" customFormat="false" ht="12.75" hidden="false" customHeight="false" outlineLevel="0" collapsed="false">
      <c r="C100" s="1" t="s">
        <v>24</v>
      </c>
      <c r="E100" s="2" t="n">
        <v>176</v>
      </c>
      <c r="G100" s="16" t="n">
        <f aca="false">+I100/E100</f>
        <v>254.232954545455</v>
      </c>
      <c r="H100" s="16"/>
      <c r="I100" s="16" t="n">
        <v>44745</v>
      </c>
      <c r="J100" s="16"/>
      <c r="K100" s="19" t="n">
        <v>216.78</v>
      </c>
      <c r="M100" s="9" t="n">
        <f aca="false">IF(K100*E100&gt;I100,0,(I100-(K100*E100)))</f>
        <v>6591.72</v>
      </c>
    </row>
    <row r="101" customFormat="false" ht="12.75" hidden="false" customHeight="false" outlineLevel="0" collapsed="false">
      <c r="C101" s="1" t="s">
        <v>25</v>
      </c>
      <c r="E101" s="2" t="n">
        <v>179</v>
      </c>
      <c r="G101" s="16" t="n">
        <f aca="false">+I101/E101</f>
        <v>261.787709497207</v>
      </c>
      <c r="H101" s="16"/>
      <c r="I101" s="16" t="n">
        <v>46860</v>
      </c>
      <c r="J101" s="16"/>
      <c r="K101" s="19" t="n">
        <v>234.79</v>
      </c>
      <c r="M101" s="9" t="n">
        <f aca="false">IF(K101*E101&gt;I101,0,(I101-(K101*E101)))</f>
        <v>4832.59</v>
      </c>
    </row>
    <row r="102" customFormat="false" ht="12.75" hidden="false" customHeight="false" outlineLevel="0" collapsed="false">
      <c r="C102" s="1" t="s">
        <v>26</v>
      </c>
      <c r="E102" s="2" t="n">
        <v>176</v>
      </c>
      <c r="G102" s="16" t="n">
        <f aca="false">+I102/E102</f>
        <v>276.818181818182</v>
      </c>
      <c r="H102" s="16"/>
      <c r="I102" s="16" t="n">
        <v>48720</v>
      </c>
      <c r="J102" s="16"/>
      <c r="K102" s="19" t="n">
        <v>231.39</v>
      </c>
      <c r="M102" s="9" t="n">
        <f aca="false">IF(K102*E102&gt;I102,0,(I102-(K102*E102)))</f>
        <v>7995.36</v>
      </c>
    </row>
    <row r="103" customFormat="false" ht="12.75" hidden="false" customHeight="false" outlineLevel="0" collapsed="false">
      <c r="C103" s="1" t="s">
        <v>27</v>
      </c>
      <c r="E103" s="2" t="n">
        <v>176</v>
      </c>
      <c r="G103" s="16" t="n">
        <f aca="false">+I103/E103</f>
        <v>276.818181818182</v>
      </c>
      <c r="H103" s="16"/>
      <c r="I103" s="16" t="n">
        <v>48720</v>
      </c>
      <c r="J103" s="16"/>
      <c r="K103" s="19" t="n">
        <v>219.06</v>
      </c>
      <c r="M103" s="9" t="n">
        <f aca="false">IF(K103*E103&gt;I103,0,(I103-(K103*E103)))</f>
        <v>10165.44</v>
      </c>
    </row>
    <row r="104" customFormat="false" ht="12.75" hidden="false" customHeight="false" outlineLevel="0" collapsed="false">
      <c r="C104" s="1" t="s">
        <v>28</v>
      </c>
      <c r="E104" s="2" t="n">
        <v>191</v>
      </c>
      <c r="G104" s="16" t="n">
        <f aca="false">+I104/E104</f>
        <v>248.272251308901</v>
      </c>
      <c r="H104" s="16"/>
      <c r="I104" s="16" t="n">
        <v>47420</v>
      </c>
      <c r="J104" s="16"/>
      <c r="K104" s="19" t="n">
        <v>129.91</v>
      </c>
      <c r="M104" s="9" t="n">
        <f aca="false">IF(K104*E104&gt;I104,0,(I104-(K104*E104)))</f>
        <v>22607.19</v>
      </c>
    </row>
    <row r="105" customFormat="false" ht="12.75" hidden="false" customHeight="false" outlineLevel="0" collapsed="false">
      <c r="C105" s="1" t="s">
        <v>29</v>
      </c>
      <c r="E105" s="2" t="n">
        <v>166</v>
      </c>
      <c r="G105" s="16" t="n">
        <f aca="false">+I105/E105</f>
        <v>200.572289156627</v>
      </c>
      <c r="H105" s="16"/>
      <c r="I105" s="16" t="n">
        <v>33295</v>
      </c>
      <c r="J105" s="16"/>
      <c r="K105" s="19" t="n">
        <v>126.71</v>
      </c>
      <c r="M105" s="9" t="n">
        <f aca="false">IF(K105*E105&gt;I105,0,(I105-(K105*E105)))</f>
        <v>12261.14</v>
      </c>
    </row>
    <row r="106" customFormat="false" ht="12.75" hidden="false" customHeight="false" outlineLevel="0" collapsed="false">
      <c r="C106" s="1" t="s">
        <v>30</v>
      </c>
      <c r="E106" s="2" t="n">
        <v>161</v>
      </c>
      <c r="G106" s="16" t="n">
        <f aca="false">+I106/E106</f>
        <v>167.639751552795</v>
      </c>
      <c r="H106" s="16"/>
      <c r="I106" s="16" t="n">
        <v>26990</v>
      </c>
      <c r="J106" s="16"/>
      <c r="K106" s="19" t="n">
        <v>151.28</v>
      </c>
      <c r="M106" s="9" t="n">
        <f aca="false">IF(K106*E106&gt;I106,0,(I106-(K106*E106)))</f>
        <v>2633.92</v>
      </c>
    </row>
    <row r="107" customFormat="false" ht="12.75" hidden="false" customHeight="false" outlineLevel="0" collapsed="false">
      <c r="C107" s="1" t="s">
        <v>31</v>
      </c>
      <c r="E107" s="2" t="n">
        <v>170</v>
      </c>
      <c r="G107" s="16" t="n">
        <f aca="false">+I107/E107</f>
        <v>87.5</v>
      </c>
      <c r="H107" s="16"/>
      <c r="I107" s="16" t="n">
        <v>14875</v>
      </c>
      <c r="J107" s="16"/>
      <c r="K107" s="19" t="n">
        <v>123.59</v>
      </c>
      <c r="M107" s="9" t="n">
        <f aca="false">IF(K107*E107&gt;I107,0,(I107-(K107*E107)))</f>
        <v>0</v>
      </c>
    </row>
    <row r="108" customFormat="false" ht="12.75" hidden="false" customHeight="false" outlineLevel="0" collapsed="false">
      <c r="C108" s="18" t="s">
        <v>32</v>
      </c>
      <c r="E108" s="2" t="n">
        <v>140</v>
      </c>
      <c r="G108" s="16" t="n">
        <f aca="false">+I108/E108</f>
        <v>69.9285714285714</v>
      </c>
      <c r="H108" s="16"/>
      <c r="I108" s="16" t="n">
        <v>9790</v>
      </c>
      <c r="J108" s="16"/>
      <c r="K108" s="19" t="n">
        <v>140.57</v>
      </c>
      <c r="M108" s="9" t="n">
        <f aca="false">IF(K108*E108&gt;I108,0,(I108-(K108*E108)))</f>
        <v>0</v>
      </c>
    </row>
    <row r="109" customFormat="false" ht="12.75" hidden="false" customHeight="false" outlineLevel="0" collapsed="false">
      <c r="A109" s="17" t="n">
        <v>37019</v>
      </c>
      <c r="C109" s="1" t="s">
        <v>33</v>
      </c>
      <c r="E109" s="2" t="n">
        <v>115</v>
      </c>
      <c r="G109" s="16" t="n">
        <f aca="false">+I109/E109</f>
        <v>110.434782608696</v>
      </c>
      <c r="H109" s="16"/>
      <c r="I109" s="16" t="n">
        <v>12700</v>
      </c>
      <c r="J109" s="16"/>
      <c r="K109" s="19" t="n">
        <v>141.31</v>
      </c>
      <c r="M109" s="9" t="n">
        <f aca="false">IF(K109*E109&gt;I109,0,(I109-(K109*E109)))</f>
        <v>0</v>
      </c>
    </row>
    <row r="110" customFormat="false" ht="12.75" hidden="false" customHeight="false" outlineLevel="0" collapsed="false">
      <c r="C110" s="1" t="s">
        <v>34</v>
      </c>
      <c r="E110" s="2" t="n">
        <v>115</v>
      </c>
      <c r="G110" s="16" t="n">
        <f aca="false">+I110/E110</f>
        <v>110.434782608696</v>
      </c>
      <c r="H110" s="16"/>
      <c r="I110" s="16" t="n">
        <v>12700</v>
      </c>
      <c r="J110" s="16"/>
      <c r="K110" s="19" t="n">
        <v>146.74</v>
      </c>
      <c r="M110" s="9" t="n">
        <f aca="false">IF(K110*E110&gt;I110,0,(I110-(K110*E110)))</f>
        <v>0</v>
      </c>
    </row>
    <row r="111" customFormat="false" ht="12.75" hidden="false" customHeight="false" outlineLevel="0" collapsed="false">
      <c r="C111" s="1" t="s">
        <v>35</v>
      </c>
      <c r="E111" s="2" t="n">
        <v>115</v>
      </c>
      <c r="G111" s="16" t="n">
        <f aca="false">+I111/E111</f>
        <v>110.434782608696</v>
      </c>
      <c r="H111" s="16"/>
      <c r="I111" s="16" t="n">
        <v>12700</v>
      </c>
      <c r="J111" s="16"/>
      <c r="K111" s="19" t="n">
        <v>157.92</v>
      </c>
      <c r="M111" s="9" t="n">
        <f aca="false">IF(K111*E111&gt;I111,0,(I111-(K111*E111)))</f>
        <v>0</v>
      </c>
    </row>
    <row r="112" customFormat="false" ht="12.75" hidden="false" customHeight="false" outlineLevel="0" collapsed="false">
      <c r="C112" s="1" t="s">
        <v>12</v>
      </c>
      <c r="E112" s="2" t="n">
        <v>75</v>
      </c>
      <c r="G112" s="16" t="n">
        <f aca="false">+I112/E112</f>
        <v>102.666666666667</v>
      </c>
      <c r="H112" s="16"/>
      <c r="I112" s="16" t="n">
        <v>7700</v>
      </c>
      <c r="J112" s="16"/>
      <c r="K112" s="19" t="n">
        <v>130.05</v>
      </c>
      <c r="M112" s="9" t="n">
        <f aca="false">IF(K112*E112&gt;I112,0,(I112-(K112*E112)))</f>
        <v>0</v>
      </c>
    </row>
    <row r="113" customFormat="false" ht="12.75" hidden="false" customHeight="false" outlineLevel="0" collapsed="false">
      <c r="C113" s="1" t="s">
        <v>13</v>
      </c>
      <c r="E113" s="2" t="n">
        <v>75</v>
      </c>
      <c r="G113" s="16" t="n">
        <f aca="false">+I113/E113</f>
        <v>102.666666666667</v>
      </c>
      <c r="H113" s="16"/>
      <c r="I113" s="16" t="n">
        <v>7700</v>
      </c>
      <c r="J113" s="16"/>
      <c r="K113" s="19" t="n">
        <v>129.36</v>
      </c>
      <c r="M113" s="9" t="n">
        <f aca="false">IF(K113*E113&gt;I113,0,(I113-(K113*E113)))</f>
        <v>0</v>
      </c>
    </row>
    <row r="114" customFormat="false" ht="12.75" hidden="false" customHeight="false" outlineLevel="0" collapsed="false">
      <c r="C114" s="1" t="s">
        <v>14</v>
      </c>
      <c r="E114" s="2" t="n">
        <v>75</v>
      </c>
      <c r="G114" s="16" t="n">
        <f aca="false">+I114/E114</f>
        <v>102.666666666667</v>
      </c>
      <c r="H114" s="16"/>
      <c r="I114" s="16" t="n">
        <v>7700</v>
      </c>
      <c r="J114" s="16"/>
      <c r="K114" s="19" t="n">
        <v>128.99</v>
      </c>
      <c r="M114" s="9" t="n">
        <f aca="false">IF(K114*E114&gt;I114,0,(I114-(K114*E114)))</f>
        <v>0</v>
      </c>
    </row>
    <row r="115" customFormat="false" ht="12.75" hidden="false" customHeight="false" outlineLevel="0" collapsed="false">
      <c r="C115" s="1" t="s">
        <v>15</v>
      </c>
      <c r="E115" s="2" t="n">
        <v>125</v>
      </c>
      <c r="G115" s="16" t="n">
        <f aca="false">+I115/E115</f>
        <v>300.4</v>
      </c>
      <c r="H115" s="16"/>
      <c r="I115" s="16" t="n">
        <v>37550</v>
      </c>
      <c r="J115" s="16"/>
      <c r="K115" s="19" t="n">
        <v>128.92</v>
      </c>
      <c r="M115" s="9" t="n">
        <f aca="false">IF(K115*E115&gt;I115,0,(I115-(K115*E115)))</f>
        <v>21435</v>
      </c>
    </row>
    <row r="116" customFormat="false" ht="12.75" hidden="false" customHeight="false" outlineLevel="0" collapsed="false">
      <c r="C116" s="1" t="s">
        <v>16</v>
      </c>
      <c r="E116" s="2" t="n">
        <v>125</v>
      </c>
      <c r="G116" s="16" t="n">
        <f aca="false">+I116/E116</f>
        <v>300.4</v>
      </c>
      <c r="H116" s="16"/>
      <c r="I116" s="16" t="n">
        <v>37550</v>
      </c>
      <c r="J116" s="16"/>
      <c r="K116" s="19" t="n">
        <v>155.95</v>
      </c>
      <c r="M116" s="9" t="n">
        <f aca="false">IF(K116*E116&gt;I116,0,(I116-(K116*E116)))</f>
        <v>18056.25</v>
      </c>
    </row>
    <row r="117" customFormat="false" ht="12.75" hidden="false" customHeight="false" outlineLevel="0" collapsed="false">
      <c r="C117" s="1" t="s">
        <v>17</v>
      </c>
      <c r="E117" s="2" t="n">
        <v>125</v>
      </c>
      <c r="G117" s="16" t="n">
        <f aca="false">+I117/E117</f>
        <v>300.4</v>
      </c>
      <c r="H117" s="16"/>
      <c r="I117" s="16" t="n">
        <v>37550</v>
      </c>
      <c r="J117" s="16"/>
      <c r="K117" s="19" t="n">
        <v>166.53</v>
      </c>
      <c r="M117" s="9" t="n">
        <f aca="false">IF(K117*E117&gt;I117,0,(I117-(K117*E117)))</f>
        <v>16733.75</v>
      </c>
    </row>
    <row r="118" customFormat="false" ht="12.75" hidden="false" customHeight="false" outlineLevel="0" collapsed="false">
      <c r="C118" s="1" t="s">
        <v>18</v>
      </c>
      <c r="E118" s="2" t="n">
        <v>125</v>
      </c>
      <c r="G118" s="16" t="n">
        <f aca="false">+I118/E118</f>
        <v>300.4</v>
      </c>
      <c r="H118" s="16"/>
      <c r="I118" s="16" t="n">
        <v>37550</v>
      </c>
      <c r="J118" s="16"/>
      <c r="K118" s="19" t="n">
        <v>169.04</v>
      </c>
      <c r="M118" s="9" t="n">
        <f aca="false">IF(K118*E118&gt;I118,0,(I118-(K118*E118)))</f>
        <v>16420</v>
      </c>
    </row>
    <row r="119" customFormat="false" ht="12.75" hidden="false" customHeight="false" outlineLevel="0" collapsed="false">
      <c r="C119" s="1" t="s">
        <v>19</v>
      </c>
      <c r="E119" s="2" t="n">
        <v>125</v>
      </c>
      <c r="G119" s="16" t="n">
        <f aca="false">+I119/E119</f>
        <v>300.4</v>
      </c>
      <c r="H119" s="16"/>
      <c r="I119" s="16" t="n">
        <v>37550</v>
      </c>
      <c r="J119" s="16"/>
      <c r="K119" s="19" t="n">
        <v>147.39</v>
      </c>
      <c r="M119" s="9" t="n">
        <f aca="false">IF(K119*E119&gt;I119,0,(I119-(K119*E119)))</f>
        <v>19126.25</v>
      </c>
    </row>
    <row r="120" customFormat="false" ht="12.75" hidden="false" customHeight="false" outlineLevel="0" collapsed="false">
      <c r="C120" s="1" t="s">
        <v>20</v>
      </c>
      <c r="E120" s="2" t="n">
        <v>140</v>
      </c>
      <c r="G120" s="16" t="n">
        <f aca="false">+I120/E120</f>
        <v>295</v>
      </c>
      <c r="H120" s="16"/>
      <c r="I120" s="16" t="n">
        <v>41300</v>
      </c>
      <c r="J120" s="16"/>
      <c r="K120" s="19" t="n">
        <v>229.13</v>
      </c>
      <c r="M120" s="9" t="n">
        <f aca="false">IF(K120*E120&gt;I120,0,(I120-(K120*E120)))</f>
        <v>9221.8</v>
      </c>
    </row>
    <row r="121" customFormat="false" ht="12.75" hidden="false" customHeight="false" outlineLevel="0" collapsed="false">
      <c r="C121" s="1" t="s">
        <v>21</v>
      </c>
      <c r="E121" s="2" t="n">
        <v>140</v>
      </c>
      <c r="G121" s="16" t="n">
        <f aca="false">+I121/E121</f>
        <v>295</v>
      </c>
      <c r="H121" s="16"/>
      <c r="I121" s="16" t="n">
        <v>41300</v>
      </c>
      <c r="J121" s="16"/>
      <c r="K121" s="19" t="n">
        <v>241.15</v>
      </c>
      <c r="M121" s="9" t="n">
        <f aca="false">IF(K121*E121&gt;I121,0,(I121-(K121*E121)))</f>
        <v>7539</v>
      </c>
    </row>
    <row r="122" customFormat="false" ht="12.75" hidden="false" customHeight="false" outlineLevel="0" collapsed="false">
      <c r="C122" s="1" t="s">
        <v>22</v>
      </c>
      <c r="E122" s="2" t="n">
        <v>145</v>
      </c>
      <c r="G122" s="16" t="n">
        <f aca="false">+I122/E122</f>
        <v>321.034482758621</v>
      </c>
      <c r="H122" s="16"/>
      <c r="I122" s="16" t="n">
        <v>46550</v>
      </c>
      <c r="J122" s="16"/>
      <c r="K122" s="19" t="n">
        <v>241.15</v>
      </c>
      <c r="M122" s="9" t="n">
        <f aca="false">IF(K122*E122&gt;I122,0,(I122-(K122*E122)))</f>
        <v>11583.25</v>
      </c>
    </row>
    <row r="123" customFormat="false" ht="12.75" hidden="false" customHeight="false" outlineLevel="0" collapsed="false">
      <c r="C123" s="1" t="s">
        <v>23</v>
      </c>
      <c r="E123" s="2" t="n">
        <v>160</v>
      </c>
      <c r="G123" s="16" t="n">
        <f aca="false">+I123/E123</f>
        <v>305</v>
      </c>
      <c r="H123" s="16"/>
      <c r="I123" s="16" t="n">
        <v>48800</v>
      </c>
      <c r="J123" s="16"/>
      <c r="K123" s="19" t="n">
        <v>241.15</v>
      </c>
      <c r="M123" s="9" t="n">
        <f aca="false">IF(K123*E123&gt;I123,0,(I123-(K123*E123)))</f>
        <v>10216</v>
      </c>
    </row>
    <row r="124" customFormat="false" ht="12.75" hidden="false" customHeight="false" outlineLevel="0" collapsed="false">
      <c r="C124" s="1" t="s">
        <v>24</v>
      </c>
      <c r="E124" s="2" t="n">
        <v>160</v>
      </c>
      <c r="G124" s="16" t="n">
        <f aca="false">+I124/E124</f>
        <v>308.125</v>
      </c>
      <c r="H124" s="16"/>
      <c r="I124" s="16" t="n">
        <v>49300</v>
      </c>
      <c r="J124" s="16"/>
      <c r="K124" s="19" t="n">
        <v>241.15</v>
      </c>
      <c r="M124" s="9" t="n">
        <f aca="false">IF(K124*E124&gt;I124,0,(I124-(K124*E124)))</f>
        <v>10716</v>
      </c>
    </row>
    <row r="125" customFormat="false" ht="12.75" hidden="false" customHeight="false" outlineLevel="0" collapsed="false">
      <c r="C125" s="1" t="s">
        <v>25</v>
      </c>
      <c r="E125" s="2" t="n">
        <v>170</v>
      </c>
      <c r="G125" s="16" t="n">
        <f aca="false">+I125/E125</f>
        <v>317.470588235294</v>
      </c>
      <c r="H125" s="16"/>
      <c r="I125" s="16" t="n">
        <v>53970</v>
      </c>
      <c r="J125" s="16"/>
      <c r="K125" s="19" t="n">
        <v>241.15</v>
      </c>
      <c r="M125" s="9" t="n">
        <f aca="false">IF(K125*E125&gt;I125,0,(I125-(K125*E125)))</f>
        <v>12974.5</v>
      </c>
    </row>
    <row r="126" customFormat="false" ht="12.75" hidden="false" customHeight="false" outlineLevel="0" collapsed="false">
      <c r="C126" s="1" t="s">
        <v>26</v>
      </c>
      <c r="E126" s="2" t="n">
        <v>170</v>
      </c>
      <c r="G126" s="16" t="n">
        <f aca="false">+I126/E126</f>
        <v>316.470588235294</v>
      </c>
      <c r="H126" s="16"/>
      <c r="I126" s="16" t="n">
        <v>53800</v>
      </c>
      <c r="J126" s="16"/>
      <c r="K126" s="19" t="n">
        <v>219.72</v>
      </c>
      <c r="M126" s="9" t="n">
        <f aca="false">IF(K126*E126&gt;I126,0,(I126-(K126*E126)))</f>
        <v>16447.6</v>
      </c>
    </row>
    <row r="127" customFormat="false" ht="12.75" hidden="false" customHeight="false" outlineLevel="0" collapsed="false">
      <c r="C127" s="1" t="s">
        <v>27</v>
      </c>
      <c r="E127" s="2" t="n">
        <v>170</v>
      </c>
      <c r="G127" s="16" t="n">
        <f aca="false">+I127/E127</f>
        <v>316.470588235294</v>
      </c>
      <c r="H127" s="16"/>
      <c r="I127" s="16" t="n">
        <v>53800</v>
      </c>
      <c r="J127" s="16"/>
      <c r="K127" s="19" t="n">
        <v>131.23</v>
      </c>
      <c r="M127" s="9" t="n">
        <f aca="false">IF(K127*E127&gt;I127,0,(I127-(K127*E127)))</f>
        <v>31490.9</v>
      </c>
    </row>
    <row r="128" customFormat="false" ht="12.75" hidden="false" customHeight="false" outlineLevel="0" collapsed="false">
      <c r="C128" s="1" t="s">
        <v>28</v>
      </c>
      <c r="E128" s="2" t="n">
        <v>165</v>
      </c>
      <c r="G128" s="16" t="n">
        <f aca="false">+I128/E128</f>
        <v>300.30303030303</v>
      </c>
      <c r="H128" s="16"/>
      <c r="I128" s="16" t="n">
        <v>49550</v>
      </c>
      <c r="J128" s="16"/>
      <c r="K128" s="19" t="n">
        <v>142.43</v>
      </c>
      <c r="M128" s="9" t="n">
        <f aca="false">IF(K128*E128&gt;I128,0,(I128-(K128*E128)))</f>
        <v>26049.05</v>
      </c>
    </row>
    <row r="129" customFormat="false" ht="12.75" hidden="false" customHeight="false" outlineLevel="0" collapsed="false">
      <c r="C129" s="1" t="s">
        <v>29</v>
      </c>
      <c r="E129" s="2" t="n">
        <v>145</v>
      </c>
      <c r="G129" s="16" t="n">
        <f aca="false">+I129/E129</f>
        <v>300.344827586207</v>
      </c>
      <c r="H129" s="16"/>
      <c r="I129" s="16" t="n">
        <v>43550</v>
      </c>
      <c r="J129" s="16"/>
      <c r="K129" s="19" t="n">
        <v>130.05</v>
      </c>
      <c r="M129" s="9" t="n">
        <f aca="false">IF(K129*E129&gt;I129,0,(I129-(K129*E129)))</f>
        <v>24692.75</v>
      </c>
    </row>
    <row r="130" customFormat="false" ht="12.75" hidden="false" customHeight="false" outlineLevel="0" collapsed="false">
      <c r="C130" s="1" t="s">
        <v>30</v>
      </c>
      <c r="E130" s="2" t="n">
        <v>145</v>
      </c>
      <c r="G130" s="16" t="n">
        <f aca="false">+I130/E130</f>
        <v>300.344827586207</v>
      </c>
      <c r="H130" s="16"/>
      <c r="I130" s="16" t="n">
        <v>43550</v>
      </c>
      <c r="J130" s="16"/>
      <c r="K130" s="19" t="n">
        <v>130.05</v>
      </c>
      <c r="M130" s="9" t="n">
        <f aca="false">IF(K130*E130&gt;I130,0,(I130-(K130*E130)))</f>
        <v>24692.75</v>
      </c>
    </row>
    <row r="131" customFormat="false" ht="12.75" hidden="false" customHeight="false" outlineLevel="0" collapsed="false">
      <c r="C131" s="1" t="s">
        <v>31</v>
      </c>
      <c r="E131" s="2" t="n">
        <v>75</v>
      </c>
      <c r="G131" s="16" t="n">
        <f aca="false">+I131/E131</f>
        <v>102.666666666667</v>
      </c>
      <c r="H131" s="16"/>
      <c r="I131" s="16" t="n">
        <v>7700</v>
      </c>
      <c r="J131" s="16"/>
      <c r="K131" s="19" t="n">
        <v>132.39</v>
      </c>
      <c r="M131" s="9" t="n">
        <f aca="false">IF(K131*E131&gt;I131,0,(I131-(K131*E131)))</f>
        <v>0</v>
      </c>
    </row>
    <row r="132" customFormat="false" ht="12.75" hidden="false" customHeight="false" outlineLevel="0" collapsed="false">
      <c r="C132" s="18" t="s">
        <v>32</v>
      </c>
      <c r="E132" s="2" t="n">
        <v>75</v>
      </c>
      <c r="G132" s="16" t="n">
        <f aca="false">+I132/E132</f>
        <v>102.666666666667</v>
      </c>
      <c r="H132" s="16"/>
      <c r="I132" s="16" t="n">
        <v>7700</v>
      </c>
      <c r="J132" s="16"/>
      <c r="K132" s="19" t="n">
        <v>136.25</v>
      </c>
      <c r="M132" s="9" t="n">
        <f aca="false">IF(K132*E132&gt;I132,0,(I132-(K132*E132)))</f>
        <v>0</v>
      </c>
    </row>
    <row r="133" customFormat="false" ht="12.75" hidden="false" customHeight="false" outlineLevel="0" collapsed="false">
      <c r="A133" s="17" t="n">
        <v>37020</v>
      </c>
      <c r="C133" s="1" t="s">
        <v>33</v>
      </c>
      <c r="E133" s="2" t="n">
        <v>75</v>
      </c>
      <c r="G133" s="16" t="n">
        <f aca="false">+I133/E133</f>
        <v>120</v>
      </c>
      <c r="H133" s="16"/>
      <c r="I133" s="16" t="n">
        <v>9000</v>
      </c>
      <c r="J133" s="16"/>
      <c r="K133" s="19" t="n">
        <v>130.81</v>
      </c>
      <c r="M133" s="9" t="n">
        <f aca="false">IF(K133*E133&gt;I133,0,(I133-(K133*E133)))</f>
        <v>0</v>
      </c>
    </row>
    <row r="134" customFormat="false" ht="12.75" hidden="false" customHeight="false" outlineLevel="0" collapsed="false">
      <c r="C134" s="1" t="s">
        <v>34</v>
      </c>
      <c r="E134" s="2" t="n">
        <v>75</v>
      </c>
      <c r="G134" s="16" t="n">
        <f aca="false">+I134/E134</f>
        <v>120</v>
      </c>
      <c r="H134" s="16"/>
      <c r="I134" s="16" t="n">
        <v>9000</v>
      </c>
      <c r="J134" s="16"/>
      <c r="K134" s="19" t="n">
        <v>135.84</v>
      </c>
      <c r="M134" s="9" t="n">
        <f aca="false">IF(K134*E134&gt;I134,0,(I134-(K134*E134)))</f>
        <v>0</v>
      </c>
    </row>
    <row r="135" customFormat="false" ht="12.75" hidden="false" customHeight="false" outlineLevel="0" collapsed="false">
      <c r="C135" s="1" t="s">
        <v>35</v>
      </c>
      <c r="E135" s="2" t="n">
        <v>75</v>
      </c>
      <c r="G135" s="16" t="n">
        <f aca="false">+I135/E135</f>
        <v>120</v>
      </c>
      <c r="H135" s="16"/>
      <c r="I135" s="16" t="n">
        <v>9000</v>
      </c>
      <c r="J135" s="16"/>
      <c r="K135" s="19" t="n">
        <v>135.84</v>
      </c>
      <c r="M135" s="9" t="n">
        <f aca="false">IF(K135*E135&gt;I135,0,(I135-(K135*E135)))</f>
        <v>0</v>
      </c>
    </row>
    <row r="136" customFormat="false" ht="12.75" hidden="false" customHeight="false" outlineLevel="0" collapsed="false">
      <c r="C136" s="1" t="s">
        <v>12</v>
      </c>
      <c r="E136" s="2" t="n">
        <v>75</v>
      </c>
      <c r="G136" s="16" t="n">
        <f aca="false">+I136/E136</f>
        <v>120</v>
      </c>
      <c r="H136" s="16"/>
      <c r="I136" s="16" t="n">
        <v>9000</v>
      </c>
      <c r="J136" s="16"/>
      <c r="K136" s="19" t="n">
        <v>128.68</v>
      </c>
      <c r="M136" s="9" t="n">
        <f aca="false">IF(K136*E136&gt;I136,0,(I136-(K136*E136)))</f>
        <v>0</v>
      </c>
    </row>
    <row r="137" customFormat="false" ht="12.75" hidden="false" customHeight="false" outlineLevel="0" collapsed="false">
      <c r="C137" s="1" t="s">
        <v>13</v>
      </c>
      <c r="E137" s="2" t="n">
        <v>75</v>
      </c>
      <c r="G137" s="16" t="n">
        <f aca="false">+I137/E137</f>
        <v>120</v>
      </c>
      <c r="H137" s="16"/>
      <c r="I137" s="16" t="n">
        <v>9000</v>
      </c>
      <c r="J137" s="16"/>
      <c r="K137" s="19" t="n">
        <v>128.45</v>
      </c>
      <c r="M137" s="9" t="n">
        <f aca="false">IF(K137*E137&gt;I137,0,(I137-(K137*E137)))</f>
        <v>0</v>
      </c>
    </row>
    <row r="138" customFormat="false" ht="12.75" hidden="false" customHeight="false" outlineLevel="0" collapsed="false">
      <c r="C138" s="1" t="s">
        <v>14</v>
      </c>
      <c r="E138" s="2" t="n">
        <v>75</v>
      </c>
      <c r="G138" s="16" t="n">
        <f aca="false">+I138/E138</f>
        <v>120</v>
      </c>
      <c r="H138" s="16"/>
      <c r="I138" s="16" t="n">
        <v>9000</v>
      </c>
      <c r="J138" s="16"/>
      <c r="K138" s="19" t="n">
        <v>141.57</v>
      </c>
      <c r="M138" s="9" t="n">
        <f aca="false">IF(K138*E138&gt;I138,0,(I138-(K138*E138)))</f>
        <v>0</v>
      </c>
    </row>
    <row r="139" customFormat="false" ht="12.75" hidden="false" customHeight="false" outlineLevel="0" collapsed="false">
      <c r="C139" s="1" t="s">
        <v>15</v>
      </c>
      <c r="E139" s="2" t="n">
        <v>140</v>
      </c>
      <c r="G139" s="16" t="n">
        <f aca="false">+I139/E139</f>
        <v>368.75</v>
      </c>
      <c r="H139" s="16"/>
      <c r="I139" s="16" t="n">
        <v>51625</v>
      </c>
      <c r="J139" s="16"/>
      <c r="K139" s="19" t="n">
        <v>160.58</v>
      </c>
      <c r="M139" s="9" t="n">
        <f aca="false">IF(K139*E139&gt;I139,0,(I139-(K139*E139)))</f>
        <v>29143.8</v>
      </c>
    </row>
    <row r="140" customFormat="false" ht="12.75" hidden="false" customHeight="false" outlineLevel="0" collapsed="false">
      <c r="C140" s="1" t="s">
        <v>16</v>
      </c>
      <c r="E140" s="2" t="n">
        <v>140</v>
      </c>
      <c r="G140" s="16" t="n">
        <f aca="false">+I140/E140</f>
        <v>368.75</v>
      </c>
      <c r="H140" s="16"/>
      <c r="I140" s="16" t="n">
        <v>51625</v>
      </c>
      <c r="J140" s="16"/>
      <c r="K140" s="19" t="n">
        <v>141.64</v>
      </c>
      <c r="M140" s="9" t="n">
        <f aca="false">IF(K140*E140&gt;I140,0,(I140-(K140*E140)))</f>
        <v>31795.4</v>
      </c>
    </row>
    <row r="141" customFormat="false" ht="12.75" hidden="false" customHeight="false" outlineLevel="0" collapsed="false">
      <c r="C141" s="1" t="s">
        <v>17</v>
      </c>
      <c r="E141" s="2" t="n">
        <v>140</v>
      </c>
      <c r="G141" s="16" t="n">
        <f aca="false">+I141/E141</f>
        <v>368.75</v>
      </c>
      <c r="H141" s="16"/>
      <c r="I141" s="16" t="n">
        <v>51625</v>
      </c>
      <c r="J141" s="16"/>
      <c r="K141" s="19" t="n">
        <v>128.5</v>
      </c>
      <c r="M141" s="9" t="n">
        <f aca="false">IF(K141*E141&gt;I141,0,(I141-(K141*E141)))</f>
        <v>33635</v>
      </c>
    </row>
    <row r="142" customFormat="false" ht="12.75" hidden="false" customHeight="false" outlineLevel="0" collapsed="false">
      <c r="C142" s="1" t="s">
        <v>18</v>
      </c>
      <c r="E142" s="2" t="n">
        <v>140</v>
      </c>
      <c r="G142" s="16" t="n">
        <f aca="false">+I142/E142</f>
        <v>368.75</v>
      </c>
      <c r="H142" s="16"/>
      <c r="I142" s="16" t="n">
        <v>51625</v>
      </c>
      <c r="J142" s="16"/>
      <c r="K142" s="19" t="n">
        <v>137.06</v>
      </c>
      <c r="M142" s="9" t="n">
        <f aca="false">IF(K142*E142&gt;I142,0,(I142-(K142*E142)))</f>
        <v>32436.6</v>
      </c>
    </row>
    <row r="143" customFormat="false" ht="12.75" hidden="false" customHeight="false" outlineLevel="0" collapsed="false">
      <c r="C143" s="1" t="s">
        <v>19</v>
      </c>
      <c r="E143" s="2" t="n">
        <v>140</v>
      </c>
      <c r="G143" s="16" t="n">
        <f aca="false">+I143/E143</f>
        <v>368.75</v>
      </c>
      <c r="H143" s="16"/>
      <c r="I143" s="16" t="n">
        <v>51625</v>
      </c>
      <c r="J143" s="16"/>
      <c r="K143" s="19" t="n">
        <v>161.05</v>
      </c>
      <c r="M143" s="9" t="n">
        <f aca="false">IF(K143*E143&gt;I143,0,(I143-(K143*E143)))</f>
        <v>29078</v>
      </c>
    </row>
    <row r="144" customFormat="false" ht="12.75" hidden="false" customHeight="false" outlineLevel="0" collapsed="false">
      <c r="C144" s="1" t="s">
        <v>20</v>
      </c>
      <c r="E144" s="2" t="n">
        <v>140</v>
      </c>
      <c r="G144" s="16" t="n">
        <f aca="false">+I144/E144</f>
        <v>368.75</v>
      </c>
      <c r="H144" s="16"/>
      <c r="I144" s="16" t="n">
        <v>51625</v>
      </c>
      <c r="J144" s="16"/>
      <c r="K144" s="19" t="n">
        <v>238.2</v>
      </c>
      <c r="M144" s="9" t="n">
        <f aca="false">IF(K144*E144&gt;I144,0,(I144-(K144*E144)))</f>
        <v>18277</v>
      </c>
    </row>
    <row r="145" customFormat="false" ht="12.75" hidden="false" customHeight="false" outlineLevel="0" collapsed="false">
      <c r="C145" s="1" t="s">
        <v>21</v>
      </c>
      <c r="E145" s="2" t="n">
        <v>140</v>
      </c>
      <c r="G145" s="16" t="n">
        <f aca="false">+I145/E145</f>
        <v>368.75</v>
      </c>
      <c r="H145" s="16"/>
      <c r="I145" s="16" t="n">
        <v>51625</v>
      </c>
      <c r="J145" s="16"/>
      <c r="K145" s="19" t="n">
        <v>238.2</v>
      </c>
      <c r="M145" s="9" t="n">
        <f aca="false">IF(K145*E145&gt;I145,0,(I145-(K145*E145)))</f>
        <v>18277</v>
      </c>
    </row>
    <row r="146" customFormat="false" ht="12.75" hidden="false" customHeight="false" outlineLevel="0" collapsed="false">
      <c r="C146" s="1" t="s">
        <v>22</v>
      </c>
      <c r="E146" s="2" t="n">
        <v>140</v>
      </c>
      <c r="G146" s="16" t="n">
        <f aca="false">+I146/E146</f>
        <v>368.75</v>
      </c>
      <c r="H146" s="16"/>
      <c r="I146" s="16" t="n">
        <v>51625</v>
      </c>
      <c r="J146" s="16"/>
      <c r="K146" s="19" t="n">
        <v>238.2</v>
      </c>
      <c r="M146" s="9" t="n">
        <f aca="false">IF(K146*E146&gt;I146,0,(I146-(K146*E146)))</f>
        <v>18277</v>
      </c>
    </row>
    <row r="147" customFormat="false" ht="12.75" hidden="false" customHeight="false" outlineLevel="0" collapsed="false">
      <c r="C147" s="1" t="s">
        <v>23</v>
      </c>
      <c r="E147" s="2" t="n">
        <v>140</v>
      </c>
      <c r="G147" s="16" t="n">
        <f aca="false">+I147/E147</f>
        <v>368.75</v>
      </c>
      <c r="H147" s="16"/>
      <c r="I147" s="16" t="n">
        <v>51625</v>
      </c>
      <c r="J147" s="16"/>
      <c r="K147" s="19" t="n">
        <v>234.75</v>
      </c>
      <c r="M147" s="9" t="n">
        <f aca="false">IF(K147*E147&gt;I147,0,(I147-(K147*E147)))</f>
        <v>18760</v>
      </c>
    </row>
    <row r="148" customFormat="false" ht="12.75" hidden="false" customHeight="false" outlineLevel="0" collapsed="false">
      <c r="C148" s="1" t="s">
        <v>24</v>
      </c>
      <c r="E148" s="2" t="n">
        <v>140</v>
      </c>
      <c r="G148" s="16" t="n">
        <f aca="false">+I148/E148</f>
        <v>368.75</v>
      </c>
      <c r="H148" s="16"/>
      <c r="I148" s="16" t="n">
        <v>51625</v>
      </c>
      <c r="J148" s="16"/>
      <c r="K148" s="19" t="n">
        <v>234.75</v>
      </c>
      <c r="M148" s="9" t="n">
        <f aca="false">IF(K148*E148&gt;I148,0,(I148-(K148*E148)))</f>
        <v>18760</v>
      </c>
    </row>
    <row r="149" customFormat="false" ht="12.75" hidden="false" customHeight="false" outlineLevel="0" collapsed="false">
      <c r="C149" s="1" t="s">
        <v>25</v>
      </c>
      <c r="E149" s="2" t="n">
        <v>140</v>
      </c>
      <c r="G149" s="16" t="n">
        <f aca="false">+I149/E149</f>
        <v>368.75</v>
      </c>
      <c r="H149" s="16"/>
      <c r="I149" s="16" t="n">
        <v>51625</v>
      </c>
      <c r="J149" s="16"/>
      <c r="K149" s="19" t="n">
        <v>234.75</v>
      </c>
      <c r="M149" s="9" t="n">
        <f aca="false">IF(K149*E149&gt;I149,0,(I149-(K149*E149)))</f>
        <v>18760</v>
      </c>
    </row>
    <row r="150" customFormat="false" ht="12.75" hidden="false" customHeight="false" outlineLevel="0" collapsed="false">
      <c r="C150" s="1" t="s">
        <v>26</v>
      </c>
      <c r="E150" s="2" t="n">
        <v>140</v>
      </c>
      <c r="G150" s="16" t="n">
        <f aca="false">+I150/E150</f>
        <v>368.75</v>
      </c>
      <c r="H150" s="16"/>
      <c r="I150" s="16" t="n">
        <v>51625</v>
      </c>
      <c r="J150" s="16"/>
      <c r="K150" s="19" t="n">
        <v>234.75</v>
      </c>
      <c r="M150" s="9" t="n">
        <f aca="false">IF(K150*E150&gt;I150,0,(I150-(K150*E150)))</f>
        <v>18760</v>
      </c>
    </row>
    <row r="151" customFormat="false" ht="12.75" hidden="false" customHeight="false" outlineLevel="0" collapsed="false">
      <c r="C151" s="1" t="s">
        <v>27</v>
      </c>
      <c r="E151" s="2" t="n">
        <v>140</v>
      </c>
      <c r="G151" s="16" t="n">
        <f aca="false">+I151/E151</f>
        <v>368.75</v>
      </c>
      <c r="H151" s="16"/>
      <c r="I151" s="16" t="n">
        <v>51625</v>
      </c>
      <c r="J151" s="16"/>
      <c r="K151" s="19" t="n">
        <v>128.5</v>
      </c>
      <c r="M151" s="9" t="n">
        <f aca="false">IF(K151*E151&gt;I151,0,(I151-(K151*E151)))</f>
        <v>33635</v>
      </c>
    </row>
    <row r="152" customFormat="false" ht="12.75" hidden="false" customHeight="false" outlineLevel="0" collapsed="false">
      <c r="C152" s="1" t="s">
        <v>28</v>
      </c>
      <c r="E152" s="2" t="n">
        <v>140</v>
      </c>
      <c r="G152" s="16" t="n">
        <f aca="false">+I152/E152</f>
        <v>368.75</v>
      </c>
      <c r="H152" s="16"/>
      <c r="I152" s="16" t="n">
        <v>51625</v>
      </c>
      <c r="J152" s="16"/>
      <c r="K152" s="19" t="n">
        <v>128.5</v>
      </c>
      <c r="M152" s="9" t="n">
        <f aca="false">IF(K152*E152&gt;I152,0,(I152-(K152*E152)))</f>
        <v>33635</v>
      </c>
    </row>
    <row r="153" customFormat="false" ht="12.75" hidden="false" customHeight="false" outlineLevel="0" collapsed="false">
      <c r="C153" s="1" t="s">
        <v>29</v>
      </c>
      <c r="E153" s="2" t="n">
        <v>140</v>
      </c>
      <c r="G153" s="16" t="n">
        <f aca="false">+I153/E153</f>
        <v>368.75</v>
      </c>
      <c r="H153" s="16"/>
      <c r="I153" s="16" t="n">
        <v>51625</v>
      </c>
      <c r="J153" s="16"/>
      <c r="K153" s="19" t="n">
        <v>128.5</v>
      </c>
      <c r="M153" s="9" t="n">
        <f aca="false">IF(K153*E153&gt;I153,0,(I153-(K153*E153)))</f>
        <v>33635</v>
      </c>
    </row>
    <row r="154" customFormat="false" ht="12.75" hidden="false" customHeight="false" outlineLevel="0" collapsed="false">
      <c r="C154" s="1" t="s">
        <v>30</v>
      </c>
      <c r="E154" s="2" t="n">
        <v>140</v>
      </c>
      <c r="G154" s="16" t="n">
        <f aca="false">+I154/E154</f>
        <v>368.75</v>
      </c>
      <c r="H154" s="16"/>
      <c r="I154" s="16" t="n">
        <v>51625</v>
      </c>
      <c r="J154" s="16"/>
      <c r="K154" s="19" t="n">
        <v>144.18</v>
      </c>
      <c r="M154" s="9" t="n">
        <f aca="false">IF(K154*E154&gt;I154,0,(I154-(K154*E154)))</f>
        <v>31439.8</v>
      </c>
    </row>
    <row r="155" customFormat="false" ht="12.75" hidden="false" customHeight="false" outlineLevel="0" collapsed="false">
      <c r="C155" s="1" t="s">
        <v>31</v>
      </c>
      <c r="E155" s="2" t="n">
        <v>75</v>
      </c>
      <c r="G155" s="16" t="n">
        <f aca="false">+I155/E155</f>
        <v>120</v>
      </c>
      <c r="H155" s="16"/>
      <c r="I155" s="16" t="n">
        <v>9000</v>
      </c>
      <c r="J155" s="16"/>
      <c r="K155" s="19" t="n">
        <v>161.6</v>
      </c>
      <c r="M155" s="9" t="n">
        <f aca="false">IF(K155*E155&gt;I155,0,(I155-(K155*E155)))</f>
        <v>0</v>
      </c>
    </row>
    <row r="156" customFormat="false" ht="12.75" hidden="false" customHeight="false" outlineLevel="0" collapsed="false">
      <c r="C156" s="18" t="s">
        <v>32</v>
      </c>
      <c r="E156" s="2" t="n">
        <v>75</v>
      </c>
      <c r="G156" s="16" t="n">
        <f aca="false">+I156/E156</f>
        <v>120</v>
      </c>
      <c r="H156" s="16"/>
      <c r="I156" s="16" t="n">
        <v>9000</v>
      </c>
      <c r="J156" s="16"/>
      <c r="K156" s="19" t="n">
        <v>136.14</v>
      </c>
      <c r="M156" s="9" t="n">
        <f aca="false">IF(K156*E156&gt;I156,0,(I156-(K156*E156)))</f>
        <v>0</v>
      </c>
    </row>
    <row r="157" customFormat="false" ht="12.75" hidden="false" customHeight="false" outlineLevel="0" collapsed="false">
      <c r="A157" s="17" t="n">
        <v>37021</v>
      </c>
      <c r="C157" s="1" t="s">
        <v>33</v>
      </c>
      <c r="E157" s="2" t="n">
        <v>75</v>
      </c>
      <c r="G157" s="16" t="n">
        <f aca="false">+I157/E157</f>
        <v>120</v>
      </c>
      <c r="H157" s="16"/>
      <c r="I157" s="16" t="n">
        <v>9000</v>
      </c>
      <c r="J157" s="16"/>
      <c r="K157" s="19" t="n">
        <v>134.69</v>
      </c>
      <c r="M157" s="9" t="n">
        <f aca="false">IF(K157*E157&gt;I157,0,(I157-(K157*E157)))</f>
        <v>0</v>
      </c>
    </row>
    <row r="158" customFormat="false" ht="12.75" hidden="false" customHeight="false" outlineLevel="0" collapsed="false">
      <c r="C158" s="1" t="s">
        <v>34</v>
      </c>
      <c r="E158" s="2" t="n">
        <v>75</v>
      </c>
      <c r="G158" s="16" t="n">
        <f aca="false">+I158/E158</f>
        <v>120</v>
      </c>
      <c r="H158" s="16"/>
      <c r="I158" s="16" t="n">
        <v>9000</v>
      </c>
      <c r="J158" s="16"/>
      <c r="K158" s="19" t="n">
        <v>127.44</v>
      </c>
      <c r="M158" s="9" t="n">
        <f aca="false">IF(K158*E158&gt;I158,0,(I158-(K158*E158)))</f>
        <v>0</v>
      </c>
    </row>
    <row r="159" customFormat="false" ht="12.75" hidden="false" customHeight="false" outlineLevel="0" collapsed="false">
      <c r="C159" s="1" t="s">
        <v>35</v>
      </c>
      <c r="E159" s="2" t="n">
        <v>75</v>
      </c>
      <c r="G159" s="16" t="n">
        <f aca="false">+I159/E159</f>
        <v>120</v>
      </c>
      <c r="H159" s="16"/>
      <c r="I159" s="16" t="n">
        <v>9000</v>
      </c>
      <c r="J159" s="16"/>
      <c r="K159" s="19" t="n">
        <v>127.14</v>
      </c>
      <c r="M159" s="9" t="n">
        <f aca="false">IF(K159*E159&gt;I159,0,(I159-(K159*E159)))</f>
        <v>0</v>
      </c>
    </row>
    <row r="160" customFormat="false" ht="12.75" hidden="false" customHeight="false" outlineLevel="0" collapsed="false">
      <c r="C160" s="1" t="s">
        <v>12</v>
      </c>
      <c r="E160" s="2" t="n">
        <v>75</v>
      </c>
      <c r="G160" s="16" t="n">
        <f aca="false">+I160/E160</f>
        <v>120</v>
      </c>
      <c r="H160" s="16"/>
      <c r="I160" s="16" t="n">
        <v>9000</v>
      </c>
      <c r="J160" s="16"/>
      <c r="K160" s="19" t="n">
        <v>127.95</v>
      </c>
      <c r="M160" s="9" t="n">
        <f aca="false">IF(K160*E160&gt;I160,0,(I160-(K160*E160)))</f>
        <v>0</v>
      </c>
    </row>
    <row r="161" customFormat="false" ht="12.75" hidden="false" customHeight="false" outlineLevel="0" collapsed="false">
      <c r="C161" s="1" t="s">
        <v>13</v>
      </c>
      <c r="E161" s="2" t="n">
        <v>75</v>
      </c>
      <c r="G161" s="16" t="n">
        <f aca="false">+I161/E161</f>
        <v>120</v>
      </c>
      <c r="H161" s="16"/>
      <c r="I161" s="16" t="n">
        <v>9000</v>
      </c>
      <c r="J161" s="16"/>
      <c r="K161" s="19" t="n">
        <v>129.06</v>
      </c>
      <c r="M161" s="9" t="n">
        <f aca="false">IF(K161*E161&gt;I161,0,(I161-(K161*E161)))</f>
        <v>0</v>
      </c>
    </row>
    <row r="162" customFormat="false" ht="12.75" hidden="false" customHeight="false" outlineLevel="0" collapsed="false">
      <c r="C162" s="1" t="s">
        <v>14</v>
      </c>
      <c r="E162" s="2" t="n">
        <v>75</v>
      </c>
      <c r="G162" s="16" t="n">
        <f aca="false">+I162/E162</f>
        <v>120</v>
      </c>
      <c r="H162" s="16"/>
      <c r="I162" s="16" t="n">
        <v>9000</v>
      </c>
      <c r="J162" s="16"/>
      <c r="K162" s="19" t="n">
        <v>128.07</v>
      </c>
      <c r="M162" s="9" t="n">
        <f aca="false">IF(K162*E162&gt;I162,0,(I162-(K162*E162)))</f>
        <v>0</v>
      </c>
    </row>
    <row r="163" customFormat="false" ht="12.75" hidden="false" customHeight="false" outlineLevel="0" collapsed="false">
      <c r="C163" s="1" t="s">
        <v>15</v>
      </c>
      <c r="E163" s="2" t="n">
        <v>174</v>
      </c>
      <c r="G163" s="16" t="n">
        <f aca="false">+I163/E163</f>
        <v>438.362068965517</v>
      </c>
      <c r="H163" s="16"/>
      <c r="I163" s="16" t="n">
        <v>76275</v>
      </c>
      <c r="J163" s="16"/>
      <c r="K163" s="19" t="n">
        <v>127.62</v>
      </c>
      <c r="M163" s="9" t="n">
        <f aca="false">IF(K163*E163&gt;I163,0,(I163-(K163*E163)))</f>
        <v>54069.12</v>
      </c>
    </row>
    <row r="164" customFormat="false" ht="12.75" hidden="false" customHeight="false" outlineLevel="0" collapsed="false">
      <c r="C164" s="1" t="s">
        <v>16</v>
      </c>
      <c r="E164" s="2" t="n">
        <v>174</v>
      </c>
      <c r="G164" s="16" t="n">
        <f aca="false">+I164/E164</f>
        <v>438.362068965517</v>
      </c>
      <c r="H164" s="16"/>
      <c r="I164" s="16" t="n">
        <v>76275</v>
      </c>
      <c r="J164" s="16"/>
      <c r="K164" s="19" t="n">
        <v>130.48</v>
      </c>
      <c r="M164" s="9" t="n">
        <f aca="false">IF(K164*E164&gt;I164,0,(I164-(K164*E164)))</f>
        <v>53571.48</v>
      </c>
    </row>
    <row r="165" customFormat="false" ht="12.75" hidden="false" customHeight="false" outlineLevel="0" collapsed="false">
      <c r="C165" s="1" t="s">
        <v>17</v>
      </c>
      <c r="E165" s="2" t="n">
        <v>174</v>
      </c>
      <c r="G165" s="16" t="n">
        <f aca="false">+I165/E165</f>
        <v>438.362068965517</v>
      </c>
      <c r="H165" s="16"/>
      <c r="I165" s="16" t="n">
        <v>76275</v>
      </c>
      <c r="J165" s="16"/>
      <c r="K165" s="19" t="n">
        <v>140.58</v>
      </c>
      <c r="M165" s="9" t="n">
        <f aca="false">IF(K165*E165&gt;I165,0,(I165-(K165*E165)))</f>
        <v>51814.08</v>
      </c>
    </row>
    <row r="166" customFormat="false" ht="12.75" hidden="false" customHeight="false" outlineLevel="0" collapsed="false">
      <c r="C166" s="1" t="s">
        <v>18</v>
      </c>
      <c r="E166" s="2" t="n">
        <v>174</v>
      </c>
      <c r="G166" s="16" t="n">
        <f aca="false">+I166/E166</f>
        <v>438.362068965517</v>
      </c>
      <c r="H166" s="16"/>
      <c r="I166" s="16" t="n">
        <v>76275</v>
      </c>
      <c r="J166" s="16"/>
      <c r="K166" s="19" t="n">
        <v>144.07</v>
      </c>
      <c r="M166" s="9" t="n">
        <f aca="false">IF(K166*E166&gt;I166,0,(I166-(K166*E166)))</f>
        <v>51206.82</v>
      </c>
    </row>
    <row r="167" customFormat="false" ht="12.75" hidden="false" customHeight="false" outlineLevel="0" collapsed="false">
      <c r="C167" s="1" t="s">
        <v>19</v>
      </c>
      <c r="E167" s="2" t="n">
        <v>174</v>
      </c>
      <c r="G167" s="16" t="n">
        <f aca="false">+I167/E167</f>
        <v>438.362068965517</v>
      </c>
      <c r="H167" s="16"/>
      <c r="I167" s="16" t="n">
        <v>76275</v>
      </c>
      <c r="J167" s="16"/>
      <c r="K167" s="19" t="n">
        <v>144.07</v>
      </c>
      <c r="M167" s="9" t="n">
        <f aca="false">IF(K167*E167&gt;I167,0,(I167-(K167*E167)))</f>
        <v>51206.82</v>
      </c>
    </row>
    <row r="168" customFormat="false" ht="12.75" hidden="false" customHeight="false" outlineLevel="0" collapsed="false">
      <c r="C168" s="1" t="s">
        <v>20</v>
      </c>
      <c r="E168" s="2" t="n">
        <v>174</v>
      </c>
      <c r="G168" s="16" t="n">
        <f aca="false">+I168/E168</f>
        <v>438.362068965517</v>
      </c>
      <c r="H168" s="16"/>
      <c r="I168" s="16" t="n">
        <v>76275</v>
      </c>
      <c r="J168" s="16"/>
      <c r="K168" s="19" t="n">
        <v>134.04</v>
      </c>
      <c r="M168" s="9" t="n">
        <f aca="false">IF(K168*E168&gt;I168,0,(I168-(K168*E168)))</f>
        <v>52952.04</v>
      </c>
    </row>
    <row r="169" customFormat="false" ht="12.75" hidden="false" customHeight="false" outlineLevel="0" collapsed="false">
      <c r="C169" s="1" t="s">
        <v>21</v>
      </c>
      <c r="E169" s="2" t="n">
        <v>174</v>
      </c>
      <c r="G169" s="16" t="n">
        <f aca="false">+I169/E169</f>
        <v>438.362068965517</v>
      </c>
      <c r="H169" s="16"/>
      <c r="I169" s="16" t="n">
        <v>76275</v>
      </c>
      <c r="J169" s="16"/>
      <c r="K169" s="19" t="n">
        <v>127.14</v>
      </c>
      <c r="M169" s="9" t="n">
        <f aca="false">IF(K169*E169&gt;I169,0,(I169-(K169*E169)))</f>
        <v>54152.64</v>
      </c>
    </row>
    <row r="170" customFormat="false" ht="12.75" hidden="false" customHeight="false" outlineLevel="0" collapsed="false">
      <c r="C170" s="1" t="s">
        <v>22</v>
      </c>
      <c r="E170" s="2" t="n">
        <v>174</v>
      </c>
      <c r="G170" s="16" t="n">
        <f aca="false">+I170/E170</f>
        <v>438.362068965517</v>
      </c>
      <c r="H170" s="16"/>
      <c r="I170" s="16" t="n">
        <v>76275</v>
      </c>
      <c r="J170" s="16"/>
      <c r="K170" s="19" t="n">
        <v>127.14</v>
      </c>
      <c r="M170" s="9" t="n">
        <f aca="false">IF(K170*E170&gt;I170,0,(I170-(K170*E170)))</f>
        <v>54152.64</v>
      </c>
    </row>
    <row r="171" customFormat="false" ht="12.75" hidden="false" customHeight="false" outlineLevel="0" collapsed="false">
      <c r="C171" s="1" t="s">
        <v>23</v>
      </c>
      <c r="E171" s="2" t="n">
        <v>174</v>
      </c>
      <c r="G171" s="16" t="n">
        <f aca="false">+I171/E171</f>
        <v>438.362068965517</v>
      </c>
      <c r="H171" s="16"/>
      <c r="I171" s="16" t="n">
        <v>76275</v>
      </c>
      <c r="J171" s="16"/>
      <c r="K171" s="19" t="n">
        <v>235.62</v>
      </c>
      <c r="M171" s="9" t="n">
        <f aca="false">IF(K171*E171&gt;I171,0,(I171-(K171*E171)))</f>
        <v>35277.12</v>
      </c>
    </row>
    <row r="172" customFormat="false" ht="12.75" hidden="false" customHeight="false" outlineLevel="0" collapsed="false">
      <c r="C172" s="1" t="s">
        <v>24</v>
      </c>
      <c r="E172" s="2" t="n">
        <v>174</v>
      </c>
      <c r="G172" s="16" t="n">
        <f aca="false">+I172/E172</f>
        <v>438.362068965517</v>
      </c>
      <c r="H172" s="16"/>
      <c r="I172" s="16" t="n">
        <v>76275</v>
      </c>
      <c r="J172" s="16"/>
      <c r="K172" s="19" t="n">
        <v>127.62</v>
      </c>
      <c r="M172" s="9" t="n">
        <f aca="false">IF(K172*E172&gt;I172,0,(I172-(K172*E172)))</f>
        <v>54069.12</v>
      </c>
    </row>
    <row r="173" customFormat="false" ht="12.75" hidden="false" customHeight="false" outlineLevel="0" collapsed="false">
      <c r="C173" s="1" t="s">
        <v>25</v>
      </c>
      <c r="E173" s="2" t="n">
        <v>174</v>
      </c>
      <c r="G173" s="16" t="n">
        <f aca="false">+I173/E173</f>
        <v>438.362068965517</v>
      </c>
      <c r="H173" s="16"/>
      <c r="I173" s="16" t="n">
        <v>76275</v>
      </c>
      <c r="J173" s="16"/>
      <c r="K173" s="19" t="n">
        <v>128.15</v>
      </c>
      <c r="M173" s="9" t="n">
        <f aca="false">IF(K173*E173&gt;I173,0,(I173-(K173*E173)))</f>
        <v>53976.9</v>
      </c>
    </row>
    <row r="174" customFormat="false" ht="12.75" hidden="false" customHeight="false" outlineLevel="0" collapsed="false">
      <c r="C174" s="1" t="s">
        <v>26</v>
      </c>
      <c r="E174" s="2" t="n">
        <v>174</v>
      </c>
      <c r="G174" s="16" t="n">
        <f aca="false">+I174/E174</f>
        <v>438.362068965517</v>
      </c>
      <c r="H174" s="16"/>
      <c r="I174" s="16" t="n">
        <v>76275</v>
      </c>
      <c r="J174" s="16"/>
      <c r="K174" s="19" t="n">
        <v>127.14</v>
      </c>
      <c r="M174" s="9" t="n">
        <f aca="false">IF(K174*E174&gt;I174,0,(I174-(K174*E174)))</f>
        <v>54152.64</v>
      </c>
    </row>
    <row r="175" customFormat="false" ht="12.75" hidden="false" customHeight="false" outlineLevel="0" collapsed="false">
      <c r="C175" s="1" t="s">
        <v>27</v>
      </c>
      <c r="E175" s="2" t="n">
        <v>174</v>
      </c>
      <c r="G175" s="16" t="n">
        <f aca="false">+I175/E175</f>
        <v>438.362068965517</v>
      </c>
      <c r="H175" s="16"/>
      <c r="I175" s="16" t="n">
        <v>76275</v>
      </c>
      <c r="J175" s="16"/>
      <c r="K175" s="19" t="n">
        <v>130.22</v>
      </c>
      <c r="M175" s="9" t="n">
        <f aca="false">IF(K175*E175&gt;I175,0,(I175-(K175*E175)))</f>
        <v>53616.72</v>
      </c>
    </row>
    <row r="176" customFormat="false" ht="12.75" hidden="false" customHeight="false" outlineLevel="0" collapsed="false">
      <c r="C176" s="1" t="s">
        <v>28</v>
      </c>
      <c r="E176" s="2" t="n">
        <v>174</v>
      </c>
      <c r="G176" s="16" t="n">
        <f aca="false">+I176/E176</f>
        <v>438.362068965517</v>
      </c>
      <c r="H176" s="16"/>
      <c r="I176" s="16" t="n">
        <v>76275</v>
      </c>
      <c r="J176" s="16"/>
      <c r="K176" s="19" t="n">
        <v>127.14</v>
      </c>
      <c r="M176" s="9" t="n">
        <f aca="false">IF(K176*E176&gt;I176,0,(I176-(K176*E176)))</f>
        <v>54152.64</v>
      </c>
    </row>
    <row r="177" customFormat="false" ht="12.75" hidden="false" customHeight="false" outlineLevel="0" collapsed="false">
      <c r="C177" s="1" t="s">
        <v>29</v>
      </c>
      <c r="E177" s="2" t="n">
        <v>174</v>
      </c>
      <c r="G177" s="16" t="n">
        <f aca="false">+I177/E177</f>
        <v>438.362068965517</v>
      </c>
      <c r="H177" s="16"/>
      <c r="I177" s="16" t="n">
        <v>76275</v>
      </c>
      <c r="J177" s="16"/>
      <c r="K177" s="19" t="n">
        <v>140.07</v>
      </c>
      <c r="M177" s="9" t="n">
        <f aca="false">IF(K177*E177&gt;I177,0,(I177-(K177*E177)))</f>
        <v>51902.82</v>
      </c>
    </row>
    <row r="178" customFormat="false" ht="12.75" hidden="false" customHeight="false" outlineLevel="0" collapsed="false">
      <c r="C178" s="1" t="s">
        <v>30</v>
      </c>
      <c r="E178" s="2" t="n">
        <v>174</v>
      </c>
      <c r="G178" s="16" t="n">
        <f aca="false">+I178/E178</f>
        <v>438.362068965517</v>
      </c>
      <c r="H178" s="16"/>
      <c r="I178" s="16" t="n">
        <v>76275</v>
      </c>
      <c r="J178" s="16"/>
      <c r="K178" s="19" t="n">
        <v>127.14</v>
      </c>
      <c r="M178" s="9" t="n">
        <f aca="false">IF(K178*E178&gt;I178,0,(I178-(K178*E178)))</f>
        <v>54152.64</v>
      </c>
    </row>
    <row r="179" customFormat="false" ht="12.75" hidden="false" customHeight="false" outlineLevel="0" collapsed="false">
      <c r="C179" s="1" t="s">
        <v>31</v>
      </c>
      <c r="E179" s="2" t="n">
        <v>75</v>
      </c>
      <c r="G179" s="16" t="n">
        <f aca="false">+I179/E179</f>
        <v>120</v>
      </c>
      <c r="H179" s="16"/>
      <c r="I179" s="16" t="n">
        <v>9000</v>
      </c>
      <c r="J179" s="16"/>
      <c r="K179" s="19" t="n">
        <v>147.31</v>
      </c>
      <c r="M179" s="9" t="n">
        <f aca="false">IF(K179*E179&gt;I179,0,(I179-(K179*E179)))</f>
        <v>0</v>
      </c>
    </row>
    <row r="180" customFormat="false" ht="12.75" hidden="false" customHeight="false" outlineLevel="0" collapsed="false">
      <c r="C180" s="18" t="s">
        <v>32</v>
      </c>
      <c r="E180" s="2" t="n">
        <v>75</v>
      </c>
      <c r="G180" s="16" t="n">
        <f aca="false">+I180/E180</f>
        <v>120</v>
      </c>
      <c r="H180" s="16"/>
      <c r="I180" s="16" t="n">
        <v>9000</v>
      </c>
      <c r="J180" s="16"/>
      <c r="K180" s="19" t="n">
        <v>149.8</v>
      </c>
      <c r="M180" s="9" t="n">
        <f aca="false">IF(K180*E180&gt;I180,0,(I180-(K180*E180)))</f>
        <v>0</v>
      </c>
    </row>
    <row r="181" customFormat="false" ht="12.75" hidden="false" customHeight="false" outlineLevel="0" collapsed="false">
      <c r="A181" s="17" t="n">
        <v>37022</v>
      </c>
      <c r="C181" s="1" t="s">
        <v>33</v>
      </c>
      <c r="E181" s="2" t="n">
        <v>35</v>
      </c>
      <c r="G181" s="16" t="n">
        <f aca="false">+I181/E181</f>
        <v>150</v>
      </c>
      <c r="H181" s="16"/>
      <c r="I181" s="16" t="n">
        <v>5250</v>
      </c>
      <c r="J181" s="16"/>
      <c r="K181" s="19" t="n">
        <v>154.78</v>
      </c>
      <c r="M181" s="9" t="n">
        <f aca="false">IF(K181*E181&gt;I181,0,(I181-(K181*E181)))</f>
        <v>0</v>
      </c>
    </row>
    <row r="182" customFormat="false" ht="12.75" hidden="false" customHeight="false" outlineLevel="0" collapsed="false">
      <c r="C182" s="1" t="s">
        <v>34</v>
      </c>
      <c r="E182" s="2" t="n">
        <v>35</v>
      </c>
      <c r="G182" s="16" t="n">
        <f aca="false">+I182/E182</f>
        <v>150</v>
      </c>
      <c r="H182" s="16"/>
      <c r="I182" s="16" t="n">
        <v>5250</v>
      </c>
      <c r="J182" s="16"/>
      <c r="K182" s="19" t="n">
        <v>148.7</v>
      </c>
      <c r="M182" s="9" t="n">
        <f aca="false">IF(K182*E182&gt;I182,0,(I182-(K182*E182)))</f>
        <v>45.5</v>
      </c>
    </row>
    <row r="183" customFormat="false" ht="12.75" hidden="false" customHeight="false" outlineLevel="0" collapsed="false">
      <c r="C183" s="1" t="s">
        <v>35</v>
      </c>
      <c r="E183" s="2" t="n">
        <v>15</v>
      </c>
      <c r="G183" s="16" t="n">
        <f aca="false">+I183/E183</f>
        <v>150</v>
      </c>
      <c r="H183" s="16"/>
      <c r="I183" s="16" t="n">
        <v>2250</v>
      </c>
      <c r="J183" s="16"/>
      <c r="K183" s="19" t="n">
        <v>109.03</v>
      </c>
      <c r="M183" s="9" t="n">
        <f aca="false">IF(K183*E183&gt;I183,0,(I183-(K183*E183)))</f>
        <v>614.55</v>
      </c>
    </row>
    <row r="184" customFormat="false" ht="12.75" hidden="false" customHeight="false" outlineLevel="0" collapsed="false">
      <c r="C184" s="1" t="s">
        <v>12</v>
      </c>
      <c r="E184" s="2" t="n">
        <v>15</v>
      </c>
      <c r="G184" s="16" t="n">
        <f aca="false">+I184/E184</f>
        <v>150</v>
      </c>
      <c r="H184" s="16"/>
      <c r="I184" s="16" t="n">
        <v>2250</v>
      </c>
      <c r="J184" s="16"/>
      <c r="K184" s="19" t="n">
        <v>107.97</v>
      </c>
      <c r="M184" s="9" t="n">
        <f aca="false">IF(K184*E184&gt;I184,0,(I184-(K184*E184)))</f>
        <v>630.45</v>
      </c>
    </row>
    <row r="185" customFormat="false" ht="12.75" hidden="false" customHeight="false" outlineLevel="0" collapsed="false">
      <c r="C185" s="1" t="s">
        <v>13</v>
      </c>
      <c r="E185" s="2" t="n">
        <v>25</v>
      </c>
      <c r="G185" s="16" t="n">
        <f aca="false">+I185/E185</f>
        <v>150</v>
      </c>
      <c r="H185" s="16"/>
      <c r="I185" s="16" t="n">
        <v>3750</v>
      </c>
      <c r="J185" s="16"/>
      <c r="K185" s="19" t="n">
        <v>108.28</v>
      </c>
      <c r="M185" s="9" t="n">
        <f aca="false">IF(K185*E185&gt;I185,0,(I185-(K185*E185)))</f>
        <v>1043</v>
      </c>
    </row>
    <row r="186" customFormat="false" ht="12.75" hidden="false" customHeight="false" outlineLevel="0" collapsed="false">
      <c r="C186" s="1" t="s">
        <v>14</v>
      </c>
      <c r="E186" s="2" t="n">
        <v>35</v>
      </c>
      <c r="G186" s="16" t="n">
        <f aca="false">+I186/E186</f>
        <v>150</v>
      </c>
      <c r="H186" s="16"/>
      <c r="I186" s="16" t="n">
        <v>5250</v>
      </c>
      <c r="J186" s="16"/>
      <c r="K186" s="19" t="n">
        <v>138.92</v>
      </c>
      <c r="M186" s="9" t="n">
        <f aca="false">IF(K186*E186&gt;I186,0,(I186-(K186*E186)))</f>
        <v>387.8</v>
      </c>
    </row>
    <row r="187" customFormat="false" ht="12.75" hidden="false" customHeight="false" outlineLevel="0" collapsed="false">
      <c r="C187" s="1" t="s">
        <v>15</v>
      </c>
      <c r="E187" s="2" t="n">
        <v>125</v>
      </c>
      <c r="G187" s="16" t="n">
        <f aca="false">+I187/E187</f>
        <v>407</v>
      </c>
      <c r="H187" s="16"/>
      <c r="I187" s="16" t="n">
        <v>50875</v>
      </c>
      <c r="J187" s="16"/>
      <c r="K187" s="19" t="n">
        <v>132.91</v>
      </c>
      <c r="M187" s="9" t="n">
        <f aca="false">IF(K187*E187&gt;I187,0,(I187-(K187*E187)))</f>
        <v>34261.25</v>
      </c>
    </row>
    <row r="188" customFormat="false" ht="12.75" hidden="false" customHeight="false" outlineLevel="0" collapsed="false">
      <c r="C188" s="1" t="s">
        <v>16</v>
      </c>
      <c r="E188" s="2" t="n">
        <v>125</v>
      </c>
      <c r="G188" s="16" t="n">
        <f aca="false">+I188/E188</f>
        <v>407</v>
      </c>
      <c r="H188" s="16"/>
      <c r="I188" s="16" t="n">
        <v>50875</v>
      </c>
      <c r="J188" s="16"/>
      <c r="K188" s="19" t="n">
        <v>151.08</v>
      </c>
      <c r="M188" s="9" t="n">
        <f aca="false">IF(K188*E188&gt;I188,0,(I188-(K188*E188)))</f>
        <v>31990</v>
      </c>
    </row>
    <row r="189" customFormat="false" ht="12.75" hidden="false" customHeight="false" outlineLevel="0" collapsed="false">
      <c r="C189" s="1" t="s">
        <v>17</v>
      </c>
      <c r="E189" s="2" t="n">
        <v>125</v>
      </c>
      <c r="G189" s="16" t="n">
        <f aca="false">+I189/E189</f>
        <v>407</v>
      </c>
      <c r="H189" s="16"/>
      <c r="I189" s="16" t="n">
        <v>50875</v>
      </c>
      <c r="J189" s="16"/>
      <c r="K189" s="19" t="n">
        <v>132.22</v>
      </c>
      <c r="M189" s="9" t="n">
        <f aca="false">IF(K189*E189&gt;I189,0,(I189-(K189*E189)))</f>
        <v>34347.5</v>
      </c>
    </row>
    <row r="190" customFormat="false" ht="12.75" hidden="false" customHeight="false" outlineLevel="0" collapsed="false">
      <c r="C190" s="1" t="s">
        <v>18</v>
      </c>
      <c r="E190" s="2" t="n">
        <v>125</v>
      </c>
      <c r="G190" s="16" t="n">
        <f aca="false">+I190/E190</f>
        <v>407</v>
      </c>
      <c r="H190" s="16"/>
      <c r="I190" s="16" t="n">
        <v>50875</v>
      </c>
      <c r="J190" s="16"/>
      <c r="K190" s="19" t="n">
        <v>126.22</v>
      </c>
      <c r="M190" s="9" t="n">
        <f aca="false">IF(K190*E190&gt;I190,0,(I190-(K190*E190)))</f>
        <v>35097.5</v>
      </c>
    </row>
    <row r="191" customFormat="false" ht="12.75" hidden="false" customHeight="false" outlineLevel="0" collapsed="false">
      <c r="C191" s="1" t="s">
        <v>19</v>
      </c>
      <c r="E191" s="2" t="n">
        <v>125</v>
      </c>
      <c r="G191" s="16" t="n">
        <f aca="false">+I191/E191</f>
        <v>407</v>
      </c>
      <c r="H191" s="16"/>
      <c r="I191" s="16" t="n">
        <v>50875</v>
      </c>
      <c r="J191" s="16"/>
      <c r="K191" s="19" t="n">
        <v>138.18</v>
      </c>
      <c r="M191" s="9" t="n">
        <f aca="false">IF(K191*E191&gt;I191,0,(I191-(K191*E191)))</f>
        <v>33602.5</v>
      </c>
    </row>
    <row r="192" customFormat="false" ht="12.75" hidden="false" customHeight="false" outlineLevel="0" collapsed="false">
      <c r="C192" s="1" t="s">
        <v>20</v>
      </c>
      <c r="E192" s="2" t="n">
        <v>125</v>
      </c>
      <c r="G192" s="16" t="n">
        <f aca="false">+I192/E192</f>
        <v>407</v>
      </c>
      <c r="H192" s="16"/>
      <c r="I192" s="16" t="n">
        <v>50875</v>
      </c>
      <c r="J192" s="16"/>
      <c r="K192" s="19" t="n">
        <v>143.02</v>
      </c>
      <c r="M192" s="9" t="n">
        <f aca="false">IF(K192*E192&gt;I192,0,(I192-(K192*E192)))</f>
        <v>32997.5</v>
      </c>
    </row>
    <row r="193" customFormat="false" ht="12.75" hidden="false" customHeight="false" outlineLevel="0" collapsed="false">
      <c r="C193" s="1" t="s">
        <v>21</v>
      </c>
      <c r="E193" s="2" t="n">
        <v>125</v>
      </c>
      <c r="G193" s="16" t="n">
        <f aca="false">+I193/E193</f>
        <v>407</v>
      </c>
      <c r="H193" s="16"/>
      <c r="I193" s="16" t="n">
        <v>50875</v>
      </c>
      <c r="J193" s="16"/>
      <c r="K193" s="19" t="n">
        <v>133.33</v>
      </c>
      <c r="M193" s="9" t="n">
        <f aca="false">IF(K193*E193&gt;I193,0,(I193-(K193*E193)))</f>
        <v>34208.75</v>
      </c>
    </row>
    <row r="194" customFormat="false" ht="12.75" hidden="false" customHeight="false" outlineLevel="0" collapsed="false">
      <c r="C194" s="1" t="s">
        <v>22</v>
      </c>
      <c r="E194" s="2" t="n">
        <v>125</v>
      </c>
      <c r="G194" s="16" t="n">
        <f aca="false">+I194/E194</f>
        <v>407</v>
      </c>
      <c r="H194" s="16"/>
      <c r="I194" s="16" t="n">
        <v>50875</v>
      </c>
      <c r="J194" s="16"/>
      <c r="K194" s="19" t="n">
        <v>143.02</v>
      </c>
      <c r="M194" s="9" t="n">
        <f aca="false">IF(K194*E194&gt;I194,0,(I194-(K194*E194)))</f>
        <v>32997.5</v>
      </c>
    </row>
    <row r="195" customFormat="false" ht="12.75" hidden="false" customHeight="false" outlineLevel="0" collapsed="false">
      <c r="C195" s="1" t="s">
        <v>23</v>
      </c>
      <c r="E195" s="2" t="n">
        <v>125</v>
      </c>
      <c r="G195" s="16" t="n">
        <f aca="false">+I195/E195</f>
        <v>407</v>
      </c>
      <c r="H195" s="16"/>
      <c r="I195" s="16" t="n">
        <v>50875</v>
      </c>
      <c r="J195" s="16"/>
      <c r="K195" s="19" t="n">
        <v>128.49</v>
      </c>
      <c r="M195" s="9" t="n">
        <f aca="false">IF(K195*E195&gt;I195,0,(I195-(K195*E195)))</f>
        <v>34813.75</v>
      </c>
    </row>
    <row r="196" customFormat="false" ht="12.75" hidden="false" customHeight="false" outlineLevel="0" collapsed="false">
      <c r="C196" s="1" t="s">
        <v>24</v>
      </c>
      <c r="E196" s="2" t="n">
        <v>125</v>
      </c>
      <c r="G196" s="16" t="n">
        <f aca="false">+I196/E196</f>
        <v>407</v>
      </c>
      <c r="H196" s="16"/>
      <c r="I196" s="16" t="n">
        <v>50875</v>
      </c>
      <c r="J196" s="16"/>
      <c r="K196" s="19" t="n">
        <v>126.22</v>
      </c>
      <c r="M196" s="9" t="n">
        <f aca="false">IF(K196*E196&gt;I196,0,(I196-(K196*E196)))</f>
        <v>35097.5</v>
      </c>
    </row>
    <row r="197" customFormat="false" ht="12.75" hidden="false" customHeight="false" outlineLevel="0" collapsed="false">
      <c r="C197" s="1" t="s">
        <v>25</v>
      </c>
      <c r="E197" s="2" t="n">
        <v>125</v>
      </c>
      <c r="G197" s="16" t="n">
        <f aca="false">+I197/E197</f>
        <v>407</v>
      </c>
      <c r="H197" s="16"/>
      <c r="I197" s="16" t="n">
        <v>50875</v>
      </c>
      <c r="J197" s="16"/>
      <c r="K197" s="19" t="n">
        <v>126.22</v>
      </c>
      <c r="M197" s="9" t="n">
        <f aca="false">IF(K197*E197&gt;I197,0,(I197-(K197*E197)))</f>
        <v>35097.5</v>
      </c>
    </row>
    <row r="198" customFormat="false" ht="12.75" hidden="false" customHeight="false" outlineLevel="0" collapsed="false">
      <c r="C198" s="1" t="s">
        <v>26</v>
      </c>
      <c r="E198" s="2" t="n">
        <v>125</v>
      </c>
      <c r="G198" s="16" t="n">
        <f aca="false">+I198/E198</f>
        <v>407</v>
      </c>
      <c r="H198" s="16"/>
      <c r="I198" s="16" t="n">
        <v>50875</v>
      </c>
      <c r="J198" s="16"/>
      <c r="K198" s="19" t="n">
        <v>129.65</v>
      </c>
      <c r="M198" s="9" t="n">
        <f aca="false">IF(K198*E198&gt;I198,0,(I198-(K198*E198)))</f>
        <v>34668.75</v>
      </c>
    </row>
    <row r="199" customFormat="false" ht="12.75" hidden="false" customHeight="false" outlineLevel="0" collapsed="false">
      <c r="C199" s="1" t="s">
        <v>27</v>
      </c>
      <c r="E199" s="2" t="n">
        <v>125</v>
      </c>
      <c r="G199" s="16" t="n">
        <f aca="false">+I199/E199</f>
        <v>407</v>
      </c>
      <c r="H199" s="16"/>
      <c r="I199" s="16" t="n">
        <v>50875</v>
      </c>
      <c r="J199" s="16"/>
      <c r="K199" s="19" t="n">
        <v>131.04</v>
      </c>
      <c r="M199" s="9" t="n">
        <f aca="false">IF(K199*E199&gt;I199,0,(I199-(K199*E199)))</f>
        <v>34495</v>
      </c>
    </row>
    <row r="200" customFormat="false" ht="12.75" hidden="false" customHeight="false" outlineLevel="0" collapsed="false">
      <c r="C200" s="1" t="s">
        <v>28</v>
      </c>
      <c r="E200" s="2" t="n">
        <v>125</v>
      </c>
      <c r="G200" s="16" t="n">
        <f aca="false">+I200/E200</f>
        <v>407</v>
      </c>
      <c r="H200" s="16"/>
      <c r="I200" s="16" t="n">
        <v>50875</v>
      </c>
      <c r="J200" s="16"/>
      <c r="K200" s="19" t="n">
        <v>131.93</v>
      </c>
      <c r="M200" s="9" t="n">
        <f aca="false">IF(K200*E200&gt;I200,0,(I200-(K200*E200)))</f>
        <v>34383.75</v>
      </c>
    </row>
    <row r="201" customFormat="false" ht="12.75" hidden="false" customHeight="false" outlineLevel="0" collapsed="false">
      <c r="C201" s="1" t="s">
        <v>29</v>
      </c>
      <c r="E201" s="2" t="n">
        <v>125</v>
      </c>
      <c r="G201" s="16" t="n">
        <f aca="false">+I201/E201</f>
        <v>407</v>
      </c>
      <c r="H201" s="16"/>
      <c r="I201" s="16" t="n">
        <v>50875</v>
      </c>
      <c r="J201" s="16"/>
      <c r="K201" s="19" t="n">
        <v>126.22</v>
      </c>
      <c r="M201" s="9" t="n">
        <f aca="false">IF(K201*E201&gt;I201,0,(I201-(K201*E201)))</f>
        <v>35097.5</v>
      </c>
    </row>
    <row r="202" customFormat="false" ht="12.75" hidden="false" customHeight="false" outlineLevel="0" collapsed="false">
      <c r="C202" s="1" t="s">
        <v>30</v>
      </c>
      <c r="E202" s="2" t="n">
        <v>125</v>
      </c>
      <c r="G202" s="16" t="n">
        <f aca="false">+I202/E202</f>
        <v>407</v>
      </c>
      <c r="H202" s="16"/>
      <c r="I202" s="16" t="n">
        <v>50875</v>
      </c>
      <c r="J202" s="16"/>
      <c r="K202" s="19" t="n">
        <v>139.05</v>
      </c>
      <c r="M202" s="9" t="n">
        <f aca="false">IF(K202*E202&gt;I202,0,(I202-(K202*E202)))</f>
        <v>33493.75</v>
      </c>
    </row>
    <row r="204" customFormat="false" ht="12.75" hidden="false" customHeight="false" outlineLevel="0" collapsed="false">
      <c r="C204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2001-08-21T18:00:34Z</dcterms:created>
  <dc:creator>Shane Sanders</dc:creator>
  <dc:description/>
  <dc:language>en-US</dc:language>
  <cp:lastModifiedBy>Default</cp:lastModifiedBy>
  <dcterms:modified xsi:type="dcterms:W3CDTF">2001-11-06T13:25:23Z</dcterms:modified>
  <cp:revision>0</cp:revision>
  <dc:subject/>
  <dc:title/>
</cp:coreProperties>
</file>