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NNG commercial-O&amp;M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'NNG commercial-O&amp;M'!$A$1:$AQ$21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<sst xmlns="http://schemas.openxmlformats.org/spreadsheetml/2006/main" count="72" uniqueCount="29">
  <si>
    <t xml:space="preserve">DIRECT  O &amp; M COSTS</t>
  </si>
  <si>
    <t xml:space="preserve">2002 - 2004 PLAN</t>
  </si>
  <si>
    <t xml:space="preserve">NORTHERN NATURAL GAS COMPANY-COMMERCIAL</t>
  </si>
  <si>
    <t xml:space="preserve">( $ In Millions)</t>
  </si>
  <si>
    <t xml:space="preserve">2000 Actuals</t>
  </si>
  <si>
    <t xml:space="preserve">Restated 2001 Plan</t>
  </si>
  <si>
    <t xml:space="preserve">2001 2nd Current Estimate</t>
  </si>
  <si>
    <t xml:space="preserve">2002 Plan</t>
  </si>
  <si>
    <t xml:space="preserve">Project</t>
  </si>
  <si>
    <t xml:space="preserve">Specific</t>
  </si>
  <si>
    <t xml:space="preserve">Overhead</t>
  </si>
  <si>
    <t xml:space="preserve">Gross O&amp;M</t>
  </si>
  <si>
    <t xml:space="preserve">Gross</t>
  </si>
  <si>
    <t xml:space="preserve">Capital</t>
  </si>
  <si>
    <t xml:space="preserve">Allocations</t>
  </si>
  <si>
    <t xml:space="preserve">Net</t>
  </si>
  <si>
    <t xml:space="preserve">% O(U)</t>
  </si>
  <si>
    <t xml:space="preserve">Department</t>
  </si>
  <si>
    <t xml:space="preserve">O &amp; M</t>
  </si>
  <si>
    <t xml:space="preserve">In/(Out)</t>
  </si>
  <si>
    <t xml:space="preserve">2000 Plan</t>
  </si>
  <si>
    <t xml:space="preserve">NNG-Direct</t>
  </si>
  <si>
    <t xml:space="preserve">Revenue Mgmt Amort</t>
  </si>
  <si>
    <t xml:space="preserve">ETS Support</t>
  </si>
  <si>
    <t xml:space="preserve">Aviation</t>
  </si>
  <si>
    <t xml:space="preserve">Total Direct</t>
  </si>
  <si>
    <t xml:space="preserve">Depreciation Expense</t>
  </si>
  <si>
    <t xml:space="preserve">* For companies outside of ETS</t>
  </si>
  <si>
    <t xml:space="preserve">NOTE:   This schedule should include those costs that roll into O &amp; M, according to the heirarchies you established in SAP, and payroll taxes.  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</si>
</sst>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_(* #,##0.00_);_(* \(#,##0.00\);_(* \-??_);_(@_)"/>
    <numFmt numFmtId="166" formatCode="_(* #,##0.0_);_(* \(#,##0.0\);_(* \-??_);_(@_)"/>
    <numFmt numFmtId="167" formatCode="0%"/>
    <numFmt numFmtId="168" formatCode="0.0%"/>
    <numFmt numFmtId="169" formatCode="[$-409]m/d/yyyy\ h:mm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b val="true"/>
      <sz val="11"/>
      <name val="Arial"/>
      <family val="2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2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8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NNG_TWO&amp; M(vs.3CE)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K11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5.13"/>
    <col collapsed="false" customWidth="false" hidden="false" outlineLevel="0" max="2" min="2" style="1" width="9.14"/>
    <col collapsed="false" customWidth="true" hidden="false" outlineLevel="0" max="3" min="3" style="1" width="3.42"/>
    <col collapsed="false" customWidth="true" hidden="false" outlineLevel="0" max="4" min="4" style="1" width="2.13"/>
    <col collapsed="false" customWidth="true" hidden="false" outlineLevel="0" max="5" min="5" style="1" width="7.99"/>
    <col collapsed="false" customWidth="true" hidden="false" outlineLevel="0" max="6" min="6" style="1" width="2.13"/>
    <col collapsed="false" customWidth="true" hidden="false" outlineLevel="0" max="7" min="7" style="1" width="8.85"/>
    <col collapsed="false" customWidth="true" hidden="false" outlineLevel="0" max="8" min="8" style="1" width="2.28"/>
    <col collapsed="false" customWidth="true" hidden="false" outlineLevel="0" max="9" min="9" style="1" width="9.41"/>
    <col collapsed="false" customWidth="true" hidden="false" outlineLevel="0" max="10" min="10" style="1" width="1.56"/>
    <col collapsed="false" customWidth="true" hidden="false" outlineLevel="0" max="11" min="11" style="1" width="9.7"/>
    <col collapsed="false" customWidth="true" hidden="false" outlineLevel="0" max="12" min="12" style="1" width="2.13"/>
    <col collapsed="false" customWidth="false" hidden="false" outlineLevel="0" max="13" min="13" style="1" width="9.14"/>
    <col collapsed="false" customWidth="true" hidden="false" outlineLevel="0" max="14" min="14" style="1" width="3.14"/>
    <col collapsed="false" customWidth="true" hidden="false" outlineLevel="0" max="15" min="15" style="1" width="8.56"/>
    <col collapsed="false" customWidth="true" hidden="false" outlineLevel="0" max="16" min="16" style="1" width="2.7"/>
    <col collapsed="false" customWidth="true" hidden="false" outlineLevel="0" max="17" min="17" style="1" width="8.99"/>
    <col collapsed="false" customWidth="true" hidden="false" outlineLevel="0" max="18" min="18" style="1" width="2.42"/>
    <col collapsed="false" customWidth="true" hidden="false" outlineLevel="0" max="19" min="19" style="1" width="9.7"/>
    <col collapsed="false" customWidth="true" hidden="false" outlineLevel="0" max="20" min="20" style="1" width="2.28"/>
    <col collapsed="false" customWidth="true" hidden="false" outlineLevel="0" max="21" min="21" style="1" width="10.13"/>
    <col collapsed="false" customWidth="true" hidden="false" outlineLevel="0" max="22" min="22" style="1" width="2.56"/>
    <col collapsed="false" customWidth="true" hidden="false" outlineLevel="0" max="23" min="23" style="1" width="8.7"/>
    <col collapsed="false" customWidth="true" hidden="false" outlineLevel="0" max="24" min="24" style="1" width="2.84"/>
    <col collapsed="false" customWidth="true" hidden="false" outlineLevel="0" max="25" min="25" style="1" width="6.99"/>
    <col collapsed="false" customWidth="true" hidden="false" outlineLevel="0" max="26" min="26" style="1" width="2.28"/>
    <col collapsed="false" customWidth="true" hidden="false" outlineLevel="0" max="27" min="27" style="1" width="8.28"/>
    <col collapsed="false" customWidth="true" hidden="false" outlineLevel="0" max="28" min="28" style="1" width="2.13"/>
    <col collapsed="false" customWidth="false" hidden="false" outlineLevel="0" max="29" min="29" style="1" width="9.14"/>
    <col collapsed="false" customWidth="true" hidden="false" outlineLevel="0" max="30" min="30" style="1" width="1.85"/>
    <col collapsed="false" customWidth="true" hidden="false" outlineLevel="0" max="31" min="31" style="1" width="10.13"/>
    <col collapsed="false" customWidth="true" hidden="false" outlineLevel="0" max="32" min="32" style="1" width="1.56"/>
    <col collapsed="false" customWidth="true" hidden="false" outlineLevel="0" max="33" min="33" style="1" width="7.42"/>
    <col collapsed="false" customWidth="true" hidden="false" outlineLevel="0" max="34" min="34" style="1" width="4.7"/>
    <col collapsed="false" customWidth="true" hidden="false" outlineLevel="0" max="35" min="35" style="1" width="7.7"/>
    <col collapsed="false" customWidth="true" hidden="false" outlineLevel="0" max="36" min="36" style="1" width="1.99"/>
    <col collapsed="false" customWidth="false" hidden="false" outlineLevel="0" max="37" min="37" style="1" width="9.14"/>
    <col collapsed="false" customWidth="true" hidden="false" outlineLevel="0" max="38" min="38" style="1" width="1.56"/>
    <col collapsed="false" customWidth="true" hidden="false" outlineLevel="0" max="39" min="39" style="1" width="9.85"/>
    <col collapsed="false" customWidth="true" hidden="false" outlineLevel="0" max="40" min="40" style="1" width="1.99"/>
    <col collapsed="false" customWidth="true" hidden="false" outlineLevel="0" max="41" min="41" style="1" width="10.56"/>
    <col collapsed="false" customWidth="true" hidden="false" outlineLevel="0" max="42" min="42" style="1" width="2.13"/>
    <col collapsed="false" customWidth="true" hidden="false" outlineLevel="0" max="43" min="43" style="1" width="7.99"/>
    <col collapsed="false" customWidth="true" hidden="false" outlineLevel="0" max="44" min="44" style="1" width="4.28"/>
    <col collapsed="false" customWidth="true" hidden="true" outlineLevel="0" max="45" min="45" style="1" width="11.7"/>
    <col collapsed="false" customWidth="true" hidden="true" outlineLevel="0" max="46" min="46" style="1" width="1.85"/>
    <col collapsed="false" customWidth="false" hidden="false" outlineLevel="0" max="257" min="47" style="1" width="9.14"/>
  </cols>
  <sheetData>
    <row r="1" customFormat="false" ht="15.7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customFormat="false" ht="15.7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</row>
    <row r="3" customFormat="false" ht="15.75" hidden="false" customHeight="false" outlineLevel="0" collapsed="false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customFormat="false" ht="15.75" hidden="false" customHeight="false" outlineLevel="0" collapsed="false">
      <c r="A4" s="3" t="s">
        <v>3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</row>
    <row r="5" customFormat="false" ht="15.75" hidden="false" customHeight="false" outlineLevel="0" collapsed="false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</row>
    <row r="6" customFormat="false" ht="12.75" hidden="false" customHeight="false" outlineLevel="0" collapsed="false">
      <c r="A6" s="6"/>
    </row>
    <row r="8" customFormat="false" ht="12.75" hidden="false" customHeight="false" outlineLevel="0" collapsed="false">
      <c r="E8" s="7" t="s">
        <v>4</v>
      </c>
      <c r="F8" s="7"/>
      <c r="G8" s="7"/>
      <c r="H8" s="7"/>
      <c r="I8" s="7"/>
      <c r="J8" s="7"/>
      <c r="K8" s="7"/>
      <c r="L8" s="7"/>
      <c r="M8" s="7"/>
      <c r="O8" s="7" t="s">
        <v>5</v>
      </c>
      <c r="P8" s="7"/>
      <c r="Q8" s="7"/>
      <c r="R8" s="7"/>
      <c r="S8" s="7"/>
      <c r="T8" s="7"/>
      <c r="U8" s="7"/>
      <c r="V8" s="7"/>
      <c r="W8" s="7"/>
      <c r="Y8" s="7" t="s">
        <v>6</v>
      </c>
      <c r="Z8" s="7"/>
      <c r="AA8" s="7"/>
      <c r="AB8" s="7"/>
      <c r="AC8" s="7"/>
      <c r="AD8" s="7"/>
      <c r="AE8" s="7"/>
      <c r="AF8" s="7"/>
      <c r="AG8" s="7"/>
      <c r="AI8" s="7" t="s">
        <v>7</v>
      </c>
      <c r="AJ8" s="7"/>
      <c r="AK8" s="7"/>
      <c r="AL8" s="7"/>
      <c r="AM8" s="7"/>
      <c r="AN8" s="7"/>
      <c r="AO8" s="7"/>
      <c r="AP8" s="7"/>
      <c r="AQ8" s="7"/>
    </row>
    <row r="9" customFormat="false" ht="12.75" hidden="false" customHeight="false" outlineLevel="0" collapsed="false">
      <c r="G9" s="8" t="s">
        <v>8</v>
      </c>
      <c r="Q9" s="8" t="s">
        <v>8</v>
      </c>
      <c r="AA9" s="8" t="s">
        <v>8</v>
      </c>
      <c r="AK9" s="8" t="s">
        <v>8</v>
      </c>
    </row>
    <row r="10" customFormat="false" ht="12.75" hidden="false" customHeight="false" outlineLevel="0" collapsed="false">
      <c r="G10" s="8" t="s">
        <v>9</v>
      </c>
      <c r="I10" s="9" t="s">
        <v>10</v>
      </c>
      <c r="J10" s="9"/>
      <c r="K10" s="9"/>
      <c r="N10" s="10"/>
      <c r="O10" s="0"/>
      <c r="P10" s="0"/>
      <c r="Q10" s="8" t="s">
        <v>9</v>
      </c>
      <c r="R10" s="0"/>
      <c r="S10" s="9" t="s">
        <v>10</v>
      </c>
      <c r="T10" s="9"/>
      <c r="U10" s="9"/>
      <c r="V10" s="0"/>
      <c r="W10" s="0"/>
      <c r="AA10" s="8" t="s">
        <v>9</v>
      </c>
      <c r="AB10" s="0"/>
      <c r="AC10" s="9" t="s">
        <v>10</v>
      </c>
      <c r="AD10" s="9"/>
      <c r="AE10" s="9"/>
      <c r="AK10" s="8" t="s">
        <v>9</v>
      </c>
      <c r="AM10" s="9" t="s">
        <v>10</v>
      </c>
      <c r="AN10" s="9"/>
      <c r="AO10" s="9"/>
      <c r="AS10" s="8" t="s">
        <v>11</v>
      </c>
    </row>
    <row r="11" customFormat="false" ht="12.75" hidden="false" customHeight="false" outlineLevel="0" collapsed="false">
      <c r="E11" s="8" t="s">
        <v>12</v>
      </c>
      <c r="F11" s="8"/>
      <c r="G11" s="8" t="s">
        <v>13</v>
      </c>
      <c r="H11" s="8"/>
      <c r="I11" s="8" t="s">
        <v>13</v>
      </c>
      <c r="J11" s="8"/>
      <c r="K11" s="8" t="s">
        <v>14</v>
      </c>
      <c r="L11" s="8"/>
      <c r="M11" s="8" t="s">
        <v>15</v>
      </c>
      <c r="N11" s="8"/>
      <c r="O11" s="8" t="s">
        <v>12</v>
      </c>
      <c r="P11" s="8"/>
      <c r="Q11" s="8" t="s">
        <v>13</v>
      </c>
      <c r="R11" s="8"/>
      <c r="S11" s="8" t="s">
        <v>13</v>
      </c>
      <c r="T11" s="8"/>
      <c r="U11" s="8" t="s">
        <v>14</v>
      </c>
      <c r="V11" s="8"/>
      <c r="W11" s="8" t="s">
        <v>15</v>
      </c>
      <c r="Y11" s="8" t="s">
        <v>12</v>
      </c>
      <c r="Z11" s="8"/>
      <c r="AA11" s="8" t="s">
        <v>13</v>
      </c>
      <c r="AB11" s="8"/>
      <c r="AC11" s="8" t="s">
        <v>13</v>
      </c>
      <c r="AD11" s="8"/>
      <c r="AE11" s="8" t="s">
        <v>14</v>
      </c>
      <c r="AF11" s="8"/>
      <c r="AG11" s="8" t="s">
        <v>15</v>
      </c>
      <c r="AI11" s="8" t="s">
        <v>12</v>
      </c>
      <c r="AK11" s="8" t="s">
        <v>13</v>
      </c>
      <c r="AM11" s="8" t="s">
        <v>13</v>
      </c>
      <c r="AN11" s="8"/>
      <c r="AO11" s="8" t="s">
        <v>14</v>
      </c>
      <c r="AP11" s="8"/>
      <c r="AQ11" s="8" t="s">
        <v>15</v>
      </c>
      <c r="AS11" s="10" t="s">
        <v>16</v>
      </c>
    </row>
    <row r="12" customFormat="false" ht="12.75" hidden="false" customHeight="false" outlineLevel="0" collapsed="false">
      <c r="A12" s="7" t="s">
        <v>17</v>
      </c>
      <c r="B12" s="7"/>
      <c r="C12" s="7"/>
      <c r="E12" s="7" t="s">
        <v>18</v>
      </c>
      <c r="F12" s="8"/>
      <c r="G12" s="7" t="s">
        <v>18</v>
      </c>
      <c r="H12" s="10"/>
      <c r="I12" s="7" t="s">
        <v>18</v>
      </c>
      <c r="J12" s="10"/>
      <c r="K12" s="7" t="s">
        <v>19</v>
      </c>
      <c r="L12" s="8"/>
      <c r="M12" s="7" t="s">
        <v>18</v>
      </c>
      <c r="N12" s="10"/>
      <c r="O12" s="7" t="s">
        <v>18</v>
      </c>
      <c r="P12" s="8"/>
      <c r="Q12" s="7" t="s">
        <v>18</v>
      </c>
      <c r="R12" s="10"/>
      <c r="S12" s="7" t="s">
        <v>18</v>
      </c>
      <c r="T12" s="10"/>
      <c r="U12" s="7" t="s">
        <v>19</v>
      </c>
      <c r="V12" s="8"/>
      <c r="W12" s="7" t="s">
        <v>18</v>
      </c>
      <c r="Y12" s="7" t="s">
        <v>18</v>
      </c>
      <c r="Z12" s="8"/>
      <c r="AA12" s="7" t="s">
        <v>18</v>
      </c>
      <c r="AB12" s="10"/>
      <c r="AC12" s="7" t="s">
        <v>18</v>
      </c>
      <c r="AD12" s="10"/>
      <c r="AE12" s="7" t="s">
        <v>19</v>
      </c>
      <c r="AF12" s="8"/>
      <c r="AG12" s="7" t="s">
        <v>18</v>
      </c>
      <c r="AI12" s="7" t="s">
        <v>18</v>
      </c>
      <c r="AK12" s="7" t="s">
        <v>18</v>
      </c>
      <c r="AM12" s="7" t="s">
        <v>18</v>
      </c>
      <c r="AN12" s="10"/>
      <c r="AO12" s="7" t="s">
        <v>19</v>
      </c>
      <c r="AP12" s="8"/>
      <c r="AQ12" s="7" t="s">
        <v>18</v>
      </c>
      <c r="AR12" s="11"/>
      <c r="AS12" s="7" t="s">
        <v>20</v>
      </c>
      <c r="AT12" s="11"/>
      <c r="AU12" s="11"/>
      <c r="AV12" s="11"/>
    </row>
    <row r="13" customFormat="false" ht="12.75" hidden="false" customHeight="false" outlineLevel="0" collapsed="false">
      <c r="A13" s="10"/>
      <c r="B13" s="10"/>
      <c r="C13" s="10"/>
      <c r="E13" s="10"/>
      <c r="F13" s="8"/>
      <c r="G13" s="10"/>
      <c r="H13" s="10"/>
      <c r="I13" s="10"/>
      <c r="J13" s="10"/>
      <c r="K13" s="10"/>
      <c r="L13" s="8"/>
      <c r="M13" s="10"/>
      <c r="N13" s="10"/>
      <c r="O13" s="10"/>
      <c r="P13" s="8"/>
      <c r="Q13" s="10"/>
      <c r="R13" s="10"/>
      <c r="S13" s="10"/>
      <c r="T13" s="10"/>
      <c r="U13" s="10"/>
      <c r="V13" s="8"/>
      <c r="W13" s="10"/>
      <c r="Y13" s="10"/>
      <c r="Z13" s="8"/>
      <c r="AA13" s="10"/>
      <c r="AB13" s="10"/>
      <c r="AC13" s="10"/>
      <c r="AD13" s="10"/>
      <c r="AE13" s="10"/>
      <c r="AF13" s="8"/>
      <c r="AG13" s="10"/>
      <c r="AI13" s="10"/>
      <c r="AK13" s="10"/>
      <c r="AM13" s="10"/>
      <c r="AN13" s="10"/>
      <c r="AO13" s="10"/>
      <c r="AP13" s="8"/>
      <c r="AQ13" s="10"/>
      <c r="AR13" s="11"/>
      <c r="AS13" s="10"/>
      <c r="AT13" s="11"/>
      <c r="AU13" s="11"/>
      <c r="AV13" s="11"/>
    </row>
    <row r="14" customFormat="false" ht="12.75" hidden="false" customHeight="false" outlineLevel="0" collapsed="false">
      <c r="A14" s="12" t="s">
        <v>21</v>
      </c>
      <c r="E14" s="13"/>
      <c r="F14" s="13"/>
      <c r="G14" s="13"/>
      <c r="H14" s="13"/>
      <c r="I14" s="13"/>
      <c r="J14" s="13"/>
      <c r="K14" s="13"/>
      <c r="L14" s="13"/>
      <c r="M14" s="13" t="n">
        <v>13.9</v>
      </c>
      <c r="N14" s="13"/>
      <c r="O14" s="13" t="n">
        <f aca="false">11.2+3.6+2.6</f>
        <v>17.4</v>
      </c>
      <c r="P14" s="13"/>
      <c r="Q14" s="13"/>
      <c r="R14" s="13"/>
      <c r="S14" s="13" t="n">
        <f aca="false">1+0.6+0.54</f>
        <v>2.14</v>
      </c>
      <c r="T14" s="13"/>
      <c r="U14" s="13" t="n">
        <f aca="false">-0.4-0.2-0.3</f>
        <v>-0.9</v>
      </c>
      <c r="V14" s="13"/>
      <c r="W14" s="13" t="n">
        <f aca="false">+O14-Q14-S14+U14</f>
        <v>14.36</v>
      </c>
      <c r="X14" s="14"/>
      <c r="Y14" s="13" t="n">
        <f aca="false">11.2+3.6+2.6</f>
        <v>17.4</v>
      </c>
      <c r="Z14" s="13"/>
      <c r="AA14" s="13"/>
      <c r="AB14" s="13"/>
      <c r="AC14" s="13" t="n">
        <f aca="false">1+0.6+0.54</f>
        <v>2.14</v>
      </c>
      <c r="AD14" s="13"/>
      <c r="AE14" s="13" t="n">
        <f aca="false">-0.4-0.2-0.3</f>
        <v>-0.9</v>
      </c>
      <c r="AF14" s="13"/>
      <c r="AG14" s="13" t="n">
        <f aca="false">+Y14-AA14-AC14+AE14</f>
        <v>14.36</v>
      </c>
      <c r="AH14" s="13"/>
      <c r="AI14" s="13" t="n">
        <f aca="false">11.2+3.6+2.6</f>
        <v>17.4</v>
      </c>
      <c r="AJ14" s="13"/>
      <c r="AK14" s="13"/>
      <c r="AL14" s="13"/>
      <c r="AM14" s="13" t="n">
        <f aca="false">1.1+0.5+0.5</f>
        <v>2.1</v>
      </c>
      <c r="AN14" s="13"/>
      <c r="AO14" s="13" t="n">
        <f aca="false">-0.5-0.1-0.2</f>
        <v>-0.8</v>
      </c>
      <c r="AP14" s="13"/>
      <c r="AQ14" s="13" t="n">
        <f aca="false">+AI14-AK14-AM14+AO14</f>
        <v>14.5</v>
      </c>
      <c r="AR14" s="14"/>
      <c r="AS14" s="15" t="n">
        <f aca="false">-448.4/11017</f>
        <v>-0.0407007352273759</v>
      </c>
      <c r="AT14" s="14"/>
      <c r="AU14" s="16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</row>
    <row r="15" customFormat="false" ht="12.75" hidden="false" customHeight="false" outlineLevel="0" collapsed="false">
      <c r="A15" s="12"/>
      <c r="E15" s="13"/>
      <c r="F15" s="13"/>
      <c r="G15" s="13"/>
      <c r="H15" s="13"/>
      <c r="I15" s="13"/>
      <c r="J15" s="13"/>
      <c r="K15" s="13"/>
      <c r="L15" s="13"/>
      <c r="M15" s="13" t="n">
        <f aca="false">+E15-G15-I15+K15</f>
        <v>0</v>
      </c>
      <c r="N15" s="13"/>
      <c r="O15" s="13"/>
      <c r="P15" s="13"/>
      <c r="Q15" s="13"/>
      <c r="R15" s="13"/>
      <c r="S15" s="13"/>
      <c r="T15" s="13"/>
      <c r="U15" s="13"/>
      <c r="V15" s="13"/>
      <c r="W15" s="13" t="n">
        <f aca="false">+O15-Q15-S15+U15</f>
        <v>0</v>
      </c>
      <c r="X15" s="14"/>
      <c r="Y15" s="13"/>
      <c r="Z15" s="13"/>
      <c r="AA15" s="13"/>
      <c r="AB15" s="13"/>
      <c r="AC15" s="13"/>
      <c r="AD15" s="13"/>
      <c r="AE15" s="13"/>
      <c r="AF15" s="13"/>
      <c r="AG15" s="13" t="n">
        <f aca="false">+Y15-AA15-AC15+AE15</f>
        <v>0</v>
      </c>
      <c r="AH15" s="13"/>
      <c r="AI15" s="13"/>
      <c r="AJ15" s="13"/>
      <c r="AK15" s="13"/>
      <c r="AL15" s="13"/>
      <c r="AM15" s="13"/>
      <c r="AN15" s="13"/>
      <c r="AO15" s="13"/>
      <c r="AP15" s="13"/>
      <c r="AQ15" s="13" t="n">
        <f aca="false">+AI15-AK15-AM15+AO15</f>
        <v>0</v>
      </c>
      <c r="AR15" s="14"/>
      <c r="AS15" s="15" t="n">
        <f aca="false">-102.4/1810</f>
        <v>-0.0565745856353591</v>
      </c>
      <c r="AT15" s="14"/>
      <c r="AU15" s="16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</row>
    <row r="16" customFormat="false" ht="12.75" hidden="false" customHeight="false" outlineLevel="0" collapsed="false">
      <c r="A16" s="12" t="s">
        <v>22</v>
      </c>
      <c r="E16" s="17"/>
      <c r="F16" s="17"/>
      <c r="G16" s="17"/>
      <c r="H16" s="17"/>
      <c r="I16" s="17"/>
      <c r="J16" s="17"/>
      <c r="K16" s="17"/>
      <c r="L16" s="13"/>
      <c r="M16" s="13" t="n">
        <v>0</v>
      </c>
      <c r="N16" s="13"/>
      <c r="O16" s="17" t="n">
        <v>0.9</v>
      </c>
      <c r="P16" s="17"/>
      <c r="Q16" s="17"/>
      <c r="R16" s="17"/>
      <c r="S16" s="17"/>
      <c r="T16" s="17"/>
      <c r="U16" s="17"/>
      <c r="V16" s="13"/>
      <c r="W16" s="13" t="n">
        <f aca="false">+O16-Q16-S16+U16</f>
        <v>0.9</v>
      </c>
      <c r="X16" s="14"/>
      <c r="Y16" s="17" t="n">
        <v>0.9</v>
      </c>
      <c r="Z16" s="17"/>
      <c r="AA16" s="17"/>
      <c r="AB16" s="17"/>
      <c r="AC16" s="17"/>
      <c r="AD16" s="17"/>
      <c r="AE16" s="17"/>
      <c r="AF16" s="13"/>
      <c r="AG16" s="13" t="n">
        <v>0.9</v>
      </c>
      <c r="AH16" s="13"/>
      <c r="AI16" s="17" t="n">
        <v>1.6</v>
      </c>
      <c r="AJ16" s="17"/>
      <c r="AK16" s="17"/>
      <c r="AL16" s="17"/>
      <c r="AM16" s="17"/>
      <c r="AN16" s="17"/>
      <c r="AO16" s="17"/>
      <c r="AP16" s="13"/>
      <c r="AQ16" s="13" t="n">
        <f aca="false">+AI16-AK16-AM16+AO16</f>
        <v>1.6</v>
      </c>
      <c r="AR16" s="14"/>
      <c r="AS16" s="18" t="n">
        <f aca="false">-155.5/1959</f>
        <v>-0.0793772332822869</v>
      </c>
      <c r="AT16" s="14"/>
      <c r="AU16" s="16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</row>
    <row r="17" customFormat="false" ht="12.75" hidden="false" customHeight="false" outlineLevel="0" collapsed="false">
      <c r="A17" s="12" t="s">
        <v>23</v>
      </c>
      <c r="E17" s="17"/>
      <c r="F17" s="17"/>
      <c r="G17" s="17"/>
      <c r="H17" s="17"/>
      <c r="I17" s="17"/>
      <c r="J17" s="17"/>
      <c r="K17" s="17"/>
      <c r="L17" s="13"/>
      <c r="M17" s="13" t="n">
        <v>0</v>
      </c>
      <c r="N17" s="13"/>
      <c r="O17" s="17" t="n">
        <v>0.3</v>
      </c>
      <c r="P17" s="17"/>
      <c r="Q17" s="17"/>
      <c r="R17" s="17"/>
      <c r="S17" s="17"/>
      <c r="T17" s="17"/>
      <c r="U17" s="17"/>
      <c r="V17" s="13"/>
      <c r="W17" s="13" t="n">
        <f aca="false">+O17-Q17-S17+U17</f>
        <v>0.3</v>
      </c>
      <c r="X17" s="14"/>
      <c r="Y17" s="17" t="n">
        <v>0.3</v>
      </c>
      <c r="Z17" s="17"/>
      <c r="AA17" s="17"/>
      <c r="AB17" s="17"/>
      <c r="AC17" s="17"/>
      <c r="AD17" s="17"/>
      <c r="AE17" s="17"/>
      <c r="AF17" s="13"/>
      <c r="AG17" s="13" t="n">
        <f aca="false">+Y17-AA17-AC17+AE17</f>
        <v>0.3</v>
      </c>
      <c r="AH17" s="13"/>
      <c r="AI17" s="17" t="n">
        <v>0.4</v>
      </c>
      <c r="AJ17" s="17"/>
      <c r="AK17" s="17"/>
      <c r="AL17" s="17"/>
      <c r="AM17" s="17"/>
      <c r="AN17" s="17"/>
      <c r="AO17" s="17"/>
      <c r="AP17" s="13"/>
      <c r="AQ17" s="13" t="n">
        <f aca="false">+AI17-AK17-AM17+AO17</f>
        <v>0.4</v>
      </c>
      <c r="AR17" s="14"/>
      <c r="AS17" s="15" t="n">
        <f aca="false">(AI17-Y17)/Y17</f>
        <v>0.333333333333334</v>
      </c>
      <c r="AT17" s="14"/>
      <c r="AU17" s="16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</row>
    <row r="18" customFormat="false" ht="12.75" hidden="false" customHeight="false" outlineLevel="0" collapsed="false">
      <c r="A18" s="12" t="s">
        <v>24</v>
      </c>
      <c r="E18" s="17"/>
      <c r="F18" s="17"/>
      <c r="G18" s="17"/>
      <c r="H18" s="17"/>
      <c r="I18" s="17"/>
      <c r="J18" s="17"/>
      <c r="K18" s="17"/>
      <c r="L18" s="13"/>
      <c r="M18" s="13" t="n">
        <v>1.7</v>
      </c>
      <c r="N18" s="13"/>
      <c r="O18" s="17" t="n">
        <v>1.7</v>
      </c>
      <c r="P18" s="17"/>
      <c r="Q18" s="17"/>
      <c r="R18" s="17"/>
      <c r="S18" s="17"/>
      <c r="T18" s="17"/>
      <c r="U18" s="17"/>
      <c r="V18" s="13"/>
      <c r="W18" s="13" t="n">
        <f aca="false">+O18-Q18-S18+U18</f>
        <v>1.7</v>
      </c>
      <c r="X18" s="14"/>
      <c r="Y18" s="17" t="n">
        <v>1.2</v>
      </c>
      <c r="Z18" s="17"/>
      <c r="AA18" s="17"/>
      <c r="AB18" s="17"/>
      <c r="AC18" s="17"/>
      <c r="AD18" s="17"/>
      <c r="AE18" s="17"/>
      <c r="AF18" s="13"/>
      <c r="AG18" s="13" t="n">
        <f aca="false">+Y18-AA18-AC18+AE18</f>
        <v>1.2</v>
      </c>
      <c r="AH18" s="13"/>
      <c r="AI18" s="17" t="n">
        <v>0.2</v>
      </c>
      <c r="AJ18" s="17"/>
      <c r="AK18" s="17"/>
      <c r="AL18" s="17"/>
      <c r="AM18" s="17"/>
      <c r="AN18" s="17"/>
      <c r="AO18" s="17"/>
      <c r="AP18" s="13"/>
      <c r="AQ18" s="13" t="n">
        <f aca="false">+AI18-AK18-AM18+AO18</f>
        <v>0.2</v>
      </c>
      <c r="AR18" s="14"/>
      <c r="AS18" s="15"/>
      <c r="AT18" s="14"/>
      <c r="AU18" s="16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</row>
    <row r="19" customFormat="false" ht="12.75" hidden="false" customHeight="false" outlineLevel="0" collapsed="false">
      <c r="A19" s="12"/>
      <c r="E19" s="17"/>
      <c r="F19" s="17"/>
      <c r="G19" s="17"/>
      <c r="H19" s="17"/>
      <c r="I19" s="17"/>
      <c r="J19" s="17"/>
      <c r="K19" s="17"/>
      <c r="L19" s="13"/>
      <c r="M19" s="13"/>
      <c r="N19" s="13"/>
      <c r="O19" s="17"/>
      <c r="P19" s="17"/>
      <c r="Q19" s="17"/>
      <c r="R19" s="17"/>
      <c r="S19" s="17"/>
      <c r="T19" s="17"/>
      <c r="U19" s="17"/>
      <c r="V19" s="13"/>
      <c r="W19" s="13" t="n">
        <f aca="false">+O19-Q19-S19+U19</f>
        <v>0</v>
      </c>
      <c r="X19" s="14"/>
      <c r="Y19" s="17"/>
      <c r="Z19" s="17"/>
      <c r="AA19" s="17"/>
      <c r="AB19" s="17"/>
      <c r="AC19" s="17"/>
      <c r="AD19" s="17"/>
      <c r="AE19" s="17"/>
      <c r="AF19" s="13"/>
      <c r="AG19" s="13" t="n">
        <f aca="false">+Y19-AA19-AC19+AE19</f>
        <v>0</v>
      </c>
      <c r="AH19" s="13"/>
      <c r="AI19" s="17"/>
      <c r="AJ19" s="17"/>
      <c r="AK19" s="17"/>
      <c r="AL19" s="17"/>
      <c r="AM19" s="17"/>
      <c r="AN19" s="17"/>
      <c r="AO19" s="17"/>
      <c r="AP19" s="13"/>
      <c r="AQ19" s="13" t="n">
        <f aca="false">+AI19-AK19-AM19+AO19</f>
        <v>0</v>
      </c>
      <c r="AR19" s="14"/>
      <c r="AS19" s="15"/>
      <c r="AT19" s="14"/>
      <c r="AU19" s="16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</row>
    <row r="20" customFormat="false" ht="12.75" hidden="false" customHeight="false" outlineLevel="0" collapsed="false"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5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</row>
    <row r="21" customFormat="false" ht="13.5" hidden="false" customHeight="false" outlineLevel="0" collapsed="false">
      <c r="A21" s="1" t="s">
        <v>25</v>
      </c>
      <c r="E21" s="19" t="n">
        <f aca="false">SUM(E14:E20)</f>
        <v>0</v>
      </c>
      <c r="F21" s="13"/>
      <c r="G21" s="19" t="n">
        <f aca="false">SUM(G14:G20)</f>
        <v>0</v>
      </c>
      <c r="H21" s="13"/>
      <c r="I21" s="19" t="n">
        <f aca="false">SUM(I14:I20)</f>
        <v>0</v>
      </c>
      <c r="J21" s="13"/>
      <c r="K21" s="19" t="n">
        <f aca="false">SUM(K14:K20)</f>
        <v>0</v>
      </c>
      <c r="L21" s="13"/>
      <c r="M21" s="19" t="n">
        <f aca="false">SUM(M14:M20)</f>
        <v>15.6</v>
      </c>
      <c r="N21" s="13"/>
      <c r="O21" s="19" t="n">
        <f aca="false">SUM(O14:O20)</f>
        <v>20.3</v>
      </c>
      <c r="P21" s="13"/>
      <c r="Q21" s="19" t="n">
        <f aca="false">SUM(Q14:Q20)</f>
        <v>0</v>
      </c>
      <c r="R21" s="13"/>
      <c r="S21" s="19" t="n">
        <f aca="false">SUM(S14:S20)</f>
        <v>2.14</v>
      </c>
      <c r="T21" s="13"/>
      <c r="U21" s="19" t="n">
        <f aca="false">SUM(U14:U20)</f>
        <v>-0.9</v>
      </c>
      <c r="V21" s="13"/>
      <c r="W21" s="19" t="n">
        <f aca="false">SUM(W14:W20)</f>
        <v>17.26</v>
      </c>
      <c r="X21" s="13"/>
      <c r="Y21" s="19" t="n">
        <f aca="false">SUM(Y14:Y20)</f>
        <v>19.8</v>
      </c>
      <c r="Z21" s="13"/>
      <c r="AA21" s="19" t="n">
        <f aca="false">SUM(AA14:AA20)</f>
        <v>0</v>
      </c>
      <c r="AB21" s="13"/>
      <c r="AC21" s="19" t="n">
        <f aca="false">SUM(AC14:AC20)</f>
        <v>2.14</v>
      </c>
      <c r="AD21" s="13"/>
      <c r="AE21" s="19" t="n">
        <f aca="false">SUM(AE14:AE20)</f>
        <v>-0.9</v>
      </c>
      <c r="AF21" s="13"/>
      <c r="AG21" s="19" t="n">
        <f aca="false">SUM(AG14:AG20)</f>
        <v>16.76</v>
      </c>
      <c r="AH21" s="13"/>
      <c r="AI21" s="19" t="n">
        <f aca="false">SUM(AI14:AI20)</f>
        <v>19.6</v>
      </c>
      <c r="AJ21" s="13"/>
      <c r="AK21" s="19" t="n">
        <f aca="false">SUM(AK14:AK20)</f>
        <v>0</v>
      </c>
      <c r="AL21" s="13"/>
      <c r="AM21" s="19" t="n">
        <f aca="false">SUM(AM14:AM20)</f>
        <v>2.1</v>
      </c>
      <c r="AN21" s="13"/>
      <c r="AO21" s="19" t="n">
        <f aca="false">SUM(AO14:AO20)</f>
        <v>-0.8</v>
      </c>
      <c r="AP21" s="13"/>
      <c r="AQ21" s="19" t="n">
        <f aca="false">SUM(AQ14:AQ20)</f>
        <v>16.7</v>
      </c>
      <c r="AR21" s="13"/>
      <c r="AS21" s="20" t="n">
        <f aca="false">(AI21-Y21)/Y21</f>
        <v>-0.0101010101010101</v>
      </c>
      <c r="AT21" s="14"/>
      <c r="AU21" s="0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</row>
    <row r="22" customFormat="false" ht="25.5" hidden="false" customHeight="true" outlineLevel="0" collapsed="false"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</row>
    <row r="23" customFormat="false" ht="12.75" hidden="false" customHeight="true" outlineLevel="0" collapsed="false"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</row>
    <row r="24" customFormat="false" ht="12.75" hidden="false" customHeight="true" outlineLevel="0" collapsed="false">
      <c r="A24" s="12" t="s">
        <v>26</v>
      </c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 t="n">
        <v>4.9</v>
      </c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</row>
    <row r="25" customFormat="false" ht="12.75" hidden="false" customHeight="true" outlineLevel="0" collapsed="false"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</row>
    <row r="26" customFormat="false" ht="12.75" hidden="false" customHeight="true" outlineLevel="0" collapsed="false"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</row>
    <row r="27" customFormat="false" ht="12.75" hidden="false" customHeight="true" outlineLevel="0" collapsed="false"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</row>
    <row r="28" customFormat="false" ht="12.7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</row>
    <row r="29" customFormat="false" ht="12.75" hidden="false" customHeight="false" outlineLevel="0" collapsed="false">
      <c r="A29" s="0" t="s">
        <v>27</v>
      </c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</row>
    <row r="30" customFormat="false" ht="12.75" hidden="false" customHeight="fals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</row>
    <row r="31" customFormat="false" ht="12.75" hidden="false" customHeight="false" outlineLevel="0" collapsed="false">
      <c r="A31" s="0" t="s">
        <v>28</v>
      </c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</row>
    <row r="32" customFormat="false" ht="12.75" hidden="false" customHeight="fals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</row>
    <row r="33" customFormat="false" ht="12.75" hidden="false" customHeight="fals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</row>
    <row r="34" customFormat="false" ht="12.75" hidden="false" customHeight="fals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</row>
    <row r="35" customFormat="false" ht="12.75" hidden="false" customHeight="fals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</row>
    <row r="36" customFormat="false" ht="12.75" hidden="false" customHeight="fals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</row>
    <row r="49" customFormat="false" ht="12.75" hidden="false" customHeight="false" outlineLevel="0" collapsed="false">
      <c r="A49" s="21" t="str">
        <f aca="true">CELL("filename")</f>
        <v>'file:///mnt/12tb/@roms/datasets/enron/EDRM Enron Email Data Set v2 XML/filtered-attachments/xls/8_27_O_M_as_submitted.xls'#$NNG commercial-O&amp;M</v>
      </c>
      <c r="B49" s="21"/>
      <c r="C49" s="21"/>
      <c r="D49" s="21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</row>
    <row r="50" customFormat="false" ht="12.75" hidden="false" customHeight="false" outlineLevel="0" collapsed="false">
      <c r="A50" s="24" t="n">
        <f aca="true">NOW()</f>
        <v>45926.9245639188</v>
      </c>
      <c r="B50" s="21"/>
      <c r="C50" s="21"/>
      <c r="D50" s="21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</row>
    <row r="51" customFormat="false" ht="12.75" hidden="false" customHeight="false" outlineLevel="0" collapsed="false">
      <c r="A51" s="21"/>
      <c r="B51" s="21"/>
      <c r="C51" s="21"/>
      <c r="D51" s="21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</row>
    <row r="52" customFormat="false" ht="12.75" hidden="false" customHeight="false" outlineLevel="0" collapsed="false"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</row>
    <row r="53" customFormat="false" ht="12.75" hidden="false" customHeight="false" outlineLevel="0" collapsed="false"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</row>
    <row r="54" customFormat="false" ht="12.75" hidden="false" customHeight="false" outlineLevel="0" collapsed="false"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</row>
    <row r="55" customFormat="false" ht="12.75" hidden="false" customHeight="false" outlineLevel="0" collapsed="false"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</row>
    <row r="56" customFormat="false" ht="12.75" hidden="false" customHeight="false" outlineLevel="0" collapsed="false"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</row>
    <row r="57" customFormat="false" ht="12.75" hidden="false" customHeight="false" outlineLevel="0" collapsed="false"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</row>
    <row r="58" customFormat="false" ht="12.75" hidden="false" customHeight="false" outlineLevel="0" collapsed="false"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</row>
    <row r="59" customFormat="false" ht="12.75" hidden="false" customHeight="false" outlineLevel="0" collapsed="false"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</row>
    <row r="60" customFormat="false" ht="12.75" hidden="false" customHeight="false" outlineLevel="0" collapsed="false"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</row>
    <row r="61" customFormat="false" ht="12.75" hidden="false" customHeight="false" outlineLevel="0" collapsed="false"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</row>
    <row r="62" customFormat="false" ht="12.75" hidden="false" customHeight="false" outlineLevel="0" collapsed="false"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</row>
    <row r="63" customFormat="false" ht="12.75" hidden="false" customHeight="false" outlineLevel="0" collapsed="false"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</row>
    <row r="64" customFormat="false" ht="12.75" hidden="false" customHeight="false" outlineLevel="0" collapsed="false"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</row>
    <row r="65" customFormat="false" ht="12.75" hidden="false" customHeight="false" outlineLevel="0" collapsed="false"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</row>
    <row r="66" customFormat="false" ht="12.75" hidden="false" customHeight="false" outlineLevel="0" collapsed="false"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</row>
    <row r="67" customFormat="false" ht="12.75" hidden="false" customHeight="false" outlineLevel="0" collapsed="false"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</row>
    <row r="68" customFormat="false" ht="12.75" hidden="false" customHeight="false" outlineLevel="0" collapsed="false"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</row>
    <row r="69" customFormat="false" ht="12.75" hidden="false" customHeight="false" outlineLevel="0" collapsed="false"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</row>
    <row r="70" customFormat="false" ht="12.75" hidden="false" customHeight="false" outlineLevel="0" collapsed="false"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</row>
    <row r="71" customFormat="false" ht="12.75" hidden="false" customHeight="false" outlineLevel="0" collapsed="false"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</row>
    <row r="72" customFormat="false" ht="12.75" hidden="false" customHeight="false" outlineLevel="0" collapsed="false"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</row>
    <row r="73" customFormat="false" ht="12.75" hidden="false" customHeight="false" outlineLevel="0" collapsed="false"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</row>
    <row r="74" customFormat="false" ht="12.75" hidden="false" customHeight="false" outlineLevel="0" collapsed="false"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</row>
    <row r="75" customFormat="false" ht="12.75" hidden="false" customHeight="false" outlineLevel="0" collapsed="false"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</row>
    <row r="76" customFormat="false" ht="12.75" hidden="false" customHeight="false" outlineLevel="0" collapsed="false"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</row>
    <row r="77" customFormat="false" ht="12.75" hidden="false" customHeight="false" outlineLevel="0" collapsed="false"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</row>
    <row r="78" customFormat="false" ht="12.75" hidden="false" customHeight="false" outlineLevel="0" collapsed="false"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</row>
    <row r="79" customFormat="false" ht="12.75" hidden="false" customHeight="false" outlineLevel="0" collapsed="false"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</row>
    <row r="80" customFormat="false" ht="12.75" hidden="false" customHeight="false" outlineLevel="0" collapsed="false"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</row>
    <row r="81" customFormat="false" ht="12.75" hidden="false" customHeight="false" outlineLevel="0" collapsed="false"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</row>
    <row r="82" customFormat="false" ht="12.75" hidden="false" customHeight="false" outlineLevel="0" collapsed="false"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</row>
    <row r="83" customFormat="false" ht="12.75" hidden="false" customHeight="false" outlineLevel="0" collapsed="false"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</row>
    <row r="84" customFormat="false" ht="12.75" hidden="false" customHeight="false" outlineLevel="0" collapsed="false"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</row>
    <row r="85" customFormat="false" ht="12.75" hidden="false" customHeight="false" outlineLevel="0" collapsed="false"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</row>
    <row r="86" customFormat="false" ht="12.75" hidden="false" customHeight="false" outlineLevel="0" collapsed="false"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</row>
    <row r="87" customFormat="false" ht="12.75" hidden="false" customHeight="false" outlineLevel="0" collapsed="false"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</row>
    <row r="88" customFormat="false" ht="12.75" hidden="false" customHeight="false" outlineLevel="0" collapsed="false"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</row>
    <row r="89" customFormat="false" ht="12.75" hidden="false" customHeight="false" outlineLevel="0" collapsed="false"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23"/>
      <c r="AH89" s="23"/>
      <c r="AI89" s="23"/>
      <c r="AJ89" s="23"/>
      <c r="AK89" s="23"/>
      <c r="AL89" s="23"/>
      <c r="AM89" s="23"/>
      <c r="AN89" s="23"/>
      <c r="AO89" s="23"/>
      <c r="AP89" s="23"/>
      <c r="AQ89" s="23"/>
      <c r="AR89" s="23"/>
    </row>
    <row r="90" customFormat="false" ht="12.75" hidden="false" customHeight="false" outlineLevel="0" collapsed="false"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23"/>
      <c r="AH90" s="23"/>
      <c r="AI90" s="23"/>
      <c r="AJ90" s="23"/>
      <c r="AK90" s="23"/>
      <c r="AL90" s="23"/>
      <c r="AM90" s="23"/>
      <c r="AN90" s="23"/>
      <c r="AO90" s="23"/>
      <c r="AP90" s="23"/>
      <c r="AQ90" s="23"/>
      <c r="AR90" s="23"/>
    </row>
    <row r="91" customFormat="false" ht="12.75" hidden="false" customHeight="false" outlineLevel="0" collapsed="false"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23"/>
      <c r="AH91" s="23"/>
      <c r="AI91" s="23"/>
      <c r="AJ91" s="23"/>
      <c r="AK91" s="23"/>
      <c r="AL91" s="23"/>
      <c r="AM91" s="23"/>
      <c r="AN91" s="23"/>
      <c r="AO91" s="23"/>
      <c r="AP91" s="23"/>
      <c r="AQ91" s="23"/>
      <c r="AR91" s="23"/>
    </row>
    <row r="92" customFormat="false" ht="12.75" hidden="false" customHeight="false" outlineLevel="0" collapsed="false"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23"/>
      <c r="AH92" s="23"/>
      <c r="AI92" s="23"/>
      <c r="AJ92" s="23"/>
      <c r="AK92" s="23"/>
      <c r="AL92" s="23"/>
      <c r="AM92" s="23"/>
      <c r="AN92" s="23"/>
      <c r="AO92" s="23"/>
      <c r="AP92" s="23"/>
      <c r="AQ92" s="23"/>
      <c r="AR92" s="23"/>
    </row>
    <row r="93" customFormat="false" ht="12.75" hidden="false" customHeight="false" outlineLevel="0" collapsed="false"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23"/>
      <c r="AH93" s="23"/>
      <c r="AI93" s="23"/>
      <c r="AJ93" s="23"/>
      <c r="AK93" s="23"/>
      <c r="AL93" s="23"/>
      <c r="AM93" s="23"/>
      <c r="AN93" s="23"/>
      <c r="AO93" s="23"/>
      <c r="AP93" s="23"/>
      <c r="AQ93" s="23"/>
      <c r="AR93" s="23"/>
    </row>
    <row r="94" customFormat="false" ht="12.75" hidden="false" customHeight="false" outlineLevel="0" collapsed="false"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23"/>
      <c r="AH94" s="23"/>
      <c r="AI94" s="23"/>
      <c r="AJ94" s="23"/>
      <c r="AK94" s="23"/>
      <c r="AL94" s="23"/>
      <c r="AM94" s="23"/>
      <c r="AN94" s="23"/>
      <c r="AO94" s="23"/>
      <c r="AP94" s="23"/>
      <c r="AQ94" s="23"/>
      <c r="AR94" s="23"/>
    </row>
    <row r="95" customFormat="false" ht="12.75" hidden="false" customHeight="false" outlineLevel="0" collapsed="false"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23"/>
      <c r="AH95" s="23"/>
      <c r="AI95" s="23"/>
      <c r="AJ95" s="23"/>
      <c r="AK95" s="23"/>
      <c r="AL95" s="23"/>
      <c r="AM95" s="23"/>
      <c r="AN95" s="23"/>
      <c r="AO95" s="23"/>
      <c r="AP95" s="23"/>
      <c r="AQ95" s="23"/>
      <c r="AR95" s="23"/>
    </row>
    <row r="96" customFormat="false" ht="12.75" hidden="false" customHeight="false" outlineLevel="0" collapsed="false"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23"/>
      <c r="AH96" s="23"/>
      <c r="AI96" s="23"/>
      <c r="AJ96" s="23"/>
      <c r="AK96" s="23"/>
      <c r="AL96" s="23"/>
      <c r="AM96" s="23"/>
      <c r="AN96" s="23"/>
      <c r="AO96" s="23"/>
      <c r="AP96" s="23"/>
      <c r="AQ96" s="23"/>
      <c r="AR96" s="23"/>
    </row>
    <row r="97" customFormat="false" ht="12.75" hidden="false" customHeight="false" outlineLevel="0" collapsed="false"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23"/>
      <c r="AH97" s="23"/>
      <c r="AI97" s="23"/>
      <c r="AJ97" s="23"/>
      <c r="AK97" s="23"/>
      <c r="AL97" s="23"/>
      <c r="AM97" s="23"/>
      <c r="AN97" s="23"/>
      <c r="AO97" s="23"/>
      <c r="AP97" s="23"/>
      <c r="AQ97" s="23"/>
      <c r="AR97" s="23"/>
    </row>
    <row r="98" customFormat="false" ht="12.75" hidden="false" customHeight="false" outlineLevel="0" collapsed="false"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</row>
    <row r="99" customFormat="false" ht="12.75" hidden="false" customHeight="false" outlineLevel="0" collapsed="false"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23"/>
      <c r="AH99" s="23"/>
      <c r="AI99" s="23"/>
      <c r="AJ99" s="23"/>
      <c r="AK99" s="23"/>
      <c r="AL99" s="23"/>
      <c r="AM99" s="23"/>
      <c r="AN99" s="23"/>
      <c r="AO99" s="23"/>
      <c r="AP99" s="23"/>
      <c r="AQ99" s="23"/>
      <c r="AR99" s="23"/>
    </row>
    <row r="100" customFormat="false" ht="12.75" hidden="false" customHeight="false" outlineLevel="0" collapsed="false"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  <c r="AJ100" s="23"/>
      <c r="AK100" s="23"/>
      <c r="AL100" s="23"/>
      <c r="AM100" s="23"/>
      <c r="AN100" s="23"/>
      <c r="AO100" s="23"/>
      <c r="AP100" s="23"/>
      <c r="AQ100" s="23"/>
      <c r="AR100" s="23"/>
    </row>
    <row r="101" customFormat="false" ht="12.75" hidden="false" customHeight="false" outlineLevel="0" collapsed="false"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</row>
    <row r="102" customFormat="false" ht="12.75" hidden="false" customHeight="false" outlineLevel="0" collapsed="false"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  <c r="AJ102" s="23"/>
      <c r="AK102" s="23"/>
      <c r="AL102" s="23"/>
      <c r="AM102" s="23"/>
      <c r="AN102" s="23"/>
      <c r="AO102" s="23"/>
      <c r="AP102" s="23"/>
      <c r="AQ102" s="23"/>
      <c r="AR102" s="23"/>
    </row>
    <row r="103" customFormat="false" ht="12.75" hidden="false" customHeight="false" outlineLevel="0" collapsed="false"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23"/>
      <c r="AH103" s="23"/>
      <c r="AI103" s="23"/>
      <c r="AJ103" s="23"/>
      <c r="AK103" s="23"/>
      <c r="AL103" s="23"/>
      <c r="AM103" s="23"/>
      <c r="AN103" s="23"/>
      <c r="AO103" s="23"/>
      <c r="AP103" s="23"/>
      <c r="AQ103" s="23"/>
      <c r="AR103" s="23"/>
    </row>
    <row r="104" customFormat="false" ht="12.75" hidden="false" customHeight="false" outlineLevel="0" collapsed="false"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23"/>
      <c r="AH104" s="23"/>
      <c r="AI104" s="23"/>
      <c r="AJ104" s="23"/>
      <c r="AK104" s="23"/>
      <c r="AL104" s="23"/>
      <c r="AM104" s="23"/>
      <c r="AN104" s="23"/>
      <c r="AO104" s="23"/>
      <c r="AP104" s="23"/>
      <c r="AQ104" s="23"/>
      <c r="AR104" s="23"/>
    </row>
    <row r="105" customFormat="false" ht="12.75" hidden="false" customHeight="false" outlineLevel="0" collapsed="false"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23"/>
      <c r="AH105" s="23"/>
      <c r="AI105" s="23"/>
      <c r="AJ105" s="23"/>
      <c r="AK105" s="23"/>
      <c r="AL105" s="23"/>
      <c r="AM105" s="23"/>
      <c r="AN105" s="23"/>
      <c r="AO105" s="23"/>
      <c r="AP105" s="23"/>
      <c r="AQ105" s="23"/>
      <c r="AR105" s="23"/>
    </row>
    <row r="106" customFormat="false" ht="12.75" hidden="false" customHeight="false" outlineLevel="0" collapsed="false"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</row>
    <row r="107" customFormat="false" ht="12.75" hidden="false" customHeight="false" outlineLevel="0" collapsed="false"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23"/>
      <c r="AH107" s="23"/>
      <c r="AI107" s="23"/>
      <c r="AJ107" s="23"/>
      <c r="AK107" s="23"/>
      <c r="AL107" s="23"/>
      <c r="AM107" s="23"/>
      <c r="AN107" s="23"/>
      <c r="AO107" s="23"/>
      <c r="AP107" s="23"/>
      <c r="AQ107" s="23"/>
      <c r="AR107" s="23"/>
    </row>
    <row r="108" customFormat="false" ht="12.75" hidden="false" customHeight="false" outlineLevel="0" collapsed="false"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23"/>
      <c r="AH108" s="23"/>
      <c r="AI108" s="23"/>
      <c r="AJ108" s="23"/>
      <c r="AK108" s="23"/>
      <c r="AL108" s="23"/>
      <c r="AM108" s="23"/>
      <c r="AN108" s="23"/>
      <c r="AO108" s="23"/>
      <c r="AP108" s="23"/>
      <c r="AQ108" s="23"/>
      <c r="AR108" s="23"/>
    </row>
    <row r="109" customFormat="false" ht="12.75" hidden="false" customHeight="false" outlineLevel="0" collapsed="false"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23"/>
      <c r="AH109" s="23"/>
      <c r="AI109" s="23"/>
      <c r="AJ109" s="23"/>
      <c r="AK109" s="23"/>
      <c r="AL109" s="23"/>
      <c r="AM109" s="23"/>
      <c r="AN109" s="23"/>
      <c r="AO109" s="23"/>
      <c r="AP109" s="23"/>
      <c r="AQ109" s="23"/>
      <c r="AR109" s="23"/>
    </row>
    <row r="110" customFormat="false" ht="12.75" hidden="false" customHeight="false" outlineLevel="0" collapsed="false"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23"/>
      <c r="AH110" s="23"/>
      <c r="AI110" s="23"/>
      <c r="AJ110" s="23"/>
      <c r="AK110" s="23"/>
      <c r="AL110" s="23"/>
      <c r="AM110" s="23"/>
      <c r="AN110" s="23"/>
      <c r="AO110" s="23"/>
      <c r="AP110" s="23"/>
      <c r="AQ110" s="23"/>
      <c r="AR110" s="23"/>
    </row>
    <row r="111" customFormat="false" ht="12.75" hidden="false" customHeight="false" outlineLevel="0" collapsed="false"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</row>
  </sheetData>
  <mergeCells count="9">
    <mergeCell ref="A1:AQ1"/>
    <mergeCell ref="A2:AQ2"/>
    <mergeCell ref="A3:AQ3"/>
    <mergeCell ref="A4:AQ4"/>
    <mergeCell ref="E8:M8"/>
    <mergeCell ref="O8:W8"/>
    <mergeCell ref="Y8:AG8"/>
    <mergeCell ref="AI8:AQ8"/>
    <mergeCell ref="A12:C12"/>
  </mergeCells>
  <printOptions headings="false" gridLines="false" gridLinesSet="true" horizontalCentered="false" verticalCentered="false"/>
  <pageMargins left="0.2" right="0.2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2001-07-19T19:23:52Z</dcterms:created>
  <dc:creator>tgeacco</dc:creator>
  <dc:description/>
  <dc:language>en-US</dc:language>
  <cp:lastModifiedBy>djones</cp:lastModifiedBy>
  <cp:lastPrinted>2001-08-27T14:05:58Z</cp:lastPrinted>
  <dcterms:modified xsi:type="dcterms:W3CDTF">2001-08-27T19:04:07Z</dcterms:modified>
  <cp:revision>0</cp:revision>
  <dc:subject/>
  <dc:title/>
</cp:coreProperties>
</file>