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ipes" sheetId="1" state="visible" r:id="rId3"/>
    <sheet name="Commercial Net Contribution-FGT" sheetId="2" state="visible" r:id="rId4"/>
    <sheet name="Commercial Net Contribution-NNG" sheetId="3" state="visible" r:id="rId5"/>
    <sheet name="Commercial Net Contribution-TW" sheetId="4" state="visible" r:id="rId6"/>
  </sheets>
  <definedNames>
    <definedName function="false" hidden="false" localSheetId="0" name="_xlnm.Print_Area" vbProcedure="false">'All Pipes'!$A$1:$P$17</definedName>
    <definedName function="false" hidden="false" localSheetId="1" name="_xlnm.Print_Area" vbProcedure="false">'Commercial Net Contribution-FGT'!$A$1:$P$30</definedName>
    <definedName function="false" hidden="false" localSheetId="2" name="_xlnm.Print_Area" vbProcedure="false">'Commercial Net Contribution-NNG'!$A$1:$P$17</definedName>
    <definedName function="false" hidden="false" localSheetId="3" name="_xlnm.Print_Area" vbProcedure="false">'Commercial Net Contribution-TW'!$A$1:$P$27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<sst xmlns="http://schemas.openxmlformats.org/spreadsheetml/2006/main" count="127" uniqueCount="44">
  <si>
    <t xml:space="preserve">Revised 6/14/01 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</si>
  <si>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</si>
  <si>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</si>
  <si>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</si>
  <si>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</si>
  <si>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TOTAL</t>
  </si>
  <si>
    <t xml:space="preserve">3rd CE</t>
  </si>
  <si>
    <t xml:space="preserve">2nd CE</t>
  </si>
  <si>
    <t xml:space="preserve">Plan</t>
  </si>
  <si>
    <t xml:space="preserve">Net Margin</t>
  </si>
  <si>
    <t xml:space="preserve">Expenses</t>
  </si>
  <si>
    <t xml:space="preserve">Non-Recurring</t>
  </si>
  <si>
    <t xml:space="preserve">   TOTAL ALL PIPES</t>
  </si>
  <si>
    <t xml:space="preserve">Revised </t>
  </si>
  <si>
    <t xml:space="preserve">Baker (Ext. 33138)</t>
  </si>
  <si>
    <t xml:space="preserve">Net Margins:</t>
  </si>
  <si>
    <t xml:space="preserve">Demand FTS-1 </t>
  </si>
  <si>
    <t xml:space="preserve">Commodity FTS-1</t>
  </si>
  <si>
    <t xml:space="preserve">Demand FTS-2 &amp; STF</t>
  </si>
  <si>
    <t xml:space="preserve">Commodity FTS-2 &amp; STF</t>
  </si>
  <si>
    <t xml:space="preserve">Demand FTS-2 Phase 4</t>
  </si>
  <si>
    <t xml:space="preserve">Commodity FTS-2 Phase 4</t>
  </si>
  <si>
    <t xml:space="preserve">Other - IT, SFTS,PNR,Western</t>
  </si>
  <si>
    <t xml:space="preserve">PPA's</t>
  </si>
  <si>
    <t xml:space="preserve">STRETCH</t>
  </si>
  <si>
    <t xml:space="preserve">TC &amp; S</t>
  </si>
  <si>
    <t xml:space="preserve">   Total Net Margins</t>
  </si>
  <si>
    <t xml:space="preserve">Non-Recurring:</t>
  </si>
  <si>
    <t xml:space="preserve">Asset Sales</t>
  </si>
  <si>
    <t xml:space="preserve">Other</t>
  </si>
  <si>
    <t xml:space="preserve">   Total Non-Recurring</t>
  </si>
  <si>
    <t xml:space="preserve">   TOTAL NET CONTRIB</t>
  </si>
  <si>
    <t xml:space="preserve">D.Jones (Ext. 35787)</t>
  </si>
  <si>
    <t xml:space="preserve">   TOTAL NNG NET CONTRIB</t>
  </si>
  <si>
    <t xml:space="preserve">3rd Ce</t>
  </si>
  <si>
    <t xml:space="preserve">Transwestern</t>
  </si>
  <si>
    <t xml:space="preserve">Demand &amp; Commodity Margins</t>
  </si>
  <si>
    <t xml:space="preserve">Fuel</t>
  </si>
  <si>
    <t xml:space="preserve">Reserve</t>
  </si>
  <si>
    <t xml:space="preserve">Target Adjustments</t>
  </si>
  <si>
    <t xml:space="preserve">Other Revenue</t>
  </si>
  <si>
    <t xml:space="preserve">Quarter Adjustment</t>
  </si>
  <si>
    <t xml:space="preserve"> </t>
  </si>
  <si>
    <t xml:space="preserve">System Balancing Entries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</si>
</sst>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_(* #,##0.0_);_(* \(#,##0.0\);_(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28"/>
    <col collapsed="false" customWidth="true" hidden="false" outlineLevel="0" max="16" min="2" style="2" width="10.85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6" t="s">
        <v>3</v>
      </c>
      <c r="I1" s="6"/>
      <c r="J1" s="6"/>
      <c r="K1" s="5" t="s">
        <v>4</v>
      </c>
      <c r="L1" s="5"/>
      <c r="M1" s="5"/>
      <c r="N1" s="7" t="s">
        <v>5</v>
      </c>
      <c r="O1" s="7"/>
      <c r="P1" s="7"/>
      <c r="Q1" s="8"/>
      <c r="R1" s="8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1"/>
      <c r="B2" s="12"/>
      <c r="C2" s="13"/>
      <c r="D2" s="14"/>
      <c r="E2" s="15"/>
      <c r="F2" s="12"/>
      <c r="G2" s="14"/>
      <c r="H2" s="15"/>
      <c r="I2" s="16"/>
      <c r="J2" s="14"/>
      <c r="K2" s="15"/>
      <c r="L2" s="16"/>
      <c r="M2" s="14"/>
      <c r="N2" s="15"/>
      <c r="O2" s="14"/>
      <c r="P2" s="14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17"/>
      <c r="B3" s="18" t="s">
        <v>6</v>
      </c>
      <c r="C3" s="18" t="s">
        <v>7</v>
      </c>
      <c r="D3" s="18" t="s">
        <v>8</v>
      </c>
      <c r="E3" s="18" t="s">
        <v>6</v>
      </c>
      <c r="F3" s="18" t="s">
        <v>7</v>
      </c>
      <c r="G3" s="18" t="s">
        <v>8</v>
      </c>
      <c r="H3" s="18" t="s">
        <v>6</v>
      </c>
      <c r="I3" s="18" t="s">
        <v>7</v>
      </c>
      <c r="J3" s="19" t="s">
        <v>8</v>
      </c>
      <c r="K3" s="18" t="s">
        <v>6</v>
      </c>
      <c r="L3" s="18" t="s">
        <v>7</v>
      </c>
      <c r="M3" s="19" t="s">
        <v>8</v>
      </c>
      <c r="N3" s="18" t="s">
        <v>6</v>
      </c>
      <c r="O3" s="19" t="s">
        <v>7</v>
      </c>
      <c r="P3" s="19" t="s">
        <v>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20"/>
      <c r="B4" s="21"/>
      <c r="C4" s="22"/>
      <c r="D4" s="23"/>
      <c r="E4" s="21"/>
      <c r="F4" s="22"/>
      <c r="G4" s="23"/>
      <c r="H4" s="21"/>
      <c r="I4" s="22"/>
      <c r="J4" s="23"/>
      <c r="K4" s="21"/>
      <c r="L4" s="22"/>
      <c r="M4" s="23"/>
      <c r="N4" s="21"/>
      <c r="O4" s="22"/>
      <c r="P4" s="24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0"/>
      <c r="B5" s="26"/>
      <c r="C5" s="27"/>
      <c r="D5" s="28"/>
      <c r="E5" s="26"/>
      <c r="F5" s="27"/>
      <c r="G5" s="28"/>
      <c r="H5" s="26"/>
      <c r="I5" s="27"/>
      <c r="J5" s="28"/>
      <c r="K5" s="26"/>
      <c r="L5" s="27"/>
      <c r="M5" s="28"/>
      <c r="N5" s="26"/>
      <c r="O5" s="27"/>
      <c r="P5" s="29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30" t="s">
        <v>9</v>
      </c>
      <c r="B6" s="31" t="n">
        <f aca="false">'Commercial Net Contribution-FGT'!B16+'Commercial Net Contribution-NNG'!B6+'Commercial Net Contribution-TW'!B13</f>
        <v>300</v>
      </c>
      <c r="C6" s="32" t="n">
        <f aca="false">'Commercial Net Contribution-FGT'!C16+'Commercial Net Contribution-NNG'!C6+'Commercial Net Contribution-TW'!C13</f>
        <v>299.9</v>
      </c>
      <c r="D6" s="32" t="n">
        <f aca="false">'Commercial Net Contribution-FGT'!D16+'Commercial Net Contribution-NNG'!D6+'Commercial Net Contribution-TW'!D13</f>
        <v>287.5</v>
      </c>
      <c r="E6" s="31" t="n">
        <f aca="false">'Commercial Net Contribution-FGT'!E16+'Commercial Net Contribution-NNG'!E6+'Commercial Net Contribution-TW'!E13</f>
        <v>214.1</v>
      </c>
      <c r="F6" s="32" t="n">
        <f aca="false">'Commercial Net Contribution-FGT'!F16+'Commercial Net Contribution-NNG'!F6+'Commercial Net Contribution-TW'!F13</f>
        <v>213.9</v>
      </c>
      <c r="G6" s="32" t="n">
        <f aca="false">'Commercial Net Contribution-FGT'!G16+'Commercial Net Contribution-NNG'!G6+'Commercial Net Contribution-TW'!G13</f>
        <v>198.3</v>
      </c>
      <c r="H6" s="31" t="n">
        <f aca="false">'Commercial Net Contribution-FGT'!H16+'Commercial Net Contribution-NNG'!H6+'Commercial Net Contribution-TW'!H13</f>
        <v>211.9</v>
      </c>
      <c r="I6" s="32" t="n">
        <f aca="false">'Commercial Net Contribution-FGT'!I16+'Commercial Net Contribution-NNG'!I6+'Commercial Net Contribution-TW'!I13</f>
        <v>216.7</v>
      </c>
      <c r="J6" s="32" t="n">
        <f aca="false">'Commercial Net Contribution-FGT'!J16+'Commercial Net Contribution-NNG'!J6+'Commercial Net Contribution-TW'!J13</f>
        <v>205</v>
      </c>
      <c r="K6" s="31" t="n">
        <f aca="false">'Commercial Net Contribution-FGT'!K16+'Commercial Net Contribution-NNG'!K6+'Commercial Net Contribution-TW'!K13</f>
        <v>262.7</v>
      </c>
      <c r="L6" s="32" t="n">
        <f aca="false">'Commercial Net Contribution-FGT'!L16+'Commercial Net Contribution-NNG'!L6+'Commercial Net Contribution-TW'!L13</f>
        <v>265</v>
      </c>
      <c r="M6" s="32" t="n">
        <f aca="false">'Commercial Net Contribution-FGT'!M16+'Commercial Net Contribution-NNG'!M6+'Commercial Net Contribution-TW'!M13</f>
        <v>279.6</v>
      </c>
      <c r="N6" s="31" t="n">
        <f aca="false">+B6+E6+H6+K6</f>
        <v>988.7</v>
      </c>
      <c r="O6" s="32" t="n">
        <f aca="false">+C6+F6+I6+L6</f>
        <v>995.5</v>
      </c>
      <c r="P6" s="33" t="n">
        <f aca="false">+D6+G6+J6+M6</f>
        <v>970.4</v>
      </c>
      <c r="Q6" s="34"/>
      <c r="R6" s="35"/>
      <c r="S6" s="35"/>
      <c r="T6" s="3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2.75" hidden="false" customHeight="false" outlineLevel="0" collapsed="false">
      <c r="A7" s="36"/>
      <c r="B7" s="31"/>
      <c r="C7" s="32"/>
      <c r="D7" s="33"/>
      <c r="E7" s="31"/>
      <c r="F7" s="32"/>
      <c r="G7" s="33"/>
      <c r="H7" s="31"/>
      <c r="I7" s="32"/>
      <c r="J7" s="33"/>
      <c r="K7" s="31"/>
      <c r="L7" s="32"/>
      <c r="M7" s="33"/>
      <c r="N7" s="31"/>
      <c r="O7" s="32"/>
      <c r="P7" s="33"/>
      <c r="Q7" s="34"/>
      <c r="R7" s="35"/>
      <c r="S7" s="35"/>
      <c r="T7" s="3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2.75" hidden="false" customHeight="false" outlineLevel="0" collapsed="false">
      <c r="A8" s="30" t="s">
        <v>10</v>
      </c>
      <c r="B8" s="31" t="n">
        <f aca="false">'Commercial Net Contribution-FGT'!B18+'Commercial Net Contribution-NNG'!B8+'Commercial Net Contribution-TW'!B15</f>
        <v>-19.5</v>
      </c>
      <c r="C8" s="32" t="n">
        <f aca="false">'Commercial Net Contribution-FGT'!C18+'Commercial Net Contribution-NNG'!C8+'Commercial Net Contribution-TW'!C15</f>
        <v>-19.5</v>
      </c>
      <c r="D8" s="32" t="n">
        <f aca="false">'Commercial Net Contribution-FGT'!D18+'Commercial Net Contribution-NNG'!D8+'Commercial Net Contribution-TW'!D15</f>
        <v>-16.8</v>
      </c>
      <c r="E8" s="31" t="n">
        <f aca="false">'Commercial Net Contribution-FGT'!E18+'Commercial Net Contribution-NNG'!E8+'Commercial Net Contribution-TW'!E15</f>
        <v>-12</v>
      </c>
      <c r="F8" s="32" t="n">
        <f aca="false">'Commercial Net Contribution-FGT'!F18+'Commercial Net Contribution-NNG'!F8+'Commercial Net Contribution-TW'!F15</f>
        <v>-12</v>
      </c>
      <c r="G8" s="32" t="n">
        <f aca="false">'Commercial Net Contribution-FGT'!G18+'Commercial Net Contribution-NNG'!G8+'Commercial Net Contribution-TW'!G15</f>
        <v>-16.3</v>
      </c>
      <c r="H8" s="31" t="n">
        <f aca="false">'Commercial Net Contribution-FGT'!H18+'Commercial Net Contribution-NNG'!H8+'Commercial Net Contribution-TW'!H15</f>
        <v>-11.8</v>
      </c>
      <c r="I8" s="32" t="n">
        <f aca="false">'Commercial Net Contribution-FGT'!I18+'Commercial Net Contribution-NNG'!I8+'Commercial Net Contribution-TW'!I15</f>
        <v>-14.5</v>
      </c>
      <c r="J8" s="32" t="n">
        <f aca="false">'Commercial Net Contribution-FGT'!J18+'Commercial Net Contribution-NNG'!J8+'Commercial Net Contribution-TW'!J15</f>
        <v>-15.5</v>
      </c>
      <c r="K8" s="31" t="n">
        <f aca="false">'Commercial Net Contribution-FGT'!K18+'Commercial Net Contribution-NNG'!K8+'Commercial Net Contribution-TW'!K15</f>
        <v>-17.6</v>
      </c>
      <c r="L8" s="32" t="n">
        <f aca="false">'Commercial Net Contribution-FGT'!L18+'Commercial Net Contribution-NNG'!L8+'Commercial Net Contribution-TW'!L15</f>
        <v>-18.5</v>
      </c>
      <c r="M8" s="32" t="n">
        <f aca="false">'Commercial Net Contribution-FGT'!M18+'Commercial Net Contribution-NNG'!M8+'Commercial Net Contribution-TW'!M15</f>
        <v>-18.8</v>
      </c>
      <c r="N8" s="31" t="n">
        <f aca="false">+B8+E8+H8+K8</f>
        <v>-60.9</v>
      </c>
      <c r="O8" s="32" t="n">
        <f aca="false">+C8+F8+I8+L8</f>
        <v>-64.5</v>
      </c>
      <c r="P8" s="33" t="n">
        <f aca="false">+D8+G8+J8+M8</f>
        <v>-67.4</v>
      </c>
      <c r="Q8" s="35"/>
      <c r="R8" s="35"/>
      <c r="S8" s="35"/>
      <c r="T8" s="3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2.75" hidden="false" customHeight="false" outlineLevel="0" collapsed="false">
      <c r="A9" s="36"/>
      <c r="B9" s="31"/>
      <c r="C9" s="32"/>
      <c r="D9" s="33"/>
      <c r="E9" s="31"/>
      <c r="F9" s="32"/>
      <c r="G9" s="33"/>
      <c r="H9" s="31"/>
      <c r="I9" s="32"/>
      <c r="J9" s="33"/>
      <c r="K9" s="31"/>
      <c r="L9" s="32"/>
      <c r="M9" s="33"/>
      <c r="N9" s="31"/>
      <c r="O9" s="32"/>
      <c r="P9" s="33"/>
      <c r="Q9" s="35"/>
      <c r="R9" s="35"/>
      <c r="S9" s="35"/>
      <c r="T9" s="3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5" hidden="false" customHeight="false" outlineLevel="0" collapsed="false">
      <c r="A10" s="30" t="s">
        <v>11</v>
      </c>
      <c r="B10" s="37" t="n">
        <f aca="false">'Commercial Net Contribution-FGT'!B23+'Commercial Net Contribution-NNG'!B10+'Commercial Net Contribution-TW'!B20</f>
        <v>-1.4</v>
      </c>
      <c r="C10" s="38" t="n">
        <f aca="false">'Commercial Net Contribution-FGT'!C23+'Commercial Net Contribution-NNG'!C10+'Commercial Net Contribution-TW'!C20</f>
        <v>-1.4</v>
      </c>
      <c r="D10" s="38" t="n">
        <f aca="false">'Commercial Net Contribution-FGT'!D23+'Commercial Net Contribution-NNG'!D10+'Commercial Net Contribution-TW'!D20</f>
        <v>0</v>
      </c>
      <c r="E10" s="37" t="n">
        <f aca="false">'Commercial Net Contribution-FGT'!E23+'Commercial Net Contribution-NNG'!E10+'Commercial Net Contribution-TW'!E20</f>
        <v>2.8</v>
      </c>
      <c r="F10" s="38" t="n">
        <f aca="false">'Commercial Net Contribution-FGT'!F23+'Commercial Net Contribution-NNG'!F10+'Commercial Net Contribution-TW'!F20</f>
        <v>2.8</v>
      </c>
      <c r="G10" s="38" t="n">
        <f aca="false">'Commercial Net Contribution-FGT'!G23+'Commercial Net Contribution-NNG'!G10+'Commercial Net Contribution-TW'!G20</f>
        <v>9.9</v>
      </c>
      <c r="H10" s="37" t="n">
        <f aca="false">'Commercial Net Contribution-FGT'!H23+'Commercial Net Contribution-NNG'!H10+'Commercial Net Contribution-TW'!H20</f>
        <v>3</v>
      </c>
      <c r="I10" s="38" t="n">
        <f aca="false">'Commercial Net Contribution-FGT'!I23+'Commercial Net Contribution-NNG'!I10+'Commercial Net Contribution-TW'!I20</f>
        <v>3.2</v>
      </c>
      <c r="J10" s="38" t="n">
        <f aca="false">'Commercial Net Contribution-FGT'!J23+'Commercial Net Contribution-NNG'!J10+'Commercial Net Contribution-TW'!J20</f>
        <v>0</v>
      </c>
      <c r="K10" s="37" t="n">
        <f aca="false">'Commercial Net Contribution-FGT'!K23+'Commercial Net Contribution-NNG'!K10+'Commercial Net Contribution-TW'!K20</f>
        <v>9.9</v>
      </c>
      <c r="L10" s="38" t="n">
        <f aca="false">'Commercial Net Contribution-FGT'!L23+'Commercial Net Contribution-NNG'!L10+'Commercial Net Contribution-TW'!L20</f>
        <v>10.4</v>
      </c>
      <c r="M10" s="38" t="n">
        <f aca="false">'Commercial Net Contribution-FGT'!M23+'Commercial Net Contribution-NNG'!M10+'Commercial Net Contribution-TW'!M20</f>
        <v>0.5</v>
      </c>
      <c r="N10" s="37" t="n">
        <f aca="false">+B10+E10+H10+K10</f>
        <v>14.3</v>
      </c>
      <c r="O10" s="38" t="n">
        <f aca="false">+C10+F10+I10+L10</f>
        <v>15</v>
      </c>
      <c r="P10" s="39" t="n">
        <f aca="false">+D10+G10+J10+M10</f>
        <v>10.4</v>
      </c>
      <c r="Q10" s="35"/>
      <c r="R10" s="35"/>
      <c r="S10" s="35"/>
      <c r="T10" s="35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5" hidden="false" customHeight="false" outlineLevel="0" collapsed="false">
      <c r="A11" s="36"/>
      <c r="B11" s="37"/>
      <c r="C11" s="38"/>
      <c r="D11" s="39"/>
      <c r="E11" s="37"/>
      <c r="F11" s="38"/>
      <c r="G11" s="39"/>
      <c r="H11" s="37"/>
      <c r="I11" s="38"/>
      <c r="J11" s="39"/>
      <c r="K11" s="37"/>
      <c r="L11" s="38"/>
      <c r="M11" s="39"/>
      <c r="N11" s="37"/>
      <c r="O11" s="38"/>
      <c r="P11" s="39"/>
      <c r="Q11" s="35"/>
      <c r="R11" s="35"/>
      <c r="S11" s="35"/>
      <c r="T11" s="35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2.75" hidden="false" customHeight="false" outlineLevel="0" collapsed="false">
      <c r="A12" s="30" t="s">
        <v>12</v>
      </c>
      <c r="B12" s="40" t="n">
        <f aca="false">SUM(B6:B11)</f>
        <v>279.1</v>
      </c>
      <c r="C12" s="41" t="n">
        <f aca="false">SUM(C6:C11)</f>
        <v>279</v>
      </c>
      <c r="D12" s="29" t="n">
        <f aca="false">SUM(D6:D11)</f>
        <v>270.7</v>
      </c>
      <c r="E12" s="40" t="n">
        <f aca="false">SUM(E6:E11)</f>
        <v>204.9</v>
      </c>
      <c r="F12" s="41" t="n">
        <f aca="false">SUM(F6:F11)</f>
        <v>204.7</v>
      </c>
      <c r="G12" s="29" t="n">
        <f aca="false">SUM(G6:G11)</f>
        <v>191.9</v>
      </c>
      <c r="H12" s="40" t="n">
        <f aca="false">SUM(H6:H11)</f>
        <v>203.1</v>
      </c>
      <c r="I12" s="41" t="n">
        <f aca="false">SUM(I6:I11)</f>
        <v>205.4</v>
      </c>
      <c r="J12" s="29" t="n">
        <f aca="false">SUM(J6:J11)</f>
        <v>189.5</v>
      </c>
      <c r="K12" s="40" t="n">
        <f aca="false">SUM(K6:K11)</f>
        <v>255</v>
      </c>
      <c r="L12" s="41" t="n">
        <f aca="false">SUM(L6:L11)</f>
        <v>256.9</v>
      </c>
      <c r="M12" s="29" t="n">
        <f aca="false">SUM(M6:M11)</f>
        <v>261.3</v>
      </c>
      <c r="N12" s="40" t="n">
        <f aca="false">SUM(N6:N11)</f>
        <v>942.1</v>
      </c>
      <c r="O12" s="41" t="n">
        <f aca="false">SUM(O6:O11)</f>
        <v>946</v>
      </c>
      <c r="P12" s="29" t="n">
        <f aca="false">SUM(P6:P11)</f>
        <v>913.4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2.75" hidden="false" customHeight="false" outlineLevel="0" collapsed="false">
      <c r="A13" s="36"/>
      <c r="B13" s="42"/>
      <c r="C13" s="43"/>
      <c r="D13" s="44"/>
      <c r="E13" s="42"/>
      <c r="F13" s="43"/>
      <c r="G13" s="44"/>
      <c r="H13" s="42"/>
      <c r="I13" s="43"/>
      <c r="J13" s="44"/>
      <c r="K13" s="42"/>
      <c r="L13" s="43"/>
      <c r="M13" s="44"/>
      <c r="N13" s="42"/>
      <c r="O13" s="43"/>
      <c r="P13" s="4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2.75" hidden="false" customHeight="false" outlineLevel="0" collapsed="false">
      <c r="A14" s="3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2.75" hidden="false" customHeight="false" outlineLevel="0" collapsed="false">
      <c r="A15" s="45" t="str">
        <f aca="true">CELL("filename")</f>
        <v>'file:///mnt/12tb/@roms/datasets/enron/EDRM Enron Email Data Set v2 XML/filtered-attachments/xls/3rdCEPipesContribution.xls'#$All Pipes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2.75" hidden="false" customHeight="false" outlineLevel="0" collapsed="false">
      <c r="A16" s="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2.75" hidden="false" customHeight="false" outlineLevel="0" collapsed="false">
      <c r="A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2.75" hidden="false" customHeight="false" outlineLevel="0" collapsed="false">
      <c r="A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2.75" hidden="false" customHeight="false" outlineLevel="0" collapsed="false">
      <c r="A19" s="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2.75" hidden="false" customHeight="false" outlineLevel="0" collapsed="false">
      <c r="A20" s="2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customFormat="false" ht="12.75" hidden="false" customHeight="false" outlineLevel="0" collapsed="false">
      <c r="A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2.75" hidden="false" customHeight="false" outlineLevel="0" collapsed="false">
      <c r="A22" s="2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customFormat="false" ht="12.75" hidden="false" customHeight="false" outlineLevel="0" collapsed="false">
      <c r="A23" s="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2.75" hidden="false" customHeight="false" outlineLevel="0" collapsed="false">
      <c r="A24" s="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2.75" hidden="false" customHeight="false" outlineLevel="0" collapsed="false">
      <c r="A25" s="2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THIRD CURRENT ESTIMATE
COMMERCIAL NET CONTRIBUTION
September 12, 2001
&amp;10(Pre-Tax, $ Millions)</oddHeader>
    <oddFooter>&amp;L&amp;6Printed &amp;D   &amp;T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16" min="2" style="2" width="10.85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2.75" hidden="false" customHeight="false" outlineLevel="0" collapsed="false">
      <c r="A1" s="4" t="s">
        <v>13</v>
      </c>
      <c r="B1" s="5" t="s">
        <v>1</v>
      </c>
      <c r="C1" s="5"/>
      <c r="D1" s="5"/>
      <c r="E1" s="5" t="s">
        <v>2</v>
      </c>
      <c r="F1" s="5"/>
      <c r="G1" s="5"/>
      <c r="H1" s="6" t="s">
        <v>3</v>
      </c>
      <c r="I1" s="6"/>
      <c r="J1" s="6"/>
      <c r="K1" s="5" t="s">
        <v>4</v>
      </c>
      <c r="L1" s="5"/>
      <c r="M1" s="5"/>
      <c r="N1" s="7" t="s">
        <v>5</v>
      </c>
      <c r="O1" s="7"/>
      <c r="P1" s="7"/>
      <c r="Q1" s="8"/>
      <c r="R1" s="8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1" t="s">
        <v>14</v>
      </c>
      <c r="B2" s="12"/>
      <c r="C2" s="46"/>
      <c r="D2" s="14"/>
      <c r="E2" s="15"/>
      <c r="F2" s="14"/>
      <c r="G2" s="14"/>
      <c r="H2" s="15"/>
      <c r="I2" s="16"/>
      <c r="J2" s="14"/>
      <c r="K2" s="15"/>
      <c r="L2" s="47"/>
      <c r="M2" s="14"/>
      <c r="N2" s="15"/>
      <c r="O2" s="47"/>
      <c r="P2" s="14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17"/>
      <c r="B3" s="18" t="s">
        <v>6</v>
      </c>
      <c r="C3" s="18" t="s">
        <v>7</v>
      </c>
      <c r="D3" s="18" t="s">
        <v>8</v>
      </c>
      <c r="E3" s="18" t="s">
        <v>6</v>
      </c>
      <c r="F3" s="19" t="str">
        <f aca="false">+C3</f>
        <v>2nd CE</v>
      </c>
      <c r="G3" s="19" t="s">
        <v>8</v>
      </c>
      <c r="H3" s="18" t="s">
        <v>6</v>
      </c>
      <c r="I3" s="19" t="s">
        <v>7</v>
      </c>
      <c r="J3" s="19" t="s">
        <v>8</v>
      </c>
      <c r="K3" s="18" t="s">
        <v>6</v>
      </c>
      <c r="L3" s="19" t="s">
        <v>7</v>
      </c>
      <c r="M3" s="19" t="s">
        <v>8</v>
      </c>
      <c r="N3" s="18" t="s">
        <v>6</v>
      </c>
      <c r="O3" s="19" t="s">
        <v>7</v>
      </c>
      <c r="P3" s="19" t="s">
        <v>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20"/>
      <c r="B4" s="21"/>
      <c r="C4" s="27"/>
      <c r="D4" s="27"/>
      <c r="E4" s="26"/>
      <c r="F4" s="27"/>
      <c r="G4" s="27"/>
      <c r="H4" s="21"/>
      <c r="I4" s="22"/>
      <c r="J4" s="22"/>
      <c r="K4" s="21"/>
      <c r="L4" s="22"/>
      <c r="M4" s="22"/>
      <c r="N4" s="21"/>
      <c r="O4" s="22"/>
      <c r="P4" s="24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30" t="s">
        <v>15</v>
      </c>
      <c r="B5" s="31"/>
      <c r="C5" s="32"/>
      <c r="D5" s="32"/>
      <c r="E5" s="31"/>
      <c r="F5" s="32"/>
      <c r="G5" s="32"/>
      <c r="H5" s="31"/>
      <c r="I5" s="32"/>
      <c r="J5" s="32"/>
      <c r="K5" s="31"/>
      <c r="L5" s="32"/>
      <c r="M5" s="32"/>
      <c r="N5" s="31"/>
      <c r="O5" s="32"/>
      <c r="P5" s="33"/>
      <c r="Q5" s="34"/>
      <c r="R5" s="35"/>
      <c r="S5" s="35"/>
      <c r="T5" s="35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2.75" hidden="false" customHeight="false" outlineLevel="0" collapsed="false">
      <c r="A6" s="36" t="s">
        <v>16</v>
      </c>
      <c r="B6" s="31" t="n">
        <v>29.5</v>
      </c>
      <c r="C6" s="32" t="n">
        <v>29.4</v>
      </c>
      <c r="D6" s="32" t="n">
        <v>29.4</v>
      </c>
      <c r="E6" s="31" t="n">
        <v>30.2</v>
      </c>
      <c r="F6" s="32" t="n">
        <v>30.2</v>
      </c>
      <c r="G6" s="32" t="n">
        <v>30</v>
      </c>
      <c r="H6" s="31" t="n">
        <v>31.2</v>
      </c>
      <c r="I6" s="32" t="n">
        <v>31</v>
      </c>
      <c r="J6" s="32" t="n">
        <v>30.7</v>
      </c>
      <c r="K6" s="31" t="n">
        <v>30.6</v>
      </c>
      <c r="L6" s="32" t="n">
        <v>30.7</v>
      </c>
      <c r="M6" s="32" t="n">
        <v>29.9</v>
      </c>
      <c r="N6" s="31" t="n">
        <f aca="false">+B6+E6+H6+K6</f>
        <v>121.5</v>
      </c>
      <c r="O6" s="32" t="n">
        <f aca="false">+C6+F6+I6+L6</f>
        <v>121.3</v>
      </c>
      <c r="P6" s="33" t="n">
        <f aca="false">+D6+G6+J6+M6</f>
        <v>120</v>
      </c>
      <c r="Q6" s="34"/>
      <c r="R6" s="35"/>
      <c r="S6" s="35"/>
      <c r="T6" s="3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2.75" hidden="false" customHeight="false" outlineLevel="0" collapsed="false">
      <c r="A7" s="36" t="s">
        <v>17</v>
      </c>
      <c r="B7" s="31" t="n">
        <v>1.6</v>
      </c>
      <c r="C7" s="32" t="n">
        <v>1.7</v>
      </c>
      <c r="D7" s="32" t="n">
        <v>2</v>
      </c>
      <c r="E7" s="31" t="n">
        <v>2.1</v>
      </c>
      <c r="F7" s="32" t="n">
        <v>2.1</v>
      </c>
      <c r="G7" s="32" t="n">
        <v>2.6</v>
      </c>
      <c r="H7" s="31" t="n">
        <v>2.7</v>
      </c>
      <c r="I7" s="32" t="n">
        <v>2.4</v>
      </c>
      <c r="J7" s="32" t="n">
        <v>2.7</v>
      </c>
      <c r="K7" s="31" t="n">
        <v>1.6</v>
      </c>
      <c r="L7" s="32" t="n">
        <v>1.6</v>
      </c>
      <c r="M7" s="32" t="n">
        <v>2.2</v>
      </c>
      <c r="N7" s="31" t="n">
        <f aca="false">+B7+E7+H7+K7</f>
        <v>8</v>
      </c>
      <c r="O7" s="32" t="n">
        <f aca="false">+C7+F7+I7+L7</f>
        <v>7.8</v>
      </c>
      <c r="P7" s="33" t="n">
        <f aca="false">+D7+G7+J7+M7</f>
        <v>9.5</v>
      </c>
      <c r="Q7" s="34"/>
      <c r="R7" s="35"/>
      <c r="S7" s="35"/>
      <c r="T7" s="3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2.75" hidden="false" customHeight="false" outlineLevel="0" collapsed="false">
      <c r="A8" s="36" t="s">
        <v>18</v>
      </c>
      <c r="B8" s="31" t="n">
        <v>39.4</v>
      </c>
      <c r="C8" s="32" t="n">
        <v>39.3</v>
      </c>
      <c r="D8" s="32" t="n">
        <v>38</v>
      </c>
      <c r="E8" s="31" t="n">
        <v>38.1</v>
      </c>
      <c r="F8" s="32" t="n">
        <v>38.1</v>
      </c>
      <c r="G8" s="32" t="n">
        <v>35.1</v>
      </c>
      <c r="H8" s="31" t="n">
        <v>37.5</v>
      </c>
      <c r="I8" s="32" t="n">
        <v>37.1</v>
      </c>
      <c r="J8" s="32" t="n">
        <v>33.7</v>
      </c>
      <c r="K8" s="31" t="n">
        <v>33.2</v>
      </c>
      <c r="L8" s="32" t="n">
        <v>33.2</v>
      </c>
      <c r="M8" s="32" t="n">
        <v>33</v>
      </c>
      <c r="N8" s="31" t="n">
        <f aca="false">+B8+E8+H8+K8</f>
        <v>148.2</v>
      </c>
      <c r="O8" s="32" t="n">
        <f aca="false">+C8+F8+I8+L8</f>
        <v>147.7</v>
      </c>
      <c r="P8" s="33" t="n">
        <f aca="false">+D8+G8+J8+M8</f>
        <v>139.8</v>
      </c>
      <c r="Q8" s="34"/>
      <c r="R8" s="35"/>
      <c r="S8" s="35"/>
      <c r="T8" s="3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2.75" hidden="false" customHeight="false" outlineLevel="0" collapsed="false">
      <c r="A9" s="36" t="s">
        <v>19</v>
      </c>
      <c r="B9" s="31" t="n">
        <v>0.6</v>
      </c>
      <c r="C9" s="32" t="n">
        <v>0.7</v>
      </c>
      <c r="D9" s="32" t="n">
        <v>0.9</v>
      </c>
      <c r="E9" s="31" t="n">
        <v>0.7</v>
      </c>
      <c r="F9" s="32" t="n">
        <v>0.6</v>
      </c>
      <c r="G9" s="32" t="n">
        <v>0.8</v>
      </c>
      <c r="H9" s="31" t="n">
        <v>0.8</v>
      </c>
      <c r="I9" s="32" t="n">
        <v>0.8</v>
      </c>
      <c r="J9" s="32" t="n">
        <v>0.7</v>
      </c>
      <c r="K9" s="31" t="n">
        <v>0.7</v>
      </c>
      <c r="L9" s="32" t="n">
        <v>0.6</v>
      </c>
      <c r="M9" s="32" t="n">
        <v>0.8</v>
      </c>
      <c r="N9" s="31" t="n">
        <f aca="false">+B9+E9+H9+K9</f>
        <v>2.8</v>
      </c>
      <c r="O9" s="32" t="n">
        <f aca="false">+C9+F9+I9+L9</f>
        <v>2.7</v>
      </c>
      <c r="P9" s="33" t="n">
        <f aca="false">+D9+G9+J9+M9</f>
        <v>3.2</v>
      </c>
      <c r="Q9" s="34"/>
      <c r="R9" s="35"/>
      <c r="S9" s="35"/>
      <c r="T9" s="3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2.75" hidden="false" customHeight="false" outlineLevel="0" collapsed="false">
      <c r="A10" s="36" t="s">
        <v>20</v>
      </c>
      <c r="B10" s="31" t="n">
        <v>5.5</v>
      </c>
      <c r="C10" s="32" t="n">
        <v>5.5</v>
      </c>
      <c r="D10" s="32" t="n">
        <v>5.4</v>
      </c>
      <c r="E10" s="31" t="n">
        <v>12.3</v>
      </c>
      <c r="F10" s="32" t="n">
        <v>12.3</v>
      </c>
      <c r="G10" s="32" t="n">
        <v>12.3</v>
      </c>
      <c r="H10" s="31" t="n">
        <v>12.9</v>
      </c>
      <c r="I10" s="32" t="n">
        <v>13</v>
      </c>
      <c r="J10" s="32" t="n">
        <v>13</v>
      </c>
      <c r="K10" s="31" t="n">
        <v>19.7</v>
      </c>
      <c r="L10" s="32" t="n">
        <v>19.7</v>
      </c>
      <c r="M10" s="32" t="n">
        <v>19.7</v>
      </c>
      <c r="N10" s="31" t="n">
        <f aca="false">+B10+E10+H10+K10</f>
        <v>50.4</v>
      </c>
      <c r="O10" s="32" t="n">
        <f aca="false">+C10+F10+I10+L10</f>
        <v>50.5</v>
      </c>
      <c r="P10" s="33" t="n">
        <f aca="false">+D10+G10+J10+M10</f>
        <v>50.4</v>
      </c>
      <c r="Q10" s="34"/>
      <c r="R10" s="35"/>
      <c r="S10" s="35"/>
      <c r="T10" s="35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2.75" hidden="false" customHeight="false" outlineLevel="0" collapsed="false">
      <c r="A11" s="36" t="s">
        <v>21</v>
      </c>
      <c r="B11" s="31" t="n">
        <v>0</v>
      </c>
      <c r="C11" s="32" t="n">
        <v>0</v>
      </c>
      <c r="D11" s="32" t="n">
        <v>0</v>
      </c>
      <c r="E11" s="31" t="n">
        <v>0.3</v>
      </c>
      <c r="F11" s="32" t="n">
        <v>0.3</v>
      </c>
      <c r="G11" s="32" t="n">
        <v>0.3</v>
      </c>
      <c r="H11" s="31" t="n">
        <v>0.3</v>
      </c>
      <c r="I11" s="32" t="n">
        <v>0.3</v>
      </c>
      <c r="J11" s="32" t="n">
        <v>0.4</v>
      </c>
      <c r="K11" s="31" t="n">
        <v>0.3</v>
      </c>
      <c r="L11" s="32" t="n">
        <v>0.3</v>
      </c>
      <c r="M11" s="32" t="n">
        <v>0.3</v>
      </c>
      <c r="N11" s="31" t="n">
        <f aca="false">+B11+E11+H11+K11</f>
        <v>0.9</v>
      </c>
      <c r="O11" s="32" t="n">
        <f aca="false">+C11+F11+I11+L11</f>
        <v>0.9</v>
      </c>
      <c r="P11" s="33" t="n">
        <f aca="false">+D11+G11+J11+M11</f>
        <v>1</v>
      </c>
      <c r="Q11" s="34"/>
      <c r="R11" s="35"/>
      <c r="S11" s="35"/>
      <c r="T11" s="35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2.75" hidden="false" customHeight="false" outlineLevel="0" collapsed="false">
      <c r="A12" s="36" t="s">
        <v>22</v>
      </c>
      <c r="B12" s="31" t="n">
        <v>2.7</v>
      </c>
      <c r="C12" s="32" t="n">
        <v>2.6</v>
      </c>
      <c r="D12" s="32" t="n">
        <v>1.7</v>
      </c>
      <c r="E12" s="31" t="n">
        <v>2.2</v>
      </c>
      <c r="F12" s="32" t="n">
        <v>2.1</v>
      </c>
      <c r="G12" s="32" t="n">
        <v>1.5</v>
      </c>
      <c r="H12" s="31" t="n">
        <v>2.4</v>
      </c>
      <c r="I12" s="32" t="n">
        <v>1.2</v>
      </c>
      <c r="J12" s="32" t="n">
        <v>1.7</v>
      </c>
      <c r="K12" s="31" t="n">
        <v>1.6</v>
      </c>
      <c r="L12" s="32" t="n">
        <v>1.6</v>
      </c>
      <c r="M12" s="32" t="n">
        <v>1.6</v>
      </c>
      <c r="N12" s="31" t="n">
        <f aca="false">+B12+E12+H12+K12</f>
        <v>8.9</v>
      </c>
      <c r="O12" s="32" t="n">
        <f aca="false">+C12+F12+I12+L12</f>
        <v>7.5</v>
      </c>
      <c r="P12" s="33" t="n">
        <f aca="false">+D12+G12+J12+M12</f>
        <v>6.5</v>
      </c>
      <c r="Q12" s="34"/>
      <c r="R12" s="35"/>
      <c r="S12" s="35"/>
      <c r="T12" s="35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2.75" hidden="false" customHeight="false" outlineLevel="0" collapsed="false">
      <c r="A13" s="36" t="s">
        <v>23</v>
      </c>
      <c r="B13" s="31" t="n">
        <v>0</v>
      </c>
      <c r="C13" s="32" t="n">
        <v>0</v>
      </c>
      <c r="D13" s="32" t="n">
        <v>0</v>
      </c>
      <c r="E13" s="31" t="n">
        <v>0.2</v>
      </c>
      <c r="F13" s="32" t="n">
        <v>0.2</v>
      </c>
      <c r="G13" s="32" t="n">
        <v>0</v>
      </c>
      <c r="H13" s="31" t="n">
        <v>0.2</v>
      </c>
      <c r="I13" s="32" t="n">
        <v>0</v>
      </c>
      <c r="J13" s="32" t="n">
        <v>0</v>
      </c>
      <c r="K13" s="31" t="n">
        <v>0</v>
      </c>
      <c r="L13" s="32" t="n">
        <v>0</v>
      </c>
      <c r="M13" s="32" t="n">
        <v>0</v>
      </c>
      <c r="N13" s="31" t="n">
        <f aca="false">+B13+E13+H13+K13</f>
        <v>0.4</v>
      </c>
      <c r="O13" s="32" t="n">
        <f aca="false">+C13+F13+I13+L13</f>
        <v>0.2</v>
      </c>
      <c r="P13" s="33" t="n">
        <f aca="false">+D13+G13+J13+M13</f>
        <v>0</v>
      </c>
      <c r="Q13" s="34"/>
      <c r="R13" s="35"/>
      <c r="S13" s="35"/>
      <c r="T13" s="35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2.75" hidden="false" customHeight="false" outlineLevel="0" collapsed="false">
      <c r="A14" s="36" t="s">
        <v>24</v>
      </c>
      <c r="B14" s="31" t="n">
        <v>0</v>
      </c>
      <c r="C14" s="32" t="n">
        <v>0</v>
      </c>
      <c r="D14" s="32" t="n">
        <v>0</v>
      </c>
      <c r="E14" s="31" t="n">
        <v>0</v>
      </c>
      <c r="F14" s="32" t="n">
        <v>0</v>
      </c>
      <c r="G14" s="32" t="n">
        <v>0</v>
      </c>
      <c r="H14" s="31" t="n">
        <v>0</v>
      </c>
      <c r="I14" s="32" t="n">
        <v>0</v>
      </c>
      <c r="J14" s="32" t="n">
        <v>0</v>
      </c>
      <c r="K14" s="31" t="n">
        <v>0</v>
      </c>
      <c r="L14" s="32" t="n">
        <v>-0.3</v>
      </c>
      <c r="M14" s="32" t="n">
        <v>12.6</v>
      </c>
      <c r="N14" s="31" t="n">
        <f aca="false">+B14+E14+H14+K14</f>
        <v>0</v>
      </c>
      <c r="O14" s="32" t="n">
        <f aca="false">+C14+F14+I14+L14</f>
        <v>-0.3</v>
      </c>
      <c r="P14" s="33" t="n">
        <f aca="false">+D14+G14+J14+M14</f>
        <v>12.6</v>
      </c>
      <c r="Q14" s="34"/>
      <c r="R14" s="35"/>
      <c r="S14" s="35"/>
      <c r="T14" s="3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5" hidden="false" customHeight="false" outlineLevel="0" collapsed="false">
      <c r="A15" s="48" t="s">
        <v>25</v>
      </c>
      <c r="B15" s="37" t="n">
        <v>-1.6</v>
      </c>
      <c r="C15" s="38" t="n">
        <v>-1.6</v>
      </c>
      <c r="D15" s="38" t="n">
        <v>-1.5</v>
      </c>
      <c r="E15" s="37" t="n">
        <v>-1.7</v>
      </c>
      <c r="F15" s="38" t="n">
        <v>-1.7</v>
      </c>
      <c r="G15" s="38" t="n">
        <v>-1.7</v>
      </c>
      <c r="H15" s="37" t="n">
        <v>-1.7</v>
      </c>
      <c r="I15" s="38" t="n">
        <v>-1.7</v>
      </c>
      <c r="J15" s="38" t="n">
        <v>-1.7</v>
      </c>
      <c r="K15" s="37" t="n">
        <v>-1.7</v>
      </c>
      <c r="L15" s="38" t="n">
        <v>-1.7</v>
      </c>
      <c r="M15" s="38" t="n">
        <v>-1.7</v>
      </c>
      <c r="N15" s="37" t="n">
        <f aca="false">+B15+E15+H15+K15</f>
        <v>-6.7</v>
      </c>
      <c r="O15" s="38" t="n">
        <f aca="false">+C15+F15+I15+L15</f>
        <v>-6.7</v>
      </c>
      <c r="P15" s="39" t="n">
        <f aca="false">+D15+G15+J15+M15</f>
        <v>-6.6</v>
      </c>
      <c r="Q15" s="34"/>
      <c r="R15" s="35"/>
      <c r="S15" s="35"/>
      <c r="T15" s="35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2.75" hidden="false" customHeight="false" outlineLevel="0" collapsed="false">
      <c r="A16" s="30" t="s">
        <v>26</v>
      </c>
      <c r="B16" s="40" t="n">
        <f aca="false">SUM(B6:B15)</f>
        <v>77.7</v>
      </c>
      <c r="C16" s="41" t="n">
        <f aca="false">SUM(C6:C15)</f>
        <v>77.6</v>
      </c>
      <c r="D16" s="41" t="n">
        <f aca="false">SUM(D6:D15)</f>
        <v>75.9</v>
      </c>
      <c r="E16" s="40" t="n">
        <f aca="false">SUM(E6:E15)</f>
        <v>84.4</v>
      </c>
      <c r="F16" s="41" t="n">
        <f aca="false">SUM(F6:F15)</f>
        <v>84.2</v>
      </c>
      <c r="G16" s="41" t="n">
        <f aca="false">SUM(G6:G15)</f>
        <v>80.9</v>
      </c>
      <c r="H16" s="40" t="n">
        <f aca="false">SUM(H6:H15)</f>
        <v>86.3</v>
      </c>
      <c r="I16" s="41" t="n">
        <f aca="false">SUM(I6:I15)</f>
        <v>84.1</v>
      </c>
      <c r="J16" s="29" t="n">
        <f aca="false">SUM(J6:J15)</f>
        <v>81.2</v>
      </c>
      <c r="K16" s="41" t="n">
        <f aca="false">SUM(K6:K15)</f>
        <v>86</v>
      </c>
      <c r="L16" s="41" t="n">
        <f aca="false">SUM(L6:L15)</f>
        <v>85.7</v>
      </c>
      <c r="M16" s="41" t="n">
        <f aca="false">SUM(M6:M15)</f>
        <v>98.4</v>
      </c>
      <c r="N16" s="40" t="n">
        <f aca="false">SUM(N6:N15)</f>
        <v>334.4</v>
      </c>
      <c r="O16" s="41" t="n">
        <f aca="false">SUM(O6:O15)</f>
        <v>331.6</v>
      </c>
      <c r="P16" s="29" t="n">
        <f aca="false">SUM(P6:P15)</f>
        <v>336.4</v>
      </c>
      <c r="Q16" s="49"/>
      <c r="R16" s="50"/>
      <c r="S16" s="50"/>
      <c r="T16" s="50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2.75" hidden="false" customHeight="false" outlineLevel="0" collapsed="false">
      <c r="A17" s="36"/>
      <c r="B17" s="31"/>
      <c r="C17" s="32"/>
      <c r="D17" s="32"/>
      <c r="E17" s="31"/>
      <c r="F17" s="32"/>
      <c r="G17" s="32"/>
      <c r="H17" s="31"/>
      <c r="I17" s="32"/>
      <c r="J17" s="32"/>
      <c r="K17" s="31"/>
      <c r="L17" s="32"/>
      <c r="M17" s="32"/>
      <c r="N17" s="31"/>
      <c r="O17" s="32"/>
      <c r="P17" s="33"/>
      <c r="Q17" s="34"/>
      <c r="R17" s="35"/>
      <c r="S17" s="35"/>
      <c r="T17" s="35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2.75" hidden="false" customHeight="false" outlineLevel="0" collapsed="false">
      <c r="A18" s="30" t="s">
        <v>10</v>
      </c>
      <c r="B18" s="31" t="n">
        <v>-3</v>
      </c>
      <c r="C18" s="32" t="n">
        <v>-3</v>
      </c>
      <c r="D18" s="32" t="n">
        <v>-1.2</v>
      </c>
      <c r="E18" s="31" t="n">
        <v>-0.5</v>
      </c>
      <c r="F18" s="32" t="n">
        <v>-0.5</v>
      </c>
      <c r="G18" s="32" t="n">
        <v>-1.2</v>
      </c>
      <c r="H18" s="31" t="n">
        <v>-0.5</v>
      </c>
      <c r="I18" s="32" t="n">
        <v>-0.5</v>
      </c>
      <c r="J18" s="32" t="n">
        <v>-1.2</v>
      </c>
      <c r="K18" s="31" t="n">
        <v>-0.7</v>
      </c>
      <c r="L18" s="32" t="n">
        <v>-0.7</v>
      </c>
      <c r="M18" s="32" t="n">
        <v>-1.4</v>
      </c>
      <c r="N18" s="31" t="n">
        <f aca="false">+B18+E18+H18+K18</f>
        <v>-4.7</v>
      </c>
      <c r="O18" s="32" t="n">
        <f aca="false">+C18+F18+I18+L18</f>
        <v>-4.7</v>
      </c>
      <c r="P18" s="33" t="n">
        <f aca="false">+D18+G18+J18+M18</f>
        <v>-5</v>
      </c>
      <c r="Q18" s="35"/>
      <c r="R18" s="35"/>
      <c r="S18" s="35"/>
      <c r="T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2.75" hidden="false" customHeight="false" outlineLevel="0" collapsed="false">
      <c r="A19" s="36"/>
      <c r="B19" s="31"/>
      <c r="C19" s="32"/>
      <c r="D19" s="32"/>
      <c r="E19" s="31"/>
      <c r="F19" s="32"/>
      <c r="G19" s="32"/>
      <c r="H19" s="31"/>
      <c r="I19" s="32"/>
      <c r="J19" s="32"/>
      <c r="K19" s="31"/>
      <c r="L19" s="32"/>
      <c r="M19" s="32"/>
      <c r="N19" s="31"/>
      <c r="O19" s="32"/>
      <c r="P19" s="33"/>
      <c r="Q19" s="35"/>
      <c r="R19" s="35"/>
      <c r="S19" s="35"/>
      <c r="T19" s="35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5" hidden="false" customHeight="false" outlineLevel="0" collapsed="false">
      <c r="A20" s="30" t="s">
        <v>27</v>
      </c>
      <c r="B20" s="37"/>
      <c r="C20" s="38"/>
      <c r="D20" s="38"/>
      <c r="E20" s="37"/>
      <c r="F20" s="38"/>
      <c r="G20" s="38"/>
      <c r="H20" s="37"/>
      <c r="I20" s="38"/>
      <c r="J20" s="38"/>
      <c r="K20" s="37"/>
      <c r="L20" s="38"/>
      <c r="M20" s="38"/>
      <c r="N20" s="37"/>
      <c r="O20" s="38"/>
      <c r="P20" s="39"/>
      <c r="Q20" s="35"/>
      <c r="R20" s="35"/>
      <c r="S20" s="35"/>
      <c r="T20" s="35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customFormat="false" ht="12.75" hidden="false" customHeight="false" outlineLevel="0" collapsed="false">
      <c r="A21" s="36" t="s">
        <v>28</v>
      </c>
      <c r="B21" s="31" t="n">
        <v>0</v>
      </c>
      <c r="C21" s="32" t="n">
        <v>0</v>
      </c>
      <c r="D21" s="32" t="n">
        <v>0</v>
      </c>
      <c r="E21" s="31" t="n">
        <f aca="false">+G21</f>
        <v>0</v>
      </c>
      <c r="F21" s="32" t="n">
        <v>0</v>
      </c>
      <c r="G21" s="32" t="n">
        <v>0</v>
      </c>
      <c r="H21" s="31" t="n">
        <f aca="false">+J21</f>
        <v>0</v>
      </c>
      <c r="I21" s="32" t="n">
        <v>0</v>
      </c>
      <c r="J21" s="32" t="n">
        <v>0</v>
      </c>
      <c r="K21" s="31" t="n">
        <v>0</v>
      </c>
      <c r="L21" s="32" t="n">
        <v>0.5</v>
      </c>
      <c r="M21" s="32" t="n">
        <v>0.5</v>
      </c>
      <c r="N21" s="31" t="n">
        <f aca="false">+B21+E21+H21+K21</f>
        <v>0</v>
      </c>
      <c r="O21" s="32" t="n">
        <f aca="false">+C21+F21+I21+L21</f>
        <v>0.5</v>
      </c>
      <c r="P21" s="33" t="n">
        <f aca="false">+D21+G21+J21+M21</f>
        <v>0.5</v>
      </c>
      <c r="Q21" s="35"/>
      <c r="R21" s="35"/>
      <c r="S21" s="35"/>
      <c r="T21" s="35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5" hidden="false" customHeight="false" outlineLevel="0" collapsed="false">
      <c r="A22" s="36" t="s">
        <v>29</v>
      </c>
      <c r="B22" s="37" t="n">
        <v>0</v>
      </c>
      <c r="C22" s="38" t="n">
        <v>0</v>
      </c>
      <c r="D22" s="38" t="n">
        <v>0</v>
      </c>
      <c r="E22" s="37" t="n">
        <v>1.3</v>
      </c>
      <c r="F22" s="38" t="n">
        <v>1.3</v>
      </c>
      <c r="G22" s="38" t="n">
        <v>0</v>
      </c>
      <c r="H22" s="37" t="n">
        <v>3.2</v>
      </c>
      <c r="I22" s="38" t="n">
        <v>3.2</v>
      </c>
      <c r="J22" s="38" t="n">
        <v>0</v>
      </c>
      <c r="K22" s="37" t="n">
        <v>0</v>
      </c>
      <c r="L22" s="38" t="n">
        <v>0</v>
      </c>
      <c r="M22" s="38" t="n">
        <v>0</v>
      </c>
      <c r="N22" s="37" t="n">
        <f aca="false">+B22+E22+H22+K22</f>
        <v>4.5</v>
      </c>
      <c r="O22" s="38" t="n">
        <f aca="false">+C22+F22+I22+L22</f>
        <v>4.5</v>
      </c>
      <c r="P22" s="39" t="n">
        <f aca="false">+D22+G22+J22+M22</f>
        <v>0</v>
      </c>
      <c r="Q22" s="35"/>
      <c r="R22" s="35"/>
      <c r="S22" s="35"/>
      <c r="T22" s="35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customFormat="false" ht="12.75" hidden="false" customHeight="false" outlineLevel="0" collapsed="false">
      <c r="A23" s="30" t="s">
        <v>30</v>
      </c>
      <c r="B23" s="40" t="n">
        <f aca="false">SUM(B21:B22)</f>
        <v>0</v>
      </c>
      <c r="C23" s="41" t="n">
        <f aca="false">SUM(C21:C22)</f>
        <v>0</v>
      </c>
      <c r="D23" s="41" t="n">
        <f aca="false">SUM(D21:D22)</f>
        <v>0</v>
      </c>
      <c r="E23" s="40" t="n">
        <f aca="false">SUM(E21:E22)</f>
        <v>1.3</v>
      </c>
      <c r="F23" s="41" t="n">
        <f aca="false">SUM(F21:F22)</f>
        <v>1.3</v>
      </c>
      <c r="G23" s="41" t="n">
        <f aca="false">SUM(G21:G22)</f>
        <v>0</v>
      </c>
      <c r="H23" s="40" t="n">
        <f aca="false">SUM(H21:H22)</f>
        <v>3.2</v>
      </c>
      <c r="I23" s="41" t="n">
        <f aca="false">SUM(I21:I22)</f>
        <v>3.2</v>
      </c>
      <c r="J23" s="41" t="n">
        <f aca="false">SUM(J21:J22)</f>
        <v>0</v>
      </c>
      <c r="K23" s="40" t="n">
        <f aca="false">SUM(K21:K22)</f>
        <v>0</v>
      </c>
      <c r="L23" s="41" t="n">
        <f aca="false">SUM(L21:L22)</f>
        <v>0.5</v>
      </c>
      <c r="M23" s="41" t="n">
        <f aca="false">SUM(M21:M22)</f>
        <v>0.5</v>
      </c>
      <c r="N23" s="40" t="n">
        <f aca="false">SUM(N21:N22)</f>
        <v>4.5</v>
      </c>
      <c r="O23" s="41" t="n">
        <f aca="false">SUM(O21:O22)</f>
        <v>5</v>
      </c>
      <c r="P23" s="29" t="n">
        <f aca="false">SUM(P21:P22)</f>
        <v>0.5</v>
      </c>
      <c r="Q23" s="50"/>
      <c r="R23" s="50"/>
      <c r="S23" s="50"/>
      <c r="T23" s="50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5" hidden="false" customHeight="false" outlineLevel="0" collapsed="false">
      <c r="A24" s="36"/>
      <c r="B24" s="37"/>
      <c r="C24" s="38"/>
      <c r="D24" s="38"/>
      <c r="E24" s="37"/>
      <c r="F24" s="38"/>
      <c r="G24" s="38"/>
      <c r="H24" s="37"/>
      <c r="I24" s="38"/>
      <c r="J24" s="38"/>
      <c r="K24" s="37"/>
      <c r="L24" s="38"/>
      <c r="M24" s="38"/>
      <c r="N24" s="37"/>
      <c r="O24" s="38"/>
      <c r="P24" s="39"/>
      <c r="Q24" s="35"/>
      <c r="R24" s="35"/>
      <c r="S24" s="35"/>
      <c r="T24" s="35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2.75" hidden="false" customHeight="false" outlineLevel="0" collapsed="false">
      <c r="A25" s="30" t="s">
        <v>31</v>
      </c>
      <c r="B25" s="40" t="n">
        <f aca="false">+B16+B18+B23</f>
        <v>74.7</v>
      </c>
      <c r="C25" s="41" t="n">
        <f aca="false">+C16+C18+C23</f>
        <v>74.6</v>
      </c>
      <c r="D25" s="41" t="n">
        <f aca="false">+D16+D18+D23</f>
        <v>74.7</v>
      </c>
      <c r="E25" s="40" t="n">
        <f aca="false">+E16+E18+E23</f>
        <v>85.2</v>
      </c>
      <c r="F25" s="41" t="n">
        <f aca="false">+F16+F18+F23</f>
        <v>85</v>
      </c>
      <c r="G25" s="41" t="n">
        <f aca="false">+G16+G18+G23</f>
        <v>79.7</v>
      </c>
      <c r="H25" s="40" t="n">
        <f aca="false">+H16+H18+H23</f>
        <v>89</v>
      </c>
      <c r="I25" s="41" t="n">
        <f aca="false">+I16+I18+I23</f>
        <v>86.8</v>
      </c>
      <c r="J25" s="41" t="n">
        <f aca="false">+J16+J18+J23</f>
        <v>80</v>
      </c>
      <c r="K25" s="40" t="n">
        <f aca="false">+K16+K18+K23</f>
        <v>85.3</v>
      </c>
      <c r="L25" s="41" t="n">
        <f aca="false">+L16+L18+L23</f>
        <v>85.5</v>
      </c>
      <c r="M25" s="41" t="n">
        <f aca="false">+M16+M18+M23</f>
        <v>97.5</v>
      </c>
      <c r="N25" s="40" t="n">
        <f aca="false">+B25+E25+H25+K25</f>
        <v>334.2</v>
      </c>
      <c r="O25" s="41" t="n">
        <f aca="false">+C25+F25+I25+L25</f>
        <v>331.9</v>
      </c>
      <c r="P25" s="29" t="n">
        <f aca="false">+D25+G25+J25+M25</f>
        <v>331.9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2.75" hidden="false" customHeight="false" outlineLevel="0" collapsed="false">
      <c r="A26" s="36"/>
      <c r="B26" s="42"/>
      <c r="C26" s="43"/>
      <c r="D26" s="43"/>
      <c r="E26" s="42"/>
      <c r="F26" s="43"/>
      <c r="G26" s="43"/>
      <c r="H26" s="42"/>
      <c r="I26" s="43"/>
      <c r="J26" s="43"/>
      <c r="K26" s="42"/>
      <c r="L26" s="43"/>
      <c r="M26" s="43"/>
      <c r="N26" s="42"/>
      <c r="O26" s="43"/>
      <c r="P26" s="4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customFormat="false" ht="12.75" hidden="false" customHeight="false" outlineLevel="0" collapsed="false">
      <c r="A27" s="3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customFormat="false" ht="12.75" hidden="false" customHeight="false" outlineLevel="0" collapsed="false">
      <c r="A28" s="45" t="str">
        <f aca="true">CELL("filename")</f>
        <v>'file:///mnt/12tb/@roms/datasets/enron/EDRM Enron Email Data Set v2 XML/filtered-attachments/xls/3rdCEPipesContribution.xls'#$Commercial Net Contribution-FGT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customFormat="false" ht="12.75" hidden="false" customHeight="false" outlineLevel="0" collapsed="false">
      <c r="A29" s="2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customFormat="false" ht="12.75" hidden="false" customHeight="false" outlineLevel="0" collapsed="false">
      <c r="A30" s="2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customFormat="false" ht="12.75" hidden="false" customHeight="false" outlineLevel="0" collapsed="false">
      <c r="A31" s="2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customFormat="false" ht="12.75" hidden="false" customHeight="false" outlineLevel="0" collapsed="false">
      <c r="A32" s="2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customFormat="false" ht="12.75" hidden="false" customHeight="false" outlineLevel="0" collapsed="false">
      <c r="A33" s="2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customFormat="false" ht="12.75" hidden="false" customHeight="false" outlineLevel="0" collapsed="false">
      <c r="A34" s="2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customFormat="false" ht="12.75" hidden="false" customHeight="false" outlineLevel="0" collapsed="false">
      <c r="A35" s="2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customFormat="false" ht="12.75" hidden="false" customHeight="false" outlineLevel="0" collapsed="false">
      <c r="A36" s="2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customFormat="false" ht="12.75" hidden="false" customHeight="false" outlineLevel="0" collapsed="false">
      <c r="A37" s="2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customFormat="false" ht="12.75" hidden="false" customHeight="false" outlineLevel="0" collapsed="false">
      <c r="A38" s="2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&amp;C&amp;"Arial,Bold"&amp;12FLORIDA GAS TRANSMISSION COMPANY
THIRD CURRENT ESTIMATE
NET COMMERCIAL CONTRIBUTION
September 12, 2001 
&amp;10(Pre-Tax, $ Millions)</oddHeader>
    <oddFooter>&amp;L&amp;6Printed &amp;D   &amp;T   Keiser Ext. 33138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6" activeCellId="0" sqref="B6:M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28"/>
    <col collapsed="false" customWidth="true" hidden="false" outlineLevel="0" max="16" min="2" style="2" width="10.85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6" t="s">
        <v>3</v>
      </c>
      <c r="I1" s="6"/>
      <c r="J1" s="6"/>
      <c r="K1" s="5" t="s">
        <v>4</v>
      </c>
      <c r="L1" s="5"/>
      <c r="M1" s="5"/>
      <c r="N1" s="7" t="s">
        <v>5</v>
      </c>
      <c r="O1" s="7"/>
      <c r="P1" s="7"/>
      <c r="Q1" s="8"/>
      <c r="R1" s="8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1" t="s">
        <v>32</v>
      </c>
      <c r="B2" s="12"/>
      <c r="C2" s="13"/>
      <c r="D2" s="14"/>
      <c r="E2" s="15"/>
      <c r="F2" s="12"/>
      <c r="G2" s="14"/>
      <c r="H2" s="15"/>
      <c r="I2" s="16"/>
      <c r="J2" s="14"/>
      <c r="K2" s="15"/>
      <c r="L2" s="16"/>
      <c r="M2" s="14"/>
      <c r="N2" s="15"/>
      <c r="O2" s="14"/>
      <c r="P2" s="14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17"/>
      <c r="B3" s="18" t="s">
        <v>6</v>
      </c>
      <c r="C3" s="18" t="s">
        <v>7</v>
      </c>
      <c r="D3" s="18" t="s">
        <v>8</v>
      </c>
      <c r="E3" s="18" t="s">
        <v>6</v>
      </c>
      <c r="F3" s="18" t="s">
        <v>7</v>
      </c>
      <c r="G3" s="18" t="s">
        <v>8</v>
      </c>
      <c r="H3" s="18" t="s">
        <v>6</v>
      </c>
      <c r="I3" s="18" t="s">
        <v>7</v>
      </c>
      <c r="J3" s="19" t="s">
        <v>8</v>
      </c>
      <c r="K3" s="18" t="s">
        <v>6</v>
      </c>
      <c r="L3" s="18" t="s">
        <v>7</v>
      </c>
      <c r="M3" s="19" t="s">
        <v>8</v>
      </c>
      <c r="N3" s="18" t="s">
        <v>6</v>
      </c>
      <c r="O3" s="19" t="s">
        <v>7</v>
      </c>
      <c r="P3" s="19" t="s">
        <v>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20"/>
      <c r="B4" s="21"/>
      <c r="C4" s="22"/>
      <c r="D4" s="23"/>
      <c r="E4" s="21"/>
      <c r="F4" s="22"/>
      <c r="G4" s="23"/>
      <c r="H4" s="21"/>
      <c r="I4" s="22"/>
      <c r="J4" s="23"/>
      <c r="K4" s="21"/>
      <c r="L4" s="22"/>
      <c r="M4" s="23"/>
      <c r="N4" s="21"/>
      <c r="O4" s="22"/>
      <c r="P4" s="24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0"/>
      <c r="B5" s="26"/>
      <c r="C5" s="27"/>
      <c r="D5" s="28"/>
      <c r="E5" s="26"/>
      <c r="F5" s="27"/>
      <c r="G5" s="28"/>
      <c r="H5" s="26"/>
      <c r="I5" s="27"/>
      <c r="J5" s="28"/>
      <c r="K5" s="26"/>
      <c r="L5" s="27"/>
      <c r="M5" s="28"/>
      <c r="N5" s="26"/>
      <c r="O5" s="27"/>
      <c r="P5" s="29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30" t="s">
        <v>9</v>
      </c>
      <c r="B6" s="31" t="n">
        <v>168.8</v>
      </c>
      <c r="C6" s="32" t="n">
        <v>168.8</v>
      </c>
      <c r="D6" s="33" t="n">
        <v>162.8</v>
      </c>
      <c r="E6" s="31" t="n">
        <v>75.7</v>
      </c>
      <c r="F6" s="32" t="n">
        <v>75.7</v>
      </c>
      <c r="G6" s="33" t="n">
        <v>70.7</v>
      </c>
      <c r="H6" s="31" t="n">
        <v>75.5</v>
      </c>
      <c r="I6" s="32" t="n">
        <v>73.4</v>
      </c>
      <c r="J6" s="33" t="n">
        <v>76.3</v>
      </c>
      <c r="K6" s="31" t="n">
        <v>129.8</v>
      </c>
      <c r="L6" s="32" t="n">
        <v>130.4</v>
      </c>
      <c r="M6" s="33" t="n">
        <v>133.7</v>
      </c>
      <c r="N6" s="31" t="n">
        <f aca="false">+B6+E6+H6+K6</f>
        <v>449.8</v>
      </c>
      <c r="O6" s="32" t="n">
        <f aca="false">+C6+F6+I6+L6</f>
        <v>448.3</v>
      </c>
      <c r="P6" s="33" t="n">
        <f aca="false">+D6+G6+J6+M6</f>
        <v>443.5</v>
      </c>
      <c r="Q6" s="34"/>
      <c r="R6" s="35"/>
      <c r="S6" s="35"/>
      <c r="T6" s="3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2.75" hidden="false" customHeight="false" outlineLevel="0" collapsed="false">
      <c r="A7" s="36"/>
      <c r="B7" s="31"/>
      <c r="C7" s="32"/>
      <c r="D7" s="33"/>
      <c r="E7" s="31"/>
      <c r="F7" s="32"/>
      <c r="G7" s="33"/>
      <c r="H7" s="31"/>
      <c r="I7" s="32"/>
      <c r="J7" s="33"/>
      <c r="K7" s="31"/>
      <c r="L7" s="32"/>
      <c r="M7" s="33"/>
      <c r="N7" s="31"/>
      <c r="O7" s="32"/>
      <c r="P7" s="33"/>
      <c r="Q7" s="34"/>
      <c r="R7" s="35"/>
      <c r="S7" s="35"/>
      <c r="T7" s="3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2.75" hidden="false" customHeight="false" outlineLevel="0" collapsed="false">
      <c r="A8" s="30" t="s">
        <v>10</v>
      </c>
      <c r="B8" s="31" t="n">
        <v>-12.2</v>
      </c>
      <c r="C8" s="32" t="n">
        <v>-12.2</v>
      </c>
      <c r="D8" s="33" t="n">
        <v>-12.4</v>
      </c>
      <c r="E8" s="31" t="n">
        <v>-9</v>
      </c>
      <c r="F8" s="32" t="n">
        <v>-9</v>
      </c>
      <c r="G8" s="33" t="n">
        <v>-11.7</v>
      </c>
      <c r="H8" s="31" t="n">
        <v>-9.3</v>
      </c>
      <c r="I8" s="32" t="n">
        <v>-11.2</v>
      </c>
      <c r="J8" s="33" t="n">
        <v>-11.1</v>
      </c>
      <c r="K8" s="31" t="n">
        <v>-14</v>
      </c>
      <c r="L8" s="32" t="n">
        <v>-14.5</v>
      </c>
      <c r="M8" s="33" t="n">
        <v>-13.8</v>
      </c>
      <c r="N8" s="31" t="n">
        <f aca="false">+B8+E8+H8+K8</f>
        <v>-44.5</v>
      </c>
      <c r="O8" s="32" t="n">
        <f aca="false">+C8+F8+I8+L8</f>
        <v>-46.9</v>
      </c>
      <c r="P8" s="33" t="n">
        <f aca="false">+D8+G8+J8+M8</f>
        <v>-49</v>
      </c>
      <c r="Q8" s="35"/>
      <c r="R8" s="35"/>
      <c r="S8" s="35"/>
      <c r="T8" s="3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2.75" hidden="false" customHeight="false" outlineLevel="0" collapsed="false">
      <c r="A9" s="36"/>
      <c r="B9" s="31"/>
      <c r="C9" s="32"/>
      <c r="D9" s="33"/>
      <c r="E9" s="31"/>
      <c r="F9" s="32"/>
      <c r="G9" s="33"/>
      <c r="H9" s="31"/>
      <c r="I9" s="32"/>
      <c r="J9" s="33"/>
      <c r="K9" s="31"/>
      <c r="L9" s="32"/>
      <c r="M9" s="33"/>
      <c r="N9" s="31"/>
      <c r="O9" s="32"/>
      <c r="P9" s="33"/>
      <c r="Q9" s="35"/>
      <c r="R9" s="35"/>
      <c r="S9" s="35"/>
      <c r="T9" s="3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5" hidden="false" customHeight="false" outlineLevel="0" collapsed="false">
      <c r="A10" s="30" t="s">
        <v>11</v>
      </c>
      <c r="B10" s="37" t="n">
        <v>0</v>
      </c>
      <c r="C10" s="38" t="n">
        <v>0</v>
      </c>
      <c r="D10" s="39" t="n">
        <v>0</v>
      </c>
      <c r="E10" s="37" t="n">
        <v>0.7</v>
      </c>
      <c r="F10" s="38" t="n">
        <v>0.7</v>
      </c>
      <c r="G10" s="39" t="n">
        <v>9.9</v>
      </c>
      <c r="H10" s="37" t="n">
        <v>-0.2</v>
      </c>
      <c r="I10" s="38" t="n">
        <v>0</v>
      </c>
      <c r="J10" s="39" t="n">
        <v>0</v>
      </c>
      <c r="K10" s="37" t="n">
        <v>9.9</v>
      </c>
      <c r="L10" s="38" t="n">
        <v>9.9</v>
      </c>
      <c r="M10" s="39" t="n">
        <v>0</v>
      </c>
      <c r="N10" s="37" t="n">
        <f aca="false">+B10+E10+H10+K10</f>
        <v>10.4</v>
      </c>
      <c r="O10" s="38" t="n">
        <f aca="false">+C10+F10+I10+L10</f>
        <v>10.6</v>
      </c>
      <c r="P10" s="39" t="n">
        <f aca="false">+D10+G10+J10+M10</f>
        <v>9.9</v>
      </c>
      <c r="Q10" s="35"/>
      <c r="R10" s="35"/>
      <c r="S10" s="35"/>
      <c r="T10" s="35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5" hidden="false" customHeight="false" outlineLevel="0" collapsed="false">
      <c r="A11" s="36"/>
      <c r="B11" s="37"/>
      <c r="C11" s="38"/>
      <c r="D11" s="39"/>
      <c r="E11" s="37"/>
      <c r="F11" s="38"/>
      <c r="G11" s="39"/>
      <c r="H11" s="37"/>
      <c r="I11" s="38"/>
      <c r="J11" s="39"/>
      <c r="K11" s="37"/>
      <c r="L11" s="38"/>
      <c r="M11" s="39"/>
      <c r="N11" s="37"/>
      <c r="O11" s="38"/>
      <c r="P11" s="39"/>
      <c r="Q11" s="35"/>
      <c r="R11" s="35"/>
      <c r="S11" s="35"/>
      <c r="T11" s="35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2.75" hidden="false" customHeight="false" outlineLevel="0" collapsed="false">
      <c r="A12" s="30" t="s">
        <v>33</v>
      </c>
      <c r="B12" s="40" t="n">
        <f aca="false">SUM(B6:B11)</f>
        <v>156.6</v>
      </c>
      <c r="C12" s="41" t="n">
        <f aca="false">SUM(C6:C11)</f>
        <v>156.6</v>
      </c>
      <c r="D12" s="29" t="n">
        <f aca="false">SUM(D6:D11)</f>
        <v>150.4</v>
      </c>
      <c r="E12" s="40" t="n">
        <f aca="false">SUM(E6:E11)</f>
        <v>67.4</v>
      </c>
      <c r="F12" s="41" t="n">
        <f aca="false">SUM(F6:F11)</f>
        <v>67.4</v>
      </c>
      <c r="G12" s="29" t="n">
        <f aca="false">SUM(G6:G11)</f>
        <v>68.9</v>
      </c>
      <c r="H12" s="40" t="n">
        <f aca="false">SUM(H6:H11)</f>
        <v>66</v>
      </c>
      <c r="I12" s="41" t="n">
        <f aca="false">SUM(I6:I11)</f>
        <v>62.2</v>
      </c>
      <c r="J12" s="29" t="n">
        <f aca="false">SUM(J6:J11)</f>
        <v>65.2</v>
      </c>
      <c r="K12" s="40" t="n">
        <f aca="false">SUM(K6:K11)</f>
        <v>125.7</v>
      </c>
      <c r="L12" s="41" t="n">
        <f aca="false">SUM(L6:L11)</f>
        <v>125.8</v>
      </c>
      <c r="M12" s="29" t="n">
        <f aca="false">SUM(M6:M11)</f>
        <v>119.9</v>
      </c>
      <c r="N12" s="40" t="n">
        <f aca="false">SUM(N6:N11)</f>
        <v>415.7</v>
      </c>
      <c r="O12" s="41" t="n">
        <f aca="false">SUM(O6:O11)</f>
        <v>412</v>
      </c>
      <c r="P12" s="29" t="n">
        <f aca="false">SUM(P6:P11)</f>
        <v>404.4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2.75" hidden="false" customHeight="false" outlineLevel="0" collapsed="false">
      <c r="A13" s="36"/>
      <c r="B13" s="42"/>
      <c r="C13" s="43"/>
      <c r="D13" s="44"/>
      <c r="E13" s="42"/>
      <c r="F13" s="43"/>
      <c r="G13" s="44"/>
      <c r="H13" s="42"/>
      <c r="I13" s="43"/>
      <c r="J13" s="44"/>
      <c r="K13" s="42"/>
      <c r="L13" s="43"/>
      <c r="M13" s="44"/>
      <c r="N13" s="42"/>
      <c r="O13" s="43"/>
      <c r="P13" s="4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2.75" hidden="false" customHeight="false" outlineLevel="0" collapsed="false">
      <c r="A14" s="3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2.75" hidden="false" customHeight="false" outlineLevel="0" collapsed="false">
      <c r="A15" s="45" t="str">
        <f aca="true">CELL("filename")</f>
        <v>'file:///mnt/12tb/@roms/datasets/enron/EDRM Enron Email Data Set v2 XML/filtered-attachments/xls/3rdCEPipesContribution.xls'#$Commercial Net Contribution-NNG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2.75" hidden="false" customHeight="false" outlineLevel="0" collapsed="false">
      <c r="A16" s="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2.75" hidden="false" customHeight="false" outlineLevel="0" collapsed="false">
      <c r="A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2.75" hidden="false" customHeight="false" outlineLevel="0" collapsed="false">
      <c r="A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2.75" hidden="false" customHeight="false" outlineLevel="0" collapsed="false">
      <c r="A19" s="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2.75" hidden="false" customHeight="false" outlineLevel="0" collapsed="false">
      <c r="A20" s="2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customFormat="false" ht="12.75" hidden="false" customHeight="false" outlineLevel="0" collapsed="false">
      <c r="A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2.75" hidden="false" customHeight="false" outlineLevel="0" collapsed="false">
      <c r="A22" s="2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customFormat="false" ht="12.75" hidden="false" customHeight="false" outlineLevel="0" collapsed="false">
      <c r="A23" s="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2.75" hidden="false" customHeight="false" outlineLevel="0" collapsed="false">
      <c r="A24" s="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2.75" hidden="false" customHeight="false" outlineLevel="0" collapsed="false">
      <c r="A25" s="2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&amp;C&amp;"Arial,Bold"&amp;12NORTHERN NATURAL GAS COMPANY
THIRD CURRENT ESTIMATE
COMMERCIAL NET CONTRIBUTION
September 12, 2001
&amp;10(Pre-Tax, $ Millions)</oddHeader>
    <oddFooter>&amp;L&amp;6Printed &amp;D   &amp;T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P19" activeCellId="0" sqref="P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16" min="2" style="2" width="10.85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6" t="s">
        <v>3</v>
      </c>
      <c r="I1" s="6"/>
      <c r="J1" s="6"/>
      <c r="K1" s="5" t="s">
        <v>4</v>
      </c>
      <c r="L1" s="5"/>
      <c r="M1" s="5"/>
      <c r="N1" s="7" t="s">
        <v>5</v>
      </c>
      <c r="O1" s="7"/>
      <c r="P1" s="7"/>
      <c r="Q1" s="8"/>
      <c r="R1" s="8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1"/>
      <c r="B2" s="12"/>
      <c r="C2" s="46"/>
      <c r="D2" s="14"/>
      <c r="E2" s="15"/>
      <c r="F2" s="14"/>
      <c r="G2" s="14"/>
      <c r="H2" s="15"/>
      <c r="I2" s="14"/>
      <c r="J2" s="14"/>
      <c r="K2" s="15"/>
      <c r="L2" s="14"/>
      <c r="M2" s="14"/>
      <c r="N2" s="15"/>
      <c r="O2" s="14"/>
      <c r="P2" s="14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17"/>
      <c r="B3" s="18" t="s">
        <v>6</v>
      </c>
      <c r="C3" s="18" t="s">
        <v>7</v>
      </c>
      <c r="D3" s="18" t="s">
        <v>8</v>
      </c>
      <c r="E3" s="18" t="s">
        <v>6</v>
      </c>
      <c r="F3" s="19" t="s">
        <v>7</v>
      </c>
      <c r="G3" s="19" t="s">
        <v>8</v>
      </c>
      <c r="H3" s="18" t="s">
        <v>34</v>
      </c>
      <c r="I3" s="19" t="s">
        <v>7</v>
      </c>
      <c r="J3" s="19" t="s">
        <v>8</v>
      </c>
      <c r="K3" s="18" t="s">
        <v>6</v>
      </c>
      <c r="L3" s="19" t="s">
        <v>7</v>
      </c>
      <c r="M3" s="19" t="s">
        <v>8</v>
      </c>
      <c r="N3" s="18" t="s">
        <v>6</v>
      </c>
      <c r="O3" s="19" t="s">
        <v>7</v>
      </c>
      <c r="P3" s="19" t="s">
        <v>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20" t="s">
        <v>35</v>
      </c>
      <c r="B4" s="21"/>
      <c r="C4" s="27"/>
      <c r="D4" s="27"/>
      <c r="E4" s="26"/>
      <c r="F4" s="27"/>
      <c r="G4" s="27"/>
      <c r="H4" s="21"/>
      <c r="I4" s="22"/>
      <c r="J4" s="22"/>
      <c r="K4" s="21"/>
      <c r="L4" s="22"/>
      <c r="M4" s="22"/>
      <c r="N4" s="21"/>
      <c r="O4" s="22"/>
      <c r="P4" s="24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30" t="s">
        <v>15</v>
      </c>
      <c r="B5" s="31"/>
      <c r="C5" s="32"/>
      <c r="D5" s="32"/>
      <c r="E5" s="31"/>
      <c r="F5" s="32"/>
      <c r="G5" s="32"/>
      <c r="H5" s="31"/>
      <c r="I5" s="32"/>
      <c r="J5" s="32"/>
      <c r="K5" s="31"/>
      <c r="L5" s="32"/>
      <c r="M5" s="32"/>
      <c r="N5" s="31"/>
      <c r="O5" s="32"/>
      <c r="P5" s="33"/>
      <c r="Q5" s="34"/>
      <c r="R5" s="35"/>
      <c r="S5" s="35"/>
      <c r="T5" s="35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2.75" hidden="false" customHeight="false" outlineLevel="0" collapsed="false">
      <c r="A6" s="36" t="s">
        <v>36</v>
      </c>
      <c r="B6" s="31" t="n">
        <v>50.3</v>
      </c>
      <c r="C6" s="32" t="n">
        <v>50.3</v>
      </c>
      <c r="D6" s="32" t="n">
        <v>38.1</v>
      </c>
      <c r="E6" s="31" t="n">
        <v>45.9</v>
      </c>
      <c r="F6" s="32" t="n">
        <v>45.9</v>
      </c>
      <c r="G6" s="32" t="n">
        <v>38.3</v>
      </c>
      <c r="H6" s="31" t="n">
        <v>41.2</v>
      </c>
      <c r="I6" s="32" t="n">
        <v>40</v>
      </c>
      <c r="J6" s="32" t="n">
        <v>38.1</v>
      </c>
      <c r="K6" s="31" t="n">
        <v>39.1</v>
      </c>
      <c r="L6" s="32" t="n">
        <v>39.5</v>
      </c>
      <c r="M6" s="32" t="n">
        <v>37</v>
      </c>
      <c r="N6" s="31" t="n">
        <f aca="false">+B6+E6+H6+K6</f>
        <v>176.5</v>
      </c>
      <c r="O6" s="32" t="n">
        <f aca="false">+C6+F6+I6+L6</f>
        <v>175.7</v>
      </c>
      <c r="P6" s="33" t="n">
        <f aca="false">+D6+G6+J6+M6</f>
        <v>151.5</v>
      </c>
      <c r="Q6" s="34"/>
      <c r="R6" s="35"/>
      <c r="S6" s="35"/>
      <c r="T6" s="3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2.75" hidden="false" customHeight="false" outlineLevel="0" collapsed="false">
      <c r="A7" s="36" t="s">
        <v>37</v>
      </c>
      <c r="B7" s="31" t="n">
        <v>12.4</v>
      </c>
      <c r="C7" s="32" t="n">
        <v>12.4</v>
      </c>
      <c r="D7" s="32" t="n">
        <v>8.5</v>
      </c>
      <c r="E7" s="31" t="n">
        <v>8.8</v>
      </c>
      <c r="F7" s="32" t="n">
        <v>8.8</v>
      </c>
      <c r="G7" s="32" t="n">
        <v>7.6</v>
      </c>
      <c r="H7" s="31" t="n">
        <v>8.9</v>
      </c>
      <c r="I7" s="32" t="n">
        <v>9.2</v>
      </c>
      <c r="J7" s="32" t="n">
        <v>7.9</v>
      </c>
      <c r="K7" s="31" t="n">
        <v>8.2</v>
      </c>
      <c r="L7" s="32" t="n">
        <v>9.4</v>
      </c>
      <c r="M7" s="32" t="n">
        <v>9</v>
      </c>
      <c r="N7" s="31" t="n">
        <f aca="false">+B7+E7+H7+K7</f>
        <v>38.3</v>
      </c>
      <c r="O7" s="32" t="n">
        <f aca="false">+C7+F7+I7+L7</f>
        <v>39.8</v>
      </c>
      <c r="P7" s="33" t="n">
        <f aca="false">+D7+G7+J7+M7</f>
        <v>33</v>
      </c>
      <c r="Q7" s="34"/>
      <c r="R7" s="35"/>
      <c r="S7" s="35"/>
      <c r="T7" s="3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2.75" hidden="false" customHeight="false" outlineLevel="0" collapsed="false">
      <c r="A8" s="36" t="s">
        <v>38</v>
      </c>
      <c r="B8" s="31" t="n">
        <v>-9.3</v>
      </c>
      <c r="C8" s="32" t="n">
        <v>-9.3</v>
      </c>
      <c r="D8" s="32" t="n">
        <v>0</v>
      </c>
      <c r="E8" s="31" t="n">
        <v>-0.7</v>
      </c>
      <c r="F8" s="32" t="n">
        <v>-0.7</v>
      </c>
      <c r="G8" s="32" t="n">
        <v>0</v>
      </c>
      <c r="H8" s="31" t="n">
        <v>0</v>
      </c>
      <c r="I8" s="32" t="n">
        <v>10</v>
      </c>
      <c r="J8" s="32" t="n">
        <v>0</v>
      </c>
      <c r="K8" s="31" t="n">
        <v>-0.4</v>
      </c>
      <c r="L8" s="32" t="n">
        <v>0</v>
      </c>
      <c r="M8" s="32" t="n">
        <v>0</v>
      </c>
      <c r="N8" s="31" t="n">
        <f aca="false">+B8+E8+H8+K8</f>
        <v>-10.4</v>
      </c>
      <c r="O8" s="32" t="n">
        <f aca="false">+C8+F8+I8+L8</f>
        <v>0</v>
      </c>
      <c r="P8" s="33" t="n">
        <f aca="false">+D8+G8+J8+M8</f>
        <v>0</v>
      </c>
      <c r="Q8" s="34"/>
      <c r="R8" s="35"/>
      <c r="S8" s="35"/>
      <c r="T8" s="3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2.75" hidden="false" customHeight="false" outlineLevel="0" collapsed="false">
      <c r="A9" s="36" t="s">
        <v>24</v>
      </c>
      <c r="B9" s="31" t="n">
        <v>0</v>
      </c>
      <c r="C9" s="32"/>
      <c r="D9" s="32" t="n">
        <v>2.5</v>
      </c>
      <c r="E9" s="31" t="n">
        <v>0</v>
      </c>
      <c r="F9" s="32" t="n">
        <v>0</v>
      </c>
      <c r="G9" s="32" t="n">
        <v>2.5</v>
      </c>
      <c r="H9" s="31" t="n">
        <v>0</v>
      </c>
      <c r="I9" s="32" t="n">
        <v>0</v>
      </c>
      <c r="J9" s="32" t="n">
        <v>2.5</v>
      </c>
      <c r="K9" s="31" t="n">
        <v>0</v>
      </c>
      <c r="L9" s="32" t="n">
        <v>0</v>
      </c>
      <c r="M9" s="32" t="n">
        <v>2.5</v>
      </c>
      <c r="N9" s="31" t="n">
        <f aca="false">+B9+E9+H9+K9</f>
        <v>0</v>
      </c>
      <c r="O9" s="32" t="n">
        <f aca="false">+C9+F9+I9+L9</f>
        <v>0</v>
      </c>
      <c r="P9" s="33" t="n">
        <f aca="false">+D9+G9+J9+M9</f>
        <v>10</v>
      </c>
      <c r="Q9" s="34"/>
      <c r="R9" s="35"/>
      <c r="S9" s="35"/>
      <c r="T9" s="3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2.75" hidden="false" customHeight="false" outlineLevel="0" collapsed="false">
      <c r="A10" s="36" t="s">
        <v>39</v>
      </c>
      <c r="B10" s="31" t="n">
        <v>0</v>
      </c>
      <c r="C10" s="32" t="n">
        <v>0</v>
      </c>
      <c r="D10" s="32" t="n">
        <v>-0.3</v>
      </c>
      <c r="E10" s="31" t="n">
        <v>0</v>
      </c>
      <c r="F10" s="32" t="n">
        <v>0</v>
      </c>
      <c r="G10" s="32" t="n">
        <v>-1.7</v>
      </c>
      <c r="H10" s="31" t="n">
        <v>0</v>
      </c>
      <c r="I10" s="32" t="n">
        <v>0</v>
      </c>
      <c r="J10" s="32" t="n">
        <v>-1</v>
      </c>
      <c r="K10" s="31" t="n">
        <v>0</v>
      </c>
      <c r="L10" s="32" t="n">
        <v>0</v>
      </c>
      <c r="M10" s="32" t="n">
        <v>-1</v>
      </c>
      <c r="N10" s="31" t="n">
        <f aca="false">+B10+E10+H10+K10</f>
        <v>0</v>
      </c>
      <c r="O10" s="32" t="n">
        <f aca="false">+C10+F10+I10+L10</f>
        <v>0</v>
      </c>
      <c r="P10" s="33" t="n">
        <f aca="false">+D10+G10+J10+M10</f>
        <v>-4</v>
      </c>
      <c r="Q10" s="34"/>
      <c r="R10" s="35"/>
      <c r="S10" s="35"/>
      <c r="T10" s="35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2.75" hidden="false" customHeight="false" outlineLevel="0" collapsed="false">
      <c r="A11" s="36" t="s">
        <v>40</v>
      </c>
      <c r="B11" s="31" t="n">
        <v>0.1</v>
      </c>
      <c r="C11" s="32" t="n">
        <v>0.1</v>
      </c>
      <c r="D11" s="32" t="n">
        <v>0</v>
      </c>
      <c r="E11" s="31" t="n">
        <v>0</v>
      </c>
      <c r="F11" s="32" t="n">
        <v>0</v>
      </c>
      <c r="G11" s="32" t="n">
        <v>0</v>
      </c>
      <c r="H11" s="31" t="n">
        <v>0</v>
      </c>
      <c r="I11" s="32" t="n">
        <v>0</v>
      </c>
      <c r="J11" s="32" t="n">
        <v>0</v>
      </c>
      <c r="K11" s="31" t="n">
        <v>0</v>
      </c>
      <c r="L11" s="32" t="n">
        <v>0</v>
      </c>
      <c r="M11" s="32" t="n">
        <v>0</v>
      </c>
      <c r="N11" s="31" t="n">
        <f aca="false">+B11+E11+H11+K11</f>
        <v>0.1</v>
      </c>
      <c r="O11" s="32" t="n">
        <f aca="false">+C11+F11+I11+L11</f>
        <v>0.1</v>
      </c>
      <c r="P11" s="33" t="n">
        <f aca="false">+D11+G11+J11+M11</f>
        <v>0</v>
      </c>
      <c r="Q11" s="34"/>
      <c r="R11" s="35"/>
      <c r="S11" s="35"/>
      <c r="T11" s="35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5" hidden="false" customHeight="false" outlineLevel="0" collapsed="false">
      <c r="A12" s="36" t="s">
        <v>41</v>
      </c>
      <c r="B12" s="37" t="n">
        <v>0</v>
      </c>
      <c r="C12" s="38" t="n">
        <v>0</v>
      </c>
      <c r="D12" s="38" t="n">
        <v>0</v>
      </c>
      <c r="E12" s="37" t="n">
        <v>0</v>
      </c>
      <c r="F12" s="38" t="n">
        <v>0</v>
      </c>
      <c r="G12" s="38" t="n">
        <v>0</v>
      </c>
      <c r="H12" s="37" t="n">
        <v>0</v>
      </c>
      <c r="I12" s="38" t="n">
        <v>0</v>
      </c>
      <c r="J12" s="38" t="n">
        <v>0</v>
      </c>
      <c r="K12" s="37" t="n">
        <v>0</v>
      </c>
      <c r="L12" s="38" t="n">
        <v>0</v>
      </c>
      <c r="M12" s="38" t="n">
        <v>0</v>
      </c>
      <c r="N12" s="37" t="n">
        <v>-0.1</v>
      </c>
      <c r="O12" s="38" t="n">
        <f aca="false">+C12+F12+I12+L12</f>
        <v>0</v>
      </c>
      <c r="P12" s="39" t="n">
        <f aca="false">+D12+G12+J12+M12</f>
        <v>0</v>
      </c>
      <c r="Q12" s="34"/>
      <c r="R12" s="35"/>
      <c r="S12" s="35"/>
      <c r="T12" s="35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2.75" hidden="false" customHeight="false" outlineLevel="0" collapsed="false">
      <c r="A13" s="30" t="s">
        <v>26</v>
      </c>
      <c r="B13" s="40" t="n">
        <f aca="false">SUM(B6:B12)</f>
        <v>53.5</v>
      </c>
      <c r="C13" s="41" t="n">
        <f aca="false">SUM(C6:C12)</f>
        <v>53.5</v>
      </c>
      <c r="D13" s="41" t="n">
        <f aca="false">SUM(D6:D12)</f>
        <v>48.8</v>
      </c>
      <c r="E13" s="40" t="n">
        <f aca="false">SUM(E6:E12)</f>
        <v>54</v>
      </c>
      <c r="F13" s="41" t="n">
        <f aca="false">SUM(F6:F12)</f>
        <v>54</v>
      </c>
      <c r="G13" s="41" t="n">
        <f aca="false">SUM(G6:G12)</f>
        <v>46.7</v>
      </c>
      <c r="H13" s="40" t="n">
        <f aca="false">SUM(H6:H12)</f>
        <v>50.1</v>
      </c>
      <c r="I13" s="41" t="n">
        <f aca="false">SUM(I6:I12)</f>
        <v>59.2</v>
      </c>
      <c r="J13" s="29" t="n">
        <f aca="false">SUM(J6:J12)</f>
        <v>47.5</v>
      </c>
      <c r="K13" s="41" t="n">
        <f aca="false">SUM(K6:K12)</f>
        <v>46.9</v>
      </c>
      <c r="L13" s="41" t="n">
        <f aca="false">SUM(L6:L12)</f>
        <v>48.9</v>
      </c>
      <c r="M13" s="41" t="n">
        <f aca="false">SUM(M6:M12)</f>
        <v>47.5</v>
      </c>
      <c r="N13" s="40" t="n">
        <f aca="false">SUM(N6:N12)</f>
        <v>204.4</v>
      </c>
      <c r="O13" s="41" t="n">
        <f aca="false">SUM(O6:O12)</f>
        <v>215.6</v>
      </c>
      <c r="P13" s="29" t="n">
        <f aca="false">SUM(P6:P12)</f>
        <v>190.5</v>
      </c>
      <c r="Q13" s="49"/>
      <c r="R13" s="50"/>
      <c r="S13" s="50"/>
      <c r="T13" s="50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2.75" hidden="false" customHeight="false" outlineLevel="0" collapsed="false">
      <c r="A14" s="36"/>
      <c r="B14" s="31"/>
      <c r="C14" s="32"/>
      <c r="D14" s="32"/>
      <c r="E14" s="31"/>
      <c r="F14" s="32"/>
      <c r="G14" s="32"/>
      <c r="H14" s="31"/>
      <c r="I14" s="32"/>
      <c r="J14" s="32"/>
      <c r="K14" s="31"/>
      <c r="L14" s="32"/>
      <c r="M14" s="32"/>
      <c r="N14" s="31"/>
      <c r="O14" s="32"/>
      <c r="P14" s="33"/>
      <c r="Q14" s="34"/>
      <c r="R14" s="35"/>
      <c r="S14" s="35"/>
      <c r="T14" s="3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2.75" hidden="false" customHeight="false" outlineLevel="0" collapsed="false">
      <c r="A15" s="30" t="s">
        <v>10</v>
      </c>
      <c r="B15" s="31" t="n">
        <v>-4.3</v>
      </c>
      <c r="C15" s="32" t="n">
        <v>-4.3</v>
      </c>
      <c r="D15" s="32" t="n">
        <v>-3.2</v>
      </c>
      <c r="E15" s="31" t="n">
        <v>-2.5</v>
      </c>
      <c r="F15" s="32" t="n">
        <v>-2.5</v>
      </c>
      <c r="G15" s="32" t="n">
        <v>-3.4</v>
      </c>
      <c r="H15" s="31" t="n">
        <v>-2</v>
      </c>
      <c r="I15" s="32" t="n">
        <v>-2.8</v>
      </c>
      <c r="J15" s="32" t="n">
        <v>-3.2</v>
      </c>
      <c r="K15" s="31" t="n">
        <v>-2.9</v>
      </c>
      <c r="L15" s="32" t="n">
        <v>-3.3</v>
      </c>
      <c r="M15" s="32" t="n">
        <v>-3.6</v>
      </c>
      <c r="N15" s="31" t="n">
        <f aca="false">+B15+E15+H15+K15-0.1</f>
        <v>-11.8</v>
      </c>
      <c r="O15" s="32" t="n">
        <f aca="false">+C15+F15+I15+L15</f>
        <v>-12.9</v>
      </c>
      <c r="P15" s="33" t="n">
        <f aca="false">+D15+G15+J15+M15</f>
        <v>-13.4</v>
      </c>
      <c r="Q15" s="35"/>
      <c r="R15" s="35"/>
      <c r="S15" s="35"/>
      <c r="T15" s="35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2.75" hidden="false" customHeight="false" outlineLevel="0" collapsed="false">
      <c r="A16" s="36"/>
      <c r="B16" s="31"/>
      <c r="C16" s="32"/>
      <c r="D16" s="32"/>
      <c r="E16" s="31"/>
      <c r="F16" s="32"/>
      <c r="G16" s="32"/>
      <c r="H16" s="31"/>
      <c r="I16" s="32"/>
      <c r="J16" s="32"/>
      <c r="K16" s="31"/>
      <c r="L16" s="32"/>
      <c r="M16" s="32"/>
      <c r="N16" s="31"/>
      <c r="O16" s="32"/>
      <c r="P16" s="33"/>
      <c r="Q16" s="35"/>
      <c r="R16" s="35"/>
      <c r="S16" s="35"/>
      <c r="T16" s="35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5" hidden="false" customHeight="false" outlineLevel="0" collapsed="false">
      <c r="A17" s="30" t="s">
        <v>27</v>
      </c>
      <c r="B17" s="37"/>
      <c r="C17" s="38"/>
      <c r="D17" s="38"/>
      <c r="E17" s="37"/>
      <c r="F17" s="38"/>
      <c r="G17" s="38"/>
      <c r="H17" s="37"/>
      <c r="I17" s="38"/>
      <c r="J17" s="38"/>
      <c r="K17" s="37"/>
      <c r="L17" s="38"/>
      <c r="M17" s="38"/>
      <c r="N17" s="37"/>
      <c r="O17" s="38"/>
      <c r="P17" s="39"/>
      <c r="Q17" s="35"/>
      <c r="R17" s="35"/>
      <c r="S17" s="35"/>
      <c r="T17" s="35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2.75" hidden="false" customHeight="false" outlineLevel="0" collapsed="false">
      <c r="A18" s="36" t="s">
        <v>42</v>
      </c>
      <c r="B18" s="31" t="n">
        <v>0</v>
      </c>
      <c r="C18" s="32" t="n">
        <v>0</v>
      </c>
      <c r="D18" s="32" t="n">
        <v>0</v>
      </c>
      <c r="E18" s="31" t="n">
        <f aca="false">+G18</f>
        <v>0</v>
      </c>
      <c r="F18" s="32" t="n">
        <v>0</v>
      </c>
      <c r="G18" s="32" t="n">
        <v>0</v>
      </c>
      <c r="H18" s="31" t="n">
        <f aca="false">+J18</f>
        <v>0</v>
      </c>
      <c r="I18" s="32" t="n">
        <v>0</v>
      </c>
      <c r="J18" s="32" t="n">
        <v>0</v>
      </c>
      <c r="K18" s="31" t="n">
        <v>0</v>
      </c>
      <c r="L18" s="32" t="n">
        <v>0</v>
      </c>
      <c r="M18" s="32" t="n">
        <v>0</v>
      </c>
      <c r="N18" s="31" t="n">
        <f aca="false">+B18+E18+H18+K18</f>
        <v>0</v>
      </c>
      <c r="O18" s="32" t="n">
        <f aca="false">+C18+F18+I18+L18</f>
        <v>0</v>
      </c>
      <c r="P18" s="33" t="n">
        <f aca="false">+D18+G18+J18+M18</f>
        <v>0</v>
      </c>
      <c r="Q18" s="35"/>
      <c r="R18" s="35"/>
      <c r="S18" s="35"/>
      <c r="T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5" hidden="false" customHeight="false" outlineLevel="0" collapsed="false">
      <c r="A19" s="36" t="s">
        <v>43</v>
      </c>
      <c r="B19" s="37" t="n">
        <v>-1.4</v>
      </c>
      <c r="C19" s="38" t="n">
        <v>-1.4</v>
      </c>
      <c r="D19" s="38" t="n">
        <v>0</v>
      </c>
      <c r="E19" s="37" t="n">
        <v>0.8</v>
      </c>
      <c r="F19" s="38" t="n">
        <v>0.8</v>
      </c>
      <c r="G19" s="38" t="n">
        <v>0</v>
      </c>
      <c r="H19" s="37" t="n">
        <v>0</v>
      </c>
      <c r="I19" s="38" t="n">
        <v>0</v>
      </c>
      <c r="J19" s="38" t="n">
        <v>0</v>
      </c>
      <c r="K19" s="37" t="n">
        <v>0</v>
      </c>
      <c r="L19" s="38" t="n">
        <v>0</v>
      </c>
      <c r="M19" s="38" t="n">
        <v>0</v>
      </c>
      <c r="N19" s="37" t="n">
        <f aca="false">+B19+E19+H19+K19</f>
        <v>-0.6</v>
      </c>
      <c r="O19" s="38" t="n">
        <f aca="false">+C19+F19+I19+L19</f>
        <v>-0.6</v>
      </c>
      <c r="P19" s="39" t="n">
        <f aca="false">+D19+G19+J19+M19</f>
        <v>0</v>
      </c>
      <c r="Q19" s="35"/>
      <c r="R19" s="35"/>
      <c r="S19" s="35"/>
      <c r="T19" s="35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2.75" hidden="false" customHeight="false" outlineLevel="0" collapsed="false">
      <c r="A20" s="30" t="s">
        <v>30</v>
      </c>
      <c r="B20" s="40" t="n">
        <f aca="false">SUM(B18:B19)</f>
        <v>-1.4</v>
      </c>
      <c r="C20" s="41" t="n">
        <f aca="false">SUM(C18:C19)</f>
        <v>-1.4</v>
      </c>
      <c r="D20" s="41" t="n">
        <f aca="false">SUM(D18:D19)</f>
        <v>0</v>
      </c>
      <c r="E20" s="40" t="n">
        <f aca="false">SUM(E18:E19)</f>
        <v>0.8</v>
      </c>
      <c r="F20" s="41" t="n">
        <f aca="false">SUM(F18:F19)</f>
        <v>0.8</v>
      </c>
      <c r="G20" s="41" t="n">
        <f aca="false">SUM(G18:G19)</f>
        <v>0</v>
      </c>
      <c r="H20" s="40" t="n">
        <f aca="false">SUM(H18:H19)</f>
        <v>0</v>
      </c>
      <c r="I20" s="41" t="n">
        <f aca="false">SUM(I18:I19)</f>
        <v>0</v>
      </c>
      <c r="J20" s="41" t="n">
        <f aca="false">SUM(J18:J19)</f>
        <v>0</v>
      </c>
      <c r="K20" s="40" t="n">
        <f aca="false">SUM(K18:K19)</f>
        <v>0</v>
      </c>
      <c r="L20" s="41" t="n">
        <f aca="false">SUM(L18:L19)</f>
        <v>0</v>
      </c>
      <c r="M20" s="41" t="n">
        <f aca="false">SUM(M18:M19)</f>
        <v>0</v>
      </c>
      <c r="N20" s="40" t="n">
        <f aca="false">SUM(N18:N19)</f>
        <v>-0.6</v>
      </c>
      <c r="O20" s="41" t="n">
        <f aca="false">SUM(O18:O19)</f>
        <v>-0.6</v>
      </c>
      <c r="P20" s="29" t="n">
        <f aca="false">SUM(P18:P19)</f>
        <v>0</v>
      </c>
      <c r="Q20" s="50"/>
      <c r="R20" s="50"/>
      <c r="S20" s="50"/>
      <c r="T20" s="50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5" hidden="false" customHeight="false" outlineLevel="0" collapsed="false">
      <c r="A21" s="36"/>
      <c r="B21" s="37"/>
      <c r="C21" s="38"/>
      <c r="D21" s="38"/>
      <c r="E21" s="37"/>
      <c r="F21" s="38"/>
      <c r="G21" s="38"/>
      <c r="H21" s="37"/>
      <c r="I21" s="38"/>
      <c r="J21" s="38"/>
      <c r="K21" s="37"/>
      <c r="L21" s="38"/>
      <c r="M21" s="38"/>
      <c r="N21" s="37"/>
      <c r="O21" s="38"/>
      <c r="P21" s="39"/>
      <c r="Q21" s="35"/>
      <c r="R21" s="35"/>
      <c r="S21" s="35"/>
      <c r="T21" s="35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2.75" hidden="false" customHeight="false" outlineLevel="0" collapsed="false">
      <c r="A22" s="30" t="s">
        <v>31</v>
      </c>
      <c r="B22" s="40" t="n">
        <f aca="false">+B13+B15+B20</f>
        <v>47.8</v>
      </c>
      <c r="C22" s="41" t="n">
        <f aca="false">+C13+C15+C20</f>
        <v>47.8</v>
      </c>
      <c r="D22" s="41" t="n">
        <f aca="false">+D13+D15+D20</f>
        <v>45.6</v>
      </c>
      <c r="E22" s="40" t="n">
        <f aca="false">+E13+E15+E20</f>
        <v>52.3</v>
      </c>
      <c r="F22" s="41" t="n">
        <f aca="false">+F13+F15+F20</f>
        <v>52.3</v>
      </c>
      <c r="G22" s="41" t="n">
        <f aca="false">+G13+G15+G20</f>
        <v>43.3</v>
      </c>
      <c r="H22" s="40" t="n">
        <f aca="false">+H13+H15+H20</f>
        <v>48.1</v>
      </c>
      <c r="I22" s="41" t="n">
        <f aca="false">+I13+I15+I20</f>
        <v>56.4</v>
      </c>
      <c r="J22" s="41" t="n">
        <f aca="false">+J13+J15+J20</f>
        <v>44.3</v>
      </c>
      <c r="K22" s="40" t="n">
        <f aca="false">+K13+K15+K20</f>
        <v>44</v>
      </c>
      <c r="L22" s="41" t="n">
        <f aca="false">+L13+L15+L20</f>
        <v>45.6</v>
      </c>
      <c r="M22" s="41" t="n">
        <f aca="false">+M13+M15+M20</f>
        <v>43.9</v>
      </c>
      <c r="N22" s="40" t="n">
        <f aca="false">+B22+E22+H22+K22</f>
        <v>192.2</v>
      </c>
      <c r="O22" s="41" t="n">
        <f aca="false">+C22+F22+I22+L22</f>
        <v>202.1</v>
      </c>
      <c r="P22" s="29" t="n">
        <f aca="false">+D22+G22+J22+M22</f>
        <v>177.1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2.75" hidden="false" customHeight="false" outlineLevel="0" collapsed="false">
      <c r="A23" s="36"/>
      <c r="B23" s="42"/>
      <c r="C23" s="43"/>
      <c r="D23" s="43"/>
      <c r="E23" s="42"/>
      <c r="F23" s="43"/>
      <c r="G23" s="43"/>
      <c r="H23" s="42"/>
      <c r="I23" s="43"/>
      <c r="J23" s="43"/>
      <c r="K23" s="42"/>
      <c r="L23" s="43"/>
      <c r="M23" s="43"/>
      <c r="N23" s="42"/>
      <c r="O23" s="43"/>
      <c r="P23" s="44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2.75" hidden="false" customHeight="false" outlineLevel="0" collapsed="false">
      <c r="A24" s="36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2.75" hidden="false" customHeight="false" outlineLevel="0" collapsed="false">
      <c r="A25" s="45" t="str">
        <f aca="true">CELL("filename")</f>
        <v>'file:///mnt/12tb/@roms/datasets/enron/EDRM Enron Email Data Set v2 XML/filtered-attachments/xls/3rdCEPipesContribution.xls'#$Commercial Net Contribution-TW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customFormat="false" ht="12.75" hidden="false" customHeight="false" outlineLevel="0" collapsed="false">
      <c r="A26" s="2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customFormat="false" ht="12.75" hidden="false" customHeight="false" outlineLevel="0" collapsed="false">
      <c r="A27" s="2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customFormat="false" ht="12.75" hidden="false" customHeight="false" outlineLevel="0" collapsed="false">
      <c r="A28" s="2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customFormat="false" ht="12.75" hidden="false" customHeight="false" outlineLevel="0" collapsed="false">
      <c r="A29" s="2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customFormat="false" ht="12.75" hidden="false" customHeight="false" outlineLevel="0" collapsed="false">
      <c r="A30" s="2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customFormat="false" ht="12.75" hidden="false" customHeight="false" outlineLevel="0" collapsed="false">
      <c r="A31" s="2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customFormat="false" ht="12.75" hidden="false" customHeight="false" outlineLevel="0" collapsed="false">
      <c r="A32" s="2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customFormat="false" ht="12.75" hidden="false" customHeight="false" outlineLevel="0" collapsed="false">
      <c r="A33" s="2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customFormat="false" ht="12.75" hidden="false" customHeight="false" outlineLevel="0" collapsed="false">
      <c r="A34" s="2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customFormat="false" ht="12.75" hidden="false" customHeight="false" outlineLevel="0" collapsed="false">
      <c r="A35" s="2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&amp;C&amp;"Arial,Bold"&amp;12TRANSWESTERN PIPELINE COMPANY
THIRD CURRENT ESTIMATE
COMMERCIAL NET CONTRIBUTION
September 12, 2001 
&amp;10(Pre-Tax, $ Millions)</oddHeader>
    <oddFooter>&amp;L&amp;6Printed &amp;D   &amp;T   Keiser Ext. 33138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1998-10-07T13:07:36Z</dcterms:created>
  <dc:creator>cbrukar</dc:creator>
  <dc:description/>
  <dc:language>en-US</dc:language>
  <cp:lastModifiedBy>hbaker</cp:lastModifiedBy>
  <cp:lastPrinted>2001-09-18T12:57:55Z</cp:lastPrinted>
  <dcterms:modified xsi:type="dcterms:W3CDTF">2001-09-18T12:58:08Z</dcterms:modified>
  <cp:revision>0</cp:revision>
  <dc:subject/>
  <dc:title/>
</cp:coreProperties>
</file>