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856 Cleburne Interstate" sheetId="1" state="visible" r:id="rId3"/>
    <sheet name="1671 Cleburne Intrastate" sheetId="2" state="visible" r:id="rId4"/>
    <sheet name="1460 Interstate 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<sst xmlns="http://schemas.openxmlformats.org/spreadsheetml/2006/main" count="197" uniqueCount="90">
  <si>
    <t xml:space="preserve">TRANSPORTATION NOMINATION</t>
  </si>
  <si>
    <t xml:space="preserve">TXU LONE STAR</t>
  </si>
  <si>
    <t xml:space="preserve">Page</t>
  </si>
  <si>
    <t xml:space="preserve">PIPELINE COMPANY</t>
  </si>
  <si>
    <t xml:space="preserve"> </t>
  </si>
  <si>
    <t xml:space="preserve">From:</t>
  </si>
  <si>
    <t xml:space="preserve">Enron Capital &amp; Trade</t>
  </si>
  <si>
    <t xml:space="preserve">301 South Harwood</t>
  </si>
  <si>
    <t xml:space="preserve">Shipper:</t>
  </si>
  <si>
    <t xml:space="preserve">Dallas, TX 75201-5696</t>
  </si>
  <si>
    <t xml:space="preserve">Contact:</t>
  </si>
  <si>
    <t xml:space="preserve">Mike Olsen</t>
  </si>
  <si>
    <t xml:space="preserve">Phone:</t>
  </si>
  <si>
    <t xml:space="preserve">713-853-5796</t>
  </si>
  <si>
    <t xml:space="preserve">Attn:</t>
  </si>
  <si>
    <t xml:space="preserve">Scheduling Department-Wilma Easter</t>
  </si>
  <si>
    <t xml:space="preserve">Fax:</t>
  </si>
  <si>
    <t xml:space="preserve">713-646-3239</t>
  </si>
  <si>
    <t xml:space="preserve">214-875-3810</t>
  </si>
  <si>
    <t xml:space="preserve">Date:</t>
  </si>
  <si>
    <t xml:space="preserve">Contract #:</t>
  </si>
  <si>
    <t xml:space="preserve">LS-MC-1856</t>
  </si>
  <si>
    <t xml:space="preserve">Start Date:</t>
  </si>
  <si>
    <t xml:space="preserve">End Date: </t>
  </si>
  <si>
    <t xml:space="preserve">Receipt Point Information</t>
  </si>
  <si>
    <t xml:space="preserve">Station #</t>
  </si>
  <si>
    <t xml:space="preserve">Station Location Description</t>
  </si>
  <si>
    <t xml:space="preserve">Upstream Shipper &amp; Contract #</t>
  </si>
  <si>
    <t xml:space="preserve">Previous Nom</t>
  </si>
  <si>
    <t xml:space="preserve">Nominated</t>
  </si>
  <si>
    <t xml:space="preserve">Fuel %</t>
  </si>
  <si>
    <t xml:space="preserve">Fuel Amt.</t>
  </si>
  <si>
    <t xml:space="preserve">Net Quantity</t>
  </si>
  <si>
    <t xml:space="preserve">Quantity (MMBtu/D)</t>
  </si>
  <si>
    <t xml:space="preserve">17-0547-01</t>
  </si>
  <si>
    <t xml:space="preserve">El Paso Waha</t>
  </si>
  <si>
    <t xml:space="preserve">9J6Z</t>
  </si>
  <si>
    <t xml:space="preserve">17-7462-50</t>
  </si>
  <si>
    <t xml:space="preserve">EPGT-PGE Waha</t>
  </si>
  <si>
    <t xml:space="preserve">TW</t>
  </si>
  <si>
    <t xml:space="preserve">Delivery Point Information</t>
  </si>
  <si>
    <t xml:space="preserve">Downstream Shipper &amp; Contract #</t>
  </si>
  <si>
    <t xml:space="preserve">25-0002-00</t>
  </si>
  <si>
    <t xml:space="preserve">Cleburne Plant</t>
  </si>
  <si>
    <t xml:space="preserve">17-0976-13</t>
  </si>
  <si>
    <t xml:space="preserve">HPL Texoma</t>
  </si>
  <si>
    <t xml:space="preserve">17-6405-00</t>
  </si>
  <si>
    <t xml:space="preserve">Justin Fernandez</t>
  </si>
  <si>
    <t xml:space="preserve">713-345-9398</t>
  </si>
  <si>
    <t xml:space="preserve">Wilma Easter---Scheduling Department</t>
  </si>
  <si>
    <t xml:space="preserve">713-345-7374</t>
  </si>
  <si>
    <t xml:space="preserve">LS-MC-1671</t>
  </si>
  <si>
    <t xml:space="preserve">Fuel Amt</t>
  </si>
  <si>
    <t xml:space="preserve">18-0006-00-00</t>
  </si>
  <si>
    <t xml:space="preserve">TW Pecos</t>
  </si>
  <si>
    <t xml:space="preserve">17-3000-00</t>
  </si>
  <si>
    <t xml:space="preserve">Oasis Waha</t>
  </si>
  <si>
    <t xml:space="preserve">Imbalance</t>
  </si>
  <si>
    <t xml:space="preserve">Make up</t>
  </si>
  <si>
    <t xml:space="preserve">17-1436-00</t>
  </si>
  <si>
    <t xml:space="preserve">Conger</t>
  </si>
  <si>
    <t xml:space="preserve">Conoco system supply</t>
  </si>
  <si>
    <t xml:space="preserve">                                                       </t>
  </si>
  <si>
    <t xml:space="preserve">17-1201-11</t>
  </si>
  <si>
    <t xml:space="preserve">Cayanosa-Sid Richardson</t>
  </si>
  <si>
    <t xml:space="preserve">REM</t>
  </si>
  <si>
    <t xml:space="preserve">17-1280-50</t>
  </si>
  <si>
    <t xml:space="preserve">Mid land county</t>
  </si>
  <si>
    <t xml:space="preserve">17-1240-50</t>
  </si>
  <si>
    <t xml:space="preserve">NNG Sprayberry</t>
  </si>
  <si>
    <t xml:space="preserve">17-0071-00</t>
  </si>
  <si>
    <t xml:space="preserve">Waha Plant (Mobil)</t>
  </si>
  <si>
    <t xml:space="preserve">System Supply</t>
  </si>
  <si>
    <t xml:space="preserve">00-2703-00</t>
  </si>
  <si>
    <t xml:space="preserve">TXU Imbalance</t>
  </si>
  <si>
    <t xml:space="preserve">17-1954-50</t>
  </si>
  <si>
    <t xml:space="preserve">Conoco Sterling</t>
  </si>
  <si>
    <t xml:space="preserve">Conoco</t>
  </si>
  <si>
    <t xml:space="preserve">Koche Cayanosa</t>
  </si>
  <si>
    <t xml:space="preserve">Payback</t>
  </si>
  <si>
    <t xml:space="preserve">17-7227-00</t>
  </si>
  <si>
    <t xml:space="preserve">HPL Katy</t>
  </si>
  <si>
    <t xml:space="preserve">20-0149-03</t>
  </si>
  <si>
    <t xml:space="preserve">Warwink-Waha</t>
  </si>
  <si>
    <t xml:space="preserve">LSPGP20</t>
  </si>
  <si>
    <t xml:space="preserve">Kleburne Plant</t>
  </si>
  <si>
    <t xml:space="preserve">Total Del:</t>
  </si>
  <si>
    <t xml:space="preserve">713-6463239</t>
  </si>
  <si>
    <t xml:space="preserve">LS-MC-1460</t>
  </si>
  <si>
    <t xml:space="preserve">9-30.01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</si>
</sst>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%"/>
    <numFmt numFmtId="166" formatCode="[$-409]m/d/yyyy"/>
    <numFmt numFmtId="167" formatCode="0"/>
    <numFmt numFmtId="168" formatCode="#,##0"/>
    <numFmt numFmtId="169" formatCode="_(* #,##0.00_);_(* \(#,##0.00\);_(* \-??_);_(@_)"/>
    <numFmt numFmtId="170" formatCode="_(* #,##0_);_(* \(#,##0\);_(* \-??_);_(@_)"/>
    <numFmt numFmtId="171" formatCode="0.00%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name val="Arial"/>
      <family val="2"/>
    </font>
    <font>
      <b val="true"/>
      <sz val="16"/>
      <name val="Arial"/>
      <family val="2"/>
    </font>
    <font>
      <b val="true"/>
      <sz val="14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b val="true"/>
      <sz val="18"/>
      <name val="Arial"/>
      <family val="2"/>
    </font>
    <font>
      <b val="true"/>
      <sz val="20"/>
      <name val="Arial"/>
      <family val="2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1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3" fillId="0" borderId="1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3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3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3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28"/>
    <col collapsed="false" customWidth="true" hidden="false" outlineLevel="0" max="2" min="2" style="0" width="3.56"/>
    <col collapsed="false" customWidth="true" hidden="false" outlineLevel="0" max="3" min="3" style="0" width="28.14"/>
    <col collapsed="false" customWidth="true" hidden="false" outlineLevel="0" max="4" min="4" style="0" width="14.99"/>
    <col collapsed="false" customWidth="true" hidden="false" outlineLevel="0" max="5" min="5" style="0" width="14.7"/>
    <col collapsed="false" customWidth="true" hidden="false" outlineLevel="0" max="6" min="6" style="0" width="18.7"/>
    <col collapsed="false" customWidth="true" hidden="false" outlineLevel="0" max="7" min="7" style="0" width="17.85"/>
    <col collapsed="false" customWidth="true" hidden="false" outlineLevel="0" max="8" min="8" style="0" width="13.99"/>
    <col collapsed="false" customWidth="true" hidden="false" outlineLevel="0" max="9" min="9" style="0" width="11.28"/>
    <col collapsed="false" customWidth="true" hidden="false" outlineLevel="0" max="13" min="13" style="0" width="12.56"/>
  </cols>
  <sheetData>
    <row r="1" customFormat="false" ht="25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12.75" hidden="false" customHeight="false" outlineLevel="0" collapsed="false">
      <c r="K2" s="2"/>
      <c r="L2" s="3"/>
    </row>
    <row r="3" customFormat="false" ht="20.25" hidden="false" customHeight="false" outlineLevel="0" collapsed="false">
      <c r="A3" s="4" t="s">
        <v>1</v>
      </c>
      <c r="B3" s="4"/>
      <c r="C3" s="4"/>
      <c r="K3" s="2" t="s">
        <v>2</v>
      </c>
      <c r="L3" s="5"/>
      <c r="M3" s="6"/>
    </row>
    <row r="4" customFormat="false" ht="20.25" hidden="false" customHeight="false" outlineLevel="0" collapsed="false">
      <c r="A4" s="4" t="s">
        <v>3</v>
      </c>
      <c r="B4" s="4"/>
      <c r="C4" s="4" t="s">
        <v>4</v>
      </c>
      <c r="K4" s="2" t="s">
        <v>5</v>
      </c>
      <c r="L4" s="3"/>
      <c r="M4" s="0" t="s">
        <v>6</v>
      </c>
    </row>
    <row r="5" customFormat="false" ht="12.75" hidden="false" customHeight="false" outlineLevel="0" collapsed="false">
      <c r="A5" s="0" t="s">
        <v>7</v>
      </c>
      <c r="K5" s="2" t="s">
        <v>8</v>
      </c>
      <c r="L5" s="3"/>
      <c r="M5" s="0" t="s">
        <v>6</v>
      </c>
    </row>
    <row r="6" customFormat="false" ht="12.75" hidden="false" customHeight="false" outlineLevel="0" collapsed="false">
      <c r="A6" s="0" t="s">
        <v>9</v>
      </c>
      <c r="K6" s="2" t="s">
        <v>10</v>
      </c>
      <c r="L6" s="3"/>
      <c r="M6" s="0" t="s">
        <v>11</v>
      </c>
    </row>
    <row r="7" customFormat="false" ht="12.75" hidden="false" customHeight="false" outlineLevel="0" collapsed="false">
      <c r="K7" s="2" t="s">
        <v>12</v>
      </c>
      <c r="L7" s="3"/>
      <c r="M7" s="0" t="s">
        <v>13</v>
      </c>
    </row>
    <row r="8" customFormat="false" ht="18" hidden="false" customHeight="false" outlineLevel="0" collapsed="false">
      <c r="A8" s="7" t="s">
        <v>14</v>
      </c>
      <c r="B8" s="7"/>
      <c r="C8" s="7" t="s">
        <v>15</v>
      </c>
      <c r="D8" s="7"/>
      <c r="K8" s="2" t="s">
        <v>16</v>
      </c>
      <c r="L8" s="3"/>
      <c r="M8" s="0" t="s">
        <v>17</v>
      </c>
    </row>
    <row r="9" customFormat="false" ht="18" hidden="false" customHeight="false" outlineLevel="0" collapsed="false">
      <c r="A9" s="7" t="s">
        <v>16</v>
      </c>
      <c r="B9" s="7"/>
      <c r="C9" s="7" t="s">
        <v>18</v>
      </c>
      <c r="D9" s="8"/>
      <c r="K9" s="2" t="s">
        <v>19</v>
      </c>
      <c r="L9" s="3"/>
      <c r="M9" s="9" t="n">
        <f aca="true">NOW()</f>
        <v>45927.0134234487</v>
      </c>
    </row>
    <row r="10" customFormat="false" ht="12.75" hidden="false" customHeight="false" outlineLevel="0" collapsed="false">
      <c r="K10" s="2"/>
      <c r="L10" s="3"/>
    </row>
    <row r="11" customFormat="false" ht="12.75" hidden="false" customHeight="false" outlineLevel="0" collapsed="false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2"/>
      <c r="L11" s="5"/>
      <c r="M11" s="10"/>
    </row>
    <row r="12" customFormat="false" ht="18" hidden="false" customHeight="false" outlineLevel="0" collapsed="false">
      <c r="A12" s="10" t="s">
        <v>4</v>
      </c>
      <c r="B12" s="10"/>
      <c r="C12" s="10" t="s">
        <v>20</v>
      </c>
      <c r="D12" s="11" t="s">
        <v>21</v>
      </c>
      <c r="E12" s="12" t="s">
        <v>22</v>
      </c>
      <c r="F12" s="13" t="n">
        <f aca="true">TODAY()+1</f>
        <v>45928</v>
      </c>
      <c r="G12" s="12" t="s">
        <v>23</v>
      </c>
      <c r="H12" s="14" t="n">
        <v>37164</v>
      </c>
      <c r="I12" s="10"/>
      <c r="J12" s="10"/>
      <c r="K12" s="2"/>
      <c r="L12" s="5"/>
      <c r="M12" s="10"/>
    </row>
    <row r="13" customFormat="false" ht="13.5" hidden="false" customHeight="false" outlineLevel="0" collapsed="false">
      <c r="A13" s="10"/>
      <c r="B13" s="10"/>
      <c r="C13" s="15"/>
      <c r="D13" s="10"/>
      <c r="E13" s="16"/>
      <c r="F13" s="16"/>
      <c r="G13" s="10"/>
      <c r="H13" s="10"/>
      <c r="I13" s="10"/>
      <c r="J13" s="10"/>
      <c r="K13" s="2"/>
      <c r="L13" s="5"/>
      <c r="M13" s="10"/>
    </row>
    <row r="14" customFormat="false" ht="12.75" hidden="false" customHeight="false" outlineLevel="0" collapsed="false">
      <c r="A14" s="17"/>
      <c r="B14" s="18"/>
      <c r="C14" s="18"/>
      <c r="D14" s="18"/>
      <c r="E14" s="18"/>
      <c r="F14" s="18"/>
      <c r="G14" s="18"/>
      <c r="H14" s="18"/>
      <c r="I14" s="18"/>
      <c r="J14" s="18"/>
      <c r="K14" s="19"/>
      <c r="L14" s="20"/>
      <c r="M14" s="21"/>
    </row>
    <row r="15" customFormat="false" ht="12.75" hidden="false" customHeight="false" outlineLevel="0" collapsed="false">
      <c r="A15" s="22" t="s">
        <v>24</v>
      </c>
      <c r="B15" s="10"/>
      <c r="C15" s="10"/>
      <c r="D15" s="10"/>
      <c r="E15" s="10"/>
      <c r="F15" s="10"/>
      <c r="G15" s="10"/>
      <c r="H15" s="10"/>
      <c r="I15" s="10"/>
      <c r="J15" s="10"/>
      <c r="K15" s="2"/>
      <c r="L15" s="5"/>
      <c r="M15" s="23"/>
    </row>
    <row r="16" customFormat="false" ht="12.75" hidden="false" customHeight="false" outlineLevel="0" collapsed="false">
      <c r="A16" s="24"/>
      <c r="B16" s="10"/>
      <c r="C16" s="10"/>
      <c r="D16" s="10"/>
      <c r="E16" s="10"/>
      <c r="F16" s="10"/>
      <c r="G16" s="10"/>
      <c r="H16" s="10"/>
      <c r="I16" s="10"/>
      <c r="J16" s="10"/>
      <c r="K16" s="2"/>
      <c r="L16" s="5"/>
      <c r="M16" s="23"/>
    </row>
    <row r="17" customFormat="false" ht="12.75" hidden="false" customHeight="false" outlineLevel="0" collapsed="false">
      <c r="A17" s="25" t="s">
        <v>25</v>
      </c>
      <c r="B17" s="10"/>
      <c r="C17" s="6" t="s">
        <v>26</v>
      </c>
      <c r="D17" s="10"/>
      <c r="E17" s="6" t="s">
        <v>27</v>
      </c>
      <c r="F17" s="10"/>
      <c r="G17" s="10" t="s">
        <v>28</v>
      </c>
      <c r="H17" s="6"/>
      <c r="I17" s="10" t="s">
        <v>29</v>
      </c>
      <c r="J17" s="10"/>
      <c r="K17" s="2" t="s">
        <v>30</v>
      </c>
      <c r="L17" s="26" t="s">
        <v>31</v>
      </c>
      <c r="M17" s="23" t="s">
        <v>32</v>
      </c>
      <c r="N17" s="27"/>
      <c r="P17" s="27"/>
    </row>
    <row r="18" customFormat="false" ht="12.75" hidden="false" customHeight="false" outlineLevel="0" collapsed="false">
      <c r="A18" s="24"/>
      <c r="B18" s="10"/>
      <c r="C18" s="10"/>
      <c r="D18" s="10"/>
      <c r="E18" s="10"/>
      <c r="F18" s="10"/>
      <c r="G18" s="10" t="s">
        <v>33</v>
      </c>
      <c r="H18" s="10"/>
      <c r="I18" s="10" t="s">
        <v>33</v>
      </c>
      <c r="J18" s="10"/>
      <c r="K18" s="2"/>
      <c r="L18" s="5"/>
      <c r="M18" s="23"/>
    </row>
    <row r="19" customFormat="false" ht="12.75" hidden="false" customHeight="false" outlineLevel="0" collapsed="false">
      <c r="A19" s="24"/>
      <c r="B19" s="10"/>
      <c r="C19" s="10"/>
      <c r="D19" s="10"/>
      <c r="E19" s="10"/>
      <c r="F19" s="10"/>
      <c r="G19" s="10"/>
      <c r="H19" s="10"/>
      <c r="I19" s="10"/>
      <c r="J19" s="10"/>
      <c r="K19" s="2"/>
      <c r="L19" s="5"/>
      <c r="M19" s="23"/>
    </row>
    <row r="20" customFormat="false" ht="20.25" hidden="false" customHeight="false" outlineLevel="0" collapsed="false">
      <c r="A20" s="28" t="s">
        <v>34</v>
      </c>
      <c r="B20" s="12"/>
      <c r="C20" s="29" t="s">
        <v>35</v>
      </c>
      <c r="D20" s="6" t="s">
        <v>4</v>
      </c>
      <c r="E20" s="30" t="s">
        <v>36</v>
      </c>
      <c r="F20" s="10"/>
      <c r="G20" s="31" t="n">
        <v>0</v>
      </c>
      <c r="H20" s="10"/>
      <c r="I20" s="31" t="n">
        <v>0</v>
      </c>
      <c r="J20" s="10"/>
      <c r="K20" s="32" t="n">
        <v>0.01</v>
      </c>
      <c r="L20" s="33" t="n">
        <f aca="false">K20*I20</f>
        <v>0</v>
      </c>
      <c r="M20" s="34" t="n">
        <f aca="false">I20-L20</f>
        <v>0</v>
      </c>
    </row>
    <row r="21" customFormat="false" ht="18" hidden="false" customHeight="false" outlineLevel="0" collapsed="false">
      <c r="A21" s="35"/>
      <c r="B21" s="12"/>
      <c r="C21" s="12"/>
      <c r="D21" s="10"/>
      <c r="E21" s="10"/>
      <c r="F21" s="10"/>
      <c r="G21" s="10"/>
      <c r="H21" s="10"/>
      <c r="I21" s="10"/>
      <c r="J21" s="10"/>
      <c r="K21" s="36"/>
      <c r="L21" s="33"/>
      <c r="M21" s="34"/>
    </row>
    <row r="22" customFormat="false" ht="18" hidden="false" customHeight="false" outlineLevel="0" collapsed="false">
      <c r="A22" s="28" t="s">
        <v>37</v>
      </c>
      <c r="B22" s="12"/>
      <c r="C22" s="31" t="s">
        <v>38</v>
      </c>
      <c r="D22" s="6"/>
      <c r="E22" s="37" t="n">
        <v>5095037</v>
      </c>
      <c r="F22" s="10"/>
      <c r="G22" s="31" t="n">
        <v>0</v>
      </c>
      <c r="H22" s="10"/>
      <c r="I22" s="31" t="n">
        <v>10101</v>
      </c>
      <c r="J22" s="10"/>
      <c r="K22" s="32" t="n">
        <v>0.01</v>
      </c>
      <c r="L22" s="33" t="n">
        <f aca="false">K22*I22</f>
        <v>101.01</v>
      </c>
      <c r="M22" s="34" t="n">
        <f aca="false">I22-L22</f>
        <v>9999.99</v>
      </c>
    </row>
    <row r="23" customFormat="false" ht="18" hidden="false" customHeight="false" outlineLevel="0" collapsed="false">
      <c r="A23" s="35"/>
      <c r="B23" s="12"/>
      <c r="C23" s="12"/>
      <c r="D23" s="10"/>
      <c r="E23" s="10"/>
      <c r="F23" s="10"/>
      <c r="G23" s="10"/>
      <c r="H23" s="10"/>
      <c r="I23" s="10"/>
      <c r="J23" s="10"/>
      <c r="K23" s="36"/>
      <c r="L23" s="33"/>
      <c r="M23" s="34"/>
    </row>
    <row r="24" customFormat="false" ht="18" hidden="false" customHeight="false" outlineLevel="0" collapsed="false">
      <c r="A24" s="28"/>
      <c r="B24" s="12"/>
      <c r="C24" s="31" t="s">
        <v>39</v>
      </c>
      <c r="D24" s="6"/>
      <c r="E24" s="31" t="n">
        <v>27161</v>
      </c>
      <c r="F24" s="10"/>
      <c r="G24" s="31" t="n">
        <v>0</v>
      </c>
      <c r="H24" s="12"/>
      <c r="I24" s="31" t="n">
        <v>0</v>
      </c>
      <c r="J24" s="10"/>
      <c r="K24" s="32" t="n">
        <v>0.01</v>
      </c>
      <c r="L24" s="33" t="n">
        <f aca="false">K24*I24</f>
        <v>0</v>
      </c>
      <c r="M24" s="34" t="n">
        <f aca="false">I24-L24</f>
        <v>0</v>
      </c>
    </row>
    <row r="25" customFormat="false" ht="18" hidden="false" customHeight="false" outlineLevel="0" collapsed="false">
      <c r="A25" s="35"/>
      <c r="B25" s="12"/>
      <c r="C25" s="12"/>
      <c r="D25" s="10"/>
      <c r="E25" s="10"/>
      <c r="F25" s="10"/>
      <c r="G25" s="10"/>
      <c r="H25" s="10"/>
      <c r="I25" s="10"/>
      <c r="J25" s="10"/>
      <c r="K25" s="36"/>
      <c r="L25" s="33"/>
      <c r="M25" s="34"/>
    </row>
    <row r="26" customFormat="false" ht="18" hidden="false" customHeight="false" outlineLevel="0" collapsed="false">
      <c r="A26" s="28" t="s">
        <v>37</v>
      </c>
      <c r="B26" s="12"/>
      <c r="C26" s="31" t="s">
        <v>38</v>
      </c>
      <c r="D26" s="6"/>
      <c r="E26" s="31" t="n">
        <v>5097039</v>
      </c>
      <c r="F26" s="10"/>
      <c r="G26" s="31" t="n">
        <v>0</v>
      </c>
      <c r="H26" s="12"/>
      <c r="I26" s="31" t="n">
        <v>0</v>
      </c>
      <c r="J26" s="10"/>
      <c r="K26" s="32" t="n">
        <v>0.01</v>
      </c>
      <c r="L26" s="33" t="n">
        <f aca="false">K26*I26</f>
        <v>0</v>
      </c>
      <c r="M26" s="34" t="n">
        <f aca="false">I26-L26</f>
        <v>0</v>
      </c>
    </row>
    <row r="27" customFormat="false" ht="18" hidden="false" customHeight="false" outlineLevel="0" collapsed="false">
      <c r="A27" s="35"/>
      <c r="B27" s="12"/>
      <c r="C27" s="12"/>
      <c r="D27" s="10"/>
      <c r="E27" s="10"/>
      <c r="F27" s="10"/>
      <c r="G27" s="10"/>
      <c r="H27" s="10"/>
      <c r="I27" s="10"/>
      <c r="J27" s="10"/>
      <c r="K27" s="36"/>
      <c r="L27" s="33"/>
      <c r="M27" s="34"/>
    </row>
    <row r="28" customFormat="false" ht="18" hidden="false" customHeight="false" outlineLevel="0" collapsed="false">
      <c r="A28" s="28"/>
      <c r="B28" s="12"/>
      <c r="C28" s="31"/>
      <c r="D28" s="6"/>
      <c r="E28" s="6"/>
      <c r="F28" s="10"/>
      <c r="G28" s="6"/>
      <c r="H28" s="10"/>
      <c r="I28" s="6"/>
      <c r="J28" s="10"/>
      <c r="K28" s="32"/>
      <c r="L28" s="33" t="n">
        <f aca="false">K28*I28</f>
        <v>0</v>
      </c>
      <c r="M28" s="34" t="n">
        <f aca="false">I28-L28</f>
        <v>0</v>
      </c>
    </row>
    <row r="29" customFormat="false" ht="18.75" hidden="false" customHeight="false" outlineLevel="0" collapsed="false">
      <c r="A29" s="38"/>
      <c r="B29" s="39"/>
      <c r="C29" s="39"/>
      <c r="D29" s="40"/>
      <c r="E29" s="40"/>
      <c r="F29" s="40"/>
      <c r="G29" s="40"/>
      <c r="H29" s="40"/>
      <c r="I29" s="40"/>
      <c r="J29" s="40"/>
      <c r="K29" s="41"/>
      <c r="L29" s="42"/>
      <c r="M29" s="43"/>
    </row>
    <row r="30" customFormat="false" ht="18" hidden="false" customHeight="false" outlineLevel="0" collapsed="false">
      <c r="A30" s="44"/>
      <c r="B30" s="44"/>
      <c r="C30" s="44"/>
      <c r="K30" s="2"/>
      <c r="L30" s="3"/>
      <c r="M30" s="45" t="n">
        <f aca="false">SUM(M20:M28)</f>
        <v>9999.99</v>
      </c>
    </row>
    <row r="31" customFormat="false" ht="13.5" hidden="false" customHeight="false" outlineLevel="0" collapsed="false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2"/>
      <c r="L31" s="5"/>
      <c r="M31" s="10"/>
    </row>
    <row r="32" customFormat="false" ht="12.75" hidden="false" customHeight="false" outlineLevel="0" collapsed="false">
      <c r="A32" s="17"/>
      <c r="B32" s="18"/>
      <c r="C32" s="18"/>
      <c r="D32" s="18"/>
      <c r="E32" s="18"/>
      <c r="F32" s="18"/>
      <c r="G32" s="18"/>
      <c r="H32" s="18"/>
      <c r="I32" s="18"/>
      <c r="J32" s="18"/>
      <c r="K32" s="19"/>
      <c r="L32" s="20"/>
      <c r="M32" s="21"/>
    </row>
    <row r="33" customFormat="false" ht="12.75" hidden="false" customHeight="false" outlineLevel="0" collapsed="false">
      <c r="A33" s="22" t="s">
        <v>40</v>
      </c>
      <c r="B33" s="10"/>
      <c r="C33" s="10"/>
      <c r="D33" s="10"/>
      <c r="E33" s="10"/>
      <c r="F33" s="10"/>
      <c r="G33" s="10"/>
      <c r="H33" s="10"/>
      <c r="I33" s="10"/>
      <c r="J33" s="10"/>
      <c r="K33" s="2"/>
      <c r="L33" s="5"/>
      <c r="M33" s="23"/>
    </row>
    <row r="34" customFormat="false" ht="12.75" hidden="false" customHeight="false" outlineLevel="0" collapsed="false">
      <c r="A34" s="24"/>
      <c r="B34" s="10"/>
      <c r="C34" s="10"/>
      <c r="D34" s="10"/>
      <c r="E34" s="10"/>
      <c r="F34" s="10"/>
      <c r="G34" s="10"/>
      <c r="H34" s="10"/>
      <c r="I34" s="10"/>
      <c r="J34" s="10"/>
      <c r="K34" s="2"/>
      <c r="L34" s="5"/>
      <c r="M34" s="23"/>
    </row>
    <row r="35" customFormat="false" ht="12.75" hidden="false" customHeight="false" outlineLevel="0" collapsed="false">
      <c r="A35" s="24" t="s">
        <v>25</v>
      </c>
      <c r="B35" s="10"/>
      <c r="C35" s="10" t="s">
        <v>26</v>
      </c>
      <c r="D35" s="10"/>
      <c r="E35" s="10" t="s">
        <v>41</v>
      </c>
      <c r="F35" s="10"/>
      <c r="G35" s="10" t="s">
        <v>28</v>
      </c>
      <c r="H35" s="10"/>
      <c r="I35" s="10" t="s">
        <v>29</v>
      </c>
      <c r="J35" s="10"/>
      <c r="K35" s="2"/>
      <c r="L35" s="5"/>
      <c r="M35" s="23" t="s">
        <v>32</v>
      </c>
    </row>
    <row r="36" customFormat="false" ht="12.75" hidden="false" customHeight="false" outlineLevel="0" collapsed="false">
      <c r="A36" s="24"/>
      <c r="B36" s="10"/>
      <c r="C36" s="10"/>
      <c r="D36" s="10"/>
      <c r="E36" s="10"/>
      <c r="F36" s="10"/>
      <c r="G36" s="10" t="s">
        <v>33</v>
      </c>
      <c r="H36" s="10"/>
      <c r="I36" s="10" t="s">
        <v>33</v>
      </c>
      <c r="J36" s="10"/>
      <c r="K36" s="2"/>
      <c r="L36" s="5"/>
      <c r="M36" s="23"/>
    </row>
    <row r="37" customFormat="false" ht="12.75" hidden="false" customHeight="false" outlineLevel="0" collapsed="false">
      <c r="A37" s="24"/>
      <c r="B37" s="10"/>
      <c r="C37" s="10"/>
      <c r="D37" s="10"/>
      <c r="E37" s="10"/>
      <c r="F37" s="10"/>
      <c r="G37" s="10"/>
      <c r="H37" s="10"/>
      <c r="I37" s="10"/>
      <c r="J37" s="10"/>
      <c r="K37" s="2"/>
      <c r="L37" s="5"/>
      <c r="M37" s="23"/>
    </row>
    <row r="38" customFormat="false" ht="20.25" hidden="false" customHeight="false" outlineLevel="0" collapsed="false">
      <c r="A38" s="46" t="s">
        <v>42</v>
      </c>
      <c r="B38" s="47"/>
      <c r="C38" s="30" t="s">
        <v>43</v>
      </c>
      <c r="D38" s="6"/>
      <c r="E38" s="6"/>
      <c r="F38" s="10"/>
      <c r="G38" s="31" t="n">
        <v>0</v>
      </c>
      <c r="H38" s="10"/>
      <c r="I38" s="31" t="n">
        <v>0</v>
      </c>
      <c r="J38" s="48"/>
      <c r="K38" s="49"/>
      <c r="L38" s="50"/>
      <c r="M38" s="34" t="n">
        <f aca="false">I38</f>
        <v>0</v>
      </c>
    </row>
    <row r="39" customFormat="false" ht="20.25" hidden="false" customHeight="false" outlineLevel="0" collapsed="false">
      <c r="A39" s="51"/>
      <c r="B39" s="47"/>
      <c r="C39" s="47"/>
      <c r="D39" s="10"/>
      <c r="E39" s="10"/>
      <c r="F39" s="10"/>
      <c r="G39" s="10"/>
      <c r="H39" s="10"/>
      <c r="I39" s="10"/>
      <c r="J39" s="10"/>
      <c r="K39" s="2"/>
      <c r="L39" s="5"/>
      <c r="M39" s="23"/>
    </row>
    <row r="40" customFormat="false" ht="18" hidden="false" customHeight="false" outlineLevel="0" collapsed="false">
      <c r="A40" s="28" t="s">
        <v>44</v>
      </c>
      <c r="B40" s="12"/>
      <c r="C40" s="31" t="s">
        <v>45</v>
      </c>
      <c r="D40" s="31"/>
      <c r="E40" s="31" t="n">
        <v>96061532</v>
      </c>
      <c r="F40" s="12"/>
      <c r="G40" s="31" t="n">
        <v>0</v>
      </c>
      <c r="H40" s="12"/>
      <c r="I40" s="31" t="n">
        <v>0</v>
      </c>
      <c r="J40" s="12"/>
      <c r="K40" s="32"/>
      <c r="L40" s="33"/>
      <c r="M40" s="34" t="n">
        <v>0</v>
      </c>
    </row>
    <row r="41" customFormat="false" ht="20.25" hidden="false" customHeight="false" outlineLevel="0" collapsed="false">
      <c r="A41" s="51"/>
      <c r="B41" s="47"/>
      <c r="C41" s="47"/>
      <c r="D41" s="10"/>
      <c r="E41" s="10"/>
      <c r="F41" s="10"/>
      <c r="G41" s="10"/>
      <c r="H41" s="10"/>
      <c r="I41" s="10"/>
      <c r="J41" s="10"/>
      <c r="K41" s="2"/>
      <c r="L41" s="5"/>
      <c r="M41" s="23"/>
    </row>
    <row r="42" customFormat="false" ht="20.25" hidden="false" customHeight="false" outlineLevel="0" collapsed="false">
      <c r="A42" s="46"/>
      <c r="B42" s="47"/>
      <c r="C42" s="30"/>
      <c r="D42" s="6"/>
      <c r="E42" s="6"/>
      <c r="F42" s="10"/>
      <c r="G42" s="6"/>
      <c r="H42" s="10"/>
      <c r="I42" s="6"/>
      <c r="J42" s="10"/>
      <c r="K42" s="52"/>
      <c r="L42" s="5"/>
      <c r="M42" s="53"/>
    </row>
    <row r="43" customFormat="false" ht="20.25" hidden="false" customHeight="false" outlineLevel="0" collapsed="false">
      <c r="A43" s="51"/>
      <c r="B43" s="47"/>
      <c r="C43" s="47"/>
      <c r="D43" s="10"/>
      <c r="E43" s="10"/>
      <c r="F43" s="10"/>
      <c r="G43" s="10"/>
      <c r="H43" s="10"/>
      <c r="I43" s="10"/>
      <c r="J43" s="10"/>
      <c r="K43" s="2"/>
      <c r="L43" s="5"/>
      <c r="M43" s="23"/>
    </row>
    <row r="44" customFormat="false" ht="20.25" hidden="false" customHeight="false" outlineLevel="0" collapsed="false">
      <c r="A44" s="46"/>
      <c r="B44" s="47"/>
      <c r="C44" s="30"/>
      <c r="D44" s="6"/>
      <c r="E44" s="6"/>
      <c r="F44" s="10"/>
      <c r="G44" s="6"/>
      <c r="H44" s="10"/>
      <c r="I44" s="6"/>
      <c r="J44" s="10"/>
      <c r="K44" s="52"/>
      <c r="L44" s="5"/>
      <c r="M44" s="53"/>
    </row>
    <row r="45" customFormat="false" ht="20.25" hidden="false" customHeight="false" outlineLevel="0" collapsed="false">
      <c r="A45" s="51"/>
      <c r="B45" s="47"/>
      <c r="C45" s="47"/>
      <c r="D45" s="10"/>
      <c r="E45" s="10"/>
      <c r="F45" s="10"/>
      <c r="G45" s="10"/>
      <c r="H45" s="10"/>
      <c r="I45" s="10"/>
      <c r="J45" s="10"/>
      <c r="K45" s="2"/>
      <c r="L45" s="5"/>
      <c r="M45" s="23"/>
    </row>
    <row r="46" customFormat="false" ht="20.25" hidden="false" customHeight="false" outlineLevel="0" collapsed="false">
      <c r="A46" s="46"/>
      <c r="B46" s="47"/>
      <c r="C46" s="30"/>
      <c r="D46" s="6"/>
      <c r="E46" s="6"/>
      <c r="F46" s="10"/>
      <c r="G46" s="6"/>
      <c r="H46" s="10"/>
      <c r="I46" s="6"/>
      <c r="J46" s="10"/>
      <c r="K46" s="52"/>
      <c r="L46" s="5"/>
      <c r="M46" s="53"/>
    </row>
    <row r="47" customFormat="false" ht="21" hidden="false" customHeight="false" outlineLevel="0" collapsed="false">
      <c r="A47" s="54"/>
      <c r="B47" s="55"/>
      <c r="C47" s="55"/>
      <c r="D47" s="40"/>
      <c r="E47" s="40"/>
      <c r="F47" s="40"/>
      <c r="G47" s="40"/>
      <c r="H47" s="40"/>
      <c r="I47" s="40"/>
      <c r="J47" s="40"/>
      <c r="K47" s="56"/>
      <c r="L47" s="57"/>
      <c r="M47" s="43"/>
    </row>
    <row r="48" customFormat="false" ht="12.75" hidden="false" customHeight="false" outlineLevel="0" collapsed="false">
      <c r="K48" s="2"/>
      <c r="L48" s="3"/>
    </row>
    <row r="49" customFormat="false" ht="12.75" hidden="false" customHeight="false" outlineLevel="0" collapsed="false">
      <c r="M49" s="0" t="n">
        <v>9900</v>
      </c>
    </row>
    <row r="54" customFormat="false" ht="12.75" hidden="false" customHeight="false" outlineLevel="0" collapsed="false">
      <c r="A54" s="0" t="s">
        <v>46</v>
      </c>
    </row>
  </sheetData>
  <mergeCells count="1">
    <mergeCell ref="A1:M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67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selection pane="topLeft" activeCell="I42" activeCellId="0" sqref="I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3.56"/>
    <col collapsed="false" customWidth="true" hidden="false" outlineLevel="0" max="3" min="3" style="0" width="28.14"/>
    <col collapsed="false" customWidth="true" hidden="false" outlineLevel="0" max="4" min="4" style="0" width="18.28"/>
    <col collapsed="false" customWidth="true" hidden="false" outlineLevel="0" max="5" min="5" style="0" width="31.99"/>
    <col collapsed="false" customWidth="true" hidden="false" outlineLevel="0" max="6" min="6" style="0" width="16.56"/>
    <col collapsed="false" customWidth="true" hidden="false" outlineLevel="0" max="8" min="8" style="0" width="12.7"/>
    <col collapsed="false" customWidth="true" hidden="false" outlineLevel="0" max="9" min="9" style="0" width="15.28"/>
    <col collapsed="false" customWidth="true" hidden="false" outlineLevel="0" max="10" min="10" style="0" width="8.41"/>
    <col collapsed="false" customWidth="true" hidden="false" outlineLevel="0" max="11" min="11" style="0" width="13.7"/>
    <col collapsed="false" customWidth="true" hidden="false" outlineLevel="0" max="13" min="13" style="0" width="11.99"/>
    <col collapsed="false" customWidth="true" hidden="false" outlineLevel="0" max="14" min="14" style="0" width="14.28"/>
    <col collapsed="false" customWidth="true" hidden="false" outlineLevel="0" max="15" min="15" style="0" width="15.99"/>
    <col collapsed="false" customWidth="true" hidden="false" outlineLevel="0" max="16" min="16" style="0" width="28.28"/>
  </cols>
  <sheetData>
    <row r="1" customFormat="false" ht="23.25" hidden="false" customHeight="false" outlineLevel="0" collapsed="false">
      <c r="A1" s="4" t="s">
        <v>3</v>
      </c>
      <c r="B1" s="4"/>
      <c r="C1" s="4"/>
      <c r="F1" s="58"/>
      <c r="M1" s="0" t="s">
        <v>5</v>
      </c>
      <c r="N1" s="59"/>
      <c r="O1" s="60" t="s">
        <v>6</v>
      </c>
    </row>
    <row r="2" customFormat="false" ht="12.75" hidden="false" customHeight="false" outlineLevel="0" collapsed="false">
      <c r="A2" s="0" t="s">
        <v>7</v>
      </c>
      <c r="M2" s="0" t="s">
        <v>8</v>
      </c>
      <c r="N2" s="59"/>
      <c r="O2" s="61" t="s">
        <v>6</v>
      </c>
    </row>
    <row r="3" customFormat="false" ht="12.75" hidden="false" customHeight="false" outlineLevel="0" collapsed="false">
      <c r="A3" s="0" t="s">
        <v>9</v>
      </c>
      <c r="M3" s="0" t="s">
        <v>10</v>
      </c>
      <c r="N3" s="59"/>
      <c r="O3" s="61" t="s">
        <v>47</v>
      </c>
    </row>
    <row r="4" customFormat="false" ht="12.75" hidden="false" customHeight="false" outlineLevel="0" collapsed="false">
      <c r="C4" s="0" t="s">
        <v>4</v>
      </c>
      <c r="M4" s="0" t="s">
        <v>12</v>
      </c>
      <c r="N4" s="59"/>
      <c r="O4" s="61" t="s">
        <v>48</v>
      </c>
    </row>
    <row r="5" customFormat="false" ht="18" hidden="false" customHeight="false" outlineLevel="0" collapsed="false">
      <c r="A5" s="7" t="s">
        <v>14</v>
      </c>
      <c r="B5" s="7"/>
      <c r="C5" s="7" t="s">
        <v>49</v>
      </c>
      <c r="D5" s="7"/>
      <c r="M5" s="0" t="s">
        <v>16</v>
      </c>
      <c r="N5" s="59"/>
      <c r="O5" s="61" t="s">
        <v>50</v>
      </c>
    </row>
    <row r="6" customFormat="false" ht="18" hidden="false" customHeight="false" outlineLevel="0" collapsed="false">
      <c r="A6" s="7" t="s">
        <v>16</v>
      </c>
      <c r="B6" s="7"/>
      <c r="C6" s="7" t="s">
        <v>18</v>
      </c>
      <c r="D6" s="7"/>
      <c r="N6" s="59"/>
      <c r="O6" s="62"/>
    </row>
    <row r="7" customFormat="false" ht="12.75" hidden="false" customHeight="false" outlineLevel="0" collapsed="false">
      <c r="N7" s="59"/>
      <c r="O7" s="61"/>
    </row>
    <row r="8" customFormat="false" ht="12.75" hidden="false" customHeight="false" outlineLevel="0" collapsed="false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63"/>
      <c r="O8" s="64"/>
    </row>
    <row r="9" customFormat="false" ht="20.25" hidden="false" customHeight="false" outlineLevel="0" collapsed="false">
      <c r="A9" s="10" t="s">
        <v>4</v>
      </c>
      <c r="B9" s="10"/>
      <c r="C9" s="10" t="s">
        <v>20</v>
      </c>
      <c r="D9" s="11" t="s">
        <v>51</v>
      </c>
      <c r="E9" s="10" t="s">
        <v>22</v>
      </c>
      <c r="F9" s="65" t="n">
        <v>37347</v>
      </c>
      <c r="G9" s="66"/>
      <c r="H9" s="66" t="s">
        <v>23</v>
      </c>
      <c r="I9" s="65" t="n">
        <v>37347</v>
      </c>
      <c r="J9" s="10"/>
      <c r="K9" s="10"/>
      <c r="L9" s="10"/>
      <c r="M9" s="10"/>
      <c r="N9" s="63"/>
      <c r="O9" s="64"/>
    </row>
    <row r="10" customFormat="false" ht="12.75" hidden="false" customHeight="false" outlineLevel="0" collapsed="false">
      <c r="A10" s="10"/>
      <c r="B10" s="10"/>
      <c r="C10" s="15"/>
      <c r="D10" s="10"/>
      <c r="E10" s="16"/>
      <c r="F10" s="10"/>
      <c r="G10" s="16"/>
      <c r="H10" s="10"/>
      <c r="I10" s="10"/>
      <c r="J10" s="10"/>
      <c r="K10" s="10"/>
      <c r="L10" s="10"/>
      <c r="M10" s="10"/>
      <c r="N10" s="63"/>
      <c r="O10" s="64"/>
    </row>
    <row r="11" customFormat="false" ht="12.75" hidden="false" customHeight="false" outlineLevel="0" collapsed="false">
      <c r="N11" s="59"/>
      <c r="O11" s="61"/>
    </row>
    <row r="12" customFormat="false" ht="12.75" hidden="false" customHeight="false" outlineLevel="0" collapsed="false">
      <c r="A12" s="0" t="s">
        <v>24</v>
      </c>
      <c r="N12" s="59"/>
      <c r="O12" s="61"/>
    </row>
    <row r="13" customFormat="false" ht="12.75" hidden="false" customHeight="false" outlineLevel="0" collapsed="false">
      <c r="N13" s="59"/>
      <c r="O13" s="61"/>
    </row>
    <row r="14" customFormat="false" ht="12.75" hidden="false" customHeight="false" outlineLevel="0" collapsed="false">
      <c r="A14" s="0" t="s">
        <v>25</v>
      </c>
      <c r="C14" s="0" t="s">
        <v>26</v>
      </c>
      <c r="E14" s="0" t="s">
        <v>27</v>
      </c>
      <c r="H14" s="0" t="s">
        <v>28</v>
      </c>
      <c r="J14" s="0" t="s">
        <v>29</v>
      </c>
      <c r="M14" s="0" t="s">
        <v>30</v>
      </c>
      <c r="N14" s="67" t="s">
        <v>52</v>
      </c>
      <c r="O14" s="61" t="s">
        <v>32</v>
      </c>
    </row>
    <row r="15" customFormat="false" ht="12.75" hidden="false" customHeight="false" outlineLevel="0" collapsed="false">
      <c r="H15" s="0" t="s">
        <v>33</v>
      </c>
      <c r="J15" s="0" t="s">
        <v>33</v>
      </c>
      <c r="N15" s="59"/>
      <c r="O15" s="61"/>
    </row>
    <row r="16" customFormat="false" ht="21" hidden="false" customHeight="false" outlineLevel="0" collapsed="false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68"/>
      <c r="O16" s="69"/>
    </row>
    <row r="17" customFormat="false" ht="20.25" hidden="false" customHeight="false" outlineLevel="0" collapsed="false">
      <c r="A17" s="70" t="s">
        <v>53</v>
      </c>
      <c r="B17" s="71"/>
      <c r="C17" s="72" t="s">
        <v>54</v>
      </c>
      <c r="D17" s="71" t="s">
        <v>4</v>
      </c>
      <c r="E17" s="73" t="n">
        <v>24198</v>
      </c>
      <c r="F17" s="71"/>
      <c r="G17" s="71"/>
      <c r="H17" s="72" t="n">
        <v>0</v>
      </c>
      <c r="I17" s="71"/>
      <c r="J17" s="71"/>
      <c r="K17" s="72" t="n">
        <v>0</v>
      </c>
      <c r="L17" s="71"/>
      <c r="M17" s="74" t="n">
        <v>0.01</v>
      </c>
      <c r="N17" s="75" t="n">
        <f aca="false">K17*M17</f>
        <v>0</v>
      </c>
      <c r="O17" s="76" t="n">
        <f aca="false">K17-N17</f>
        <v>0</v>
      </c>
    </row>
    <row r="18" customFormat="false" ht="20.25" hidden="false" customHeight="false" outlineLevel="0" collapsed="false">
      <c r="A18" s="35"/>
      <c r="B18" s="47"/>
      <c r="C18" s="47"/>
      <c r="D18" s="47"/>
      <c r="E18" s="77"/>
      <c r="F18" s="47"/>
      <c r="G18" s="47"/>
      <c r="H18" s="78"/>
      <c r="I18" s="47"/>
      <c r="J18" s="47"/>
      <c r="K18" s="78"/>
      <c r="L18" s="47"/>
      <c r="M18" s="79"/>
      <c r="N18" s="68"/>
      <c r="O18" s="80"/>
    </row>
    <row r="19" customFormat="false" ht="26.25" hidden="false" customHeight="false" outlineLevel="0" collapsed="false">
      <c r="A19" s="81" t="s">
        <v>55</v>
      </c>
      <c r="B19" s="82"/>
      <c r="C19" s="83" t="s">
        <v>56</v>
      </c>
      <c r="D19" s="82"/>
      <c r="E19" s="84" t="n">
        <v>2880600203</v>
      </c>
      <c r="F19" s="82"/>
      <c r="G19" s="82"/>
      <c r="H19" s="83" t="n">
        <v>0</v>
      </c>
      <c r="I19" s="82"/>
      <c r="J19" s="82"/>
      <c r="K19" s="85" t="n">
        <v>25000</v>
      </c>
      <c r="L19" s="82"/>
      <c r="M19" s="86" t="n">
        <v>0.01</v>
      </c>
      <c r="N19" s="87" t="n">
        <f aca="false">K19*M19</f>
        <v>250</v>
      </c>
      <c r="O19" s="88" t="n">
        <f aca="false">K19-N19</f>
        <v>24750</v>
      </c>
      <c r="P19" s="89"/>
    </row>
    <row r="20" customFormat="false" ht="20.25" hidden="false" customHeight="false" outlineLevel="0" collapsed="false">
      <c r="A20" s="35"/>
      <c r="B20" s="47"/>
      <c r="C20" s="47"/>
      <c r="D20" s="47"/>
      <c r="E20" s="77"/>
      <c r="F20" s="47"/>
      <c r="G20" s="47"/>
      <c r="H20" s="47"/>
      <c r="I20" s="47"/>
      <c r="J20" s="47"/>
      <c r="K20" s="47"/>
      <c r="L20" s="47"/>
      <c r="M20" s="79"/>
      <c r="N20" s="68"/>
      <c r="O20" s="90"/>
    </row>
    <row r="21" customFormat="false" ht="26.25" hidden="false" customHeight="false" outlineLevel="0" collapsed="false">
      <c r="A21" s="81"/>
      <c r="B21" s="82"/>
      <c r="C21" s="83" t="s">
        <v>57</v>
      </c>
      <c r="D21" s="82"/>
      <c r="E21" s="84" t="s">
        <v>58</v>
      </c>
      <c r="F21" s="82"/>
      <c r="G21" s="82"/>
      <c r="H21" s="83" t="n">
        <v>0</v>
      </c>
      <c r="I21" s="82"/>
      <c r="J21" s="82"/>
      <c r="K21" s="85" t="n">
        <v>0</v>
      </c>
      <c r="L21" s="82"/>
      <c r="M21" s="86" t="n">
        <v>0.01</v>
      </c>
      <c r="N21" s="87" t="n">
        <f aca="false">K21*M21</f>
        <v>0</v>
      </c>
      <c r="O21" s="88" t="n">
        <f aca="false">K21-N21</f>
        <v>0</v>
      </c>
      <c r="P21" s="89"/>
    </row>
    <row r="22" customFormat="false" ht="20.25" hidden="false" customHeight="false" outlineLevel="0" collapsed="false">
      <c r="A22" s="35"/>
      <c r="B22" s="47"/>
      <c r="C22" s="47"/>
      <c r="D22" s="47"/>
      <c r="E22" s="77"/>
      <c r="F22" s="47"/>
      <c r="G22" s="47"/>
      <c r="H22" s="47"/>
      <c r="I22" s="47"/>
      <c r="J22" s="47"/>
      <c r="K22" s="47"/>
      <c r="L22" s="47"/>
      <c r="M22" s="79"/>
      <c r="N22" s="68"/>
      <c r="O22" s="80"/>
    </row>
    <row r="23" customFormat="false" ht="26.25" hidden="false" customHeight="false" outlineLevel="0" collapsed="false">
      <c r="A23" s="81" t="s">
        <v>59</v>
      </c>
      <c r="B23" s="82"/>
      <c r="C23" s="83" t="s">
        <v>60</v>
      </c>
      <c r="D23" s="82"/>
      <c r="E23" s="84" t="s">
        <v>61</v>
      </c>
      <c r="F23" s="82"/>
      <c r="G23" s="82"/>
      <c r="H23" s="83" t="n">
        <v>0</v>
      </c>
      <c r="I23" s="82"/>
      <c r="J23" s="82"/>
      <c r="K23" s="85" t="n">
        <v>10000</v>
      </c>
      <c r="L23" s="82"/>
      <c r="M23" s="86" t="n">
        <v>0.01</v>
      </c>
      <c r="N23" s="87" t="n">
        <f aca="false">K23*M23</f>
        <v>100</v>
      </c>
      <c r="O23" s="88" t="n">
        <f aca="false">K23-N23</f>
        <v>9900</v>
      </c>
      <c r="P23" s="89"/>
    </row>
    <row r="24" customFormat="false" ht="20.25" hidden="false" customHeight="false" outlineLevel="0" collapsed="false">
      <c r="A24" s="35"/>
      <c r="B24" s="47"/>
      <c r="C24" s="47"/>
      <c r="D24" s="47"/>
      <c r="E24" s="77"/>
      <c r="F24" s="47"/>
      <c r="G24" s="47"/>
      <c r="H24" s="78"/>
      <c r="I24" s="47"/>
      <c r="J24" s="47"/>
      <c r="K24" s="78"/>
      <c r="L24" s="47"/>
      <c r="M24" s="79"/>
      <c r="N24" s="68"/>
      <c r="O24" s="80"/>
    </row>
    <row r="25" customFormat="false" ht="20.25" hidden="false" customHeight="false" outlineLevel="0" collapsed="false">
      <c r="A25" s="28"/>
      <c r="B25" s="47"/>
      <c r="C25" s="30"/>
      <c r="D25" s="47"/>
      <c r="E25" s="91"/>
      <c r="F25" s="47" t="s">
        <v>62</v>
      </c>
      <c r="G25" s="47"/>
      <c r="H25" s="30" t="n">
        <v>0</v>
      </c>
      <c r="I25" s="47"/>
      <c r="J25" s="47"/>
      <c r="K25" s="30" t="n">
        <v>0</v>
      </c>
      <c r="L25" s="47"/>
      <c r="M25" s="92" t="n">
        <v>0.01</v>
      </c>
      <c r="N25" s="93" t="n">
        <f aca="false">K25*M25</f>
        <v>0</v>
      </c>
      <c r="O25" s="94" t="n">
        <f aca="false">K25-N25</f>
        <v>0</v>
      </c>
    </row>
    <row r="26" customFormat="false" ht="20.25" hidden="false" customHeight="false" outlineLevel="0" collapsed="false">
      <c r="A26" s="35"/>
      <c r="B26" s="47"/>
      <c r="C26" s="47"/>
      <c r="D26" s="47"/>
      <c r="E26" s="77"/>
      <c r="F26" s="47"/>
      <c r="G26" s="47"/>
      <c r="H26" s="47"/>
      <c r="I26" s="47"/>
      <c r="J26" s="47"/>
      <c r="K26" s="47"/>
      <c r="L26" s="47"/>
      <c r="M26" s="79"/>
      <c r="N26" s="68"/>
      <c r="O26" s="80"/>
    </row>
    <row r="27" customFormat="false" ht="26.25" hidden="false" customHeight="false" outlineLevel="0" collapsed="false">
      <c r="A27" s="81" t="s">
        <v>63</v>
      </c>
      <c r="B27" s="82"/>
      <c r="C27" s="83" t="s">
        <v>64</v>
      </c>
      <c r="D27" s="82"/>
      <c r="E27" s="84" t="s">
        <v>65</v>
      </c>
      <c r="F27" s="82"/>
      <c r="G27" s="82"/>
      <c r="H27" s="83" t="n">
        <v>8000</v>
      </c>
      <c r="I27" s="82"/>
      <c r="J27" s="82"/>
      <c r="K27" s="85" t="n">
        <v>0</v>
      </c>
      <c r="L27" s="82"/>
      <c r="M27" s="86" t="n">
        <v>0.01</v>
      </c>
      <c r="N27" s="87" t="n">
        <f aca="false">K27*M27</f>
        <v>0</v>
      </c>
      <c r="O27" s="88" t="n">
        <f aca="false">K27-N27</f>
        <v>0</v>
      </c>
      <c r="P27" s="89"/>
    </row>
    <row r="28" customFormat="false" ht="20.25" hidden="false" customHeight="false" outlineLevel="0" collapsed="false">
      <c r="A28" s="35"/>
      <c r="B28" s="47"/>
      <c r="C28" s="47"/>
      <c r="D28" s="47"/>
      <c r="E28" s="77"/>
      <c r="F28" s="47"/>
      <c r="G28" s="47"/>
      <c r="H28" s="47"/>
      <c r="I28" s="47"/>
      <c r="J28" s="47"/>
      <c r="K28" s="47"/>
      <c r="L28" s="47"/>
      <c r="M28" s="79"/>
      <c r="N28" s="68"/>
      <c r="O28" s="80"/>
    </row>
    <row r="29" customFormat="false" ht="26.25" hidden="false" customHeight="false" outlineLevel="0" collapsed="false">
      <c r="A29" s="95" t="s">
        <v>66</v>
      </c>
      <c r="B29" s="82"/>
      <c r="C29" s="89" t="s">
        <v>67</v>
      </c>
      <c r="D29" s="96"/>
      <c r="E29" s="97" t="n">
        <v>2406</v>
      </c>
      <c r="F29" s="82"/>
      <c r="G29" s="82"/>
      <c r="H29" s="83" t="n">
        <v>0</v>
      </c>
      <c r="I29" s="82"/>
      <c r="J29" s="82"/>
      <c r="K29" s="85" t="n">
        <v>0</v>
      </c>
      <c r="L29" s="82"/>
      <c r="M29" s="86" t="n">
        <v>0.01</v>
      </c>
      <c r="N29" s="87" t="n">
        <f aca="false">K29*M29</f>
        <v>0</v>
      </c>
      <c r="O29" s="88" t="n">
        <f aca="false">K29-N29</f>
        <v>0</v>
      </c>
      <c r="P29" s="89"/>
    </row>
    <row r="30" customFormat="false" ht="20.25" hidden="false" customHeight="false" outlineLevel="0" collapsed="false">
      <c r="A30" s="35"/>
      <c r="B30" s="47"/>
      <c r="C30" s="47"/>
      <c r="D30" s="47"/>
      <c r="E30" s="77"/>
      <c r="F30" s="47"/>
      <c r="G30" s="47"/>
      <c r="H30" s="47"/>
      <c r="I30" s="47"/>
      <c r="J30" s="47"/>
      <c r="K30" s="47"/>
      <c r="L30" s="47"/>
      <c r="M30" s="79"/>
      <c r="N30" s="68"/>
      <c r="O30" s="80"/>
    </row>
    <row r="31" customFormat="false" ht="20.25" hidden="false" customHeight="false" outlineLevel="0" collapsed="false">
      <c r="A31" s="98"/>
      <c r="B31" s="99"/>
      <c r="C31" s="100"/>
      <c r="D31" s="101"/>
      <c r="E31" s="102"/>
      <c r="F31" s="101"/>
      <c r="G31" s="101"/>
      <c r="H31" s="103" t="n">
        <v>0</v>
      </c>
      <c r="I31" s="104"/>
      <c r="J31" s="104"/>
      <c r="K31" s="103"/>
      <c r="L31" s="101"/>
      <c r="M31" s="92" t="n">
        <v>0.01</v>
      </c>
      <c r="N31" s="105" t="n">
        <f aca="false">K31*M31</f>
        <v>0</v>
      </c>
      <c r="O31" s="106" t="n">
        <f aca="false">K31-N31</f>
        <v>0</v>
      </c>
      <c r="P31" s="107"/>
    </row>
    <row r="32" customFormat="false" ht="20.25" hidden="false" customHeight="false" outlineLevel="0" collapsed="false">
      <c r="A32" s="35"/>
      <c r="B32" s="47"/>
      <c r="C32" s="47"/>
      <c r="D32" s="47"/>
      <c r="E32" s="77"/>
      <c r="F32" s="47"/>
      <c r="G32" s="47"/>
      <c r="H32" s="47"/>
      <c r="I32" s="47"/>
      <c r="J32" s="47"/>
      <c r="K32" s="47"/>
      <c r="L32" s="47"/>
      <c r="M32" s="79"/>
      <c r="N32" s="68"/>
      <c r="O32" s="108"/>
    </row>
    <row r="33" customFormat="false" ht="26.25" hidden="false" customHeight="false" outlineLevel="0" collapsed="false">
      <c r="A33" s="109" t="s">
        <v>68</v>
      </c>
      <c r="B33" s="82"/>
      <c r="C33" s="95" t="s">
        <v>69</v>
      </c>
      <c r="D33" s="96"/>
      <c r="E33" s="97" t="n">
        <v>107903</v>
      </c>
      <c r="F33" s="82"/>
      <c r="G33" s="82"/>
      <c r="H33" s="83" t="n">
        <v>10000</v>
      </c>
      <c r="I33" s="82"/>
      <c r="J33" s="82"/>
      <c r="K33" s="85" t="n">
        <v>0</v>
      </c>
      <c r="L33" s="82"/>
      <c r="M33" s="86" t="n">
        <v>0.01</v>
      </c>
      <c r="N33" s="87" t="n">
        <f aca="false">K33*M33</f>
        <v>0</v>
      </c>
      <c r="O33" s="88" t="n">
        <f aca="false">K33-N33</f>
        <v>0</v>
      </c>
      <c r="P33" s="89"/>
    </row>
    <row r="34" customFormat="false" ht="20.25" hidden="false" customHeight="false" outlineLevel="0" collapsed="false">
      <c r="A34" s="35"/>
      <c r="B34" s="47"/>
      <c r="C34" s="47"/>
      <c r="D34" s="47"/>
      <c r="E34" s="77"/>
      <c r="F34" s="47"/>
      <c r="G34" s="47"/>
      <c r="H34" s="47"/>
      <c r="I34" s="47"/>
      <c r="J34" s="47"/>
      <c r="K34" s="47"/>
      <c r="L34" s="47"/>
      <c r="M34" s="79"/>
      <c r="N34" s="93"/>
      <c r="O34" s="80"/>
    </row>
    <row r="35" customFormat="false" ht="26.25" hidden="false" customHeight="false" outlineLevel="0" collapsed="false">
      <c r="A35" s="81" t="s">
        <v>70</v>
      </c>
      <c r="B35" s="82"/>
      <c r="C35" s="89" t="s">
        <v>71</v>
      </c>
      <c r="D35" s="82"/>
      <c r="E35" s="83" t="s">
        <v>72</v>
      </c>
      <c r="F35" s="82"/>
      <c r="G35" s="82"/>
      <c r="H35" s="83" t="n">
        <v>0</v>
      </c>
      <c r="I35" s="82"/>
      <c r="J35" s="82"/>
      <c r="K35" s="85" t="n">
        <v>0</v>
      </c>
      <c r="L35" s="82"/>
      <c r="M35" s="110" t="n">
        <v>0.01</v>
      </c>
      <c r="N35" s="87" t="n">
        <f aca="false">K35*M35</f>
        <v>0</v>
      </c>
      <c r="O35" s="111" t="n">
        <f aca="false">K35-N35</f>
        <v>0</v>
      </c>
      <c r="P35" s="89"/>
    </row>
    <row r="36" customFormat="false" ht="20.25" hidden="false" customHeight="false" outlineLevel="0" collapsed="false">
      <c r="A36" s="35"/>
      <c r="B36" s="47"/>
      <c r="C36" s="47"/>
      <c r="D36" s="47"/>
      <c r="E36" s="77"/>
      <c r="F36" s="47"/>
      <c r="G36" s="47"/>
      <c r="H36" s="78"/>
      <c r="I36" s="47"/>
      <c r="J36" s="47"/>
      <c r="K36" s="78"/>
      <c r="L36" s="47"/>
      <c r="M36" s="79"/>
      <c r="N36" s="68"/>
      <c r="O36" s="80"/>
    </row>
    <row r="37" customFormat="false" ht="26.25" hidden="false" customHeight="false" outlineLevel="0" collapsed="false">
      <c r="A37" s="81" t="s">
        <v>73</v>
      </c>
      <c r="B37" s="82"/>
      <c r="C37" s="83" t="s">
        <v>74</v>
      </c>
      <c r="D37" s="82"/>
      <c r="E37" s="84" t="s">
        <v>57</v>
      </c>
      <c r="F37" s="82"/>
      <c r="G37" s="82"/>
      <c r="H37" s="83" t="n">
        <v>0</v>
      </c>
      <c r="I37" s="89"/>
      <c r="J37" s="82"/>
      <c r="K37" s="85" t="n">
        <v>0</v>
      </c>
      <c r="L37" s="82"/>
      <c r="M37" s="86" t="n">
        <v>0.01</v>
      </c>
      <c r="N37" s="87" t="n">
        <f aca="false">K37*M37</f>
        <v>0</v>
      </c>
      <c r="O37" s="88" t="n">
        <f aca="false">K37-N37</f>
        <v>0</v>
      </c>
      <c r="P37" s="89"/>
    </row>
    <row r="38" customFormat="false" ht="20.25" hidden="false" customHeight="false" outlineLevel="0" collapsed="false">
      <c r="A38" s="35"/>
      <c r="B38" s="47"/>
      <c r="C38" s="47"/>
      <c r="D38" s="47"/>
      <c r="E38" s="77"/>
      <c r="F38" s="47"/>
      <c r="G38" s="47"/>
      <c r="H38" s="47"/>
      <c r="J38" s="47"/>
      <c r="K38" s="47"/>
      <c r="L38" s="47"/>
      <c r="M38" s="79"/>
      <c r="N38" s="68"/>
      <c r="O38" s="80"/>
    </row>
    <row r="39" customFormat="false" ht="20.25" hidden="false" customHeight="false" outlineLevel="0" collapsed="false">
      <c r="A39" s="28"/>
      <c r="B39" s="47"/>
      <c r="C39" s="30"/>
      <c r="D39" s="47"/>
      <c r="E39" s="91"/>
      <c r="F39" s="47"/>
      <c r="G39" s="47"/>
      <c r="H39" s="30" t="n">
        <v>0</v>
      </c>
      <c r="J39" s="47"/>
      <c r="K39" s="30" t="n">
        <v>0</v>
      </c>
      <c r="L39" s="47"/>
      <c r="M39" s="92" t="n">
        <v>0.01</v>
      </c>
      <c r="N39" s="93" t="n">
        <f aca="false">K39*M39</f>
        <v>0</v>
      </c>
      <c r="O39" s="94" t="n">
        <f aca="false">K39-N39</f>
        <v>0</v>
      </c>
    </row>
    <row r="40" customFormat="false" ht="20.25" hidden="false" customHeight="false" outlineLevel="0" collapsed="false">
      <c r="A40" s="35"/>
      <c r="B40" s="47"/>
      <c r="C40" s="47"/>
      <c r="D40" s="47"/>
      <c r="E40" s="77"/>
      <c r="F40" s="47"/>
      <c r="G40" s="47"/>
      <c r="H40" s="78"/>
      <c r="I40" s="47"/>
      <c r="J40" s="47"/>
      <c r="K40" s="78"/>
      <c r="L40" s="47"/>
      <c r="M40" s="79"/>
      <c r="N40" s="68"/>
      <c r="O40" s="80"/>
    </row>
    <row r="41" customFormat="false" ht="26.25" hidden="false" customHeight="false" outlineLevel="0" collapsed="false">
      <c r="A41" s="81" t="s">
        <v>75</v>
      </c>
      <c r="B41" s="82"/>
      <c r="C41" s="83" t="s">
        <v>76</v>
      </c>
      <c r="D41" s="82"/>
      <c r="E41" s="84" t="s">
        <v>77</v>
      </c>
      <c r="F41" s="82"/>
      <c r="G41" s="82"/>
      <c r="H41" s="83" t="n">
        <v>12000</v>
      </c>
      <c r="I41" s="82"/>
      <c r="J41" s="82"/>
      <c r="K41" s="85" t="n">
        <v>0</v>
      </c>
      <c r="L41" s="82"/>
      <c r="M41" s="86" t="n">
        <v>0.01</v>
      </c>
      <c r="N41" s="87" t="n">
        <f aca="false">K41*M41</f>
        <v>0</v>
      </c>
      <c r="O41" s="88" t="n">
        <f aca="false">K41-N41</f>
        <v>0</v>
      </c>
      <c r="P41" s="89"/>
    </row>
    <row r="42" customFormat="false" ht="20.25" hidden="false" customHeight="false" outlineLevel="0" collapsed="false">
      <c r="A42" s="35"/>
      <c r="B42" s="47"/>
      <c r="C42" s="47"/>
      <c r="D42" s="47"/>
      <c r="E42" s="77"/>
      <c r="F42" s="47"/>
      <c r="G42" s="47"/>
      <c r="H42" s="78"/>
      <c r="I42" s="47"/>
      <c r="J42" s="47"/>
      <c r="K42" s="78"/>
      <c r="L42" s="47"/>
      <c r="M42" s="79"/>
      <c r="N42" s="68"/>
      <c r="O42" s="80"/>
    </row>
    <row r="43" customFormat="false" ht="26.25" hidden="false" customHeight="false" outlineLevel="0" collapsed="false">
      <c r="A43" s="81" t="s">
        <v>63</v>
      </c>
      <c r="B43" s="82"/>
      <c r="C43" s="83" t="s">
        <v>78</v>
      </c>
      <c r="D43" s="82"/>
      <c r="E43" s="84" t="s">
        <v>65</v>
      </c>
      <c r="F43" s="82"/>
      <c r="G43" s="82"/>
      <c r="H43" s="83" t="n">
        <v>25000</v>
      </c>
      <c r="I43" s="82"/>
      <c r="J43" s="82"/>
      <c r="K43" s="85" t="n">
        <v>0</v>
      </c>
      <c r="L43" s="82"/>
      <c r="M43" s="86" t="n">
        <v>0.01</v>
      </c>
      <c r="N43" s="87" t="n">
        <f aca="false">K43*M43</f>
        <v>0</v>
      </c>
      <c r="O43" s="88" t="n">
        <f aca="false">K43-N43</f>
        <v>0</v>
      </c>
      <c r="P43" s="89"/>
    </row>
    <row r="44" customFormat="false" ht="21" hidden="false" customHeight="false" outlineLevel="0" collapsed="false">
      <c r="A44" s="38"/>
      <c r="B44" s="55"/>
      <c r="C44" s="55"/>
      <c r="D44" s="55"/>
      <c r="E44" s="112"/>
      <c r="F44" s="55"/>
      <c r="G44" s="55"/>
      <c r="H44" s="55"/>
      <c r="I44" s="55"/>
      <c r="J44" s="55"/>
      <c r="K44" s="55"/>
      <c r="L44" s="40"/>
      <c r="M44" s="55"/>
      <c r="N44" s="113"/>
      <c r="O44" s="114"/>
    </row>
    <row r="45" customFormat="false" ht="26.25" hidden="false" customHeight="false" outlineLevel="0" collapsed="false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115" t="n">
        <f aca="false">SUM(K17:K43)</f>
        <v>35000</v>
      </c>
      <c r="L45" s="82"/>
      <c r="M45" s="82"/>
      <c r="N45" s="116"/>
      <c r="O45" s="117" t="n">
        <f aca="false">SUM(O17:O43)</f>
        <v>34650</v>
      </c>
      <c r="P45" s="89"/>
    </row>
    <row r="46" customFormat="false" ht="20.25" hidden="false" customHeight="false" outlineLevel="0" collapsed="false">
      <c r="A46" s="12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10"/>
      <c r="M46" s="47"/>
      <c r="N46" s="68"/>
      <c r="O46" s="118"/>
    </row>
    <row r="47" customFormat="false" ht="12.75" hidden="false" customHeight="false" outlineLevel="0" collapsed="false">
      <c r="A47" s="0" t="s">
        <v>40</v>
      </c>
      <c r="N47" s="59"/>
      <c r="O47" s="61"/>
    </row>
    <row r="48" customFormat="false" ht="12.75" hidden="false" customHeight="false" outlineLevel="0" collapsed="false">
      <c r="H48" s="0" t="n">
        <f aca="false">SUM(H17:H43)</f>
        <v>55000</v>
      </c>
      <c r="K48" s="0" t="n">
        <f aca="false">SUM(K17:K43)</f>
        <v>35000</v>
      </c>
      <c r="N48" s="59"/>
      <c r="O48" s="61" t="n">
        <f aca="false">SUM(O17:O43)</f>
        <v>34650</v>
      </c>
    </row>
    <row r="49" customFormat="false" ht="13.5" hidden="false" customHeight="false" outlineLevel="0" collapsed="false">
      <c r="A49" s="0" t="s">
        <v>25</v>
      </c>
      <c r="C49" s="0" t="s">
        <v>26</v>
      </c>
      <c r="E49" s="0" t="s">
        <v>41</v>
      </c>
      <c r="J49" s="0" t="s">
        <v>29</v>
      </c>
      <c r="N49" s="59"/>
      <c r="O49" s="61" t="s">
        <v>32</v>
      </c>
    </row>
    <row r="50" customFormat="false" ht="12.75" hidden="false" customHeight="false" outlineLevel="0" collapsed="false">
      <c r="A50" s="17"/>
      <c r="B50" s="18"/>
      <c r="C50" s="18"/>
      <c r="D50" s="18"/>
      <c r="E50" s="18"/>
      <c r="F50" s="18"/>
      <c r="G50" s="18"/>
      <c r="H50" s="18"/>
      <c r="I50" s="18"/>
      <c r="J50" s="18" t="s">
        <v>33</v>
      </c>
      <c r="K50" s="18"/>
      <c r="L50" s="18"/>
      <c r="M50" s="18"/>
      <c r="N50" s="119"/>
      <c r="O50" s="120"/>
    </row>
    <row r="51" customFormat="false" ht="12.75" hidden="false" customHeight="false" outlineLevel="0" collapsed="false">
      <c r="A51" s="24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63"/>
      <c r="O51" s="121"/>
    </row>
    <row r="52" customFormat="false" ht="20.25" hidden="false" customHeight="false" outlineLevel="0" collapsed="false">
      <c r="A52" s="28"/>
      <c r="B52" s="47"/>
      <c r="C52" s="30" t="s">
        <v>79</v>
      </c>
      <c r="D52" s="30"/>
      <c r="E52" s="30"/>
      <c r="F52" s="30"/>
      <c r="G52" s="47"/>
      <c r="H52" s="30" t="n">
        <v>0</v>
      </c>
      <c r="I52" s="47"/>
      <c r="J52" s="30"/>
      <c r="K52" s="30" t="n">
        <v>0</v>
      </c>
      <c r="L52" s="47"/>
      <c r="M52" s="92"/>
      <c r="N52" s="68" t="n">
        <f aca="false">K52*M52</f>
        <v>0</v>
      </c>
      <c r="O52" s="94" t="n">
        <f aca="false">K52-N52</f>
        <v>0</v>
      </c>
    </row>
    <row r="53" customFormat="false" ht="20.25" hidden="false" customHeight="false" outlineLevel="0" collapsed="false">
      <c r="A53" s="35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68"/>
      <c r="O53" s="80"/>
    </row>
    <row r="54" customFormat="false" ht="21" hidden="false" customHeight="false" outlineLevel="0" collapsed="false">
      <c r="A54" s="98" t="s">
        <v>44</v>
      </c>
      <c r="B54" s="99"/>
      <c r="C54" s="100" t="s">
        <v>45</v>
      </c>
      <c r="D54" s="122"/>
      <c r="E54" s="122" t="n">
        <v>96061532</v>
      </c>
      <c r="F54" s="122"/>
      <c r="G54" s="101"/>
      <c r="H54" s="103" t="n">
        <v>0</v>
      </c>
      <c r="I54" s="104"/>
      <c r="J54" s="103"/>
      <c r="K54" s="103" t="n">
        <v>0</v>
      </c>
      <c r="L54" s="101"/>
      <c r="M54" s="92"/>
      <c r="N54" s="105" t="n">
        <f aca="false">K54*M54</f>
        <v>0</v>
      </c>
      <c r="O54" s="123" t="n">
        <f aca="false">K54-N54</f>
        <v>0</v>
      </c>
      <c r="P54" s="107"/>
    </row>
    <row r="55" customFormat="false" ht="21" hidden="false" customHeight="false" outlineLevel="0" collapsed="false">
      <c r="A55" s="35"/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M55" s="79"/>
      <c r="N55" s="68"/>
      <c r="O55" s="114"/>
    </row>
    <row r="56" customFormat="false" ht="21" hidden="false" customHeight="false" outlineLevel="0" collapsed="false">
      <c r="A56" s="28" t="s">
        <v>80</v>
      </c>
      <c r="B56" s="12"/>
      <c r="C56" s="31" t="s">
        <v>81</v>
      </c>
      <c r="D56" s="30"/>
      <c r="E56" s="30" t="n">
        <v>96060506</v>
      </c>
      <c r="F56" s="30"/>
      <c r="G56" s="47"/>
      <c r="H56" s="30" t="n">
        <v>0</v>
      </c>
      <c r="I56" s="47"/>
      <c r="J56" s="30"/>
      <c r="K56" s="30" t="n">
        <v>0</v>
      </c>
      <c r="L56" s="47"/>
      <c r="M56" s="92"/>
      <c r="N56" s="68" t="n">
        <f aca="false">K56*M56</f>
        <v>0</v>
      </c>
      <c r="O56" s="114" t="n">
        <f aca="false">K56-N56</f>
        <v>0</v>
      </c>
    </row>
    <row r="57" customFormat="false" ht="21" hidden="false" customHeight="false" outlineLevel="0" collapsed="false">
      <c r="A57" s="35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79"/>
      <c r="N57" s="68"/>
      <c r="O57" s="114"/>
    </row>
    <row r="58" customFormat="false" ht="21" hidden="false" customHeight="false" outlineLevel="0" collapsed="false">
      <c r="A58" s="28" t="s">
        <v>80</v>
      </c>
      <c r="B58" s="12"/>
      <c r="C58" s="31" t="s">
        <v>81</v>
      </c>
      <c r="D58" s="30"/>
      <c r="E58" s="30" t="n">
        <v>96061532</v>
      </c>
      <c r="F58" s="30"/>
      <c r="G58" s="47"/>
      <c r="H58" s="30" t="n">
        <v>0</v>
      </c>
      <c r="I58" s="47"/>
      <c r="J58" s="30"/>
      <c r="K58" s="30" t="n">
        <v>0</v>
      </c>
      <c r="L58" s="47"/>
      <c r="M58" s="92"/>
      <c r="N58" s="68" t="n">
        <f aca="false">K58*M58</f>
        <v>0</v>
      </c>
      <c r="O58" s="114" t="n">
        <f aca="false">K58-N58</f>
        <v>0</v>
      </c>
    </row>
    <row r="59" customFormat="false" ht="21" hidden="false" customHeight="false" outlineLevel="0" collapsed="false">
      <c r="A59" s="35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79"/>
      <c r="N59" s="68"/>
      <c r="O59" s="114"/>
    </row>
    <row r="60" customFormat="false" ht="21" hidden="false" customHeight="false" outlineLevel="0" collapsed="false">
      <c r="A60" s="28" t="s">
        <v>82</v>
      </c>
      <c r="B60" s="47"/>
      <c r="C60" s="30" t="s">
        <v>83</v>
      </c>
      <c r="D60" s="30"/>
      <c r="E60" s="30" t="s">
        <v>84</v>
      </c>
      <c r="F60" s="30"/>
      <c r="G60" s="47"/>
      <c r="H60" s="30" t="n">
        <v>0</v>
      </c>
      <c r="I60" s="47"/>
      <c r="J60" s="30"/>
      <c r="K60" s="30" t="n">
        <v>0</v>
      </c>
      <c r="M60" s="92"/>
      <c r="N60" s="68" t="n">
        <v>0</v>
      </c>
      <c r="O60" s="114" t="n">
        <f aca="false">K60-N60</f>
        <v>0</v>
      </c>
    </row>
    <row r="61" customFormat="false" ht="21" hidden="false" customHeight="false" outlineLevel="0" collapsed="false">
      <c r="A61" s="124"/>
      <c r="B61" s="78"/>
      <c r="C61" s="78"/>
      <c r="D61" s="47"/>
      <c r="E61" s="78"/>
      <c r="F61" s="47"/>
      <c r="G61" s="47"/>
      <c r="H61" s="47"/>
      <c r="I61" s="47"/>
      <c r="J61" s="47"/>
      <c r="K61" s="47"/>
      <c r="L61" s="47"/>
      <c r="M61" s="79"/>
      <c r="N61" s="68"/>
      <c r="O61" s="114"/>
    </row>
    <row r="62" customFormat="false" ht="21" hidden="false" customHeight="false" outlineLevel="0" collapsed="false">
      <c r="A62" s="28" t="s">
        <v>82</v>
      </c>
      <c r="B62" s="78"/>
      <c r="C62" s="30" t="s">
        <v>83</v>
      </c>
      <c r="D62" s="30"/>
      <c r="E62" s="30" t="n">
        <v>3094</v>
      </c>
      <c r="F62" s="30"/>
      <c r="G62" s="47"/>
      <c r="H62" s="30" t="n">
        <v>0</v>
      </c>
      <c r="I62" s="47"/>
      <c r="J62" s="30"/>
      <c r="K62" s="30" t="n">
        <v>0</v>
      </c>
      <c r="L62" s="47"/>
      <c r="M62" s="92"/>
      <c r="N62" s="68" t="n">
        <f aca="false">K62*M62</f>
        <v>0</v>
      </c>
      <c r="O62" s="114" t="n">
        <f aca="false">K62-N62</f>
        <v>0</v>
      </c>
    </row>
    <row r="63" customFormat="false" ht="21" hidden="false" customHeight="false" outlineLevel="0" collapsed="false">
      <c r="A63" s="35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68"/>
      <c r="O63" s="114"/>
    </row>
    <row r="64" customFormat="false" ht="38.25" hidden="false" customHeight="true" outlineLevel="0" collapsed="false">
      <c r="A64" s="125" t="s">
        <v>42</v>
      </c>
      <c r="B64" s="126"/>
      <c r="C64" s="126" t="s">
        <v>85</v>
      </c>
      <c r="D64" s="126"/>
      <c r="E64" s="126" t="n">
        <v>1671</v>
      </c>
      <c r="F64" s="126"/>
      <c r="G64" s="126"/>
      <c r="H64" s="127" t="n">
        <v>0</v>
      </c>
      <c r="I64" s="126"/>
      <c r="J64" s="126"/>
      <c r="K64" s="128" t="n">
        <f aca="false">K45</f>
        <v>35000</v>
      </c>
      <c r="L64" s="126"/>
      <c r="M64" s="129"/>
      <c r="N64" s="130" t="n">
        <f aca="false">K64*M64</f>
        <v>0</v>
      </c>
      <c r="O64" s="131" t="n">
        <f aca="false">K64</f>
        <v>35000</v>
      </c>
    </row>
    <row r="65" customFormat="false" ht="26.25" hidden="false" customHeight="false" outlineLevel="0" collapsed="false">
      <c r="A65" s="89"/>
      <c r="B65" s="89"/>
      <c r="C65" s="89"/>
      <c r="D65" s="89"/>
      <c r="E65" s="89"/>
      <c r="F65" s="89"/>
      <c r="G65" s="89"/>
      <c r="H65" s="89"/>
      <c r="I65" s="89"/>
      <c r="J65" s="89"/>
      <c r="K65" s="132" t="n">
        <f aca="false">SUM(K52:K64)</f>
        <v>35000</v>
      </c>
      <c r="L65" s="89"/>
      <c r="M65" s="89"/>
      <c r="N65" s="133"/>
      <c r="O65" s="134"/>
      <c r="P65" s="89"/>
    </row>
    <row r="66" customFormat="false" ht="20.25" hidden="false" customHeight="false" outlineLevel="0" collapsed="false">
      <c r="A66" s="135"/>
      <c r="B66" s="135"/>
      <c r="C66" s="135"/>
      <c r="D66" s="135"/>
      <c r="E66" s="135"/>
      <c r="F66" s="135"/>
      <c r="G66" s="135"/>
      <c r="H66" s="135"/>
      <c r="I66" s="135"/>
      <c r="J66" s="135"/>
      <c r="K66" s="135"/>
      <c r="L66" s="135"/>
      <c r="M66" s="135"/>
      <c r="N66" s="136"/>
      <c r="O66" s="137"/>
    </row>
    <row r="67" customFormat="false" ht="20.25" hidden="false" customHeight="false" outlineLevel="0" collapsed="false">
      <c r="A67" s="135"/>
      <c r="B67" s="135"/>
      <c r="C67" s="135"/>
      <c r="D67" s="135"/>
      <c r="E67" s="135"/>
      <c r="F67" s="135"/>
      <c r="G67" s="47"/>
      <c r="H67" s="47"/>
      <c r="I67" s="47"/>
      <c r="J67" s="47"/>
      <c r="K67" s="47"/>
      <c r="L67" s="135"/>
      <c r="M67" s="135"/>
      <c r="N67" s="136" t="s">
        <v>86</v>
      </c>
      <c r="O67" s="60" t="n">
        <f aca="false">SUM(O52:O64)</f>
        <v>35000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67"/>
  <sheetViews>
    <sheetView showFormulas="false" showGridLines="true" showRowColHeaders="true" showZeros="true" rightToLeft="false" tabSelected="false" showOutlineSymbols="true" defaultGridColor="true" view="normal" topLeftCell="A4" colorId="64" zoomScale="60" zoomScaleNormal="60" zoomScalePageLayoutView="100" workbookViewId="0">
      <selection pane="topLeft" activeCell="A52" activeCellId="0" sqref="A52:K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28"/>
    <col collapsed="false" customWidth="true" hidden="false" outlineLevel="0" max="2" min="2" style="0" width="3.56"/>
    <col collapsed="false" customWidth="true" hidden="false" outlineLevel="0" max="3" min="3" style="0" width="28.14"/>
    <col collapsed="false" customWidth="true" hidden="false" outlineLevel="0" max="4" min="4" style="0" width="18.28"/>
    <col collapsed="false" customWidth="true" hidden="false" outlineLevel="0" max="5" min="5" style="0" width="16.84"/>
    <col collapsed="false" customWidth="true" hidden="false" outlineLevel="0" max="6" min="6" style="0" width="16.56"/>
    <col collapsed="false" customWidth="true" hidden="false" outlineLevel="0" max="8" min="8" style="0" width="12.7"/>
    <col collapsed="false" customWidth="true" hidden="false" outlineLevel="0" max="9" min="9" style="0" width="13.99"/>
    <col collapsed="false" customWidth="true" hidden="false" outlineLevel="0" max="10" min="10" style="0" width="8.41"/>
    <col collapsed="false" customWidth="true" hidden="false" outlineLevel="0" max="11" min="11" style="0" width="12.7"/>
    <col collapsed="false" customWidth="true" hidden="false" outlineLevel="0" max="13" min="13" style="0" width="11.85"/>
    <col collapsed="false" customWidth="true" hidden="false" outlineLevel="0" max="14" min="14" style="0" width="14.28"/>
    <col collapsed="false" customWidth="true" hidden="false" outlineLevel="0" max="15" min="15" style="0" width="18.41"/>
  </cols>
  <sheetData>
    <row r="1" customFormat="false" ht="23.25" hidden="false" customHeight="false" outlineLevel="0" collapsed="false">
      <c r="A1" s="4" t="s">
        <v>3</v>
      </c>
      <c r="B1" s="4"/>
      <c r="C1" s="4"/>
      <c r="F1" s="58"/>
      <c r="M1" s="0" t="s">
        <v>5</v>
      </c>
      <c r="N1" s="59"/>
      <c r="O1" s="61" t="s">
        <v>6</v>
      </c>
    </row>
    <row r="2" customFormat="false" ht="12.75" hidden="false" customHeight="false" outlineLevel="0" collapsed="false">
      <c r="A2" s="0" t="s">
        <v>7</v>
      </c>
      <c r="M2" s="0" t="s">
        <v>8</v>
      </c>
      <c r="N2" s="59"/>
      <c r="O2" s="61" t="s">
        <v>6</v>
      </c>
    </row>
    <row r="3" customFormat="false" ht="12.75" hidden="false" customHeight="false" outlineLevel="0" collapsed="false">
      <c r="A3" s="0" t="s">
        <v>9</v>
      </c>
      <c r="M3" s="0" t="s">
        <v>10</v>
      </c>
      <c r="N3" s="59"/>
      <c r="O3" s="61" t="s">
        <v>11</v>
      </c>
    </row>
    <row r="4" customFormat="false" ht="12.75" hidden="false" customHeight="false" outlineLevel="0" collapsed="false">
      <c r="C4" s="0" t="s">
        <v>4</v>
      </c>
      <c r="M4" s="0" t="s">
        <v>12</v>
      </c>
      <c r="N4" s="59"/>
      <c r="O4" s="61" t="s">
        <v>13</v>
      </c>
    </row>
    <row r="5" customFormat="false" ht="18" hidden="false" customHeight="false" outlineLevel="0" collapsed="false">
      <c r="A5" s="7" t="s">
        <v>14</v>
      </c>
      <c r="B5" s="7"/>
      <c r="C5" s="7" t="s">
        <v>49</v>
      </c>
      <c r="D5" s="7"/>
      <c r="M5" s="0" t="s">
        <v>16</v>
      </c>
      <c r="N5" s="59"/>
      <c r="O5" s="61" t="s">
        <v>87</v>
      </c>
    </row>
    <row r="6" customFormat="false" ht="18" hidden="false" customHeight="false" outlineLevel="0" collapsed="false">
      <c r="A6" s="7" t="s">
        <v>16</v>
      </c>
      <c r="B6" s="7"/>
      <c r="C6" s="7" t="s">
        <v>18</v>
      </c>
      <c r="D6" s="7"/>
      <c r="N6" s="59"/>
      <c r="O6" s="62"/>
    </row>
    <row r="7" customFormat="false" ht="12.75" hidden="false" customHeight="false" outlineLevel="0" collapsed="false">
      <c r="N7" s="59"/>
      <c r="O7" s="61"/>
    </row>
    <row r="8" customFormat="false" ht="12.75" hidden="false" customHeight="false" outlineLevel="0" collapsed="false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63"/>
      <c r="O8" s="64"/>
    </row>
    <row r="9" customFormat="false" ht="20.25" hidden="false" customHeight="false" outlineLevel="0" collapsed="false">
      <c r="A9" s="10" t="s">
        <v>4</v>
      </c>
      <c r="B9" s="10"/>
      <c r="C9" s="10" t="s">
        <v>20</v>
      </c>
      <c r="D9" s="138" t="s">
        <v>88</v>
      </c>
      <c r="E9" s="10" t="s">
        <v>22</v>
      </c>
      <c r="F9" s="65" t="n">
        <f aca="true">NOW()+1</f>
        <v>45928.0134234865</v>
      </c>
      <c r="G9" s="66"/>
      <c r="H9" s="66" t="s">
        <v>23</v>
      </c>
      <c r="I9" s="139" t="s">
        <v>89</v>
      </c>
      <c r="J9" s="10"/>
      <c r="K9" s="10"/>
      <c r="L9" s="10"/>
      <c r="M9" s="10"/>
      <c r="N9" s="63"/>
      <c r="O9" s="64"/>
    </row>
    <row r="10" customFormat="false" ht="12.75" hidden="false" customHeight="false" outlineLevel="0" collapsed="false">
      <c r="A10" s="10"/>
      <c r="B10" s="10"/>
      <c r="C10" s="15"/>
      <c r="D10" s="10"/>
      <c r="E10" s="16"/>
      <c r="F10" s="10"/>
      <c r="G10" s="16"/>
      <c r="H10" s="10"/>
      <c r="I10" s="10"/>
      <c r="J10" s="10"/>
      <c r="K10" s="10"/>
      <c r="L10" s="10"/>
      <c r="M10" s="10"/>
      <c r="N10" s="63"/>
      <c r="O10" s="64"/>
    </row>
    <row r="11" customFormat="false" ht="12.75" hidden="false" customHeight="false" outlineLevel="0" collapsed="false">
      <c r="N11" s="59"/>
      <c r="O11" s="61"/>
    </row>
    <row r="12" customFormat="false" ht="12.75" hidden="false" customHeight="false" outlineLevel="0" collapsed="false">
      <c r="A12" s="0" t="s">
        <v>24</v>
      </c>
      <c r="N12" s="59"/>
      <c r="O12" s="61"/>
    </row>
    <row r="13" customFormat="false" ht="12.75" hidden="false" customHeight="false" outlineLevel="0" collapsed="false">
      <c r="N13" s="59"/>
      <c r="O13" s="61"/>
    </row>
    <row r="14" customFormat="false" ht="12.75" hidden="false" customHeight="false" outlineLevel="0" collapsed="false">
      <c r="A14" s="0" t="s">
        <v>25</v>
      </c>
      <c r="C14" s="0" t="s">
        <v>26</v>
      </c>
      <c r="E14" s="0" t="s">
        <v>27</v>
      </c>
      <c r="H14" s="0" t="s">
        <v>28</v>
      </c>
      <c r="J14" s="0" t="s">
        <v>29</v>
      </c>
      <c r="M14" s="0" t="s">
        <v>30</v>
      </c>
      <c r="N14" s="67" t="s">
        <v>52</v>
      </c>
      <c r="O14" s="61" t="s">
        <v>32</v>
      </c>
    </row>
    <row r="15" customFormat="false" ht="12.75" hidden="false" customHeight="false" outlineLevel="0" collapsed="false">
      <c r="H15" s="0" t="s">
        <v>33</v>
      </c>
      <c r="J15" s="0" t="s">
        <v>33</v>
      </c>
      <c r="N15" s="59"/>
      <c r="O15" s="61"/>
    </row>
    <row r="16" customFormat="false" ht="21" hidden="false" customHeight="false" outlineLevel="0" collapsed="false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68"/>
      <c r="O16" s="69"/>
    </row>
    <row r="17" customFormat="false" ht="20.25" hidden="false" customHeight="false" outlineLevel="0" collapsed="false">
      <c r="A17" s="70"/>
      <c r="B17" s="71"/>
      <c r="C17" s="72"/>
      <c r="D17" s="71"/>
      <c r="E17" s="73"/>
      <c r="F17" s="71"/>
      <c r="G17" s="71"/>
      <c r="H17" s="72"/>
      <c r="I17" s="71"/>
      <c r="J17" s="71"/>
      <c r="K17" s="72"/>
      <c r="L17" s="71"/>
      <c r="M17" s="74"/>
      <c r="N17" s="75"/>
      <c r="O17" s="76"/>
    </row>
    <row r="18" customFormat="false" ht="20.25" hidden="false" customHeight="false" outlineLevel="0" collapsed="false">
      <c r="A18" s="35"/>
      <c r="B18" s="47"/>
      <c r="C18" s="47"/>
      <c r="D18" s="47"/>
      <c r="E18" s="77"/>
      <c r="F18" s="47"/>
      <c r="G18" s="47"/>
      <c r="H18" s="140"/>
      <c r="I18" s="104"/>
      <c r="J18" s="104"/>
      <c r="K18" s="140"/>
      <c r="L18" s="47"/>
      <c r="M18" s="79"/>
      <c r="N18" s="68"/>
      <c r="O18" s="80"/>
    </row>
    <row r="19" customFormat="false" ht="20.25" hidden="false" customHeight="false" outlineLevel="0" collapsed="false">
      <c r="A19" s="28" t="s">
        <v>37</v>
      </c>
      <c r="B19" s="12"/>
      <c r="C19" s="31" t="s">
        <v>38</v>
      </c>
      <c r="D19" s="47"/>
      <c r="E19" s="91" t="n">
        <v>5095037</v>
      </c>
      <c r="F19" s="47"/>
      <c r="G19" s="47"/>
      <c r="H19" s="103" t="n">
        <v>0</v>
      </c>
      <c r="I19" s="104"/>
      <c r="J19" s="104"/>
      <c r="K19" s="103" t="n">
        <v>10101</v>
      </c>
      <c r="L19" s="47"/>
      <c r="M19" s="92" t="n">
        <v>0.01</v>
      </c>
      <c r="N19" s="93" t="n">
        <f aca="false">M19*K19</f>
        <v>101.01</v>
      </c>
      <c r="O19" s="94" t="n">
        <f aca="false">K19-N19</f>
        <v>9999.99</v>
      </c>
    </row>
    <row r="20" customFormat="false" ht="20.25" hidden="false" customHeight="false" outlineLevel="0" collapsed="false">
      <c r="A20" s="35"/>
      <c r="B20" s="47"/>
      <c r="C20" s="47"/>
      <c r="D20" s="47"/>
      <c r="E20" s="77"/>
      <c r="F20" s="47"/>
      <c r="G20" s="47"/>
      <c r="H20" s="104"/>
      <c r="I20" s="104"/>
      <c r="J20" s="104"/>
      <c r="K20" s="104"/>
      <c r="L20" s="47"/>
      <c r="M20" s="79"/>
      <c r="N20" s="68"/>
      <c r="O20" s="118"/>
    </row>
    <row r="21" customFormat="false" ht="20.25" hidden="false" customHeight="false" outlineLevel="0" collapsed="false">
      <c r="A21" s="28"/>
      <c r="B21" s="47"/>
      <c r="C21" s="30"/>
      <c r="D21" s="47"/>
      <c r="E21" s="91"/>
      <c r="F21" s="47"/>
      <c r="G21" s="47"/>
      <c r="H21" s="103"/>
      <c r="I21" s="104"/>
      <c r="J21" s="104"/>
      <c r="K21" s="103"/>
      <c r="L21" s="47"/>
      <c r="M21" s="92"/>
      <c r="N21" s="93"/>
      <c r="O21" s="94"/>
    </row>
    <row r="22" customFormat="false" ht="20.25" hidden="false" customHeight="false" outlineLevel="0" collapsed="false">
      <c r="A22" s="35"/>
      <c r="B22" s="47"/>
      <c r="C22" s="47"/>
      <c r="D22" s="47"/>
      <c r="E22" s="77"/>
      <c r="F22" s="47"/>
      <c r="G22" s="47"/>
      <c r="H22" s="104"/>
      <c r="I22" s="104"/>
      <c r="J22" s="104"/>
      <c r="K22" s="104"/>
      <c r="L22" s="47"/>
      <c r="M22" s="79"/>
      <c r="N22" s="68"/>
      <c r="O22" s="80"/>
    </row>
    <row r="23" customFormat="false" ht="20.25" hidden="false" customHeight="false" outlineLevel="0" collapsed="false">
      <c r="A23" s="28"/>
      <c r="B23" s="47"/>
      <c r="C23" s="30"/>
      <c r="D23" s="47"/>
      <c r="E23" s="91"/>
      <c r="F23" s="47"/>
      <c r="G23" s="47"/>
      <c r="H23" s="103"/>
      <c r="I23" s="104"/>
      <c r="J23" s="104"/>
      <c r="K23" s="103"/>
      <c r="L23" s="47"/>
      <c r="M23" s="92"/>
      <c r="N23" s="93"/>
      <c r="O23" s="94"/>
    </row>
    <row r="24" customFormat="false" ht="20.25" hidden="false" customHeight="false" outlineLevel="0" collapsed="false">
      <c r="A24" s="35"/>
      <c r="B24" s="47"/>
      <c r="C24" s="47"/>
      <c r="D24" s="47"/>
      <c r="E24" s="77"/>
      <c r="F24" s="47"/>
      <c r="G24" s="47"/>
      <c r="H24" s="140"/>
      <c r="I24" s="104"/>
      <c r="J24" s="104"/>
      <c r="K24" s="140"/>
      <c r="L24" s="47"/>
      <c r="M24" s="79"/>
      <c r="N24" s="68"/>
      <c r="O24" s="80"/>
    </row>
    <row r="25" customFormat="false" ht="20.25" hidden="false" customHeight="false" outlineLevel="0" collapsed="false">
      <c r="A25" s="28"/>
      <c r="B25" s="47"/>
      <c r="C25" s="30"/>
      <c r="D25" s="47"/>
      <c r="E25" s="91"/>
      <c r="F25" s="47"/>
      <c r="G25" s="47"/>
      <c r="H25" s="103"/>
      <c r="I25" s="104"/>
      <c r="J25" s="104"/>
      <c r="K25" s="103"/>
      <c r="L25" s="47"/>
      <c r="M25" s="92"/>
      <c r="N25" s="93"/>
      <c r="O25" s="94"/>
    </row>
    <row r="26" customFormat="false" ht="20.25" hidden="true" customHeight="false" outlineLevel="0" collapsed="false">
      <c r="A26" s="35"/>
      <c r="B26" s="47"/>
      <c r="C26" s="47"/>
      <c r="D26" s="47"/>
      <c r="E26" s="77"/>
      <c r="F26" s="47"/>
      <c r="G26" s="47"/>
      <c r="H26" s="104"/>
      <c r="I26" s="104"/>
      <c r="J26" s="104"/>
      <c r="K26" s="104"/>
      <c r="L26" s="47"/>
      <c r="M26" s="79"/>
      <c r="N26" s="68"/>
      <c r="O26" s="80"/>
    </row>
    <row r="27" customFormat="false" ht="20.25" hidden="true" customHeight="false" outlineLevel="0" collapsed="false">
      <c r="A27" s="28"/>
      <c r="B27" s="47"/>
      <c r="C27" s="30"/>
      <c r="D27" s="47"/>
      <c r="E27" s="91"/>
      <c r="F27" s="47"/>
      <c r="G27" s="47"/>
      <c r="H27" s="103"/>
      <c r="I27" s="104"/>
      <c r="J27" s="104"/>
      <c r="K27" s="103"/>
      <c r="L27" s="47"/>
      <c r="M27" s="92"/>
      <c r="N27" s="93"/>
      <c r="O27" s="94"/>
    </row>
    <row r="28" customFormat="false" ht="20.25" hidden="true" customHeight="false" outlineLevel="0" collapsed="false">
      <c r="A28" s="35"/>
      <c r="B28" s="47"/>
      <c r="C28" s="47"/>
      <c r="D28" s="47"/>
      <c r="E28" s="77"/>
      <c r="F28" s="47"/>
      <c r="G28" s="47"/>
      <c r="H28" s="104"/>
      <c r="I28" s="104"/>
      <c r="J28" s="104"/>
      <c r="K28" s="104"/>
      <c r="L28" s="47"/>
      <c r="M28" s="79"/>
      <c r="N28" s="68"/>
      <c r="O28" s="80"/>
    </row>
    <row r="29" customFormat="false" ht="20.25" hidden="true" customHeight="false" outlineLevel="0" collapsed="false">
      <c r="A29" s="28"/>
      <c r="B29" s="47"/>
      <c r="C29" s="30"/>
      <c r="D29" s="47"/>
      <c r="E29" s="91"/>
      <c r="F29" s="47"/>
      <c r="G29" s="47"/>
      <c r="H29" s="103"/>
      <c r="I29" s="104"/>
      <c r="J29" s="104"/>
      <c r="K29" s="103"/>
      <c r="L29" s="47"/>
      <c r="M29" s="92"/>
      <c r="N29" s="93"/>
      <c r="O29" s="94"/>
    </row>
    <row r="30" customFormat="false" ht="20.25" hidden="true" customHeight="false" outlineLevel="0" collapsed="false">
      <c r="A30" s="35"/>
      <c r="B30" s="47"/>
      <c r="C30" s="47"/>
      <c r="D30" s="47"/>
      <c r="E30" s="77"/>
      <c r="F30" s="47"/>
      <c r="G30" s="47"/>
      <c r="H30" s="104"/>
      <c r="I30" s="104"/>
      <c r="J30" s="104"/>
      <c r="K30" s="104"/>
      <c r="L30" s="47"/>
      <c r="M30" s="79"/>
      <c r="N30" s="68"/>
      <c r="O30" s="80"/>
    </row>
    <row r="31" customFormat="false" ht="20.25" hidden="true" customHeight="false" outlineLevel="0" collapsed="false">
      <c r="A31" s="28"/>
      <c r="B31" s="47"/>
      <c r="C31" s="30"/>
      <c r="D31" s="47"/>
      <c r="E31" s="91"/>
      <c r="F31" s="47"/>
      <c r="G31" s="47"/>
      <c r="H31" s="103"/>
      <c r="I31" s="104"/>
      <c r="J31" s="104"/>
      <c r="K31" s="103"/>
      <c r="L31" s="47"/>
      <c r="M31" s="92"/>
      <c r="N31" s="68"/>
      <c r="O31" s="80"/>
    </row>
    <row r="32" customFormat="false" ht="20.25" hidden="true" customHeight="false" outlineLevel="0" collapsed="false">
      <c r="A32" s="35"/>
      <c r="B32" s="47"/>
      <c r="C32" s="47"/>
      <c r="D32" s="47"/>
      <c r="E32" s="77"/>
      <c r="F32" s="47"/>
      <c r="G32" s="47"/>
      <c r="H32" s="104"/>
      <c r="I32" s="104"/>
      <c r="J32" s="104"/>
      <c r="K32" s="104"/>
      <c r="L32" s="47"/>
      <c r="M32" s="79"/>
      <c r="N32" s="68"/>
      <c r="O32" s="118"/>
    </row>
    <row r="33" customFormat="false" ht="20.25" hidden="true" customHeight="false" outlineLevel="0" collapsed="false">
      <c r="A33" s="28"/>
      <c r="B33" s="47"/>
      <c r="C33" s="30"/>
      <c r="D33" s="47"/>
      <c r="E33" s="91"/>
      <c r="F33" s="47"/>
      <c r="G33" s="47"/>
      <c r="H33" s="103"/>
      <c r="I33" s="104"/>
      <c r="J33" s="104"/>
      <c r="K33" s="103"/>
      <c r="L33" s="47"/>
      <c r="M33" s="92"/>
      <c r="N33" s="93"/>
      <c r="O33" s="94"/>
    </row>
    <row r="34" customFormat="false" ht="20.25" hidden="true" customHeight="false" outlineLevel="0" collapsed="false">
      <c r="A34" s="35"/>
      <c r="B34" s="47"/>
      <c r="C34" s="47"/>
      <c r="D34" s="47"/>
      <c r="E34" s="77"/>
      <c r="F34" s="47"/>
      <c r="G34" s="47"/>
      <c r="H34" s="104"/>
      <c r="I34" s="104"/>
      <c r="J34" s="104"/>
      <c r="K34" s="104"/>
      <c r="L34" s="47"/>
      <c r="M34" s="79"/>
      <c r="N34" s="93"/>
      <c r="O34" s="80"/>
    </row>
    <row r="35" customFormat="false" ht="20.25" hidden="true" customHeight="false" outlineLevel="0" collapsed="false">
      <c r="A35" s="28"/>
      <c r="B35" s="47"/>
      <c r="C35" s="31"/>
      <c r="D35" s="12"/>
      <c r="E35" s="141"/>
      <c r="F35" s="10"/>
      <c r="G35" s="12"/>
      <c r="H35" s="142"/>
      <c r="I35" s="143"/>
      <c r="J35" s="143"/>
      <c r="K35" s="142"/>
      <c r="L35" s="10"/>
      <c r="M35" s="144"/>
      <c r="N35" s="93"/>
      <c r="O35" s="145"/>
    </row>
    <row r="36" customFormat="false" ht="20.25" hidden="true" customHeight="false" outlineLevel="0" collapsed="false">
      <c r="A36" s="35"/>
      <c r="B36" s="47"/>
      <c r="C36" s="47"/>
      <c r="D36" s="47"/>
      <c r="E36" s="77"/>
      <c r="F36" s="47"/>
      <c r="G36" s="47"/>
      <c r="H36" s="140"/>
      <c r="I36" s="104"/>
      <c r="J36" s="104"/>
      <c r="K36" s="140"/>
      <c r="L36" s="47"/>
      <c r="M36" s="79"/>
      <c r="N36" s="68"/>
      <c r="O36" s="80"/>
    </row>
    <row r="37" customFormat="false" ht="20.25" hidden="true" customHeight="false" outlineLevel="0" collapsed="false">
      <c r="A37" s="28"/>
      <c r="B37" s="47"/>
      <c r="C37" s="30"/>
      <c r="D37" s="47"/>
      <c r="E37" s="91"/>
      <c r="F37" s="47"/>
      <c r="G37" s="47"/>
      <c r="H37" s="103"/>
      <c r="I37" s="146"/>
      <c r="J37" s="104"/>
      <c r="K37" s="103"/>
      <c r="L37" s="47"/>
      <c r="M37" s="92"/>
      <c r="N37" s="93"/>
      <c r="O37" s="94"/>
    </row>
    <row r="38" customFormat="false" ht="20.25" hidden="true" customHeight="false" outlineLevel="0" collapsed="false">
      <c r="A38" s="35"/>
      <c r="B38" s="47"/>
      <c r="C38" s="47"/>
      <c r="D38" s="47"/>
      <c r="E38" s="77"/>
      <c r="F38" s="47"/>
      <c r="G38" s="47"/>
      <c r="H38" s="104"/>
      <c r="I38" s="146"/>
      <c r="J38" s="104"/>
      <c r="K38" s="104"/>
      <c r="L38" s="47"/>
      <c r="M38" s="79"/>
      <c r="N38" s="68"/>
      <c r="O38" s="80"/>
    </row>
    <row r="39" customFormat="false" ht="20.25" hidden="true" customHeight="false" outlineLevel="0" collapsed="false">
      <c r="A39" s="28"/>
      <c r="B39" s="47"/>
      <c r="C39" s="30"/>
      <c r="D39" s="47"/>
      <c r="E39" s="91"/>
      <c r="F39" s="47"/>
      <c r="G39" s="47"/>
      <c r="H39" s="103"/>
      <c r="I39" s="146"/>
      <c r="J39" s="104"/>
      <c r="K39" s="103"/>
      <c r="L39" s="47"/>
      <c r="M39" s="92"/>
      <c r="N39" s="93"/>
      <c r="O39" s="94"/>
    </row>
    <row r="40" customFormat="false" ht="20.25" hidden="true" customHeight="false" outlineLevel="0" collapsed="false">
      <c r="A40" s="35"/>
      <c r="B40" s="47"/>
      <c r="C40" s="47"/>
      <c r="D40" s="47"/>
      <c r="E40" s="77"/>
      <c r="F40" s="47"/>
      <c r="G40" s="47"/>
      <c r="H40" s="140"/>
      <c r="I40" s="104"/>
      <c r="J40" s="104"/>
      <c r="K40" s="140"/>
      <c r="L40" s="47"/>
      <c r="M40" s="79"/>
      <c r="N40" s="68"/>
      <c r="O40" s="80"/>
    </row>
    <row r="41" customFormat="false" ht="20.25" hidden="true" customHeight="false" outlineLevel="0" collapsed="false">
      <c r="A41" s="28"/>
      <c r="B41" s="47"/>
      <c r="C41" s="30"/>
      <c r="D41" s="47"/>
      <c r="E41" s="91"/>
      <c r="F41" s="47"/>
      <c r="G41" s="47"/>
      <c r="H41" s="103"/>
      <c r="I41" s="104"/>
      <c r="J41" s="104"/>
      <c r="K41" s="103"/>
      <c r="L41" s="47"/>
      <c r="M41" s="92"/>
      <c r="N41" s="93"/>
      <c r="O41" s="94"/>
    </row>
    <row r="42" customFormat="false" ht="20.25" hidden="true" customHeight="false" outlineLevel="0" collapsed="false">
      <c r="A42" s="35"/>
      <c r="B42" s="47"/>
      <c r="C42" s="47"/>
      <c r="D42" s="47"/>
      <c r="E42" s="77"/>
      <c r="F42" s="47"/>
      <c r="G42" s="47"/>
      <c r="H42" s="140"/>
      <c r="I42" s="104"/>
      <c r="J42" s="104"/>
      <c r="K42" s="140"/>
      <c r="L42" s="47"/>
      <c r="M42" s="79"/>
      <c r="N42" s="68"/>
      <c r="O42" s="80"/>
    </row>
    <row r="43" customFormat="false" ht="20.25" hidden="true" customHeight="false" outlineLevel="0" collapsed="false">
      <c r="A43" s="28"/>
      <c r="B43" s="47"/>
      <c r="C43" s="30"/>
      <c r="D43" s="47"/>
      <c r="E43" s="91"/>
      <c r="F43" s="47"/>
      <c r="G43" s="47"/>
      <c r="H43" s="103"/>
      <c r="I43" s="104"/>
      <c r="J43" s="104"/>
      <c r="K43" s="103"/>
      <c r="L43" s="47"/>
      <c r="M43" s="92"/>
      <c r="N43" s="93"/>
      <c r="O43" s="94"/>
    </row>
    <row r="44" customFormat="false" ht="21" hidden="false" customHeight="false" outlineLevel="0" collapsed="false">
      <c r="A44" s="38"/>
      <c r="B44" s="55"/>
      <c r="C44" s="55"/>
      <c r="D44" s="55"/>
      <c r="E44" s="112"/>
      <c r="F44" s="55"/>
      <c r="G44" s="55"/>
      <c r="H44" s="147"/>
      <c r="I44" s="147"/>
      <c r="J44" s="147"/>
      <c r="K44" s="147"/>
      <c r="L44" s="40"/>
      <c r="M44" s="55"/>
      <c r="N44" s="113"/>
      <c r="O44" s="114"/>
    </row>
    <row r="45" customFormat="false" ht="20.25" hidden="false" customHeight="false" outlineLevel="0" collapsed="false">
      <c r="A45" s="12"/>
      <c r="B45" s="47"/>
      <c r="C45" s="47"/>
      <c r="D45" s="47"/>
      <c r="E45" s="47"/>
      <c r="F45" s="47"/>
      <c r="G45" s="47"/>
      <c r="H45" s="104" t="n">
        <f aca="false">SUM(H17:H43)</f>
        <v>0</v>
      </c>
      <c r="I45" s="104"/>
      <c r="J45" s="104"/>
      <c r="K45" s="104" t="n">
        <v>0</v>
      </c>
      <c r="L45" s="10"/>
      <c r="M45" s="47"/>
      <c r="N45" s="68"/>
      <c r="O45" s="118" t="n">
        <f aca="false">SUM(O17:O43)</f>
        <v>9999.99</v>
      </c>
    </row>
    <row r="46" customFormat="false" ht="20.25" hidden="false" customHeight="false" outlineLevel="0" collapsed="false">
      <c r="A46" s="12"/>
      <c r="B46" s="47"/>
      <c r="C46" s="47"/>
      <c r="D46" s="47"/>
      <c r="E46" s="47"/>
      <c r="F46" s="47"/>
      <c r="G46" s="47"/>
      <c r="H46" s="104"/>
      <c r="I46" s="104"/>
      <c r="J46" s="104"/>
      <c r="K46" s="104"/>
      <c r="L46" s="10"/>
      <c r="M46" s="47"/>
      <c r="N46" s="68"/>
      <c r="O46" s="118"/>
    </row>
    <row r="47" customFormat="false" ht="12.75" hidden="false" customHeight="false" outlineLevel="0" collapsed="false">
      <c r="A47" s="0" t="s">
        <v>40</v>
      </c>
      <c r="H47" s="146"/>
      <c r="I47" s="146"/>
      <c r="J47" s="146"/>
      <c r="K47" s="146"/>
      <c r="N47" s="59"/>
      <c r="O47" s="61"/>
    </row>
    <row r="48" customFormat="false" ht="12.75" hidden="false" customHeight="false" outlineLevel="0" collapsed="false">
      <c r="H48" s="146" t="n">
        <f aca="false">SUM(H17:H43)</f>
        <v>0</v>
      </c>
      <c r="I48" s="146"/>
      <c r="J48" s="146"/>
      <c r="K48" s="146" t="n">
        <f aca="false">SUM(K17:K43)</f>
        <v>10101</v>
      </c>
      <c r="N48" s="59"/>
      <c r="O48" s="61" t="n">
        <f aca="false">SUM(O17:O43)</f>
        <v>9999.99</v>
      </c>
    </row>
    <row r="49" customFormat="false" ht="13.5" hidden="false" customHeight="false" outlineLevel="0" collapsed="false">
      <c r="A49" s="0" t="s">
        <v>25</v>
      </c>
      <c r="C49" s="0" t="s">
        <v>26</v>
      </c>
      <c r="E49" s="0" t="s">
        <v>41</v>
      </c>
      <c r="H49" s="146" t="s">
        <v>28</v>
      </c>
      <c r="I49" s="146"/>
      <c r="J49" s="146" t="s">
        <v>29</v>
      </c>
      <c r="K49" s="146"/>
      <c r="N49" s="59"/>
      <c r="O49" s="61" t="s">
        <v>32</v>
      </c>
    </row>
    <row r="50" customFormat="false" ht="12.75" hidden="false" customHeight="false" outlineLevel="0" collapsed="false">
      <c r="A50" s="17"/>
      <c r="B50" s="18"/>
      <c r="C50" s="18"/>
      <c r="D50" s="18"/>
      <c r="E50" s="18"/>
      <c r="F50" s="18"/>
      <c r="G50" s="18"/>
      <c r="H50" s="148" t="s">
        <v>33</v>
      </c>
      <c r="I50" s="148"/>
      <c r="J50" s="148" t="s">
        <v>33</v>
      </c>
      <c r="K50" s="148"/>
      <c r="L50" s="18"/>
      <c r="M50" s="18"/>
      <c r="N50" s="119"/>
      <c r="O50" s="120"/>
    </row>
    <row r="51" customFormat="false" ht="12.75" hidden="false" customHeight="false" outlineLevel="0" collapsed="false">
      <c r="A51" s="24"/>
      <c r="B51" s="10"/>
      <c r="C51" s="10"/>
      <c r="D51" s="10"/>
      <c r="E51" s="10"/>
      <c r="F51" s="10"/>
      <c r="G51" s="10"/>
      <c r="H51" s="146"/>
      <c r="I51" s="146"/>
      <c r="J51" s="146"/>
      <c r="K51" s="146"/>
      <c r="L51" s="10"/>
      <c r="M51" s="10"/>
      <c r="N51" s="63"/>
      <c r="O51" s="121"/>
    </row>
    <row r="52" customFormat="false" ht="20.25" hidden="false" customHeight="false" outlineLevel="0" collapsed="false">
      <c r="A52" s="28" t="s">
        <v>44</v>
      </c>
      <c r="B52" s="12"/>
      <c r="C52" s="31" t="s">
        <v>45</v>
      </c>
      <c r="D52" s="30"/>
      <c r="E52" s="30" t="n">
        <v>96061532</v>
      </c>
      <c r="F52" s="30"/>
      <c r="G52" s="47"/>
      <c r="H52" s="103" t="n">
        <v>0</v>
      </c>
      <c r="I52" s="104"/>
      <c r="J52" s="103"/>
      <c r="K52" s="103" t="n">
        <v>10000</v>
      </c>
      <c r="L52" s="47"/>
      <c r="M52" s="92"/>
      <c r="N52" s="68"/>
      <c r="O52" s="94" t="n">
        <f aca="false">K52</f>
        <v>10000</v>
      </c>
    </row>
    <row r="53" customFormat="false" ht="20.25" hidden="false" customHeight="false" outlineLevel="0" collapsed="false">
      <c r="A53" s="35"/>
      <c r="B53" s="47"/>
      <c r="C53" s="47"/>
      <c r="D53" s="47"/>
      <c r="E53" s="47"/>
      <c r="F53" s="47"/>
      <c r="G53" s="47"/>
      <c r="H53" s="104"/>
      <c r="I53" s="104"/>
      <c r="J53" s="104"/>
      <c r="K53" s="104"/>
      <c r="L53" s="47"/>
      <c r="M53" s="47"/>
      <c r="N53" s="68"/>
      <c r="O53" s="80"/>
    </row>
    <row r="54" customFormat="false" ht="20.25" hidden="false" customHeight="false" outlineLevel="0" collapsed="false">
      <c r="A54" s="28"/>
      <c r="B54" s="12"/>
      <c r="C54" s="31"/>
      <c r="D54" s="30"/>
      <c r="E54" s="30"/>
      <c r="F54" s="30"/>
      <c r="G54" s="47"/>
      <c r="H54" s="103"/>
      <c r="I54" s="104"/>
      <c r="J54" s="103"/>
      <c r="K54" s="103"/>
      <c r="L54" s="47"/>
      <c r="M54" s="92"/>
      <c r="N54" s="68"/>
      <c r="O54" s="94"/>
    </row>
    <row r="55" customFormat="false" ht="20.25" hidden="false" customHeight="false" outlineLevel="0" collapsed="false">
      <c r="A55" s="35"/>
      <c r="B55" s="12"/>
      <c r="C55" s="12"/>
      <c r="D55" s="47"/>
      <c r="E55" s="47"/>
      <c r="F55" s="47"/>
      <c r="G55" s="47"/>
      <c r="H55" s="104"/>
      <c r="I55" s="104"/>
      <c r="J55" s="104"/>
      <c r="K55" s="104"/>
      <c r="L55" s="47"/>
      <c r="M55" s="79"/>
      <c r="N55" s="68"/>
      <c r="O55" s="80"/>
    </row>
    <row r="56" customFormat="false" ht="20.25" hidden="false" customHeight="false" outlineLevel="0" collapsed="false">
      <c r="A56" s="28"/>
      <c r="B56" s="12"/>
      <c r="C56" s="31"/>
      <c r="D56" s="30"/>
      <c r="E56" s="30"/>
      <c r="F56" s="30"/>
      <c r="G56" s="47"/>
      <c r="H56" s="103"/>
      <c r="I56" s="104"/>
      <c r="J56" s="103"/>
      <c r="K56" s="103"/>
      <c r="L56" s="47"/>
      <c r="M56" s="92"/>
      <c r="N56" s="68"/>
      <c r="O56" s="94"/>
    </row>
    <row r="57" customFormat="false" ht="21" hidden="true" customHeight="false" outlineLevel="0" collapsed="false">
      <c r="A57" s="35"/>
      <c r="B57" s="47"/>
      <c r="C57" s="47"/>
      <c r="D57" s="47"/>
      <c r="E57" s="47"/>
      <c r="F57" s="47"/>
      <c r="G57" s="47"/>
      <c r="H57" s="104"/>
      <c r="I57" s="104"/>
      <c r="J57" s="104"/>
      <c r="K57" s="104"/>
      <c r="L57" s="47"/>
      <c r="M57" s="79"/>
      <c r="N57" s="68"/>
      <c r="O57" s="114"/>
    </row>
    <row r="58" customFormat="false" ht="21" hidden="true" customHeight="false" outlineLevel="0" collapsed="false">
      <c r="A58" s="28"/>
      <c r="B58" s="12"/>
      <c r="C58" s="31"/>
      <c r="D58" s="30"/>
      <c r="E58" s="30"/>
      <c r="F58" s="30"/>
      <c r="G58" s="47"/>
      <c r="H58" s="103"/>
      <c r="I58" s="104"/>
      <c r="J58" s="103"/>
      <c r="K58" s="103"/>
      <c r="L58" s="47"/>
      <c r="M58" s="92"/>
      <c r="N58" s="68"/>
      <c r="O58" s="114"/>
    </row>
    <row r="59" customFormat="false" ht="21" hidden="true" customHeight="false" outlineLevel="0" collapsed="false">
      <c r="A59" s="35"/>
      <c r="B59" s="47"/>
      <c r="C59" s="47"/>
      <c r="D59" s="47"/>
      <c r="E59" s="47"/>
      <c r="F59" s="47"/>
      <c r="G59" s="47"/>
      <c r="H59" s="104"/>
      <c r="I59" s="104"/>
      <c r="J59" s="104"/>
      <c r="K59" s="104"/>
      <c r="L59" s="47"/>
      <c r="M59" s="79"/>
      <c r="N59" s="68"/>
      <c r="O59" s="114"/>
    </row>
    <row r="60" customFormat="false" ht="21" hidden="true" customHeight="false" outlineLevel="0" collapsed="false">
      <c r="A60" s="28"/>
      <c r="B60" s="47"/>
      <c r="C60" s="30"/>
      <c r="D60" s="30"/>
      <c r="E60" s="30"/>
      <c r="F60" s="30"/>
      <c r="G60" s="47"/>
      <c r="H60" s="103"/>
      <c r="I60" s="104"/>
      <c r="J60" s="103"/>
      <c r="K60" s="103"/>
      <c r="L60" s="10"/>
      <c r="M60" s="92"/>
      <c r="N60" s="68"/>
      <c r="O60" s="114"/>
    </row>
    <row r="61" customFormat="false" ht="21" hidden="true" customHeight="false" outlineLevel="0" collapsed="false">
      <c r="A61" s="124"/>
      <c r="B61" s="78"/>
      <c r="C61" s="78"/>
      <c r="D61" s="47"/>
      <c r="E61" s="78"/>
      <c r="F61" s="47"/>
      <c r="G61" s="47"/>
      <c r="H61" s="104"/>
      <c r="I61" s="104"/>
      <c r="J61" s="104"/>
      <c r="K61" s="104"/>
      <c r="L61" s="47"/>
      <c r="M61" s="79"/>
      <c r="N61" s="68"/>
      <c r="O61" s="114"/>
    </row>
    <row r="62" customFormat="false" ht="21" hidden="true" customHeight="false" outlineLevel="0" collapsed="false">
      <c r="A62" s="28"/>
      <c r="B62" s="78"/>
      <c r="C62" s="30"/>
      <c r="D62" s="30"/>
      <c r="E62" s="30"/>
      <c r="F62" s="30"/>
      <c r="G62" s="47"/>
      <c r="H62" s="103"/>
      <c r="I62" s="104"/>
      <c r="J62" s="103"/>
      <c r="K62" s="103"/>
      <c r="L62" s="47"/>
      <c r="M62" s="92"/>
      <c r="N62" s="68"/>
      <c r="O62" s="114"/>
    </row>
    <row r="63" customFormat="false" ht="21" hidden="true" customHeight="false" outlineLevel="0" collapsed="false">
      <c r="A63" s="35"/>
      <c r="B63" s="47"/>
      <c r="C63" s="47"/>
      <c r="D63" s="47"/>
      <c r="E63" s="47"/>
      <c r="F63" s="47"/>
      <c r="G63" s="47"/>
      <c r="H63" s="104"/>
      <c r="I63" s="104"/>
      <c r="J63" s="104"/>
      <c r="K63" s="104"/>
      <c r="L63" s="47"/>
      <c r="M63" s="47"/>
      <c r="N63" s="68"/>
      <c r="O63" s="114"/>
    </row>
    <row r="64" customFormat="false" ht="21" hidden="false" customHeight="false" outlineLevel="0" collapsed="false">
      <c r="A64" s="38"/>
      <c r="B64" s="55"/>
      <c r="C64" s="55"/>
      <c r="D64" s="55"/>
      <c r="E64" s="55"/>
      <c r="F64" s="55"/>
      <c r="G64" s="55"/>
      <c r="H64" s="147"/>
      <c r="I64" s="147"/>
      <c r="J64" s="147"/>
      <c r="K64" s="147"/>
      <c r="L64" s="55"/>
      <c r="M64" s="149"/>
      <c r="N64" s="113"/>
      <c r="O64" s="114"/>
    </row>
    <row r="65" customFormat="false" ht="20.25" hidden="false" customHeight="false" outlineLevel="0" collapsed="false">
      <c r="A65" s="135"/>
      <c r="B65" s="135"/>
      <c r="C65" s="135"/>
      <c r="D65" s="135"/>
      <c r="E65" s="135"/>
      <c r="F65" s="135"/>
      <c r="G65" s="135"/>
      <c r="H65" s="135"/>
      <c r="I65" s="135"/>
      <c r="J65" s="135"/>
      <c r="K65" s="135" t="s">
        <v>4</v>
      </c>
      <c r="L65" s="135"/>
      <c r="M65" s="135"/>
      <c r="N65" s="136"/>
      <c r="O65" s="137"/>
    </row>
    <row r="66" customFormat="false" ht="20.25" hidden="false" customHeight="false" outlineLevel="0" collapsed="false">
      <c r="A66" s="135"/>
      <c r="B66" s="135"/>
      <c r="C66" s="135"/>
      <c r="D66" s="135"/>
      <c r="E66" s="135"/>
      <c r="F66" s="135"/>
      <c r="G66" s="135"/>
      <c r="H66" s="135"/>
      <c r="I66" s="135"/>
      <c r="J66" s="135"/>
      <c r="K66" s="135"/>
      <c r="L66" s="135"/>
      <c r="M66" s="135"/>
      <c r="N66" s="136"/>
      <c r="O66" s="137"/>
    </row>
    <row r="67" customFormat="false" ht="20.25" hidden="false" customHeight="false" outlineLevel="0" collapsed="false">
      <c r="A67" s="135"/>
      <c r="B67" s="135"/>
      <c r="C67" s="135"/>
      <c r="D67" s="135"/>
      <c r="E67" s="135"/>
      <c r="F67" s="135"/>
      <c r="G67" s="47"/>
      <c r="H67" s="47"/>
      <c r="I67" s="47"/>
      <c r="J67" s="47"/>
      <c r="K67" s="47"/>
      <c r="L67" s="135"/>
      <c r="M67" s="135"/>
      <c r="N67" s="136" t="s">
        <v>86</v>
      </c>
      <c r="O67" s="60" t="n">
        <f aca="false">SUM(O52:O64)</f>
        <v>10000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2001-05-25T10:24:15Z</dcterms:created>
  <dc:creator>jfernan6</dc:creator>
  <dc:description/>
  <dc:language>en-US</dc:language>
  <cp:lastModifiedBy>jfernan6</cp:lastModifiedBy>
  <cp:lastPrinted>2002-03-28T13:16:48Z</cp:lastPrinted>
  <dcterms:modified xsi:type="dcterms:W3CDTF">2002-03-28T13:16:50Z</dcterms:modified>
  <cp:revision>0</cp:revision>
  <dc:subject>noms</dc:subject>
  <dc:title>lonestar </dc:title>
</cp:coreProperties>
</file>