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<sst xmlns="http://schemas.openxmlformats.org/spreadsheetml/2006/main" count="10" uniqueCount="10">
  <si>
    <t xml:space="preserve">New Power Sells</t>
  </si>
  <si>
    <t xml:space="preserve">ENA Buys</t>
  </si>
  <si>
    <t xml:space="preserve">Term</t>
  </si>
  <si>
    <t xml:space="preserve">Mnthly Vol</t>
  </si>
  <si>
    <t xml:space="preserve">Curved Price</t>
  </si>
  <si>
    <t xml:space="preserve">DF</t>
  </si>
  <si>
    <t xml:space="preserve">PV Volume</t>
  </si>
  <si>
    <t xml:space="preserve">PV Value</t>
  </si>
  <si>
    <t xml:space="preserve">Total</t>
  </si>
  <si>
    <t xml:space="preserve">strip price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</si>
</sst>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_(* #,##0_);_(* \(#,##0\);_(* \-??_);_(@_)"/>
    <numFmt numFmtId="167" formatCode="0.0000"/>
    <numFmt numFmtId="168" formatCode="0.00000"/>
    <numFmt numFmtId="169" formatCode="_(* #,##0.00_);_(* \(#,##0.00\);_(* \-??_);_(@_)"/>
    <numFmt numFmtId="170" formatCode="_(\$* #,##0.00_);_(\$* \(#,##0.00\);_(\$* \-??_);_(@_)"/>
    <numFmt numFmtId="171" formatCode="_(\$* #,##0_);_(\$* \(#,##0\);_(\$* \-??_);_(@_)"/>
    <numFmt numFmtId="172" formatCode="_(\$* #,##0.000_);_(\$* \(#,##0.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10.71"/>
    <col collapsed="false" customWidth="false" hidden="true" outlineLevel="0" max="8" min="3" style="0" width="9.06"/>
    <col collapsed="false" customWidth="true" hidden="false" outlineLevel="0" max="9" min="9" style="0" width="11.42"/>
    <col collapsed="false" customWidth="true" hidden="false" outlineLevel="0" max="10" min="10" style="0" width="8.56"/>
    <col collapsed="false" customWidth="true" hidden="false" outlineLevel="0" max="11" min="11" style="0" width="10.41"/>
    <col collapsed="false" customWidth="true" hidden="false" outlineLevel="0" max="12" min="12" style="0" width="11.85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/>
    </row>
    <row r="4" customFormat="false" ht="12.75" hidden="false" customHeight="false" outlineLevel="0" collapsed="false">
      <c r="A4" s="2" t="s">
        <v>2</v>
      </c>
      <c r="B4" s="2" t="s">
        <v>3</v>
      </c>
      <c r="I4" s="3" t="s">
        <v>4</v>
      </c>
      <c r="J4" s="3" t="s">
        <v>5</v>
      </c>
      <c r="K4" s="3" t="s">
        <v>6</v>
      </c>
      <c r="L4" s="3" t="s">
        <v>7</v>
      </c>
    </row>
    <row r="5" customFormat="false" ht="12.75" hidden="false" customHeight="false" outlineLevel="0" collapsed="false">
      <c r="A5" s="4" t="n">
        <v>37073</v>
      </c>
      <c r="B5" s="5" t="n">
        <v>12462.9631270873</v>
      </c>
      <c r="I5" s="6" t="n">
        <v>5.462</v>
      </c>
      <c r="J5" s="7" t="n">
        <v>0.990033626818257</v>
      </c>
      <c r="K5" s="8" t="n">
        <f aca="false">J5*B5</f>
        <v>12338.7525856124</v>
      </c>
      <c r="L5" s="9" t="n">
        <f aca="false">K5*I5</f>
        <v>67394.2666226149</v>
      </c>
    </row>
    <row r="6" customFormat="false" ht="12.75" hidden="false" customHeight="false" outlineLevel="0" collapsed="false">
      <c r="A6" s="4" t="n">
        <v>37104</v>
      </c>
      <c r="B6" s="5" t="n">
        <v>19862.8474837953</v>
      </c>
      <c r="I6" s="6" t="n">
        <v>5.497</v>
      </c>
      <c r="J6" s="7" t="n">
        <v>0.986137671584829</v>
      </c>
      <c r="K6" s="8" t="n">
        <f aca="false">J6*B6</f>
        <v>19587.5021687145</v>
      </c>
      <c r="L6" s="9" t="n">
        <f aca="false">K6*I6</f>
        <v>107672.499421424</v>
      </c>
      <c r="O6" s="10"/>
    </row>
    <row r="7" customFormat="false" ht="12.75" hidden="false" customHeight="false" outlineLevel="0" collapsed="false">
      <c r="A7" s="4" t="n">
        <v>37135</v>
      </c>
      <c r="B7" s="5" t="n">
        <v>25485.1617791079</v>
      </c>
      <c r="I7" s="6" t="n">
        <v>5.487</v>
      </c>
      <c r="J7" s="7" t="n">
        <v>0.982240773548025</v>
      </c>
      <c r="K7" s="8" t="n">
        <f aca="false">J7*B7</f>
        <v>25032.5650199075</v>
      </c>
      <c r="L7" s="9" t="n">
        <f aca="false">K7*I7</f>
        <v>137353.684264233</v>
      </c>
    </row>
    <row r="8" customFormat="false" ht="12.75" hidden="false" customHeight="false" outlineLevel="0" collapsed="false">
      <c r="A8" s="4" t="n">
        <v>37165</v>
      </c>
      <c r="B8" s="5" t="n">
        <v>34712.5479405091</v>
      </c>
      <c r="I8" s="6" t="n">
        <v>5.5</v>
      </c>
      <c r="J8" s="7" t="n">
        <v>0.978516552094333</v>
      </c>
      <c r="K8" s="8" t="n">
        <f aca="false">J8*B8</f>
        <v>33966.8027251562</v>
      </c>
      <c r="L8" s="9" t="n">
        <f aca="false">K8*I8</f>
        <v>186817.414988359</v>
      </c>
    </row>
    <row r="9" customFormat="false" ht="12.75" hidden="false" customHeight="false" outlineLevel="0" collapsed="false">
      <c r="A9" s="4" t="n">
        <v>37196</v>
      </c>
      <c r="B9" s="5" t="n">
        <v>78736.3673711593</v>
      </c>
      <c r="I9" s="6" t="n">
        <v>5.632</v>
      </c>
      <c r="J9" s="7" t="n">
        <v>0.974690926089741</v>
      </c>
      <c r="K9" s="8" t="n">
        <f aca="false">J9*B9</f>
        <v>76743.6228299373</v>
      </c>
      <c r="L9" s="9" t="n">
        <f aca="false">K9*I9</f>
        <v>432220.083778207</v>
      </c>
    </row>
    <row r="10" customFormat="false" ht="12.75" hidden="false" customHeight="false" outlineLevel="0" collapsed="false">
      <c r="A10" s="4" t="n">
        <v>37226</v>
      </c>
      <c r="B10" s="5" t="n">
        <v>108264.003087643</v>
      </c>
      <c r="I10" s="6" t="n">
        <v>5.749</v>
      </c>
      <c r="J10" s="7" t="n">
        <v>0.971036001254116</v>
      </c>
      <c r="K10" s="8" t="n">
        <f aca="false">J10*B10</f>
        <v>105128.244637988</v>
      </c>
      <c r="L10" s="9" t="n">
        <f aca="false">K10*I10</f>
        <v>604382.278423794</v>
      </c>
    </row>
    <row r="11" customFormat="false" ht="12.75" hidden="false" customHeight="false" outlineLevel="0" collapsed="false">
      <c r="A11" s="4" t="n">
        <v>37257</v>
      </c>
      <c r="B11" s="5" t="n">
        <v>90204.6901717579</v>
      </c>
      <c r="I11" s="6" t="n">
        <v>5.789</v>
      </c>
      <c r="J11" s="7" t="n">
        <v>0.967220206769054</v>
      </c>
      <c r="K11" s="8" t="n">
        <f aca="false">J11*B11</f>
        <v>87247.7990794661</v>
      </c>
      <c r="L11" s="9" t="n">
        <f aca="false">K11*I11</f>
        <v>505077.508871029</v>
      </c>
    </row>
    <row r="12" customFormat="false" ht="12.75" hidden="false" customHeight="false" outlineLevel="0" collapsed="false">
      <c r="A12" s="4" t="n">
        <v>37288</v>
      </c>
      <c r="B12" s="5" t="n">
        <v>73958.8981724425</v>
      </c>
      <c r="I12" s="6" t="n">
        <v>5.599</v>
      </c>
      <c r="J12" s="7" t="n">
        <v>0.96329794235773</v>
      </c>
      <c r="K12" s="8" t="n">
        <f aca="false">J12*B12</f>
        <v>71244.4544285587</v>
      </c>
      <c r="L12" s="9" t="n">
        <f aca="false">K12*I12</f>
        <v>398897.7003455</v>
      </c>
    </row>
    <row r="13" customFormat="false" ht="12.75" hidden="false" customHeight="false" outlineLevel="0" collapsed="false">
      <c r="A13" s="4" t="n">
        <v>37316</v>
      </c>
      <c r="B13" s="5" t="n">
        <v>68226.7340418751</v>
      </c>
      <c r="I13" s="6" t="n">
        <v>5.257</v>
      </c>
      <c r="J13" s="7" t="n">
        <v>0.959755834339942</v>
      </c>
      <c r="K13" s="8" t="n">
        <f aca="false">J13*B13</f>
        <v>65481.0060546492</v>
      </c>
      <c r="L13" s="9" t="n">
        <f aca="false">K13*I13</f>
        <v>344233.648829291</v>
      </c>
    </row>
    <row r="14" customFormat="false" ht="12.75" hidden="false" customHeight="false" outlineLevel="0" collapsed="false">
      <c r="A14" s="4" t="n">
        <v>37347</v>
      </c>
      <c r="B14" s="5" t="n">
        <v>49492.3439566061</v>
      </c>
      <c r="I14" s="6" t="n">
        <v>4.687</v>
      </c>
      <c r="J14" s="7" t="n">
        <v>0.95582524782278</v>
      </c>
      <c r="K14" s="8" t="n">
        <f aca="false">J14*B14</f>
        <v>47306.0319276533</v>
      </c>
      <c r="L14" s="9" t="n">
        <f aca="false">K14*I14</f>
        <v>221723.371644911</v>
      </c>
    </row>
    <row r="15" customFormat="false" ht="12.75" hidden="false" customHeight="false" outlineLevel="0" collapsed="false">
      <c r="A15" s="4" t="n">
        <v>37377</v>
      </c>
      <c r="B15" s="5" t="n">
        <v>37189.1624080713</v>
      </c>
      <c r="I15" s="6" t="n">
        <v>4.537</v>
      </c>
      <c r="J15" s="7" t="n">
        <v>0.952010958927247</v>
      </c>
      <c r="K15" s="8" t="n">
        <f aca="false">J15*B15</f>
        <v>35404.490165809</v>
      </c>
      <c r="L15" s="9" t="n">
        <f aca="false">K15*I15</f>
        <v>160630.171882276</v>
      </c>
    </row>
    <row r="16" customFormat="false" ht="12.75" hidden="false" customHeight="false" outlineLevel="0" collapsed="false">
      <c r="A16" s="4" t="n">
        <v>37408</v>
      </c>
      <c r="B16" s="5" t="n">
        <v>27722.1038788415</v>
      </c>
      <c r="I16" s="6" t="n">
        <v>4.548</v>
      </c>
      <c r="J16" s="7" t="n">
        <v>0.948067410975981</v>
      </c>
      <c r="K16" s="8" t="n">
        <f aca="false">J16*B16</f>
        <v>26282.4232512205</v>
      </c>
      <c r="L16" s="9" t="n">
        <f aca="false">K16*I16</f>
        <v>119532.460946551</v>
      </c>
    </row>
    <row r="17" customFormat="false" ht="12.75" hidden="false" customHeight="false" outlineLevel="0" collapsed="false">
      <c r="A17" s="4" t="n">
        <v>37438</v>
      </c>
      <c r="B17" s="5" t="n">
        <v>25245.4894112793</v>
      </c>
      <c r="I17" s="6" t="n">
        <v>4.582</v>
      </c>
      <c r="J17" s="7" t="n">
        <v>0.944210074954635</v>
      </c>
      <c r="K17" s="8" t="n">
        <f aca="false">J17*B17</f>
        <v>23837.0454492905</v>
      </c>
      <c r="L17" s="9" t="n">
        <f aca="false">K17*I17</f>
        <v>109221.342248649</v>
      </c>
    </row>
    <row r="18" customFormat="false" ht="12.75" hidden="false" customHeight="false" outlineLevel="0" collapsed="false">
      <c r="A18" s="4" t="n">
        <v>37469</v>
      </c>
      <c r="B18" s="5" t="n">
        <v>24326.745334603</v>
      </c>
      <c r="I18" s="11" t="n">
        <v>4.592</v>
      </c>
      <c r="J18" s="12" t="n">
        <v>0.94014889442063</v>
      </c>
      <c r="K18" s="8" t="n">
        <f aca="false">J18*B18</f>
        <v>22870.7627311792</v>
      </c>
      <c r="L18" s="9" t="n">
        <f aca="false">K18*I18</f>
        <v>105022.542461575</v>
      </c>
    </row>
    <row r="19" customFormat="false" ht="12.75" hidden="false" customHeight="false" outlineLevel="0" collapsed="false">
      <c r="A19" s="4" t="n">
        <v>37500</v>
      </c>
      <c r="B19" s="5" t="n">
        <v>25485.1617791079</v>
      </c>
      <c r="I19" s="11" t="n">
        <v>4.571</v>
      </c>
      <c r="J19" s="12" t="n">
        <v>0.936072448972424</v>
      </c>
      <c r="K19" s="8" t="n">
        <f aca="false">J19*B19</f>
        <v>23855.957799028</v>
      </c>
      <c r="L19" s="9" t="n">
        <f aca="false">K19*I19</f>
        <v>109045.583099357</v>
      </c>
    </row>
    <row r="20" customFormat="false" ht="12.75" hidden="false" customHeight="false" outlineLevel="0" collapsed="false">
      <c r="A20" s="4" t="n">
        <v>37530</v>
      </c>
      <c r="B20" s="5" t="n">
        <v>34712.5479405091</v>
      </c>
      <c r="I20" s="11" t="n">
        <v>4.577</v>
      </c>
      <c r="J20" s="12" t="n">
        <v>0.932085923494966</v>
      </c>
      <c r="K20" s="8" t="n">
        <f aca="false">J20*B20</f>
        <v>32355.0773039927</v>
      </c>
      <c r="L20" s="9" t="n">
        <f aca="false">K20*I20</f>
        <v>148089.188820374</v>
      </c>
    </row>
    <row r="21" customFormat="false" ht="12.75" hidden="false" customHeight="false" outlineLevel="0" collapsed="false">
      <c r="A21" s="4" t="n">
        <v>37561</v>
      </c>
      <c r="B21" s="5" t="n">
        <v>78736.3673711593</v>
      </c>
      <c r="I21" s="11" t="n">
        <v>4.697</v>
      </c>
      <c r="J21" s="12" t="n">
        <v>0.927907979022753</v>
      </c>
      <c r="K21" s="8" t="n">
        <f aca="false">J21*B21</f>
        <v>73060.1035229654</v>
      </c>
      <c r="L21" s="9" t="n">
        <f aca="false">K21*I21</f>
        <v>343163.306247369</v>
      </c>
    </row>
    <row r="22" customFormat="false" ht="12.75" hidden="false" customHeight="false" outlineLevel="0" collapsed="false">
      <c r="A22" s="4" t="n">
        <v>37591</v>
      </c>
      <c r="B22" s="5" t="n">
        <v>108264.003087643</v>
      </c>
      <c r="I22" s="11" t="n">
        <v>4.801</v>
      </c>
      <c r="J22" s="12" t="n">
        <v>0.923844494862483</v>
      </c>
      <c r="K22" s="8" t="n">
        <f aca="false">J22*B22</f>
        <v>100019.103244294</v>
      </c>
      <c r="L22" s="9" t="n">
        <f aca="false">K22*I22</f>
        <v>480191.714675855</v>
      </c>
    </row>
    <row r="23" customFormat="false" ht="12.75" hidden="false" customHeight="false" outlineLevel="0" collapsed="false">
      <c r="A23" s="4" t="n">
        <v>37622</v>
      </c>
      <c r="B23" s="5" t="n">
        <v>90204.6901717579</v>
      </c>
      <c r="I23" s="11" t="n">
        <v>4.832</v>
      </c>
      <c r="J23" s="12" t="n">
        <v>0.919586364514751</v>
      </c>
      <c r="K23" s="8" t="n">
        <f aca="false">J23*B23</f>
        <v>82951.0030972263</v>
      </c>
      <c r="L23" s="9" t="n">
        <f aca="false">K23*I23</f>
        <v>400819.246965798</v>
      </c>
    </row>
    <row r="24" customFormat="false" ht="12.75" hidden="false" customHeight="false" outlineLevel="0" collapsed="false">
      <c r="A24" s="4" t="n">
        <v>37653</v>
      </c>
      <c r="B24" s="5" t="n">
        <v>73958.8981724425</v>
      </c>
      <c r="I24" s="11" t="n">
        <v>4.656</v>
      </c>
      <c r="J24" s="12" t="n">
        <v>0.915255331380731</v>
      </c>
      <c r="K24" s="8" t="n">
        <f aca="false">J24*B24</f>
        <v>67691.2758553726</v>
      </c>
      <c r="L24" s="9" t="n">
        <f aca="false">K24*I24</f>
        <v>315170.580382615</v>
      </c>
    </row>
    <row r="25" customFormat="false" ht="12.75" hidden="false" customHeight="false" outlineLevel="0" collapsed="false">
      <c r="A25" s="4" t="n">
        <v>37681</v>
      </c>
      <c r="B25" s="5" t="n">
        <v>68226.7340418751</v>
      </c>
      <c r="I25" s="11" t="n">
        <v>4.417</v>
      </c>
      <c r="J25" s="12" t="n">
        <v>0.911319796813933</v>
      </c>
      <c r="K25" s="8" t="n">
        <f aca="false">J25*B25</f>
        <v>62176.3734043199</v>
      </c>
      <c r="L25" s="9" t="n">
        <f aca="false">K25*I25</f>
        <v>274633.041326881</v>
      </c>
    </row>
    <row r="26" customFormat="false" ht="12.75" hidden="false" customHeight="false" outlineLevel="0" collapsed="false">
      <c r="A26" s="4" t="n">
        <v>37712</v>
      </c>
      <c r="B26" s="5" t="n">
        <v>49492.3439566061</v>
      </c>
      <c r="I26" s="11" t="n">
        <v>4.107</v>
      </c>
      <c r="J26" s="12" t="n">
        <v>0.906959359504041</v>
      </c>
      <c r="K26" s="8" t="n">
        <f aca="false">J26*B26</f>
        <v>44887.5445752372</v>
      </c>
      <c r="L26" s="9" t="n">
        <f aca="false">K26*I26</f>
        <v>184353.145570499</v>
      </c>
    </row>
    <row r="27" customFormat="false" ht="12.75" hidden="false" customHeight="false" outlineLevel="0" collapsed="false">
      <c r="A27" s="4" t="n">
        <v>37742</v>
      </c>
      <c r="B27" s="5" t="n">
        <v>37189.1624080713</v>
      </c>
      <c r="I27" s="11" t="n">
        <v>4.041</v>
      </c>
      <c r="J27" s="12" t="n">
        <v>0.902750284962245</v>
      </c>
      <c r="K27" s="8" t="n">
        <f aca="false">J27*B27</f>
        <v>33572.5269613935</v>
      </c>
      <c r="L27" s="9" t="n">
        <f aca="false">K27*I27</f>
        <v>135666.581450991</v>
      </c>
    </row>
    <row r="28" customFormat="false" ht="12.75" hidden="false" customHeight="false" outlineLevel="0" collapsed="false">
      <c r="A28" s="4" t="n">
        <v>37773</v>
      </c>
      <c r="B28" s="5" t="n">
        <v>27722.1038788415</v>
      </c>
      <c r="I28" s="11" t="n">
        <v>4.054</v>
      </c>
      <c r="J28" s="12" t="n">
        <v>0.898379759210292</v>
      </c>
      <c r="K28" s="8" t="n">
        <f aca="false">J28*B28</f>
        <v>24904.9770074764</v>
      </c>
      <c r="L28" s="9" t="n">
        <f aca="false">K28*I28</f>
        <v>100964.776788309</v>
      </c>
    </row>
    <row r="29" customFormat="false" ht="12.75" hidden="false" customHeight="false" outlineLevel="0" collapsed="false">
      <c r="A29" s="4" t="n">
        <v>37803</v>
      </c>
      <c r="B29" s="5" t="n">
        <v>12782.5262841921</v>
      </c>
      <c r="I29" s="11" t="n">
        <v>4.079</v>
      </c>
      <c r="J29" s="0" t="n">
        <v>0.894137483764381</v>
      </c>
      <c r="K29" s="8" t="n">
        <f aca="false">J29*B29</f>
        <v>11429.3358878996</v>
      </c>
      <c r="L29" s="9" t="n">
        <f aca="false">K29*I29</f>
        <v>46620.2610867423</v>
      </c>
      <c r="M29" s="13"/>
    </row>
    <row r="30" customFormat="false" ht="12.75" hidden="false" customHeight="false" outlineLevel="0" collapsed="false">
      <c r="A30" s="4" t="n">
        <v>37834</v>
      </c>
      <c r="B30" s="5" t="n">
        <v>4463.8978508077</v>
      </c>
      <c r="I30" s="11" t="n">
        <v>4.104</v>
      </c>
      <c r="J30" s="0" t="n">
        <v>0.889744884670727</v>
      </c>
      <c r="K30" s="8" t="n">
        <f aca="false">J30*B30</f>
        <v>3971.7302784488</v>
      </c>
      <c r="L30" s="9" t="n">
        <f aca="false">K30*I30</f>
        <v>16299.9810627539</v>
      </c>
    </row>
    <row r="31" customFormat="false" ht="12.75" hidden="false" customHeight="false" outlineLevel="0" collapsed="false">
      <c r="A31" s="0" t="s">
        <v>8</v>
      </c>
      <c r="B31" s="14" t="n">
        <f aca="false">SUM(B5:B30)</f>
        <v>1287128.49510779</v>
      </c>
      <c r="K31" s="8" t="n">
        <f aca="false">SUM(K5:K30)</f>
        <v>1213346.5119928</v>
      </c>
      <c r="L31" s="8" t="n">
        <f aca="false">SUM(L5:L30)</f>
        <v>6055196.38220596</v>
      </c>
      <c r="M31" s="13" t="n">
        <f aca="false">L31/K31</f>
        <v>4.99049226445702</v>
      </c>
      <c r="N31" s="0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2001-04-17T11:21:26Z</dcterms:created>
  <dc:creator>rprevatt</dc:creator>
  <dc:description/>
  <dc:language>en-US</dc:language>
  <cp:lastModifiedBy>spatel2</cp:lastModifiedBy>
  <cp:revision>0</cp:revision>
  <dc:subject/>
  <dc:title/>
</cp:coreProperties>
</file>