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<sst xmlns="http://schemas.openxmlformats.org/spreadsheetml/2006/main" count="10" uniqueCount="10">
  <si>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New Power Buys</t>
  </si>
  <si>
    <t xml:space="preserve">ENA Sells</t>
  </si>
  <si>
    <t xml:space="preserve">Term</t>
  </si>
  <si>
    <t xml:space="preserve">Nom Vol</t>
  </si>
  <si>
    <t xml:space="preserve">Curved Prices</t>
  </si>
  <si>
    <t xml:space="preserve">DF</t>
  </si>
  <si>
    <t xml:space="preserve">PV Volume</t>
  </si>
  <si>
    <t xml:space="preserve">PV Value</t>
  </si>
  <si>
    <t xml:space="preserve">Total</t>
  </si>
  <si>
    <t xml:space="preserve">strip price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</si>
</sst>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0.0000"/>
    <numFmt numFmtId="169" formatCode="0.00000"/>
    <numFmt numFmtId="170" formatCode="_(\$* #,##0.00_);_(\$* \(#,##0.00\);_(\$* \-??_);_(@_)"/>
    <numFmt numFmtId="171" formatCode="_(\$* #,##0_);_(\$* \(#,##0\);_(\$* \-??_);_(@_)"/>
    <numFmt numFmtId="172" formatCode="_(\$* #,##0.000_);_(\$* \(#,##0.000\);_(\$* \-??_);_(@_)"/>
    <numFmt numFmtId="173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3.41"/>
    <col collapsed="false" customWidth="false" hidden="true" outlineLevel="0" max="8" min="3" style="0" width="9.06"/>
    <col collapsed="false" customWidth="true" hidden="false" outlineLevel="0" max="9" min="9" style="0" width="12.42"/>
    <col collapsed="false" customWidth="true" hidden="false" outlineLevel="0" max="10" min="10" style="0" width="8.56"/>
    <col collapsed="false" customWidth="true" hidden="false" outlineLevel="0" max="11" min="11" style="0" width="10.41"/>
    <col collapsed="false" customWidth="true" hidden="false" outlineLevel="0" max="12" min="12" style="0" width="11.85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4" customFormat="false" ht="12.75" hidden="false" customHeight="false" outlineLevel="0" collapsed="false">
      <c r="A4" s="3" t="s">
        <v>2</v>
      </c>
      <c r="B4" s="3" t="s">
        <v>3</v>
      </c>
      <c r="C4" s="4"/>
      <c r="D4" s="4"/>
      <c r="E4" s="4"/>
      <c r="F4" s="4"/>
      <c r="G4" s="4"/>
      <c r="H4" s="4"/>
      <c r="I4" s="4" t="s">
        <v>4</v>
      </c>
      <c r="J4" s="3" t="s">
        <v>5</v>
      </c>
      <c r="K4" s="3" t="s">
        <v>6</v>
      </c>
      <c r="L4" s="3" t="s">
        <v>7</v>
      </c>
    </row>
    <row r="5" customFormat="false" ht="12.75" hidden="false" customHeight="false" outlineLevel="0" collapsed="false">
      <c r="A5" s="5" t="n">
        <v>37073</v>
      </c>
      <c r="B5" s="6" t="n">
        <v>10235</v>
      </c>
      <c r="I5" s="7" t="n">
        <v>5.349</v>
      </c>
      <c r="J5" s="8" t="n">
        <v>0.990105817752289</v>
      </c>
      <c r="K5" s="6" t="n">
        <f aca="false">J5*B5</f>
        <v>10133.7330446947</v>
      </c>
      <c r="L5" s="9" t="n">
        <f aca="false">K5*I5</f>
        <v>54205.3380560718</v>
      </c>
    </row>
    <row r="6" customFormat="false" ht="12.75" hidden="false" customHeight="false" outlineLevel="0" collapsed="false">
      <c r="A6" s="5" t="n">
        <v>37104</v>
      </c>
      <c r="B6" s="6" t="n">
        <v>14609</v>
      </c>
      <c r="I6" s="7" t="n">
        <v>5.389</v>
      </c>
      <c r="J6" s="8" t="n">
        <v>0.986217201586458</v>
      </c>
      <c r="K6" s="6" t="n">
        <f aca="false">J6*B6</f>
        <v>14407.6470979766</v>
      </c>
      <c r="L6" s="9" t="n">
        <f aca="false">K6*I6</f>
        <v>77642.8102109957</v>
      </c>
    </row>
    <row r="7" customFormat="false" ht="12.75" hidden="false" customHeight="false" outlineLevel="0" collapsed="false">
      <c r="A7" s="5" t="n">
        <v>37135</v>
      </c>
      <c r="B7" s="6" t="n">
        <v>16531</v>
      </c>
      <c r="I7" s="7" t="n">
        <v>5.384</v>
      </c>
      <c r="J7" s="8" t="n">
        <v>0.982415346550868</v>
      </c>
      <c r="K7" s="6" t="n">
        <f aca="false">J7*B7</f>
        <v>16240.3080938324</v>
      </c>
      <c r="L7" s="9" t="n">
        <f aca="false">K7*I7</f>
        <v>87437.8187771936</v>
      </c>
    </row>
    <row r="8" customFormat="false" ht="12.75" hidden="false" customHeight="false" outlineLevel="0" collapsed="false">
      <c r="A8" s="5" t="n">
        <v>37165</v>
      </c>
      <c r="B8" s="6" t="n">
        <v>34280</v>
      </c>
      <c r="I8" s="7" t="n">
        <v>5.402</v>
      </c>
      <c r="J8" s="8" t="n">
        <v>0.978795634445097</v>
      </c>
      <c r="K8" s="6" t="n">
        <f aca="false">J8*B8</f>
        <v>33553.1143487779</v>
      </c>
      <c r="L8" s="9" t="n">
        <f aca="false">K8*I8</f>
        <v>181253.923712098</v>
      </c>
    </row>
    <row r="9" customFormat="false" ht="12.75" hidden="false" customHeight="false" outlineLevel="0" collapsed="false">
      <c r="A9" s="5" t="n">
        <v>37196</v>
      </c>
      <c r="B9" s="6" t="n">
        <v>66990</v>
      </c>
      <c r="I9" s="7" t="n">
        <v>5.537</v>
      </c>
      <c r="J9" s="8" t="n">
        <v>0.975046395247154</v>
      </c>
      <c r="K9" s="6" t="n">
        <f aca="false">J9*B9</f>
        <v>65318.3580176069</v>
      </c>
      <c r="L9" s="9" t="n">
        <f aca="false">K9*I9</f>
        <v>361667.748343489</v>
      </c>
    </row>
    <row r="10" customFormat="false" ht="12.75" hidden="false" customHeight="false" outlineLevel="0" collapsed="false">
      <c r="A10" s="5" t="n">
        <v>37226</v>
      </c>
      <c r="B10" s="6" t="n">
        <v>104362</v>
      </c>
      <c r="I10" s="7" t="n">
        <v>5.664</v>
      </c>
      <c r="J10" s="8" t="n">
        <v>0.971479722026662</v>
      </c>
      <c r="K10" s="6" t="n">
        <f aca="false">J10*B10</f>
        <v>101385.566750147</v>
      </c>
      <c r="L10" s="9" t="n">
        <f aca="false">K10*I10</f>
        <v>574247.85007283</v>
      </c>
    </row>
    <row r="11" customFormat="false" ht="12.75" hidden="false" customHeight="false" outlineLevel="0" collapsed="false">
      <c r="A11" s="5" t="n">
        <v>37257</v>
      </c>
      <c r="B11" s="6" t="n">
        <v>117253</v>
      </c>
      <c r="I11" s="7" t="n">
        <v>5.714</v>
      </c>
      <c r="J11" s="8" t="n">
        <v>0.967761892369305</v>
      </c>
      <c r="K11" s="6" t="n">
        <f aca="false">J11*B11</f>
        <v>113472.985165978</v>
      </c>
      <c r="L11" s="9" t="n">
        <f aca="false">K11*I11</f>
        <v>648384.637238399</v>
      </c>
    </row>
    <row r="12" customFormat="false" ht="12.75" hidden="false" customHeight="false" outlineLevel="0" collapsed="false">
      <c r="A12" s="5" t="n">
        <v>37288</v>
      </c>
      <c r="B12" s="6" t="n">
        <v>92669</v>
      </c>
      <c r="I12" s="7" t="n">
        <v>5.536</v>
      </c>
      <c r="J12" s="8" t="n">
        <v>0.9639381404005</v>
      </c>
      <c r="K12" s="6" t="n">
        <f aca="false">J12*B12</f>
        <v>89327.183532774</v>
      </c>
      <c r="L12" s="9" t="n">
        <f aca="false">K12*I12</f>
        <v>494515.288037437</v>
      </c>
    </row>
    <row r="13" customFormat="false" ht="12.75" hidden="false" customHeight="false" outlineLevel="0" collapsed="false">
      <c r="A13" s="5" t="n">
        <v>37316</v>
      </c>
      <c r="B13" s="6" t="n">
        <v>66019</v>
      </c>
      <c r="I13" s="7" t="n">
        <v>5.216</v>
      </c>
      <c r="J13" s="8" t="n">
        <v>0.960493596238298</v>
      </c>
      <c r="K13" s="6" t="n">
        <f aca="false">J13*B13</f>
        <v>63410.8267300562</v>
      </c>
      <c r="L13" s="9" t="n">
        <f aca="false">K13*I13</f>
        <v>330750.872223973</v>
      </c>
    </row>
    <row r="14" customFormat="false" ht="12.75" hidden="false" customHeight="false" outlineLevel="0" collapsed="false">
      <c r="A14" s="5" t="n">
        <v>37347</v>
      </c>
      <c r="B14" s="6" t="n">
        <v>35370</v>
      </c>
      <c r="I14" s="7" t="n">
        <v>4.716</v>
      </c>
      <c r="J14" s="8" t="n">
        <v>0.956667101877087</v>
      </c>
      <c r="K14" s="6" t="n">
        <f aca="false">J14*B14</f>
        <v>33837.3153933926</v>
      </c>
      <c r="L14" s="9" t="n">
        <f aca="false">K14*I14</f>
        <v>159576.779395239</v>
      </c>
    </row>
    <row r="15" customFormat="false" ht="12.75" hidden="false" customHeight="false" outlineLevel="0" collapsed="false">
      <c r="A15" s="5" t="n">
        <v>37377</v>
      </c>
      <c r="B15" s="6" t="n">
        <v>20299</v>
      </c>
      <c r="I15" s="7" t="n">
        <v>4.571</v>
      </c>
      <c r="J15" s="8" t="n">
        <v>0.952940656280651</v>
      </c>
      <c r="K15" s="6" t="n">
        <f aca="false">J15*B15</f>
        <v>19343.7423818409</v>
      </c>
      <c r="L15" s="9" t="n">
        <f aca="false">K15*I15</f>
        <v>88420.2464273949</v>
      </c>
    </row>
    <row r="16" customFormat="false" ht="12.75" hidden="false" customHeight="false" outlineLevel="0" collapsed="false">
      <c r="A16" s="5" t="n">
        <v>37408</v>
      </c>
      <c r="B16" s="6" t="n">
        <v>16089</v>
      </c>
      <c r="I16" s="7" t="n">
        <v>4.588</v>
      </c>
      <c r="J16" s="8" t="n">
        <v>0.949091970251239</v>
      </c>
      <c r="K16" s="6" t="n">
        <f aca="false">J16*B16</f>
        <v>15269.9407093722</v>
      </c>
      <c r="L16" s="9" t="n">
        <f aca="false">K16*I16</f>
        <v>70058.4879745996</v>
      </c>
    </row>
    <row r="17" customFormat="false" ht="12.75" hidden="false" customHeight="false" outlineLevel="0" collapsed="false">
      <c r="A17" s="5" t="n">
        <v>37438</v>
      </c>
      <c r="B17" s="6" t="n">
        <v>15072</v>
      </c>
      <c r="I17" s="7" t="n">
        <v>4.633</v>
      </c>
      <c r="J17" s="8" t="n">
        <v>0.945325702009154</v>
      </c>
      <c r="K17" s="6" t="n">
        <f aca="false">J17*B17</f>
        <v>14247.948980682</v>
      </c>
      <c r="L17" s="9" t="n">
        <f aca="false">K17*I17</f>
        <v>66010.7476274996</v>
      </c>
    </row>
    <row r="18" customFormat="false" ht="12.75" hidden="false" customHeight="false" outlineLevel="0" collapsed="false">
      <c r="A18" s="5" t="n">
        <v>37469</v>
      </c>
      <c r="B18" s="6" t="n">
        <v>14681</v>
      </c>
      <c r="I18" s="7" t="n">
        <v>4.646</v>
      </c>
      <c r="J18" s="10" t="n">
        <v>0.941353844627658</v>
      </c>
      <c r="K18" s="6" t="n">
        <f aca="false">J18*B18</f>
        <v>13820.0157929786</v>
      </c>
      <c r="L18" s="9" t="n">
        <f aca="false">K18*I18</f>
        <v>64207.7933741788</v>
      </c>
    </row>
    <row r="19" customFormat="false" ht="12.75" hidden="false" customHeight="false" outlineLevel="0" collapsed="false">
      <c r="A19" s="5" t="n">
        <v>37500</v>
      </c>
      <c r="B19" s="6" t="n">
        <v>15954</v>
      </c>
      <c r="I19" s="7" t="n">
        <v>4.628</v>
      </c>
      <c r="J19" s="10" t="n">
        <v>0.937369015100396</v>
      </c>
      <c r="K19" s="6" t="n">
        <f aca="false">J19*B19</f>
        <v>14954.7852669117</v>
      </c>
      <c r="L19" s="9" t="n">
        <f aca="false">K19*I19</f>
        <v>69210.7462152674</v>
      </c>
    </row>
    <row r="20" customFormat="false" ht="12.75" hidden="false" customHeight="false" outlineLevel="0" collapsed="false">
      <c r="A20" s="5" t="n">
        <v>37530</v>
      </c>
      <c r="B20" s="6" t="n">
        <v>31225</v>
      </c>
      <c r="I20" s="7" t="n">
        <v>4.636</v>
      </c>
      <c r="J20" s="10" t="n">
        <v>0.933470025782315</v>
      </c>
      <c r="K20" s="6" t="n">
        <f aca="false">J20*B20</f>
        <v>29147.6015550528</v>
      </c>
      <c r="L20" s="9" t="n">
        <f aca="false">K20*I20</f>
        <v>135128.280809225</v>
      </c>
    </row>
    <row r="21" customFormat="false" ht="12.75" hidden="false" customHeight="false" outlineLevel="0" collapsed="false">
      <c r="A21" s="5" t="n">
        <v>37561</v>
      </c>
      <c r="B21" s="6" t="n">
        <v>62272</v>
      </c>
      <c r="I21" s="7" t="n">
        <v>4.756</v>
      </c>
      <c r="J21" s="10" t="n">
        <v>0.929379408451698</v>
      </c>
      <c r="K21" s="6" t="n">
        <f aca="false">J21*B21</f>
        <v>57874.3145231041</v>
      </c>
      <c r="L21" s="9" t="n">
        <f aca="false">K21*I21</f>
        <v>275250.239871883</v>
      </c>
    </row>
    <row r="22" customFormat="false" ht="12.75" hidden="false" customHeight="false" outlineLevel="0" collapsed="false">
      <c r="A22" s="5" t="n">
        <v>37591</v>
      </c>
      <c r="B22" s="6" t="n">
        <v>95546</v>
      </c>
      <c r="I22" s="7" t="n">
        <v>4.86</v>
      </c>
      <c r="J22" s="10" t="n">
        <v>0.925401646795678</v>
      </c>
      <c r="K22" s="6" t="n">
        <f aca="false">J22*B22</f>
        <v>88418.4257447398</v>
      </c>
      <c r="L22" s="9" t="n">
        <f aca="false">K22*I22</f>
        <v>429713.549119436</v>
      </c>
    </row>
    <row r="23" customFormat="false" ht="12.75" hidden="false" customHeight="false" outlineLevel="0" collapsed="false">
      <c r="A23" s="5" t="n">
        <v>37622</v>
      </c>
      <c r="B23" s="6" t="n">
        <v>104217</v>
      </c>
      <c r="I23" s="7" t="n">
        <v>4.891</v>
      </c>
      <c r="J23" s="10" t="n">
        <v>0.921232318834383</v>
      </c>
      <c r="K23" s="6" t="n">
        <f aca="false">J23*B23</f>
        <v>96008.0685719629</v>
      </c>
      <c r="L23" s="9" t="n">
        <f aca="false">K23*I23</f>
        <v>469575.463385471</v>
      </c>
    </row>
    <row r="24" customFormat="false" ht="12.75" hidden="false" customHeight="false" outlineLevel="0" collapsed="false">
      <c r="A24" s="5" t="n">
        <v>37653</v>
      </c>
      <c r="B24" s="6" t="n">
        <v>82738</v>
      </c>
      <c r="I24" s="7" t="n">
        <v>4.715</v>
      </c>
      <c r="J24" s="10" t="n">
        <v>0.916989914110257</v>
      </c>
      <c r="K24" s="6" t="n">
        <f aca="false">J24*B24</f>
        <v>75869.9115136544</v>
      </c>
      <c r="L24" s="9" t="n">
        <f aca="false">K24*I24</f>
        <v>357726.632786881</v>
      </c>
    </row>
    <row r="25" customFormat="false" ht="12.75" hidden="false" customHeight="false" outlineLevel="0" collapsed="false">
      <c r="A25" s="5" t="n">
        <v>37681</v>
      </c>
      <c r="B25" s="6" t="n">
        <v>60685</v>
      </c>
      <c r="I25" s="7" t="n">
        <v>4.476</v>
      </c>
      <c r="J25" s="10" t="n">
        <v>0.913135237219891</v>
      </c>
      <c r="K25" s="6" t="n">
        <f aca="false">J25*B25</f>
        <v>55413.6118706891</v>
      </c>
      <c r="L25" s="9" t="n">
        <f aca="false">K25*I25</f>
        <v>248031.326733204</v>
      </c>
    </row>
    <row r="26" customFormat="false" ht="12.75" hidden="false" customHeight="false" outlineLevel="0" collapsed="false">
      <c r="A26" s="5" t="n">
        <v>37712</v>
      </c>
      <c r="B26" s="6" t="n">
        <v>33983</v>
      </c>
      <c r="I26" s="7" t="n">
        <v>4.166</v>
      </c>
      <c r="J26" s="10" t="n">
        <v>0.908863047135606</v>
      </c>
      <c r="K26" s="6" t="n">
        <f aca="false">J26*B26</f>
        <v>30885.8929308093</v>
      </c>
      <c r="L26" s="9" t="n">
        <f aca="false">K26*I26</f>
        <v>128670.629949751</v>
      </c>
    </row>
    <row r="27" customFormat="false" ht="12.75" hidden="false" customHeight="false" outlineLevel="0" collapsed="false">
      <c r="A27" s="5" t="n">
        <v>37742</v>
      </c>
      <c r="B27" s="6" t="n">
        <v>20497</v>
      </c>
      <c r="I27" s="7" t="n">
        <v>4.1</v>
      </c>
      <c r="J27" s="10" t="n">
        <v>0.904737217077054</v>
      </c>
      <c r="K27" s="6" t="n">
        <f aca="false">J27*B27</f>
        <v>18544.3987384284</v>
      </c>
      <c r="L27" s="9" t="n">
        <f aca="false">K27*I27</f>
        <v>76032.0348275563</v>
      </c>
    </row>
    <row r="28" customFormat="false" ht="12.75" hidden="false" customHeight="false" outlineLevel="0" collapsed="false">
      <c r="A28" s="5" t="n">
        <v>37773</v>
      </c>
      <c r="B28" s="6" t="n">
        <v>15712</v>
      </c>
      <c r="I28" s="7" t="n">
        <v>4.12</v>
      </c>
      <c r="J28" s="10" t="n">
        <v>0.900453183557374</v>
      </c>
      <c r="K28" s="6" t="n">
        <f aca="false">J28*B28</f>
        <v>14147.9204200535</v>
      </c>
      <c r="L28" s="9" t="n">
        <f aca="false">K28*I28</f>
        <v>58289.4321306203</v>
      </c>
    </row>
    <row r="29" customFormat="false" ht="12.75" hidden="false" customHeight="false" outlineLevel="0" collapsed="false">
      <c r="A29" s="5" t="n">
        <v>37803</v>
      </c>
      <c r="B29" s="6" t="n">
        <v>12076</v>
      </c>
      <c r="I29" s="7" t="n">
        <v>4.145</v>
      </c>
      <c r="J29" s="10" t="n">
        <v>0.89629490911759</v>
      </c>
      <c r="K29" s="6" t="n">
        <f aca="false">J29*B29</f>
        <v>10823.657322504</v>
      </c>
      <c r="L29" s="9" t="n">
        <f aca="false">K29*I29</f>
        <v>44864.0596017792</v>
      </c>
      <c r="M29" s="11"/>
    </row>
    <row r="30" customFormat="false" ht="12.75" hidden="false" customHeight="false" outlineLevel="0" collapsed="false">
      <c r="A30" s="5" t="n">
        <v>37834</v>
      </c>
      <c r="B30" s="6" t="n">
        <v>3718</v>
      </c>
      <c r="I30" s="7" t="n">
        <v>4.17</v>
      </c>
      <c r="J30" s="10" t="n">
        <v>0.891989329485042</v>
      </c>
      <c r="K30" s="6" t="n">
        <f aca="false">J30*B30</f>
        <v>3316.41632702538</v>
      </c>
      <c r="L30" s="9" t="n">
        <f aca="false">K30*I30</f>
        <v>13829.4560836959</v>
      </c>
    </row>
    <row r="31" customFormat="false" ht="12.75" hidden="false" customHeight="false" outlineLevel="0" collapsed="false">
      <c r="A31" s="5" t="n">
        <v>37865</v>
      </c>
      <c r="B31" s="6" t="n">
        <v>2556</v>
      </c>
      <c r="I31" s="7" t="n">
        <v>4.16</v>
      </c>
      <c r="J31" s="10" t="n">
        <v>0.887665361173942</v>
      </c>
      <c r="K31" s="6" t="n">
        <f aca="false">J31*B31</f>
        <v>2268.87266316059</v>
      </c>
      <c r="L31" s="9" t="n">
        <f aca="false">K31*I31</f>
        <v>9438.51027874807</v>
      </c>
      <c r="M31" s="11"/>
    </row>
    <row r="32" customFormat="false" ht="12.75" hidden="false" customHeight="false" outlineLevel="0" collapsed="false">
      <c r="A32" s="5" t="n">
        <v>37895</v>
      </c>
      <c r="B32" s="6" t="n">
        <v>6333</v>
      </c>
      <c r="I32" s="7" t="n">
        <v>4.165</v>
      </c>
      <c r="J32" s="10" t="n">
        <v>0.883483562421688</v>
      </c>
      <c r="K32" s="6" t="n">
        <f aca="false">J32*B32</f>
        <v>5595.10140081655</v>
      </c>
      <c r="L32" s="9" t="n">
        <f aca="false">K32*I32</f>
        <v>23303.5973344009</v>
      </c>
    </row>
    <row r="33" customFormat="false" ht="12.75" hidden="false" customHeight="false" outlineLevel="0" collapsed="false">
      <c r="A33" s="5" t="n">
        <v>37926</v>
      </c>
      <c r="B33" s="6" t="n">
        <v>10979</v>
      </c>
      <c r="I33" s="7" t="n">
        <v>4.275</v>
      </c>
      <c r="J33" s="10" t="n">
        <v>0.879171881284232</v>
      </c>
      <c r="K33" s="6" t="n">
        <f aca="false">J33*B33</f>
        <v>9652.42808461958</v>
      </c>
      <c r="L33" s="9" t="n">
        <f aca="false">K33*I33</f>
        <v>41264.1300617487</v>
      </c>
    </row>
    <row r="34" customFormat="false" ht="12.75" hidden="false" customHeight="false" outlineLevel="0" collapsed="false">
      <c r="A34" s="5" t="n">
        <v>37956</v>
      </c>
      <c r="B34" s="6" t="n">
        <v>16662</v>
      </c>
      <c r="I34" s="7" t="n">
        <v>4.395</v>
      </c>
      <c r="J34" s="10" t="n">
        <v>0.874985609773453</v>
      </c>
      <c r="K34" s="6" t="n">
        <f aca="false">J34*B34</f>
        <v>14579.0102300453</v>
      </c>
      <c r="L34" s="9" t="n">
        <f aca="false">K34*I34</f>
        <v>64074.749961049</v>
      </c>
    </row>
    <row r="35" customFormat="false" ht="12.75" hidden="false" customHeight="false" outlineLevel="0" collapsed="false">
      <c r="A35" s="5" t="n">
        <v>37987</v>
      </c>
      <c r="B35" s="6" t="n">
        <v>18711</v>
      </c>
      <c r="I35" s="7" t="n">
        <v>4.435</v>
      </c>
      <c r="J35" s="10" t="n">
        <v>0.870647287012277</v>
      </c>
      <c r="K35" s="6" t="n">
        <f aca="false">J35*B35</f>
        <v>16290.6813872867</v>
      </c>
      <c r="L35" s="9" t="n">
        <f aca="false">K35*I35</f>
        <v>72249.1719526166</v>
      </c>
    </row>
    <row r="36" customFormat="false" ht="12.75" hidden="false" customHeight="false" outlineLevel="0" collapsed="false">
      <c r="A36" s="5" t="n">
        <v>38018</v>
      </c>
      <c r="B36" s="6" t="n">
        <v>15401</v>
      </c>
      <c r="I36" s="7" t="n">
        <v>4.315</v>
      </c>
      <c r="J36" s="10" t="n">
        <v>0.866296829002032</v>
      </c>
      <c r="K36" s="6" t="n">
        <f aca="false">J36*B36</f>
        <v>13341.8374634603</v>
      </c>
      <c r="L36" s="9" t="n">
        <f aca="false">K36*I36</f>
        <v>57570.0286548312</v>
      </c>
    </row>
    <row r="37" customFormat="false" ht="12.75" hidden="false" customHeight="false" outlineLevel="0" collapsed="false">
      <c r="A37" s="5" t="n">
        <v>38047</v>
      </c>
      <c r="B37" s="6" t="n">
        <v>11335</v>
      </c>
      <c r="I37" s="7" t="n">
        <v>4.175</v>
      </c>
      <c r="J37" s="10" t="n">
        <v>0.862215297274971</v>
      </c>
      <c r="K37" s="6" t="n">
        <f aca="false">J37*B37</f>
        <v>9773.2103946118</v>
      </c>
      <c r="L37" s="9" t="n">
        <f aca="false">K37*I37</f>
        <v>40803.1533975043</v>
      </c>
    </row>
    <row r="38" customFormat="false" ht="12.75" hidden="false" customHeight="false" outlineLevel="0" collapsed="false">
      <c r="A38" s="5" t="n">
        <v>38078</v>
      </c>
      <c r="B38" s="6" t="n">
        <v>6494</v>
      </c>
      <c r="I38" s="7" t="n">
        <v>4.033</v>
      </c>
      <c r="J38" s="10" t="n">
        <v>0.857887834006048</v>
      </c>
      <c r="K38" s="6" t="n">
        <f aca="false">J38*B38</f>
        <v>5571.12359403527</v>
      </c>
      <c r="L38" s="9" t="n">
        <f aca="false">K38*I38</f>
        <v>22468.3414547443</v>
      </c>
    </row>
    <row r="39" customFormat="false" ht="12.75" hidden="false" customHeight="false" outlineLevel="0" collapsed="false">
      <c r="A39" s="5" t="n">
        <v>38108</v>
      </c>
      <c r="B39" s="6" t="n">
        <v>3627</v>
      </c>
      <c r="I39" s="7" t="n">
        <v>4.055</v>
      </c>
      <c r="J39" s="10" t="n">
        <v>0.853740887790976</v>
      </c>
      <c r="K39" s="6" t="n">
        <f aca="false">J39*B39</f>
        <v>3096.51820001787</v>
      </c>
      <c r="L39" s="9" t="n">
        <f aca="false">K39*I39</f>
        <v>12556.3813010725</v>
      </c>
    </row>
    <row r="40" customFormat="false" ht="12.75" hidden="false" customHeight="false" outlineLevel="0" collapsed="false">
      <c r="A40" s="5" t="s">
        <v>8</v>
      </c>
      <c r="B40" s="6" t="n">
        <f aca="false">SUM(B5:B39)</f>
        <v>1255180</v>
      </c>
      <c r="K40" s="12" t="n">
        <f aca="false">SUM(K5:K39)</f>
        <v>1179342.4742431</v>
      </c>
      <c r="L40" s="12" t="n">
        <f aca="false">SUM(L5:L39)</f>
        <v>5908430.25738289</v>
      </c>
      <c r="M40" s="11" t="n">
        <f aca="false">L40/K40</f>
        <v>5.00993594856737</v>
      </c>
      <c r="N40" s="0" t="s">
        <v>9</v>
      </c>
    </row>
    <row r="41" customFormat="false" ht="12.75" hidden="false" customHeight="false" outlineLevel="0" collapsed="false">
      <c r="A41" s="5"/>
      <c r="B41" s="13"/>
    </row>
    <row r="42" customFormat="false" ht="12.75" hidden="false" customHeight="false" outlineLevel="0" collapsed="false">
      <c r="A42" s="5"/>
      <c r="B42" s="13"/>
    </row>
    <row r="43" customFormat="false" ht="12.75" hidden="false" customHeight="false" outlineLevel="0" collapsed="false">
      <c r="A43" s="5"/>
      <c r="B43" s="13"/>
    </row>
    <row r="44" customFormat="false" ht="12.75" hidden="false" customHeight="false" outlineLevel="0" collapsed="false">
      <c r="A44" s="5"/>
      <c r="B44" s="13"/>
    </row>
    <row r="45" customFormat="false" ht="12.75" hidden="false" customHeight="false" outlineLevel="0" collapsed="false">
      <c r="A45" s="5"/>
      <c r="B45" s="13"/>
    </row>
    <row r="46" customFormat="false" ht="12.75" hidden="false" customHeight="false" outlineLevel="0" collapsed="false">
      <c r="A46" s="5"/>
      <c r="B46" s="13"/>
    </row>
    <row r="47" customFormat="false" ht="12.75" hidden="false" customHeight="false" outlineLevel="0" collapsed="false">
      <c r="A47" s="5"/>
      <c r="B47" s="13"/>
    </row>
    <row r="48" customFormat="false" ht="12.75" hidden="false" customHeight="false" outlineLevel="0" collapsed="false">
      <c r="A48" s="5"/>
      <c r="B48" s="13"/>
    </row>
    <row r="49" customFormat="false" ht="12.75" hidden="false" customHeight="false" outlineLevel="0" collapsed="false">
      <c r="A49" s="5"/>
      <c r="B49" s="13"/>
    </row>
    <row r="50" customFormat="false" ht="12.75" hidden="false" customHeight="false" outlineLevel="0" collapsed="false">
      <c r="A50" s="5"/>
      <c r="B50" s="13"/>
    </row>
    <row r="51" customFormat="false" ht="12.75" hidden="false" customHeight="false" outlineLevel="0" collapsed="false">
      <c r="A51" s="5"/>
      <c r="B5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2001-04-18T14:04:19Z</dcterms:created>
  <dc:creator>rprevatt</dc:creator>
  <dc:description/>
  <dc:language>en-US</dc:language>
  <cp:lastModifiedBy>spatel2</cp:lastModifiedBy>
  <cp:revision>0</cp:revision>
  <dc:subject/>
  <dc:title/>
</cp:coreProperties>
</file>