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" sheetId="1" state="visible" r:id="rId3"/>
    <sheet name="Greg1" sheetId="2" state="visible" r:id="rId4"/>
  </sheets>
  <externalReferences>
    <externalReference r:id="rId5"/>
  </externalReferences>
  <definedNames>
    <definedName function="false" hidden="false" localSheetId="1" name="_xlnm.Print_Area" vbProcedure="false">Greg1!$A$1:$AB$64</definedName>
    <definedName function="false" hidden="false" localSheetId="0" name="_xlnm.Print_Area" vbProcedure="false">Orig!$A$1:$AC$60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fkillen:
</t>
        </r>
        <r>
          <rPr>
            <sz val="8"/>
            <color rgb="FF000000"/>
            <rFont val="Tahoma"/>
            <family val="0"/>
          </rPr>
          <t xml:space="preserve">to cover ENW plan adjustment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19</xdr:col>
                <xdr:colOff>28</xdr:colOff>
                <xdr:row>7</xdr:row>
                <xdr:rowOff>15</xdr:rowOff>
              </xdr:from>
              <xdr:to>
                <xdr:col>21</xdr:col>
                <xdr:colOff>54</xdr:colOff>
                <xdr:row>12</xdr:row>
                <xdr:rowOff>15</xdr:rowOff>
              </xdr:to>
            </anchor>
          </commentPr>
        </mc:Choice>
        <mc:Fallback/>
      </mc:AlternateContent>
    </comment>
    <comment ref="V26" authorId="0">
      <text>
        <r>
          <rPr>
            <b val="true"/>
            <sz val="8"/>
            <color rgb="FF000000"/>
            <rFont val="Tahoma"/>
            <family val="0"/>
          </rPr>
          <t xml:space="preserve">fkillen: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34</xdr:colOff>
                <xdr:row>26</xdr:row>
                <xdr:rowOff>0</xdr:rowOff>
              </xdr:from>
              <xdr:to>
                <xdr:col>33</xdr:col>
                <xdr:colOff>34</xdr:colOff>
                <xdr:row>29</xdr:row>
                <xdr:rowOff>19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2" authorId="0">
      <text>
        <r>
          <rPr>
            <b val="true"/>
            <sz val="8"/>
            <color rgb="FF000000"/>
            <rFont val="Tahoma"/>
            <family val="0"/>
          </rPr>
          <t xml:space="preserve">fkillen:
</t>
        </r>
        <r>
          <rPr>
            <sz val="8"/>
            <color rgb="FF000000"/>
            <rFont val="Tahoma"/>
            <family val="0"/>
          </rPr>
          <t xml:space="preserve">to cover ENW plan adjustment
</t>
        </r>
      </text>
      <mc:AlternateContent>
        <mc:Choice Requires="v2">
          <commentPr autoFill="true" autoScale="false" colHidden="true" locked="false" rowHidden="true" textHAlign="justify" textVAlign="top">
            <anchor moveWithCells="false" sizeWithCells="false">
              <xdr:from>
                <xdr:col>10</xdr:col>
                <xdr:colOff>16</xdr:colOff>
                <xdr:row>10</xdr:row>
                <xdr:rowOff>8</xdr:rowOff>
              </xdr:from>
              <xdr:to>
                <xdr:col>13</xdr:col>
                <xdr:colOff>0</xdr:colOff>
                <xdr:row>27</xdr:row>
                <xdr:rowOff>14</xdr:rowOff>
              </xdr:to>
            </anchor>
          </commentPr>
        </mc:Choice>
        <mc:Fallback/>
      </mc:AlternateContent>
    </comment>
    <comment ref="V29" authorId="0">
      <text>
        <r>
          <rPr>
            <b val="true"/>
            <sz val="8"/>
            <color rgb="FF000000"/>
            <rFont val="Tahoma"/>
            <family val="0"/>
          </rPr>
          <t xml:space="preserve">fkillen: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21</xdr:col>
                <xdr:colOff>83</xdr:colOff>
                <xdr:row>54</xdr:row>
                <xdr:rowOff>4</xdr:rowOff>
              </xdr:from>
              <xdr:to>
                <xdr:col>23</xdr:col>
                <xdr:colOff>112</xdr:colOff>
                <xdr:row>58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<sst xmlns="http://schemas.openxmlformats.org/spreadsheetml/2006/main" count="168" uniqueCount="69">
  <si>
    <t xml:space="preserve"> EARNINGS ANALYSIS</t>
  </si>
  <si>
    <t xml:space="preserve">Through 06/08/01</t>
  </si>
  <si>
    <t xml:space="preserve">EBIT (in millions)</t>
  </si>
  <si>
    <t xml:space="preserve">Hard Look</t>
  </si>
  <si>
    <t xml:space="preserve">Deals</t>
  </si>
  <si>
    <t xml:space="preserve">Original</t>
  </si>
  <si>
    <t xml:space="preserve">Plan </t>
  </si>
  <si>
    <t xml:space="preserve">Forecast</t>
  </si>
  <si>
    <t xml:space="preserve">Deals to</t>
  </si>
  <si>
    <t xml:space="preserve">EWS</t>
  </si>
  <si>
    <t xml:space="preserve">Through</t>
  </si>
  <si>
    <t xml:space="preserve">Over/(Under)</t>
  </si>
  <si>
    <t xml:space="preserve">Identified</t>
  </si>
  <si>
    <t xml:space="preserve">Q1 Plan</t>
  </si>
  <si>
    <t xml:space="preserve">Adjustment</t>
  </si>
  <si>
    <t xml:space="preserve">Plan</t>
  </si>
  <si>
    <t xml:space="preserve">Revision</t>
  </si>
  <si>
    <t xml:space="preserve">Book</t>
  </si>
  <si>
    <t xml:space="preserve">1Q Estimate</t>
  </si>
  <si>
    <t xml:space="preserve">(Hotlist)</t>
  </si>
  <si>
    <t xml:space="preserve">Americas</t>
  </si>
  <si>
    <t xml:space="preserve">North America</t>
  </si>
  <si>
    <t xml:space="preserve">(A)</t>
  </si>
  <si>
    <t xml:space="preserve">(c)</t>
  </si>
  <si>
    <t xml:space="preserve">(g)</t>
  </si>
  <si>
    <t xml:space="preserve">(h)</t>
  </si>
  <si>
    <t xml:space="preserve">South America</t>
  </si>
  <si>
    <t xml:space="preserve">(C)</t>
  </si>
  <si>
    <t xml:space="preserve">(a)</t>
  </si>
  <si>
    <t xml:space="preserve">EES Wholesale</t>
  </si>
  <si>
    <t xml:space="preserve">Europe</t>
  </si>
  <si>
    <t xml:space="preserve">(E)</t>
  </si>
  <si>
    <t xml:space="preserve">CATS/Margaux</t>
  </si>
  <si>
    <t xml:space="preserve">(e)</t>
  </si>
  <si>
    <t xml:space="preserve">Global Markets</t>
  </si>
  <si>
    <t xml:space="preserve">(B)</t>
  </si>
  <si>
    <t xml:space="preserve">Industrial Markets</t>
  </si>
  <si>
    <t xml:space="preserve">Networks</t>
  </si>
  <si>
    <t xml:space="preserve">(D)</t>
  </si>
  <si>
    <t xml:space="preserve">Global Assets</t>
  </si>
  <si>
    <t xml:space="preserve">Elektro Reg Rec</t>
  </si>
  <si>
    <t xml:space="preserve">(d)</t>
  </si>
  <si>
    <t xml:space="preserve">(f)</t>
  </si>
  <si>
    <t xml:space="preserve">Engineering &amp; Operations Services</t>
  </si>
  <si>
    <t xml:space="preserve">Nepco</t>
  </si>
  <si>
    <t xml:space="preserve">EECC</t>
  </si>
  <si>
    <t xml:space="preserve">(b)</t>
  </si>
  <si>
    <t xml:space="preserve">Wholesale Office of Chair</t>
  </si>
  <si>
    <t xml:space="preserve">Coverage to Plan</t>
  </si>
  <si>
    <t xml:space="preserve">(l)</t>
  </si>
  <si>
    <t xml:space="preserve">Total</t>
  </si>
  <si>
    <t xml:space="preserve">(a) Cuiba Gas Restructuring deal that ESA cannot take per Lavarato</t>
  </si>
  <si>
    <t xml:space="preserve">(e) Middle East transfer (loss) to Europe</t>
  </si>
  <si>
    <t xml:space="preserve">(j) plug to Corp plan( + options) of 536.3</t>
  </si>
  <si>
    <t xml:space="preserve">(b) Puerto Rico and India Phase II- LNG projects</t>
  </si>
  <si>
    <t xml:space="preserve">(f) power rationing</t>
  </si>
  <si>
    <t xml:space="preserve">(l) delay of dev cost w/off</t>
  </si>
  <si>
    <t xml:space="preserve">(c) NQ Stock Option &amp; AESOP Corp plan adjustments (total of 13.6)</t>
  </si>
  <si>
    <t xml:space="preserve">(g) Corp Dev</t>
  </si>
  <si>
    <t xml:space="preserve">(d) Dabhol removed from plan, asset sale adj (Metgas and Nigeria)</t>
  </si>
  <si>
    <t xml:space="preserve">(h) EES activity</t>
  </si>
  <si>
    <t xml:space="preserve">(a,c,g,h)</t>
  </si>
  <si>
    <t xml:space="preserve">(j)</t>
  </si>
  <si>
    <t xml:space="preserve">(c,e)</t>
  </si>
  <si>
    <t xml:space="preserve">(c,d,f)</t>
  </si>
  <si>
    <t xml:space="preserve">(b,c)</t>
  </si>
  <si>
    <t xml:space="preserve">(e,g)</t>
  </si>
  <si>
    <t xml:space="preserve">(a) Cuiba Gas Restructuring deal that ESA cannot take</t>
  </si>
  <si>
    <t xml:space="preserve">(e) Middle East transfer (loss)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</si>
</sst>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0.0_);\(0.0\)"/>
    <numFmt numFmtId="167" formatCode="[$-409]d\-mmm"/>
    <numFmt numFmtId="168" formatCode="_(* #,##0.0_);_(* \(#,##0.0\);_(* \-??_);_(@_)"/>
    <numFmt numFmtId="169" formatCode="0.0"/>
    <numFmt numFmtId="170" formatCode="#,##0.0_);\(#,##0.0\)"/>
    <numFmt numFmtId="171" formatCode="_(* #,##0.0_);_(* \(#,##0.0\);_(* \-?_);_(@_)"/>
    <numFmt numFmtId="172" formatCode="[$-409]m/d/yyyy\ h:mm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color rgb="FFFFFFFF"/>
      <name val="Arial"/>
      <family val="2"/>
    </font>
    <font>
      <b val="true"/>
      <i val="true"/>
      <sz val="12"/>
      <color rgb="FFFFFFFF"/>
      <name val="Times New Roman"/>
      <family val="1"/>
    </font>
    <font>
      <b val="true"/>
      <i val="true"/>
      <sz val="10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3300"/>
      <name val="Arial"/>
      <family val="2"/>
    </font>
    <font>
      <b val="true"/>
      <sz val="10"/>
      <color rgb="FFFFCC0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FF6600"/>
      <name val="Arial"/>
      <family val="2"/>
    </font>
    <font>
      <u val="single"/>
      <sz val="10"/>
      <name val="Arial"/>
      <family val="2"/>
    </font>
    <font>
      <b val="true"/>
      <sz val="10"/>
      <color rgb="FF00CCFF"/>
      <name val="Arial"/>
      <family val="2"/>
    </font>
    <font>
      <b val="true"/>
      <sz val="10"/>
      <color rgb="FFCC99FF"/>
      <name val="Arial"/>
      <family val="2"/>
    </font>
    <font>
      <b val="true"/>
      <sz val="10"/>
      <color rgb="FF003366"/>
      <name val="Arial"/>
      <family val="2"/>
    </font>
    <font>
      <b val="true"/>
      <sz val="10"/>
      <color rgb="FF800000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9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3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4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fkillen/Local%20Settings/Temporary%20Internet%20Files/OLK45/Date%20Lin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</sheetNames>
    <sheetDataSet>
      <sheetData sheetId="0">
        <row r="1">
          <cell r="Q1" t="str">
            <v>Second Quarter 2001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1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0.99"/>
    <col collapsed="false" customWidth="true" hidden="false" outlineLevel="0" max="2" min="2" style="0" width="1.56"/>
    <col collapsed="false" customWidth="true" hidden="false" outlineLevel="0" max="3" min="3" style="0" width="14.85"/>
    <col collapsed="false" customWidth="true" hidden="false" outlineLevel="0" max="4" min="4" style="0" width="8.99"/>
    <col collapsed="false" customWidth="true" hidden="false" outlineLevel="0" max="5" min="5" style="2" width="7.85"/>
    <col collapsed="false" customWidth="true" hidden="true" outlineLevel="0" max="6" min="6" style="0" width="11.42"/>
    <col collapsed="false" customWidth="true" hidden="true" outlineLevel="0" max="7" min="7" style="0" width="2.56"/>
    <col collapsed="false" customWidth="true" hidden="true" outlineLevel="0" max="8" min="8" style="0" width="11.42"/>
    <col collapsed="false" customWidth="true" hidden="true" outlineLevel="0" max="9" min="9" style="0" width="3.85"/>
    <col collapsed="false" customWidth="true" hidden="true" outlineLevel="0" max="10" min="10" style="0" width="11.42"/>
    <col collapsed="false" customWidth="true" hidden="false" outlineLevel="0" max="11" min="11" style="0" width="5.56"/>
    <col collapsed="false" customWidth="true" hidden="false" outlineLevel="0" max="12" min="12" style="0" width="11.7"/>
    <col collapsed="false" customWidth="true" hidden="false" outlineLevel="0" max="13" min="13" style="0" width="2.7"/>
    <col collapsed="false" customWidth="true" hidden="false" outlineLevel="0" max="14" min="14" style="0" width="11.7"/>
    <col collapsed="false" customWidth="true" hidden="false" outlineLevel="0" max="15" min="15" style="3" width="3.56"/>
    <col collapsed="false" customWidth="true" hidden="false" outlineLevel="0" max="16" min="16" style="0" width="1.85"/>
    <col collapsed="false" customWidth="true" hidden="true" outlineLevel="0" max="17" min="17" style="0" width="11.42"/>
    <col collapsed="false" customWidth="true" hidden="true" outlineLevel="0" max="18" min="18" style="0" width="2.7"/>
    <col collapsed="false" customWidth="true" hidden="true" outlineLevel="0" max="19" min="19" style="0" width="11.42"/>
    <col collapsed="false" customWidth="true" hidden="false" outlineLevel="0" max="20" min="20" style="0" width="11.7"/>
    <col collapsed="false" customWidth="true" hidden="false" outlineLevel="0" max="21" min="21" style="0" width="2.7"/>
    <col collapsed="false" customWidth="true" hidden="false" outlineLevel="0" max="22" min="22" style="0" width="11.7"/>
    <col collapsed="false" customWidth="true" hidden="false" outlineLevel="0" max="23" min="23" style="0" width="2.7"/>
    <col collapsed="false" customWidth="true" hidden="false" outlineLevel="0" max="24" min="24" style="0" width="15.28"/>
    <col collapsed="false" customWidth="true" hidden="false" outlineLevel="0" max="25" min="25" style="0" width="3.56"/>
    <col collapsed="false" customWidth="true" hidden="false" outlineLevel="0" max="26" min="26" style="0" width="15.28"/>
    <col collapsed="false" customWidth="true" hidden="false" outlineLevel="0" max="27" min="27" style="0" width="11.7"/>
    <col collapsed="false" customWidth="true" hidden="false" outlineLevel="0" max="28" min="28" style="3" width="12.56"/>
    <col collapsed="false" customWidth="true" hidden="false" outlineLevel="0" max="29" min="29" style="1" width="22.14"/>
    <col collapsed="false" customWidth="true" hidden="false" outlineLevel="0" max="32" min="30" style="2" width="9.14"/>
  </cols>
  <sheetData>
    <row r="1" customFormat="false" ht="22.5" hidden="false" customHeight="true" outlineLevel="0" collapsed="false">
      <c r="A1" s="4" t="s">
        <v>0</v>
      </c>
      <c r="B1" s="4"/>
      <c r="C1" s="4"/>
      <c r="D1" s="4"/>
      <c r="E1" s="5"/>
      <c r="AA1" s="6" t="str">
        <f aca="false">[1]Dates!$Q$1</f>
        <v>Second Quarter 2001</v>
      </c>
      <c r="AB1" s="6"/>
      <c r="AD1" s="7"/>
      <c r="AE1" s="7"/>
      <c r="AF1" s="7"/>
    </row>
    <row r="2" customFormat="false" ht="15" hidden="false" customHeight="true" outlineLevel="0" collapsed="false">
      <c r="C2" s="8" t="s">
        <v>1</v>
      </c>
    </row>
    <row r="3" customFormat="false" ht="13.5" hidden="false" customHeight="false" outlineLevel="0" collapsed="false"/>
    <row r="4" customFormat="false" ht="20.25" hidden="false" customHeight="true" outlineLevel="0" collapsed="false">
      <c r="L4" s="9" t="s">
        <v>2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customFormat="false" ht="8.25" hidden="false" customHeight="true" outlineLevel="0" collapsed="false"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customFormat="false" ht="12.75" hidden="false" customHeight="false" outlineLevel="0" collapsed="false">
      <c r="V6" s="11" t="s">
        <v>3</v>
      </c>
      <c r="AA6" s="11" t="s">
        <v>4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1" t="s">
        <v>5</v>
      </c>
      <c r="G7" s="12"/>
      <c r="H7" s="11" t="s">
        <v>6</v>
      </c>
      <c r="I7" s="12"/>
      <c r="J7" s="11" t="s">
        <v>7</v>
      </c>
      <c r="K7" s="11"/>
      <c r="L7" s="11" t="s">
        <v>5</v>
      </c>
      <c r="M7" s="12"/>
      <c r="N7" s="11" t="s">
        <v>7</v>
      </c>
      <c r="O7" s="13"/>
      <c r="P7" s="12"/>
      <c r="Q7" s="11" t="s">
        <v>8</v>
      </c>
      <c r="R7" s="12"/>
      <c r="S7" s="11" t="s">
        <v>9</v>
      </c>
      <c r="T7" s="12"/>
      <c r="U7" s="12"/>
      <c r="V7" s="11" t="s">
        <v>10</v>
      </c>
      <c r="W7" s="12"/>
      <c r="X7" s="11" t="s">
        <v>11</v>
      </c>
      <c r="Y7" s="11"/>
      <c r="Z7" s="11"/>
      <c r="AA7" s="11" t="s">
        <v>12</v>
      </c>
      <c r="AB7" s="14"/>
      <c r="AC7" s="12"/>
      <c r="AD7" s="15"/>
      <c r="AE7" s="15"/>
      <c r="AF7" s="15"/>
    </row>
    <row r="8" customFormat="false" ht="12.75" hidden="false" customHeight="false" outlineLevel="0" collapsed="false">
      <c r="A8" s="12"/>
      <c r="B8" s="12"/>
      <c r="C8" s="12"/>
      <c r="D8" s="12"/>
      <c r="E8" s="12"/>
      <c r="F8" s="16" t="s">
        <v>13</v>
      </c>
      <c r="G8" s="12"/>
      <c r="H8" s="16" t="s">
        <v>14</v>
      </c>
      <c r="I8" s="12"/>
      <c r="J8" s="16" t="s">
        <v>14</v>
      </c>
      <c r="K8" s="11"/>
      <c r="L8" s="16" t="s">
        <v>15</v>
      </c>
      <c r="M8" s="12"/>
      <c r="N8" s="16" t="s">
        <v>16</v>
      </c>
      <c r="O8" s="13"/>
      <c r="P8" s="12"/>
      <c r="Q8" s="16" t="s">
        <v>17</v>
      </c>
      <c r="R8" s="12"/>
      <c r="S8" s="16" t="s">
        <v>18</v>
      </c>
      <c r="T8" s="16" t="s">
        <v>7</v>
      </c>
      <c r="U8" s="11"/>
      <c r="V8" s="17" t="n">
        <v>37050</v>
      </c>
      <c r="W8" s="11"/>
      <c r="X8" s="16" t="s">
        <v>7</v>
      </c>
      <c r="Y8" s="11"/>
      <c r="Z8" s="11"/>
      <c r="AA8" s="16" t="s">
        <v>19</v>
      </c>
      <c r="AB8" s="14"/>
      <c r="AC8" s="12"/>
      <c r="AD8" s="15"/>
      <c r="AE8" s="15"/>
      <c r="AF8" s="15"/>
    </row>
    <row r="9" customFormat="false" ht="5.25" hidden="false" customHeight="true" outlineLevel="0" collapsed="false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9"/>
      <c r="M9" s="18"/>
      <c r="N9" s="18"/>
      <c r="O9" s="20"/>
      <c r="P9" s="18"/>
      <c r="Q9" s="18"/>
      <c r="R9" s="18"/>
      <c r="S9" s="21"/>
      <c r="T9" s="19"/>
      <c r="U9" s="19"/>
      <c r="V9" s="22"/>
      <c r="W9" s="18"/>
      <c r="X9" s="19"/>
      <c r="Y9" s="18"/>
      <c r="Z9" s="18"/>
      <c r="AA9" s="19"/>
      <c r="AB9" s="20"/>
      <c r="AC9" s="18"/>
    </row>
    <row r="10" customFormat="false" ht="14.1" hidden="false" customHeight="true" outlineLevel="0" collapsed="false">
      <c r="A10" s="18"/>
      <c r="B10" s="23" t="s">
        <v>20</v>
      </c>
      <c r="C10" s="23"/>
      <c r="D10" s="18"/>
      <c r="E10" s="18"/>
      <c r="F10" s="18"/>
      <c r="G10" s="18"/>
      <c r="H10" s="18"/>
      <c r="I10" s="18"/>
      <c r="J10" s="18"/>
      <c r="K10" s="18"/>
      <c r="L10" s="19"/>
      <c r="M10" s="18"/>
      <c r="N10" s="18"/>
      <c r="O10" s="20"/>
      <c r="P10" s="18"/>
      <c r="Q10" s="18"/>
      <c r="R10" s="18"/>
      <c r="S10" s="18"/>
      <c r="T10" s="19"/>
      <c r="U10" s="19"/>
      <c r="V10" s="22"/>
      <c r="W10" s="18"/>
      <c r="X10" s="19"/>
      <c r="Y10" s="18"/>
      <c r="Z10" s="18"/>
      <c r="AA10" s="19"/>
      <c r="AB10" s="20"/>
      <c r="AC10" s="18"/>
    </row>
    <row r="11" customFormat="false" ht="14.1" hidden="false" customHeight="true" outlineLevel="0" collapsed="false">
      <c r="A11" s="18"/>
      <c r="B11" s="23"/>
      <c r="C11" s="24" t="s">
        <v>21</v>
      </c>
      <c r="D11" s="18"/>
      <c r="E11" s="18"/>
      <c r="F11" s="18" t="n">
        <v>231.2</v>
      </c>
      <c r="G11" s="18"/>
      <c r="H11" s="18" t="n">
        <v>30.4</v>
      </c>
      <c r="I11" s="25" t="s">
        <v>22</v>
      </c>
      <c r="J11" s="25"/>
      <c r="K11" s="25"/>
      <c r="L11" s="26" t="n">
        <v>271.8</v>
      </c>
      <c r="M11" s="18"/>
      <c r="N11" s="18" t="n">
        <v>5.1</v>
      </c>
      <c r="O11" s="20" t="s">
        <v>23</v>
      </c>
      <c r="P11" s="18"/>
      <c r="Q11" s="25" t="n">
        <v>0</v>
      </c>
      <c r="R11" s="18"/>
      <c r="S11" s="25" t="n">
        <f aca="false">SUM(M11:Q11)</f>
        <v>5.1</v>
      </c>
      <c r="T11" s="27" t="n">
        <f aca="false">SUM(L11:N15)</f>
        <v>907.6</v>
      </c>
      <c r="U11" s="27"/>
      <c r="V11" s="28" t="n">
        <v>510.5</v>
      </c>
      <c r="W11" s="18"/>
      <c r="X11" s="27" t="n">
        <f aca="false">V11-T11</f>
        <v>-397.1</v>
      </c>
      <c r="Y11" s="29"/>
      <c r="Z11" s="29"/>
      <c r="AA11" s="27" t="n">
        <v>16.6</v>
      </c>
      <c r="AB11" s="30"/>
      <c r="AC11" s="18"/>
    </row>
    <row r="12" customFormat="false" ht="14.1" hidden="false" customHeight="true" outlineLevel="0" collapsed="false">
      <c r="A12" s="18"/>
      <c r="B12" s="23"/>
      <c r="C12" s="24"/>
      <c r="D12" s="18"/>
      <c r="E12" s="18"/>
      <c r="F12" s="18"/>
      <c r="G12" s="18"/>
      <c r="H12" s="18"/>
      <c r="I12" s="25"/>
      <c r="J12" s="25"/>
      <c r="K12" s="25"/>
      <c r="L12" s="26"/>
      <c r="M12" s="18"/>
      <c r="N12" s="31" t="n">
        <v>30</v>
      </c>
      <c r="O12" s="20"/>
      <c r="P12" s="18"/>
      <c r="Q12" s="25"/>
      <c r="R12" s="18"/>
      <c r="S12" s="25"/>
      <c r="T12" s="27"/>
      <c r="U12" s="27"/>
      <c r="V12" s="28"/>
      <c r="W12" s="18"/>
      <c r="X12" s="27"/>
      <c r="Y12" s="29"/>
      <c r="Z12" s="29"/>
      <c r="AA12" s="27"/>
      <c r="AB12" s="30"/>
      <c r="AC12" s="18"/>
    </row>
    <row r="13" customFormat="false" ht="14.1" hidden="false" customHeight="true" outlineLevel="0" collapsed="false">
      <c r="A13" s="18"/>
      <c r="B13" s="23"/>
      <c r="C13" s="24"/>
      <c r="D13" s="18"/>
      <c r="E13" s="18"/>
      <c r="F13" s="18"/>
      <c r="G13" s="18"/>
      <c r="H13" s="18"/>
      <c r="I13" s="25"/>
      <c r="J13" s="25"/>
      <c r="K13" s="25"/>
      <c r="L13" s="26"/>
      <c r="M13" s="18"/>
      <c r="N13" s="25" t="n">
        <v>0.7</v>
      </c>
      <c r="O13" s="20" t="s">
        <v>24</v>
      </c>
      <c r="P13" s="18"/>
      <c r="Q13" s="25"/>
      <c r="R13" s="18"/>
      <c r="S13" s="25"/>
      <c r="T13" s="27"/>
      <c r="U13" s="27"/>
      <c r="V13" s="28"/>
      <c r="W13" s="18"/>
      <c r="X13" s="27"/>
      <c r="Y13" s="29"/>
      <c r="Z13" s="29"/>
      <c r="AA13" s="27"/>
      <c r="AB13" s="30"/>
      <c r="AC13" s="18"/>
    </row>
    <row r="14" customFormat="false" ht="14.1" hidden="false" customHeight="true" outlineLevel="0" collapsed="false">
      <c r="A14" s="18"/>
      <c r="B14" s="23"/>
      <c r="C14" s="24"/>
      <c r="D14" s="18"/>
      <c r="E14" s="18"/>
      <c r="F14" s="18"/>
      <c r="G14" s="18"/>
      <c r="H14" s="18"/>
      <c r="I14" s="25"/>
      <c r="J14" s="25"/>
      <c r="K14" s="25"/>
      <c r="L14" s="26"/>
      <c r="M14" s="18"/>
      <c r="N14" s="25" t="n">
        <v>600</v>
      </c>
      <c r="O14" s="20" t="s">
        <v>25</v>
      </c>
      <c r="P14" s="18"/>
      <c r="Q14" s="25"/>
      <c r="R14" s="18"/>
      <c r="S14" s="25"/>
      <c r="T14" s="27"/>
      <c r="U14" s="27"/>
      <c r="V14" s="28"/>
      <c r="W14" s="18"/>
      <c r="X14" s="27"/>
      <c r="Y14" s="29"/>
      <c r="Z14" s="29"/>
      <c r="AA14" s="27"/>
      <c r="AB14" s="30"/>
      <c r="AC14" s="18"/>
    </row>
    <row r="15" customFormat="false" ht="14.1" hidden="false" customHeight="true" outlineLevel="0" collapsed="false">
      <c r="A15" s="18"/>
      <c r="B15" s="23"/>
      <c r="C15" s="24"/>
      <c r="D15" s="18"/>
      <c r="E15" s="18"/>
      <c r="F15" s="18"/>
      <c r="G15" s="18"/>
      <c r="H15" s="18"/>
      <c r="I15" s="25"/>
      <c r="J15" s="25"/>
      <c r="K15" s="25"/>
      <c r="L15" s="26"/>
      <c r="M15" s="18"/>
      <c r="N15" s="25"/>
      <c r="O15" s="20"/>
      <c r="P15" s="18"/>
      <c r="Q15" s="25"/>
      <c r="R15" s="18"/>
      <c r="S15" s="25"/>
      <c r="T15" s="27"/>
      <c r="U15" s="27"/>
      <c r="V15" s="28"/>
      <c r="W15" s="18"/>
      <c r="X15" s="27"/>
      <c r="Y15" s="29"/>
      <c r="Z15" s="29"/>
      <c r="AA15" s="27"/>
      <c r="AB15" s="30"/>
      <c r="AC15" s="18"/>
    </row>
    <row r="16" customFormat="false" ht="5.25" hidden="false" customHeight="true" outlineLevel="0" collapsed="false">
      <c r="A16" s="18"/>
      <c r="B16" s="23"/>
      <c r="C16" s="24"/>
      <c r="D16" s="18"/>
      <c r="E16" s="18"/>
      <c r="F16" s="18"/>
      <c r="G16" s="18"/>
      <c r="H16" s="18"/>
      <c r="I16" s="25"/>
      <c r="J16" s="25"/>
      <c r="K16" s="25"/>
      <c r="L16" s="26"/>
      <c r="M16" s="18"/>
      <c r="N16" s="18"/>
      <c r="O16" s="20"/>
      <c r="P16" s="18"/>
      <c r="Q16" s="25"/>
      <c r="R16" s="18"/>
      <c r="S16" s="25"/>
      <c r="T16" s="27"/>
      <c r="U16" s="27"/>
      <c r="V16" s="28"/>
      <c r="W16" s="18"/>
      <c r="X16" s="27"/>
      <c r="Y16" s="29"/>
      <c r="Z16" s="29"/>
      <c r="AA16" s="27"/>
      <c r="AB16" s="30"/>
      <c r="AC16" s="18"/>
    </row>
    <row r="17" customFormat="false" ht="14.1" hidden="false" customHeight="true" outlineLevel="0" collapsed="false">
      <c r="A17" s="18"/>
      <c r="B17" s="23"/>
      <c r="C17" s="32" t="s">
        <v>26</v>
      </c>
      <c r="D17" s="18"/>
      <c r="E17" s="18"/>
      <c r="F17" s="33" t="n">
        <v>0</v>
      </c>
      <c r="G17" s="18"/>
      <c r="H17" s="18" t="n">
        <v>3.4</v>
      </c>
      <c r="I17" s="25" t="s">
        <v>27</v>
      </c>
      <c r="J17" s="25"/>
      <c r="K17" s="25"/>
      <c r="L17" s="19" t="n">
        <v>17.2</v>
      </c>
      <c r="M17" s="18"/>
      <c r="N17" s="25" t="n">
        <v>-30</v>
      </c>
      <c r="O17" s="20" t="s">
        <v>28</v>
      </c>
      <c r="P17" s="18"/>
      <c r="Q17" s="25"/>
      <c r="R17" s="18"/>
      <c r="S17" s="18"/>
      <c r="T17" s="34" t="n">
        <f aca="false">N17+L17</f>
        <v>-12.8</v>
      </c>
      <c r="U17" s="19"/>
      <c r="V17" s="25" t="n">
        <v>10.5</v>
      </c>
      <c r="W17" s="18"/>
      <c r="X17" s="27" t="n">
        <f aca="false">V17-T17</f>
        <v>23.3</v>
      </c>
      <c r="Y17" s="29"/>
      <c r="Z17" s="29"/>
      <c r="AA17" s="35" t="n">
        <v>2.2</v>
      </c>
      <c r="AB17" s="36"/>
      <c r="AC17" s="18"/>
    </row>
    <row r="18" customFormat="false" ht="14.1" hidden="true" customHeight="true" outlineLevel="0" collapsed="false">
      <c r="A18" s="18"/>
      <c r="B18" s="23"/>
      <c r="C18" s="2"/>
      <c r="D18" s="2"/>
      <c r="F18" s="2"/>
      <c r="G18" s="2"/>
      <c r="H18" s="2"/>
      <c r="I18" s="2"/>
      <c r="J18" s="2"/>
      <c r="K18" s="2"/>
      <c r="L18" s="37"/>
      <c r="M18" s="18"/>
      <c r="O18" s="20"/>
      <c r="P18" s="18"/>
      <c r="Q18" s="18"/>
      <c r="R18" s="18"/>
      <c r="S18" s="18"/>
      <c r="T18" s="19"/>
      <c r="U18" s="19"/>
      <c r="V18" s="22"/>
      <c r="W18" s="18"/>
      <c r="X18" s="19"/>
      <c r="Y18" s="18"/>
      <c r="Z18" s="18"/>
      <c r="AA18" s="19"/>
      <c r="AB18" s="20"/>
      <c r="AC18" s="18"/>
    </row>
    <row r="19" customFormat="false" ht="5.25" hidden="false" customHeight="true" outlineLevel="0" collapsed="false">
      <c r="A19" s="18"/>
      <c r="B19" s="23"/>
      <c r="C19" s="23"/>
      <c r="D19" s="18"/>
      <c r="E19" s="18"/>
      <c r="F19" s="18"/>
      <c r="G19" s="18"/>
      <c r="H19" s="18"/>
      <c r="I19" s="18"/>
      <c r="J19" s="18"/>
      <c r="K19" s="18"/>
      <c r="L19" s="19"/>
      <c r="M19" s="18"/>
      <c r="N19" s="18"/>
      <c r="O19" s="20"/>
      <c r="P19" s="25"/>
      <c r="Q19" s="18"/>
      <c r="R19" s="25"/>
      <c r="S19" s="25"/>
      <c r="T19" s="38"/>
      <c r="U19" s="38"/>
      <c r="V19" s="22"/>
      <c r="W19" s="25"/>
      <c r="X19" s="19"/>
      <c r="Y19" s="18"/>
      <c r="Z19" s="18"/>
      <c r="AA19" s="19"/>
      <c r="AB19" s="20"/>
      <c r="AC19" s="18"/>
    </row>
    <row r="20" customFormat="false" ht="14.1" hidden="false" customHeight="true" outlineLevel="0" collapsed="false">
      <c r="A20" s="18"/>
      <c r="C20" s="39" t="s">
        <v>29</v>
      </c>
      <c r="D20" s="18"/>
      <c r="E20" s="18"/>
      <c r="F20" s="18"/>
      <c r="G20" s="18"/>
      <c r="H20" s="18"/>
      <c r="I20" s="18"/>
      <c r="J20" s="18"/>
      <c r="K20" s="18"/>
      <c r="L20" s="40" t="n">
        <v>0</v>
      </c>
      <c r="M20" s="18"/>
      <c r="N20" s="25" t="n">
        <v>-600</v>
      </c>
      <c r="O20" s="20" t="s">
        <v>25</v>
      </c>
      <c r="P20" s="25"/>
      <c r="Q20" s="18"/>
      <c r="R20" s="25"/>
      <c r="S20" s="25"/>
      <c r="T20" s="38" t="n">
        <v>-600</v>
      </c>
      <c r="U20" s="38"/>
      <c r="V20" s="28" t="n">
        <v>-473.5</v>
      </c>
      <c r="W20" s="25"/>
      <c r="X20" s="27" t="n">
        <f aca="false">V20-T20</f>
        <v>126.5</v>
      </c>
      <c r="Y20" s="18"/>
      <c r="Z20" s="18"/>
      <c r="AA20" s="38" t="n">
        <v>0</v>
      </c>
      <c r="AB20" s="41"/>
      <c r="AC20" s="18"/>
    </row>
    <row r="21" customFormat="false" ht="14.1" hidden="false" customHeight="true" outlineLevel="0" collapsed="false">
      <c r="A21" s="18"/>
      <c r="B21" s="23"/>
      <c r="C21" s="23"/>
      <c r="D21" s="18"/>
      <c r="E21" s="18"/>
      <c r="F21" s="18"/>
      <c r="G21" s="18"/>
      <c r="H21" s="18"/>
      <c r="I21" s="18"/>
      <c r="J21" s="18"/>
      <c r="K21" s="18"/>
      <c r="L21" s="19"/>
      <c r="M21" s="18"/>
      <c r="N21" s="18"/>
      <c r="O21" s="20"/>
      <c r="P21" s="25"/>
      <c r="Q21" s="18"/>
      <c r="R21" s="25"/>
      <c r="S21" s="25"/>
      <c r="T21" s="38"/>
      <c r="U21" s="38"/>
      <c r="V21" s="22"/>
      <c r="W21" s="25"/>
      <c r="X21" s="19"/>
      <c r="Y21" s="18"/>
      <c r="Z21" s="18"/>
      <c r="AA21" s="19"/>
      <c r="AB21" s="20"/>
      <c r="AC21" s="18"/>
    </row>
    <row r="22" customFormat="false" ht="14.1" hidden="false" customHeight="true" outlineLevel="0" collapsed="false">
      <c r="A22" s="18"/>
      <c r="B22" s="23"/>
      <c r="C22" s="23"/>
      <c r="D22" s="18"/>
      <c r="E22" s="18"/>
      <c r="F22" s="18"/>
      <c r="G22" s="18"/>
      <c r="H22" s="18"/>
      <c r="I22" s="18"/>
      <c r="J22" s="18"/>
      <c r="K22" s="18"/>
      <c r="L22" s="19"/>
      <c r="M22" s="18"/>
      <c r="N22" s="18"/>
      <c r="O22" s="20"/>
      <c r="P22" s="25"/>
      <c r="Q22" s="18"/>
      <c r="R22" s="25"/>
      <c r="S22" s="25"/>
      <c r="T22" s="38"/>
      <c r="U22" s="38"/>
      <c r="V22" s="22"/>
      <c r="W22" s="25"/>
      <c r="X22" s="19"/>
      <c r="Y22" s="18"/>
      <c r="Z22" s="18"/>
      <c r="AA22" s="19"/>
      <c r="AB22" s="20"/>
      <c r="AC22" s="18"/>
    </row>
    <row r="23" customFormat="false" ht="14.1" hidden="false" customHeight="true" outlineLevel="0" collapsed="false">
      <c r="A23" s="18"/>
      <c r="B23" s="42" t="s">
        <v>30</v>
      </c>
      <c r="C23" s="23"/>
      <c r="D23" s="18"/>
      <c r="E23" s="18"/>
      <c r="F23" s="18" t="n">
        <v>75.9</v>
      </c>
      <c r="G23" s="18"/>
      <c r="H23" s="18" t="n">
        <v>4.6</v>
      </c>
      <c r="I23" s="25" t="s">
        <v>31</v>
      </c>
      <c r="J23" s="25"/>
      <c r="K23" s="25"/>
      <c r="L23" s="19" t="n">
        <v>80.4</v>
      </c>
      <c r="M23" s="18"/>
      <c r="N23" s="18" t="n">
        <v>1.9</v>
      </c>
      <c r="O23" s="20" t="s">
        <v>23</v>
      </c>
      <c r="P23" s="25"/>
      <c r="Q23" s="25" t="n">
        <v>0</v>
      </c>
      <c r="R23" s="25"/>
      <c r="S23" s="25" t="n">
        <f aca="false">SUM(M23:Q23)</f>
        <v>1.9</v>
      </c>
      <c r="T23" s="38" t="n">
        <f aca="false">L23+N23</f>
        <v>82.3</v>
      </c>
      <c r="U23" s="38"/>
      <c r="V23" s="28" t="n">
        <v>-39.1</v>
      </c>
      <c r="W23" s="25"/>
      <c r="X23" s="27" t="n">
        <f aca="false">V23-T23</f>
        <v>-121.4</v>
      </c>
      <c r="Y23" s="29"/>
      <c r="Z23" s="29"/>
      <c r="AA23" s="27" t="n">
        <v>75</v>
      </c>
      <c r="AB23" s="20"/>
      <c r="AC23" s="18"/>
    </row>
    <row r="24" customFormat="false" ht="14.1" hidden="false" customHeight="true" outlineLevel="0" collapsed="false">
      <c r="A24" s="18"/>
      <c r="B24" s="23"/>
      <c r="C24" s="23" t="s">
        <v>32</v>
      </c>
      <c r="D24" s="18"/>
      <c r="E24" s="18"/>
      <c r="F24" s="18"/>
      <c r="G24" s="18"/>
      <c r="H24" s="18"/>
      <c r="I24" s="18"/>
      <c r="J24" s="18"/>
      <c r="K24" s="18"/>
      <c r="L24" s="19"/>
      <c r="M24" s="18"/>
      <c r="N24" s="25" t="n">
        <v>15.7</v>
      </c>
      <c r="O24" s="20" t="s">
        <v>33</v>
      </c>
      <c r="P24" s="25"/>
      <c r="Q24" s="18"/>
      <c r="R24" s="25"/>
      <c r="S24" s="25"/>
      <c r="T24" s="38" t="n">
        <v>15.7</v>
      </c>
      <c r="U24" s="38"/>
      <c r="V24" s="28" t="n">
        <v>-37.8</v>
      </c>
      <c r="W24" s="25"/>
      <c r="X24" s="34" t="n">
        <f aca="false">V24-N24</f>
        <v>-53.5</v>
      </c>
      <c r="Y24" s="18"/>
      <c r="Z24" s="18"/>
      <c r="AA24" s="27"/>
      <c r="AB24" s="30"/>
      <c r="AC24" s="18"/>
    </row>
    <row r="25" customFormat="false" ht="14.1" hidden="false" customHeight="true" outlineLevel="0" collapsed="false">
      <c r="A25" s="18"/>
      <c r="B25" s="23"/>
      <c r="C25" s="23"/>
      <c r="D25" s="18"/>
      <c r="E25" s="18"/>
      <c r="F25" s="18"/>
      <c r="G25" s="18"/>
      <c r="H25" s="18"/>
      <c r="I25" s="18"/>
      <c r="J25" s="18"/>
      <c r="K25" s="18"/>
      <c r="L25" s="19"/>
      <c r="M25" s="18"/>
      <c r="N25" s="18"/>
      <c r="O25" s="20"/>
      <c r="P25" s="25"/>
      <c r="Q25" s="18"/>
      <c r="R25" s="25"/>
      <c r="S25" s="25"/>
      <c r="T25" s="38"/>
      <c r="U25" s="38"/>
      <c r="V25" s="28"/>
      <c r="W25" s="25"/>
      <c r="X25" s="19"/>
      <c r="Y25" s="18"/>
      <c r="Z25" s="29"/>
      <c r="AA25" s="27"/>
      <c r="AB25" s="20"/>
      <c r="AC25" s="18"/>
    </row>
    <row r="26" customFormat="false" ht="14.1" hidden="false" customHeight="true" outlineLevel="0" collapsed="false">
      <c r="A26" s="18"/>
      <c r="B26" s="43" t="s">
        <v>34</v>
      </c>
      <c r="C26" s="23"/>
      <c r="D26" s="18"/>
      <c r="E26" s="18"/>
      <c r="F26" s="25" t="n">
        <v>47.7</v>
      </c>
      <c r="G26" s="25"/>
      <c r="H26" s="25" t="n">
        <v>-2.7</v>
      </c>
      <c r="I26" s="25" t="s">
        <v>35</v>
      </c>
      <c r="J26" s="25"/>
      <c r="K26" s="25"/>
      <c r="L26" s="38" t="n">
        <v>52.6</v>
      </c>
      <c r="M26" s="18"/>
      <c r="N26" s="18" t="n">
        <v>1.1</v>
      </c>
      <c r="O26" s="20" t="s">
        <v>23</v>
      </c>
      <c r="P26" s="25"/>
      <c r="Q26" s="25" t="n">
        <v>0</v>
      </c>
      <c r="R26" s="25"/>
      <c r="S26" s="25" t="n">
        <f aca="false">SUM(M26:Q26)</f>
        <v>1.1</v>
      </c>
      <c r="T26" s="38" t="n">
        <f aca="false">N26+L26+N27</f>
        <v>54.6</v>
      </c>
      <c r="U26" s="38"/>
      <c r="V26" s="25" t="n">
        <v>-110.4</v>
      </c>
      <c r="W26" s="25"/>
      <c r="X26" s="38" t="n">
        <f aca="false">V26-T26</f>
        <v>-165</v>
      </c>
      <c r="Y26" s="25"/>
      <c r="Z26" s="25"/>
      <c r="AA26" s="38" t="n">
        <v>121.4</v>
      </c>
      <c r="AB26" s="44"/>
      <c r="AC26" s="18"/>
    </row>
    <row r="27" customFormat="false" ht="14.1" hidden="false" customHeight="true" outlineLevel="0" collapsed="false">
      <c r="A27" s="18"/>
      <c r="B27" s="23"/>
      <c r="C27" s="23"/>
      <c r="D27" s="18"/>
      <c r="E27" s="18"/>
      <c r="F27" s="25"/>
      <c r="G27" s="25"/>
      <c r="H27" s="25"/>
      <c r="I27" s="25"/>
      <c r="J27" s="25"/>
      <c r="K27" s="25"/>
      <c r="L27" s="38"/>
      <c r="M27" s="18"/>
      <c r="N27" s="18" t="n">
        <v>0.9</v>
      </c>
      <c r="O27" s="20" t="s">
        <v>33</v>
      </c>
      <c r="P27" s="25"/>
      <c r="Q27" s="25"/>
      <c r="R27" s="25"/>
      <c r="S27" s="25"/>
      <c r="T27" s="38"/>
      <c r="U27" s="38"/>
      <c r="V27" s="25"/>
      <c r="W27" s="25"/>
      <c r="X27" s="38"/>
      <c r="Y27" s="25"/>
      <c r="Z27" s="25"/>
      <c r="AA27" s="38"/>
      <c r="AB27" s="44"/>
      <c r="AC27" s="18"/>
    </row>
    <row r="28" customFormat="false" ht="14.1" hidden="false" customHeight="true" outlineLevel="0" collapsed="false">
      <c r="A28" s="18"/>
      <c r="B28" s="23"/>
      <c r="C28" s="23"/>
      <c r="D28" s="18"/>
      <c r="E28" s="18"/>
      <c r="F28" s="25"/>
      <c r="G28" s="25"/>
      <c r="H28" s="25"/>
      <c r="I28" s="25"/>
      <c r="J28" s="25"/>
      <c r="K28" s="25"/>
      <c r="L28" s="38"/>
      <c r="M28" s="18"/>
      <c r="N28" s="18"/>
      <c r="O28" s="20"/>
      <c r="P28" s="25"/>
      <c r="Q28" s="25"/>
      <c r="R28" s="25"/>
      <c r="S28" s="25"/>
      <c r="T28" s="38"/>
      <c r="U28" s="38"/>
      <c r="V28" s="25"/>
      <c r="W28" s="25"/>
      <c r="X28" s="38"/>
      <c r="Y28" s="25"/>
      <c r="Z28" s="25"/>
      <c r="AA28" s="38"/>
      <c r="AB28" s="44"/>
      <c r="AC28" s="18"/>
    </row>
    <row r="29" customFormat="false" ht="14.1" hidden="false" customHeight="true" outlineLevel="0" collapsed="false">
      <c r="A29" s="18"/>
      <c r="B29" s="45" t="s">
        <v>36</v>
      </c>
      <c r="C29" s="23"/>
      <c r="D29" s="18"/>
      <c r="E29" s="18"/>
      <c r="F29" s="25" t="n">
        <v>8.5</v>
      </c>
      <c r="G29" s="25"/>
      <c r="H29" s="25" t="n">
        <v>0</v>
      </c>
      <c r="I29" s="25"/>
      <c r="J29" s="25"/>
      <c r="K29" s="25"/>
      <c r="L29" s="38" t="n">
        <v>10.2</v>
      </c>
      <c r="M29" s="18"/>
      <c r="N29" s="18" t="n">
        <v>0.5</v>
      </c>
      <c r="O29" s="20" t="s">
        <v>23</v>
      </c>
      <c r="P29" s="25"/>
      <c r="Q29" s="25" t="n">
        <v>0</v>
      </c>
      <c r="R29" s="25"/>
      <c r="S29" s="25" t="n">
        <f aca="false">SUM(M29:Q29)</f>
        <v>0.5</v>
      </c>
      <c r="T29" s="38" t="n">
        <f aca="false">N29+N30+L29</f>
        <v>10.7</v>
      </c>
      <c r="U29" s="38"/>
      <c r="V29" s="25" t="n">
        <v>11.8</v>
      </c>
      <c r="W29" s="25"/>
      <c r="X29" s="38" t="n">
        <f aca="false">V29-T29</f>
        <v>1.1</v>
      </c>
      <c r="Y29" s="25"/>
      <c r="Z29" s="25"/>
      <c r="AA29" s="38" t="n">
        <v>1.7</v>
      </c>
      <c r="AB29" s="44"/>
      <c r="AC29" s="18"/>
    </row>
    <row r="30" customFormat="false" ht="14.1" hidden="false" customHeight="true" outlineLevel="0" collapsed="false">
      <c r="A30" s="18"/>
      <c r="B30" s="23"/>
      <c r="C30" s="23"/>
      <c r="D30" s="18"/>
      <c r="E30" s="18"/>
      <c r="F30" s="25"/>
      <c r="G30" s="25"/>
      <c r="H30" s="25"/>
      <c r="I30" s="2"/>
      <c r="J30" s="2"/>
      <c r="K30" s="2"/>
      <c r="L30" s="38"/>
      <c r="M30" s="18"/>
      <c r="N30" s="25"/>
      <c r="O30" s="20"/>
      <c r="P30" s="25"/>
      <c r="Q30" s="25"/>
      <c r="R30" s="25"/>
      <c r="S30" s="25"/>
      <c r="T30" s="38"/>
      <c r="U30" s="38"/>
      <c r="V30" s="25"/>
      <c r="W30" s="25"/>
      <c r="X30" s="38"/>
      <c r="Y30" s="25"/>
      <c r="Z30" s="25"/>
      <c r="AA30" s="46"/>
      <c r="AB30" s="44"/>
      <c r="AC30" s="18"/>
    </row>
    <row r="31" customFormat="false" ht="14.1" hidden="false" customHeight="true" outlineLevel="0" collapsed="false">
      <c r="A31" s="18"/>
      <c r="B31" s="23"/>
      <c r="C31" s="23"/>
      <c r="D31" s="18"/>
      <c r="E31" s="18"/>
      <c r="F31" s="25"/>
      <c r="G31" s="25"/>
      <c r="H31" s="25"/>
      <c r="I31" s="2"/>
      <c r="J31" s="2"/>
      <c r="K31" s="2"/>
      <c r="L31" s="38"/>
      <c r="M31" s="18"/>
      <c r="N31" s="18"/>
      <c r="O31" s="20"/>
      <c r="P31" s="25"/>
      <c r="Q31" s="25"/>
      <c r="R31" s="25"/>
      <c r="S31" s="25"/>
      <c r="T31" s="38"/>
      <c r="U31" s="38"/>
      <c r="V31" s="25"/>
      <c r="W31" s="25"/>
      <c r="X31" s="38"/>
      <c r="Y31" s="25"/>
      <c r="Z31" s="25"/>
      <c r="AA31" s="38"/>
      <c r="AB31" s="44"/>
      <c r="AC31" s="18"/>
    </row>
    <row r="32" customFormat="false" ht="14.1" hidden="false" customHeight="true" outlineLevel="0" collapsed="false">
      <c r="A32" s="18"/>
      <c r="B32" s="23"/>
      <c r="C32" s="23"/>
      <c r="D32" s="18"/>
      <c r="E32" s="18"/>
      <c r="F32" s="25"/>
      <c r="G32" s="25"/>
      <c r="H32" s="25"/>
      <c r="I32" s="2"/>
      <c r="J32" s="2"/>
      <c r="K32" s="2"/>
      <c r="L32" s="38"/>
      <c r="M32" s="18"/>
      <c r="N32" s="18"/>
      <c r="O32" s="20"/>
      <c r="P32" s="25"/>
      <c r="Q32" s="25"/>
      <c r="R32" s="25"/>
      <c r="S32" s="25"/>
      <c r="T32" s="38"/>
      <c r="U32" s="38"/>
      <c r="V32" s="25"/>
      <c r="W32" s="25"/>
      <c r="X32" s="38"/>
      <c r="Y32" s="25"/>
      <c r="Z32" s="25"/>
      <c r="AA32" s="38"/>
      <c r="AB32" s="44"/>
      <c r="AC32" s="18"/>
    </row>
    <row r="33" customFormat="false" ht="14.1" hidden="false" customHeight="true" outlineLevel="0" collapsed="false">
      <c r="A33" s="18"/>
      <c r="B33" s="47" t="s">
        <v>37</v>
      </c>
      <c r="C33" s="23"/>
      <c r="D33" s="18"/>
      <c r="E33" s="18"/>
      <c r="F33" s="25" t="n">
        <v>25.7</v>
      </c>
      <c r="G33" s="25"/>
      <c r="H33" s="25" t="n">
        <f aca="false">-30.4</f>
        <v>-30.4</v>
      </c>
      <c r="I33" s="25" t="s">
        <v>22</v>
      </c>
      <c r="J33" s="25"/>
      <c r="K33" s="25"/>
      <c r="L33" s="38" t="n">
        <v>-4.6</v>
      </c>
      <c r="M33" s="18"/>
      <c r="N33" s="18" t="n">
        <v>0.8</v>
      </c>
      <c r="O33" s="20" t="s">
        <v>23</v>
      </c>
      <c r="P33" s="25"/>
      <c r="Q33" s="25" t="n">
        <v>0</v>
      </c>
      <c r="R33" s="25"/>
      <c r="S33" s="25" t="n">
        <f aca="false">SUM(M33:Q33)</f>
        <v>0.8</v>
      </c>
      <c r="T33" s="38" t="n">
        <f aca="false">SUM(L33:N34)</f>
        <v>-4.7</v>
      </c>
      <c r="U33" s="38"/>
      <c r="V33" s="25" t="n">
        <v>-5.8</v>
      </c>
      <c r="W33" s="25"/>
      <c r="X33" s="38" t="n">
        <f aca="false">V33-T33</f>
        <v>-1.1</v>
      </c>
      <c r="Y33" s="25"/>
      <c r="Z33" s="25"/>
      <c r="AA33" s="38" t="n">
        <v>0.9</v>
      </c>
      <c r="AB33" s="44"/>
      <c r="AC33" s="18"/>
    </row>
    <row r="34" customFormat="false" ht="14.1" hidden="false" customHeight="true" outlineLevel="0" collapsed="false">
      <c r="A34" s="18"/>
      <c r="B34" s="23"/>
      <c r="C34" s="23"/>
      <c r="D34" s="18"/>
      <c r="E34" s="18"/>
      <c r="F34" s="25"/>
      <c r="G34" s="25"/>
      <c r="H34" s="25" t="n">
        <v>0.3</v>
      </c>
      <c r="I34" s="25" t="s">
        <v>38</v>
      </c>
      <c r="J34" s="25"/>
      <c r="K34" s="25"/>
      <c r="L34" s="38"/>
      <c r="M34" s="18"/>
      <c r="N34" s="25" t="n">
        <v>-0.9</v>
      </c>
      <c r="O34" s="20"/>
      <c r="P34" s="25"/>
      <c r="Q34" s="25"/>
      <c r="R34" s="25"/>
      <c r="S34" s="25"/>
      <c r="T34" s="38"/>
      <c r="U34" s="38"/>
      <c r="V34" s="25"/>
      <c r="W34" s="25"/>
      <c r="X34" s="38"/>
      <c r="Y34" s="25"/>
      <c r="Z34" s="25"/>
      <c r="AA34" s="38"/>
      <c r="AB34" s="44"/>
      <c r="AC34" s="18"/>
    </row>
    <row r="35" customFormat="false" ht="14.1" hidden="false" customHeight="true" outlineLevel="0" collapsed="false">
      <c r="A35" s="18"/>
      <c r="B35" s="23"/>
      <c r="C35" s="23"/>
      <c r="D35" s="18"/>
      <c r="E35" s="18"/>
      <c r="F35" s="25"/>
      <c r="G35" s="25"/>
      <c r="H35" s="25"/>
      <c r="I35" s="25"/>
      <c r="J35" s="25"/>
      <c r="K35" s="25"/>
      <c r="L35" s="38"/>
      <c r="M35" s="18"/>
      <c r="N35" s="18"/>
      <c r="O35" s="20"/>
      <c r="P35" s="25"/>
      <c r="Q35" s="25"/>
      <c r="R35" s="25"/>
      <c r="S35" s="25"/>
      <c r="T35" s="38"/>
      <c r="U35" s="38"/>
      <c r="V35" s="25"/>
      <c r="W35" s="25"/>
      <c r="X35" s="38"/>
      <c r="Y35" s="25"/>
      <c r="Z35" s="25"/>
      <c r="AA35" s="38"/>
      <c r="AB35" s="44"/>
      <c r="AC35" s="18"/>
    </row>
    <row r="36" customFormat="false" ht="14.1" hidden="false" customHeight="true" outlineLevel="0" collapsed="false">
      <c r="A36" s="18"/>
      <c r="B36" s="48" t="s">
        <v>39</v>
      </c>
      <c r="C36" s="23"/>
      <c r="D36" s="18"/>
      <c r="E36" s="18"/>
      <c r="F36" s="25" t="n">
        <v>88.8</v>
      </c>
      <c r="G36" s="25"/>
      <c r="H36" s="49" t="n">
        <v>2.7</v>
      </c>
      <c r="I36" s="25" t="s">
        <v>35</v>
      </c>
      <c r="J36" s="25"/>
      <c r="K36" s="25"/>
      <c r="L36" s="38" t="n">
        <v>82.6</v>
      </c>
      <c r="M36" s="18"/>
      <c r="N36" s="25" t="n">
        <v>3</v>
      </c>
      <c r="O36" s="20" t="s">
        <v>23</v>
      </c>
      <c r="P36" s="25"/>
      <c r="Q36" s="25" t="n">
        <v>0</v>
      </c>
      <c r="R36" s="25"/>
      <c r="S36" s="25" t="n">
        <f aca="false">SUM(M36:Q36)</f>
        <v>3</v>
      </c>
      <c r="T36" s="38" t="n">
        <f aca="false">SUM(L36:N38)</f>
        <v>41.7</v>
      </c>
      <c r="U36" s="38"/>
      <c r="V36" s="25" t="n">
        <v>12.5</v>
      </c>
      <c r="W36" s="25"/>
      <c r="X36" s="38" t="n">
        <f aca="false">V36-T36</f>
        <v>-29.2</v>
      </c>
      <c r="Y36" s="25"/>
      <c r="Z36" s="25"/>
      <c r="AA36" s="38" t="n">
        <v>30</v>
      </c>
      <c r="AB36" s="44" t="s">
        <v>40</v>
      </c>
      <c r="AC36" s="18"/>
    </row>
    <row r="37" customFormat="false" ht="14.1" hidden="false" customHeight="true" outlineLevel="0" collapsed="false">
      <c r="A37" s="18"/>
      <c r="B37" s="23"/>
      <c r="C37" s="23"/>
      <c r="D37" s="18"/>
      <c r="E37" s="18"/>
      <c r="F37" s="25"/>
      <c r="G37" s="25"/>
      <c r="H37" s="25"/>
      <c r="I37" s="25"/>
      <c r="J37" s="25"/>
      <c r="K37" s="25"/>
      <c r="L37" s="38"/>
      <c r="M37" s="18"/>
      <c r="N37" s="25" t="n">
        <v>-37.9</v>
      </c>
      <c r="O37" s="50" t="s">
        <v>41</v>
      </c>
      <c r="P37" s="25"/>
      <c r="Q37" s="25"/>
      <c r="R37" s="25"/>
      <c r="S37" s="25"/>
      <c r="T37" s="38"/>
      <c r="U37" s="38"/>
      <c r="V37" s="25"/>
      <c r="W37" s="25"/>
      <c r="X37" s="38"/>
      <c r="Y37" s="25"/>
      <c r="Z37" s="25"/>
      <c r="AA37" s="2"/>
      <c r="AC37" s="18"/>
    </row>
    <row r="38" customFormat="false" ht="14.1" hidden="false" customHeight="true" outlineLevel="0" collapsed="false">
      <c r="A38" s="18"/>
      <c r="B38" s="23"/>
      <c r="C38" s="23"/>
      <c r="D38" s="18"/>
      <c r="E38" s="18"/>
      <c r="F38" s="25"/>
      <c r="G38" s="25"/>
      <c r="H38" s="25"/>
      <c r="I38" s="25"/>
      <c r="J38" s="25"/>
      <c r="K38" s="25"/>
      <c r="L38" s="38"/>
      <c r="M38" s="18"/>
      <c r="N38" s="51" t="n">
        <v>-6</v>
      </c>
      <c r="O38" s="20" t="s">
        <v>42</v>
      </c>
      <c r="P38" s="25"/>
      <c r="Q38" s="25"/>
      <c r="R38" s="25"/>
      <c r="S38" s="25"/>
      <c r="T38" s="38"/>
      <c r="U38" s="38"/>
      <c r="V38" s="25"/>
      <c r="W38" s="25"/>
      <c r="X38" s="38"/>
      <c r="Y38" s="25"/>
      <c r="Z38" s="25"/>
      <c r="AA38" s="38"/>
      <c r="AB38" s="44"/>
      <c r="AC38" s="18"/>
    </row>
    <row r="39" customFormat="false" ht="14.1" hidden="false" customHeight="true" outlineLevel="0" collapsed="false">
      <c r="A39" s="18"/>
      <c r="B39" s="23"/>
      <c r="C39" s="23"/>
      <c r="D39" s="18"/>
      <c r="E39" s="18"/>
      <c r="F39" s="25"/>
      <c r="G39" s="25"/>
      <c r="H39" s="25"/>
      <c r="I39" s="25"/>
      <c r="J39" s="25"/>
      <c r="K39" s="25"/>
      <c r="L39" s="38"/>
      <c r="M39" s="18"/>
      <c r="N39" s="51"/>
      <c r="O39" s="20"/>
      <c r="P39" s="25"/>
      <c r="Q39" s="25"/>
      <c r="R39" s="25"/>
      <c r="S39" s="25"/>
      <c r="T39" s="38"/>
      <c r="U39" s="38"/>
      <c r="V39" s="25"/>
      <c r="W39" s="25"/>
      <c r="X39" s="38"/>
      <c r="Y39" s="25"/>
      <c r="Z39" s="25"/>
      <c r="AA39" s="38"/>
      <c r="AB39" s="44"/>
      <c r="AC39" s="18"/>
    </row>
    <row r="40" customFormat="false" ht="14.1" hidden="false" customHeight="true" outlineLevel="0" collapsed="false">
      <c r="A40" s="18"/>
      <c r="B40" s="52" t="s">
        <v>43</v>
      </c>
      <c r="C40" s="23"/>
      <c r="D40" s="18"/>
      <c r="E40" s="18"/>
      <c r="F40" s="25"/>
      <c r="G40" s="25"/>
      <c r="H40" s="25"/>
      <c r="I40" s="25"/>
      <c r="J40" s="25"/>
      <c r="K40" s="25"/>
      <c r="L40" s="38"/>
      <c r="M40" s="18"/>
      <c r="N40" s="51"/>
      <c r="O40" s="20"/>
      <c r="P40" s="25"/>
      <c r="Q40" s="25"/>
      <c r="R40" s="25"/>
      <c r="S40" s="25"/>
      <c r="T40" s="2"/>
      <c r="U40" s="38"/>
      <c r="V40" s="25"/>
      <c r="W40" s="25"/>
      <c r="X40" s="38"/>
      <c r="Y40" s="25"/>
      <c r="Z40" s="25"/>
      <c r="AA40" s="38"/>
      <c r="AB40" s="44"/>
      <c r="AC40" s="18"/>
    </row>
    <row r="41" customFormat="false" ht="14.1" hidden="false" customHeight="true" outlineLevel="0" collapsed="false">
      <c r="A41" s="18"/>
      <c r="B41" s="23"/>
      <c r="C41" s="23" t="s">
        <v>44</v>
      </c>
      <c r="D41" s="18"/>
      <c r="E41" s="18"/>
      <c r="F41" s="25"/>
      <c r="G41" s="25"/>
      <c r="H41" s="25"/>
      <c r="I41" s="25"/>
      <c r="J41" s="25"/>
      <c r="K41" s="25"/>
      <c r="L41" s="38" t="n">
        <v>11.4</v>
      </c>
      <c r="M41" s="18"/>
      <c r="N41" s="51" t="n">
        <v>1.2</v>
      </c>
      <c r="O41" s="20" t="s">
        <v>23</v>
      </c>
      <c r="P41" s="25"/>
      <c r="Q41" s="25"/>
      <c r="R41" s="25"/>
      <c r="S41" s="25"/>
      <c r="T41" s="38" t="n">
        <f aca="false">SUM(L41:N43)</f>
        <v>0.5</v>
      </c>
      <c r="U41" s="38"/>
      <c r="V41" s="25" t="n">
        <v>0.5</v>
      </c>
      <c r="W41" s="25"/>
      <c r="X41" s="38" t="n">
        <f aca="false">V41-T41</f>
        <v>0</v>
      </c>
      <c r="Y41" s="25"/>
      <c r="Z41" s="25"/>
      <c r="AA41" s="38" t="n">
        <v>0</v>
      </c>
    </row>
    <row r="42" customFormat="false" ht="14.1" hidden="false" customHeight="true" outlineLevel="0" collapsed="false">
      <c r="A42" s="18"/>
      <c r="B42" s="23"/>
      <c r="C42" s="23" t="s">
        <v>45</v>
      </c>
      <c r="D42" s="18"/>
      <c r="E42" s="18"/>
      <c r="F42" s="25"/>
      <c r="G42" s="25"/>
      <c r="H42" s="25"/>
      <c r="I42" s="25"/>
      <c r="J42" s="25"/>
      <c r="K42" s="25"/>
      <c r="L42" s="38" t="n">
        <v>1.9</v>
      </c>
      <c r="M42" s="18"/>
      <c r="N42" s="51" t="n">
        <v>-19.3</v>
      </c>
      <c r="O42" s="20" t="s">
        <v>46</v>
      </c>
      <c r="P42" s="25"/>
      <c r="Q42" s="25"/>
      <c r="R42" s="25"/>
      <c r="S42" s="25"/>
      <c r="T42" s="38"/>
      <c r="U42" s="38"/>
      <c r="V42" s="25" t="n">
        <v>0</v>
      </c>
      <c r="W42" s="25"/>
      <c r="X42" s="38"/>
      <c r="Y42" s="25"/>
      <c r="Z42" s="25"/>
      <c r="AA42" s="38"/>
      <c r="AB42" s="44"/>
      <c r="AC42" s="18"/>
    </row>
    <row r="43" customFormat="false" ht="14.1" hidden="false" customHeight="true" outlineLevel="0" collapsed="false">
      <c r="A43" s="18"/>
      <c r="B43" s="23"/>
      <c r="C43" s="23"/>
      <c r="D43" s="18"/>
      <c r="E43" s="18"/>
      <c r="F43" s="25"/>
      <c r="G43" s="25"/>
      <c r="H43" s="25"/>
      <c r="I43" s="25"/>
      <c r="J43" s="25"/>
      <c r="K43" s="25"/>
      <c r="L43" s="38"/>
      <c r="M43" s="18"/>
      <c r="N43" s="51" t="n">
        <v>5.3</v>
      </c>
      <c r="O43" s="20"/>
      <c r="P43" s="25"/>
      <c r="Q43" s="25"/>
      <c r="R43" s="25"/>
      <c r="S43" s="25"/>
      <c r="T43" s="38"/>
      <c r="U43" s="38"/>
      <c r="V43" s="25"/>
      <c r="W43" s="25"/>
      <c r="X43" s="38"/>
      <c r="Y43" s="25"/>
      <c r="Z43" s="25"/>
      <c r="AA43" s="38"/>
      <c r="AB43" s="44"/>
      <c r="AC43" s="18"/>
    </row>
    <row r="44" customFormat="false" ht="12.75" hidden="false" customHeight="false" outlineLevel="0" collapsed="false">
      <c r="T44" s="2"/>
      <c r="U44" s="2"/>
      <c r="V44" s="2"/>
      <c r="W44" s="2"/>
      <c r="X44" s="2"/>
      <c r="Y44" s="2"/>
      <c r="Z44" s="2"/>
      <c r="AA44" s="2"/>
    </row>
    <row r="45" customFormat="false" ht="14.1" hidden="false" customHeight="true" outlineLevel="0" collapsed="false">
      <c r="A45" s="18"/>
      <c r="B45" s="23"/>
      <c r="C45" s="23"/>
      <c r="D45" s="18"/>
      <c r="E45" s="18"/>
      <c r="F45" s="25"/>
      <c r="G45" s="25"/>
      <c r="H45" s="25"/>
      <c r="I45" s="25"/>
      <c r="J45" s="25"/>
      <c r="K45" s="25"/>
      <c r="L45" s="38"/>
      <c r="M45" s="18"/>
      <c r="N45" s="51"/>
      <c r="O45" s="20"/>
      <c r="P45" s="25"/>
      <c r="Q45" s="25"/>
      <c r="R45" s="25"/>
      <c r="S45" s="25"/>
      <c r="T45" s="38"/>
      <c r="U45" s="38"/>
      <c r="V45" s="25"/>
      <c r="W45" s="25"/>
      <c r="X45" s="38"/>
      <c r="Y45" s="25"/>
      <c r="Z45" s="25"/>
      <c r="AA45" s="38"/>
      <c r="AB45" s="44"/>
      <c r="AC45" s="18"/>
    </row>
    <row r="46" customFormat="false" ht="14.1" hidden="false" customHeight="true" outlineLevel="0" collapsed="false">
      <c r="A46" s="18"/>
      <c r="B46" s="53" t="s">
        <v>47</v>
      </c>
      <c r="C46" s="23"/>
      <c r="D46" s="18"/>
      <c r="E46" s="18"/>
      <c r="F46" s="54" t="n">
        <v>0</v>
      </c>
      <c r="G46" s="54"/>
      <c r="H46" s="54" t="n">
        <f aca="false">-0.8</f>
        <v>-0.8</v>
      </c>
      <c r="I46" s="25" t="s">
        <v>38</v>
      </c>
      <c r="J46" s="54" t="n">
        <v>0</v>
      </c>
      <c r="K46" s="54"/>
      <c r="L46" s="55" t="n">
        <f aca="false">SUM(H46+F46)</f>
        <v>-0.8</v>
      </c>
      <c r="M46" s="56"/>
      <c r="N46" s="57" t="n">
        <v>-0.9</v>
      </c>
      <c r="O46" s="20" t="s">
        <v>33</v>
      </c>
      <c r="P46" s="54"/>
      <c r="Q46" s="54" t="n">
        <v>0</v>
      </c>
      <c r="R46" s="54"/>
      <c r="S46" s="54" t="n">
        <f aca="false">SUM(M46:Q46)</f>
        <v>-0.9</v>
      </c>
      <c r="T46" s="55" t="n">
        <f aca="false">SUM(L46:N49)</f>
        <v>-19.6</v>
      </c>
      <c r="U46" s="58"/>
      <c r="V46" s="57" t="n">
        <v>-25.1</v>
      </c>
      <c r="W46" s="54"/>
      <c r="X46" s="55" t="n">
        <f aca="false">V46-T46</f>
        <v>-5.5</v>
      </c>
      <c r="Y46" s="54"/>
      <c r="Z46" s="54"/>
      <c r="AA46" s="55" t="n">
        <v>0</v>
      </c>
      <c r="AB46" s="44"/>
      <c r="AC46" s="18"/>
    </row>
    <row r="47" customFormat="false" ht="14.1" hidden="false" customHeight="true" outlineLevel="0" collapsed="false">
      <c r="A47" s="18"/>
      <c r="B47" s="53"/>
      <c r="C47" s="23"/>
      <c r="D47" s="18"/>
      <c r="E47" s="18"/>
      <c r="F47" s="54"/>
      <c r="G47" s="54"/>
      <c r="H47" s="54"/>
      <c r="I47" s="25"/>
      <c r="J47" s="54"/>
      <c r="K47" s="54"/>
      <c r="L47" s="55"/>
      <c r="M47" s="56"/>
      <c r="N47" s="57" t="n">
        <v>-14.8</v>
      </c>
      <c r="O47" s="20" t="s">
        <v>33</v>
      </c>
      <c r="P47" s="54"/>
      <c r="Q47" s="54"/>
      <c r="R47" s="54"/>
      <c r="S47" s="54"/>
      <c r="T47" s="55"/>
      <c r="U47" s="58"/>
      <c r="V47" s="57"/>
      <c r="W47" s="54"/>
      <c r="X47" s="55"/>
      <c r="Y47" s="54"/>
      <c r="Z47" s="54"/>
      <c r="AA47" s="55"/>
      <c r="AB47" s="44"/>
      <c r="AC47" s="18"/>
    </row>
    <row r="48" customFormat="false" ht="14.1" hidden="false" customHeight="true" outlineLevel="0" collapsed="false">
      <c r="A48" s="18"/>
      <c r="B48" s="53"/>
      <c r="C48" s="23"/>
      <c r="D48" s="18"/>
      <c r="E48" s="18"/>
      <c r="F48" s="54"/>
      <c r="G48" s="54"/>
      <c r="H48" s="54"/>
      <c r="I48" s="25"/>
      <c r="J48" s="54"/>
      <c r="K48" s="54"/>
      <c r="L48" s="55"/>
      <c r="M48" s="56"/>
      <c r="N48" s="57" t="n">
        <v>-2.4</v>
      </c>
      <c r="O48" s="20"/>
      <c r="P48" s="54"/>
      <c r="Q48" s="54"/>
      <c r="R48" s="54"/>
      <c r="S48" s="54"/>
      <c r="T48" s="55"/>
      <c r="U48" s="58"/>
      <c r="V48" s="57"/>
      <c r="W48" s="54"/>
      <c r="X48" s="55"/>
      <c r="Y48" s="54"/>
      <c r="Z48" s="54"/>
      <c r="AA48" s="55"/>
      <c r="AB48" s="44"/>
      <c r="AC48" s="18"/>
    </row>
    <row r="49" customFormat="false" ht="14.1" hidden="false" customHeight="true" outlineLevel="0" collapsed="false">
      <c r="A49" s="18"/>
      <c r="B49" s="53"/>
      <c r="C49" s="23"/>
      <c r="D49" s="18"/>
      <c r="E49" s="18"/>
      <c r="F49" s="54"/>
      <c r="G49" s="54"/>
      <c r="H49" s="54"/>
      <c r="I49" s="25"/>
      <c r="J49" s="54"/>
      <c r="K49" s="54"/>
      <c r="L49" s="55"/>
      <c r="M49" s="56"/>
      <c r="N49" s="57" t="n">
        <v>-0.7</v>
      </c>
      <c r="O49" s="20" t="s">
        <v>24</v>
      </c>
      <c r="P49" s="54"/>
      <c r="Q49" s="54"/>
      <c r="R49" s="54"/>
      <c r="S49" s="54"/>
      <c r="T49" s="55"/>
      <c r="U49" s="58"/>
      <c r="V49" s="57"/>
      <c r="W49" s="54"/>
      <c r="X49" s="55"/>
      <c r="Y49" s="54"/>
      <c r="Z49" s="54"/>
      <c r="AA49" s="55"/>
      <c r="AB49" s="44"/>
      <c r="AC49" s="18"/>
    </row>
    <row r="50" customFormat="false" ht="14.1" hidden="false" customHeight="true" outlineLevel="0" collapsed="false">
      <c r="A50" s="18"/>
      <c r="B50" s="53"/>
      <c r="C50" s="23"/>
      <c r="D50" s="18"/>
      <c r="E50" s="18"/>
      <c r="F50" s="54"/>
      <c r="G50" s="54"/>
      <c r="H50" s="54"/>
      <c r="I50" s="25"/>
      <c r="J50" s="54"/>
      <c r="K50" s="54"/>
      <c r="L50" s="55"/>
      <c r="M50" s="56"/>
      <c r="N50" s="57"/>
      <c r="O50" s="20"/>
      <c r="P50" s="54"/>
      <c r="Q50" s="54"/>
      <c r="R50" s="54"/>
      <c r="S50" s="54"/>
      <c r="T50" s="55"/>
      <c r="U50" s="58"/>
      <c r="V50" s="57"/>
      <c r="W50" s="54"/>
      <c r="X50" s="55"/>
      <c r="Y50" s="54"/>
      <c r="Z50" s="54"/>
      <c r="AA50" s="55"/>
      <c r="AB50" s="44"/>
      <c r="AC50" s="18"/>
    </row>
    <row r="51" customFormat="false" ht="14.1" hidden="false" customHeight="true" outlineLevel="0" collapsed="false">
      <c r="A51" s="18"/>
      <c r="B51" s="23" t="s">
        <v>48</v>
      </c>
      <c r="C51" s="18"/>
      <c r="D51" s="18"/>
      <c r="E51" s="18"/>
      <c r="F51" s="25"/>
      <c r="G51" s="25"/>
      <c r="H51" s="25"/>
      <c r="I51" s="25"/>
      <c r="J51" s="25"/>
      <c r="K51" s="25"/>
      <c r="L51" s="59" t="n">
        <v>0</v>
      </c>
      <c r="M51" s="60"/>
      <c r="N51" s="61" t="n">
        <v>60.3</v>
      </c>
      <c r="O51" s="62" t="s">
        <v>49</v>
      </c>
      <c r="P51" s="63"/>
      <c r="Q51" s="63"/>
      <c r="R51" s="63"/>
      <c r="S51" s="63"/>
      <c r="T51" s="61" t="n">
        <f aca="false">N51</f>
        <v>60.3</v>
      </c>
      <c r="U51" s="59"/>
      <c r="V51" s="63" t="n">
        <v>0</v>
      </c>
      <c r="W51" s="63"/>
      <c r="X51" s="64" t="n">
        <f aca="false">V51-T51</f>
        <v>-60.3</v>
      </c>
      <c r="Y51" s="63"/>
      <c r="Z51" s="63"/>
      <c r="AA51" s="59"/>
      <c r="AB51" s="44"/>
      <c r="AC51" s="18"/>
    </row>
    <row r="52" customFormat="false" ht="14.1" hidden="false" customHeight="true" outlineLevel="0" collapsed="false">
      <c r="A52" s="18"/>
      <c r="B52" s="23"/>
      <c r="C52" s="18"/>
      <c r="D52" s="18"/>
      <c r="E52" s="18"/>
      <c r="F52" s="25"/>
      <c r="G52" s="25"/>
      <c r="H52" s="25"/>
      <c r="I52" s="25"/>
      <c r="J52" s="25"/>
      <c r="K52" s="25"/>
      <c r="L52" s="38"/>
      <c r="M52" s="18"/>
      <c r="N52" s="57"/>
      <c r="O52" s="20"/>
      <c r="P52" s="25"/>
      <c r="Q52" s="25"/>
      <c r="R52" s="25"/>
      <c r="S52" s="25"/>
      <c r="T52" s="38"/>
      <c r="U52" s="38"/>
      <c r="V52" s="25"/>
      <c r="W52" s="25"/>
      <c r="X52" s="38"/>
      <c r="Y52" s="25"/>
      <c r="Z52" s="25"/>
      <c r="AA52" s="38"/>
      <c r="AB52" s="44"/>
      <c r="AC52" s="18"/>
    </row>
    <row r="53" customFormat="false" ht="14.1" hidden="false" customHeight="true" outlineLevel="0" collapsed="false">
      <c r="A53" s="18"/>
      <c r="B53" s="18"/>
      <c r="C53" s="18"/>
      <c r="D53" s="23" t="s">
        <v>50</v>
      </c>
      <c r="E53" s="23"/>
      <c r="F53" s="65" t="n">
        <f aca="false">SUM(F11:F46)</f>
        <v>477.8</v>
      </c>
      <c r="G53" s="66"/>
      <c r="H53" s="65" t="n">
        <f aca="false">SUM(H11:H46)</f>
        <v>7.5</v>
      </c>
      <c r="I53" s="66"/>
      <c r="J53" s="65" t="n">
        <f aca="false">SUM(J11:J46)</f>
        <v>0</v>
      </c>
      <c r="K53" s="66"/>
      <c r="L53" s="67" t="n">
        <f aca="false">SUM(L11:L46)</f>
        <v>522.7</v>
      </c>
      <c r="M53" s="66"/>
      <c r="N53" s="65" t="n">
        <f aca="false">SUM(N11:N51)</f>
        <v>13.6</v>
      </c>
      <c r="O53" s="68"/>
      <c r="P53" s="66"/>
      <c r="Q53" s="65" t="n">
        <f aca="false">SUM(Q11:Q46)</f>
        <v>0</v>
      </c>
      <c r="R53" s="66"/>
      <c r="S53" s="65" t="n">
        <f aca="false">SUM(S11:S46)</f>
        <v>11.5</v>
      </c>
      <c r="T53" s="65" t="n">
        <f aca="false">SUM(T11:T51)</f>
        <v>536.3</v>
      </c>
      <c r="U53" s="69"/>
      <c r="V53" s="65" t="n">
        <f aca="false">SUM(V11:V46)</f>
        <v>-145.9</v>
      </c>
      <c r="W53" s="66"/>
      <c r="X53" s="67" t="n">
        <f aca="false">SUM(X11:X51)</f>
        <v>-682.2</v>
      </c>
      <c r="Y53" s="66"/>
      <c r="Z53" s="66"/>
      <c r="AA53" s="67" t="n">
        <f aca="false">SUM(AA11:AA46)</f>
        <v>247.8</v>
      </c>
      <c r="AB53" s="68"/>
      <c r="AC53" s="18"/>
    </row>
    <row r="54" customFormat="false" ht="14.1" hidden="false" customHeight="true" outlineLevel="0" collapsed="false">
      <c r="A54" s="18"/>
      <c r="B54" s="18"/>
      <c r="C54" s="18"/>
      <c r="D54" s="23"/>
      <c r="E54" s="23"/>
      <c r="F54" s="66"/>
      <c r="G54" s="66"/>
      <c r="H54" s="66"/>
      <c r="I54" s="66"/>
      <c r="J54" s="66"/>
      <c r="K54" s="66"/>
      <c r="L54" s="70"/>
      <c r="M54" s="66"/>
      <c r="N54" s="66"/>
      <c r="O54" s="68"/>
      <c r="P54" s="66"/>
      <c r="Q54" s="66"/>
      <c r="R54" s="66"/>
      <c r="S54" s="66"/>
      <c r="T54" s="70"/>
      <c r="U54" s="70"/>
      <c r="V54" s="69"/>
      <c r="W54" s="66"/>
      <c r="X54" s="66"/>
      <c r="Y54" s="66"/>
      <c r="Z54" s="66"/>
      <c r="AA54" s="66"/>
      <c r="AB54" s="68"/>
      <c r="AC54" s="18"/>
    </row>
    <row r="55" customFormat="false" ht="14.1" hidden="false" customHeight="true" outlineLevel="0" collapsed="false">
      <c r="A55" s="18"/>
      <c r="B55" s="18"/>
      <c r="C55" s="18"/>
      <c r="D55" s="23"/>
      <c r="E55" s="23"/>
      <c r="F55" s="66"/>
      <c r="G55" s="66"/>
      <c r="H55" s="66"/>
      <c r="I55" s="66"/>
      <c r="J55" s="66"/>
      <c r="K55" s="66"/>
      <c r="L55" s="70"/>
      <c r="M55" s="66"/>
      <c r="N55" s="66"/>
      <c r="O55" s="68"/>
      <c r="P55" s="66"/>
      <c r="Q55" s="66"/>
      <c r="R55" s="66"/>
      <c r="S55" s="66"/>
      <c r="T55" s="66"/>
      <c r="U55" s="66"/>
      <c r="V55" s="69"/>
      <c r="W55" s="66"/>
      <c r="X55" s="66"/>
      <c r="Y55" s="66"/>
      <c r="Z55" s="66"/>
      <c r="AA55" s="66"/>
      <c r="AB55" s="68"/>
      <c r="AC55" s="18"/>
    </row>
    <row r="56" customFormat="false" ht="14.1" hidden="false" customHeight="true" outlineLevel="0" collapsed="false">
      <c r="A56" s="71"/>
      <c r="B56" s="71"/>
      <c r="C56" s="71" t="s">
        <v>51</v>
      </c>
      <c r="D56" s="71"/>
      <c r="E56" s="71"/>
      <c r="F56" s="71"/>
      <c r="G56" s="71"/>
      <c r="H56" s="71"/>
      <c r="I56" s="71"/>
      <c r="J56" s="71"/>
      <c r="K56" s="71"/>
      <c r="L56" s="72"/>
      <c r="M56" s="71"/>
      <c r="N56" s="71"/>
      <c r="O56" s="71"/>
      <c r="P56" s="73"/>
      <c r="Q56" s="71"/>
      <c r="R56" s="73"/>
      <c r="S56" s="73"/>
      <c r="T56" s="71" t="s">
        <v>52</v>
      </c>
      <c r="U56" s="73"/>
      <c r="V56" s="74"/>
      <c r="W56" s="73"/>
      <c r="X56" s="71"/>
      <c r="Y56" s="71"/>
      <c r="Z56" s="71" t="s">
        <v>53</v>
      </c>
      <c r="AA56" s="71"/>
      <c r="AB56" s="20"/>
      <c r="AC56" s="71"/>
      <c r="AD56" s="75"/>
      <c r="AE56" s="75"/>
      <c r="AF56" s="75"/>
    </row>
    <row r="57" customFormat="false" ht="14.1" hidden="false" customHeight="true" outlineLevel="0" collapsed="false">
      <c r="A57" s="71"/>
      <c r="B57" s="71"/>
      <c r="C57" s="71" t="s">
        <v>54</v>
      </c>
      <c r="D57" s="71"/>
      <c r="E57" s="71"/>
      <c r="F57" s="71"/>
      <c r="G57" s="71"/>
      <c r="H57" s="71"/>
      <c r="I57" s="71"/>
      <c r="J57" s="71"/>
      <c r="K57" s="71"/>
      <c r="L57" s="72"/>
      <c r="M57" s="71"/>
      <c r="N57" s="71"/>
      <c r="O57" s="71"/>
      <c r="P57" s="73"/>
      <c r="Q57" s="71"/>
      <c r="R57" s="73"/>
      <c r="S57" s="73"/>
      <c r="T57" s="73" t="s">
        <v>55</v>
      </c>
      <c r="U57" s="73"/>
      <c r="V57" s="76"/>
      <c r="W57" s="73"/>
      <c r="X57" s="71"/>
      <c r="Y57" s="71"/>
      <c r="Z57" s="71" t="s">
        <v>56</v>
      </c>
      <c r="AA57" s="71"/>
      <c r="AB57" s="20"/>
      <c r="AC57" s="71"/>
      <c r="AD57" s="75"/>
      <c r="AE57" s="75"/>
      <c r="AF57" s="75"/>
    </row>
    <row r="58" customFormat="false" ht="14.1" hidden="false" customHeight="true" outlineLevel="0" collapsed="false">
      <c r="A58" s="71"/>
      <c r="B58" s="71"/>
      <c r="C58" s="71" t="s">
        <v>57</v>
      </c>
      <c r="D58" s="71"/>
      <c r="E58" s="71"/>
      <c r="F58" s="71"/>
      <c r="G58" s="71"/>
      <c r="H58" s="71"/>
      <c r="I58" s="71"/>
      <c r="J58" s="71"/>
      <c r="K58" s="71"/>
      <c r="L58" s="72"/>
      <c r="M58" s="71"/>
      <c r="N58" s="71"/>
      <c r="O58" s="71"/>
      <c r="P58" s="73"/>
      <c r="Q58" s="71"/>
      <c r="R58" s="73"/>
      <c r="S58" s="73"/>
      <c r="T58" s="73" t="s">
        <v>58</v>
      </c>
      <c r="U58" s="73"/>
      <c r="V58" s="76"/>
      <c r="W58" s="73"/>
      <c r="X58" s="71"/>
      <c r="Y58" s="71"/>
      <c r="Z58" s="71"/>
      <c r="AA58" s="71"/>
      <c r="AB58" s="20"/>
      <c r="AC58" s="71"/>
      <c r="AD58" s="75"/>
      <c r="AE58" s="75"/>
      <c r="AF58" s="75"/>
    </row>
    <row r="59" customFormat="false" ht="14.1" hidden="false" customHeight="true" outlineLevel="0" collapsed="false">
      <c r="A59" s="71"/>
      <c r="B59" s="71"/>
      <c r="C59" s="71" t="s">
        <v>59</v>
      </c>
      <c r="D59" s="71"/>
      <c r="E59" s="71"/>
      <c r="F59" s="71"/>
      <c r="G59" s="71"/>
      <c r="H59" s="71"/>
      <c r="I59" s="71"/>
      <c r="J59" s="71"/>
      <c r="K59" s="71"/>
      <c r="L59" s="72"/>
      <c r="M59" s="71"/>
      <c r="N59" s="71"/>
      <c r="O59" s="71"/>
      <c r="P59" s="73"/>
      <c r="Q59" s="71"/>
      <c r="R59" s="73"/>
      <c r="S59" s="73"/>
      <c r="T59" s="73" t="s">
        <v>60</v>
      </c>
      <c r="U59" s="73"/>
      <c r="V59" s="76"/>
      <c r="W59" s="73"/>
      <c r="X59" s="71"/>
      <c r="Y59" s="71"/>
      <c r="Z59" s="71"/>
      <c r="AA59" s="71"/>
      <c r="AB59" s="20"/>
      <c r="AC59" s="71"/>
      <c r="AD59" s="75"/>
      <c r="AE59" s="75"/>
      <c r="AF59" s="75"/>
    </row>
    <row r="60" customFormat="false" ht="14.1" hidden="false" customHeight="true" outlineLevel="0" collapsed="false">
      <c r="A60" s="71"/>
      <c r="B60" s="71"/>
      <c r="C60" s="77"/>
      <c r="D60" s="71"/>
      <c r="E60" s="71"/>
      <c r="F60" s="71"/>
      <c r="G60" s="71"/>
      <c r="H60" s="71"/>
      <c r="I60" s="71"/>
      <c r="J60" s="71"/>
      <c r="K60" s="71"/>
      <c r="L60" s="72"/>
      <c r="M60" s="71"/>
      <c r="N60" s="71"/>
      <c r="O60" s="71"/>
      <c r="P60" s="73"/>
      <c r="Q60" s="71"/>
      <c r="R60" s="73"/>
      <c r="S60" s="73"/>
      <c r="T60" s="73"/>
      <c r="U60" s="73"/>
      <c r="V60" s="76"/>
      <c r="W60" s="73"/>
      <c r="X60" s="71"/>
      <c r="Y60" s="71"/>
      <c r="Z60" s="71"/>
      <c r="AA60" s="71"/>
      <c r="AB60" s="20"/>
      <c r="AC60" s="71"/>
      <c r="AD60" s="75"/>
      <c r="AE60" s="75"/>
      <c r="AF60" s="75"/>
    </row>
    <row r="61" customFormat="false" ht="14.1" hidden="false" customHeight="true" outlineLevel="0" collapsed="false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2"/>
      <c r="M61" s="18"/>
      <c r="N61" s="18"/>
      <c r="O61" s="20"/>
      <c r="P61" s="18"/>
      <c r="Q61" s="18"/>
      <c r="R61" s="18"/>
      <c r="S61" s="18"/>
      <c r="T61" s="18"/>
      <c r="U61" s="18"/>
      <c r="V61" s="19"/>
      <c r="W61" s="18"/>
      <c r="X61" s="2"/>
      <c r="Y61" s="78"/>
      <c r="Z61" s="78"/>
      <c r="AA61" s="78"/>
      <c r="AB61" s="79"/>
      <c r="AC61" s="18"/>
    </row>
    <row r="62" customFormat="false" ht="14.1" hidden="false" customHeight="true" outlineLevel="0" collapsed="false">
      <c r="C62" s="0" t="n">
        <v>522.7</v>
      </c>
    </row>
    <row r="63" customFormat="false" ht="14.1" hidden="false" customHeight="true" outlineLevel="0" collapsed="false">
      <c r="C63" s="0" t="n">
        <v>13.6</v>
      </c>
    </row>
    <row r="64" customFormat="false" ht="14.1" hidden="false" customHeight="true" outlineLevel="0" collapsed="false">
      <c r="C64" s="0" t="n">
        <f aca="false">SUM(C62:C63)</f>
        <v>536.3</v>
      </c>
    </row>
    <row r="65" customFormat="false" ht="14.1" hidden="false" customHeight="true" outlineLevel="0" collapsed="false"/>
    <row r="66" customFormat="false" ht="14.1" hidden="false" customHeight="true" outlineLevel="0" collapsed="false"/>
    <row r="67" customFormat="false" ht="14.1" hidden="false" customHeight="true" outlineLevel="0" collapsed="false"/>
    <row r="68" customFormat="false" ht="14.1" hidden="false" customHeight="true" outlineLevel="0" collapsed="false"/>
    <row r="69" customFormat="false" ht="14.1" hidden="false" customHeight="true" outlineLevel="0" collapsed="false"/>
    <row r="70" customFormat="false" ht="14.1" hidden="false" customHeight="true" outlineLevel="0" collapsed="false"/>
    <row r="71" customFormat="false" ht="14.1" hidden="false" customHeight="true" outlineLevel="0" collapsed="false"/>
    <row r="72" customFormat="false" ht="14.1" hidden="false" customHeight="true" outlineLevel="0" collapsed="false"/>
    <row r="73" customFormat="false" ht="14.1" hidden="false" customHeight="true" outlineLevel="0" collapsed="false"/>
    <row r="74" customFormat="false" ht="14.1" hidden="false" customHeight="true" outlineLevel="0" collapsed="false"/>
    <row r="75" customFormat="false" ht="14.1" hidden="false" customHeight="true" outlineLevel="0" collapsed="false"/>
    <row r="76" customFormat="false" ht="14.1" hidden="false" customHeight="true" outlineLevel="0" collapsed="false"/>
    <row r="77" customFormat="false" ht="14.1" hidden="false" customHeight="true" outlineLevel="0" collapsed="false"/>
    <row r="78" customFormat="false" ht="14.1" hidden="false" customHeight="true" outlineLevel="0" collapsed="false"/>
    <row r="79" customFormat="false" ht="14.1" hidden="false" customHeight="true" outlineLevel="0" collapsed="false"/>
    <row r="80" customFormat="false" ht="14.1" hidden="false" customHeight="true" outlineLevel="0" collapsed="false"/>
    <row r="81" customFormat="false" ht="14.1" hidden="false" customHeight="true" outlineLevel="0" collapsed="false"/>
    <row r="82" customFormat="false" ht="14.1" hidden="false" customHeight="true" outlineLevel="0" collapsed="false"/>
    <row r="83" customFormat="false" ht="14.1" hidden="false" customHeight="true" outlineLevel="0" collapsed="false"/>
    <row r="84" customFormat="false" ht="14.1" hidden="false" customHeight="true" outlineLevel="0" collapsed="false"/>
    <row r="85" customFormat="false" ht="14.1" hidden="false" customHeight="true" outlineLevel="0" collapsed="false"/>
    <row r="86" customFormat="false" ht="14.1" hidden="false" customHeight="true" outlineLevel="0" collapsed="false"/>
    <row r="87" customFormat="false" ht="14.1" hidden="false" customHeight="true" outlineLevel="0" collapsed="false"/>
    <row r="88" customFormat="false" ht="14.1" hidden="false" customHeight="true" outlineLevel="0" collapsed="false"/>
    <row r="89" customFormat="false" ht="14.1" hidden="false" customHeight="true" outlineLevel="0" collapsed="false"/>
    <row r="90" customFormat="false" ht="14.1" hidden="false" customHeight="true" outlineLevel="0" collapsed="false"/>
    <row r="91" customFormat="false" ht="14.1" hidden="false" customHeight="true" outlineLevel="0" collapsed="false"/>
    <row r="92" customFormat="false" ht="14.1" hidden="false" customHeight="true" outlineLevel="0" collapsed="false"/>
    <row r="93" customFormat="false" ht="14.1" hidden="false" customHeight="true" outlineLevel="0" collapsed="false"/>
    <row r="94" customFormat="false" ht="14.1" hidden="false" customHeight="true" outlineLevel="0" collapsed="false"/>
    <row r="95" customFormat="false" ht="14.1" hidden="false" customHeight="true" outlineLevel="0" collapsed="false"/>
    <row r="96" customFormat="false" ht="14.1" hidden="false" customHeight="true" outlineLevel="0" collapsed="false"/>
    <row r="97" customFormat="false" ht="14.1" hidden="false" customHeight="true" outlineLevel="0" collapsed="false"/>
    <row r="98" customFormat="false" ht="14.1" hidden="false" customHeight="true" outlineLevel="0" collapsed="false"/>
    <row r="99" customFormat="false" ht="14.1" hidden="false" customHeight="true" outlineLevel="0" collapsed="false"/>
    <row r="100" customFormat="false" ht="14.1" hidden="false" customHeight="true" outlineLevel="0" collapsed="false"/>
    <row r="101" customFormat="false" ht="14.1" hidden="false" customHeight="true" outlineLevel="0" collapsed="false"/>
    <row r="102" customFormat="false" ht="14.1" hidden="false" customHeight="true" outlineLevel="0" collapsed="false"/>
    <row r="103" customFormat="false" ht="14.1" hidden="false" customHeight="true" outlineLevel="0" collapsed="false"/>
    <row r="104" customFormat="false" ht="14.1" hidden="false" customHeight="true" outlineLevel="0" collapsed="false"/>
    <row r="105" customFormat="false" ht="14.1" hidden="false" customHeight="true" outlineLevel="0" collapsed="false"/>
    <row r="106" customFormat="false" ht="14.1" hidden="false" customHeight="true" outlineLevel="0" collapsed="false"/>
    <row r="107" customFormat="false" ht="14.1" hidden="false" customHeight="true" outlineLevel="0" collapsed="false"/>
    <row r="108" customFormat="false" ht="14.1" hidden="false" customHeight="true" outlineLevel="0" collapsed="false"/>
    <row r="109" customFormat="false" ht="14.1" hidden="false" customHeight="true" outlineLevel="0" collapsed="false"/>
    <row r="110" customFormat="false" ht="14.1" hidden="false" customHeight="true" outlineLevel="0" collapsed="false"/>
    <row r="111" customFormat="false" ht="14.1" hidden="false" customHeight="true" outlineLevel="0" collapsed="false"/>
    <row r="112" customFormat="false" ht="14.1" hidden="false" customHeight="true" outlineLevel="0" collapsed="false"/>
    <row r="113" customFormat="false" ht="14.1" hidden="false" customHeight="true" outlineLevel="0" collapsed="false"/>
    <row r="114" customFormat="false" ht="14.1" hidden="false" customHeight="true" outlineLevel="0" collapsed="false"/>
    <row r="115" customFormat="false" ht="14.1" hidden="false" customHeight="true" outlineLevel="0" collapsed="false"/>
    <row r="116" customFormat="false" ht="14.1" hidden="false" customHeight="true" outlineLevel="0" collapsed="false"/>
    <row r="117" customFormat="false" ht="14.1" hidden="false" customHeight="true" outlineLevel="0" collapsed="false"/>
    <row r="118" customFormat="false" ht="14.1" hidden="false" customHeight="true" outlineLevel="0" collapsed="false"/>
    <row r="119" customFormat="false" ht="14.1" hidden="false" customHeight="true" outlineLevel="0" collapsed="false"/>
    <row r="120" customFormat="false" ht="14.1" hidden="false" customHeight="true" outlineLevel="0" collapsed="false"/>
    <row r="121" customFormat="false" ht="14.1" hidden="false" customHeight="true" outlineLevel="0" collapsed="false"/>
    <row r="122" customFormat="false" ht="14.1" hidden="false" customHeight="true" outlineLevel="0" collapsed="false"/>
    <row r="123" customFormat="false" ht="14.1" hidden="false" customHeight="true" outlineLevel="0" collapsed="false"/>
    <row r="124" customFormat="false" ht="14.1" hidden="false" customHeight="true" outlineLevel="0" collapsed="false"/>
    <row r="125" customFormat="false" ht="14.1" hidden="false" customHeight="true" outlineLevel="0" collapsed="false"/>
    <row r="126" customFormat="false" ht="14.1" hidden="false" customHeight="true" outlineLevel="0" collapsed="false"/>
    <row r="127" customFormat="false" ht="14.1" hidden="false" customHeight="true" outlineLevel="0" collapsed="false"/>
    <row r="128" customFormat="false" ht="14.1" hidden="false" customHeight="true" outlineLevel="0" collapsed="false"/>
    <row r="129" customFormat="false" ht="14.1" hidden="false" customHeight="true" outlineLevel="0" collapsed="false"/>
    <row r="130" customFormat="false" ht="14.1" hidden="false" customHeight="true" outlineLevel="0" collapsed="false"/>
    <row r="131" customFormat="false" ht="14.1" hidden="false" customHeight="true" outlineLevel="0" collapsed="false"/>
    <row r="132" customFormat="false" ht="14.1" hidden="false" customHeight="true" outlineLevel="0" collapsed="false"/>
    <row r="133" customFormat="false" ht="14.1" hidden="false" customHeight="true" outlineLevel="0" collapsed="false"/>
    <row r="134" customFormat="false" ht="14.1" hidden="false" customHeight="true" outlineLevel="0" collapsed="false"/>
    <row r="135" customFormat="false" ht="14.1" hidden="false" customHeight="true" outlineLevel="0" collapsed="false"/>
    <row r="136" customFormat="false" ht="14.1" hidden="false" customHeight="true" outlineLevel="0" collapsed="false"/>
    <row r="137" customFormat="false" ht="14.1" hidden="false" customHeight="true" outlineLevel="0" collapsed="false"/>
    <row r="138" customFormat="false" ht="14.1" hidden="false" customHeight="true" outlineLevel="0" collapsed="false"/>
    <row r="139" customFormat="false" ht="14.1" hidden="false" customHeight="true" outlineLevel="0" collapsed="false"/>
    <row r="140" customFormat="false" ht="14.1" hidden="false" customHeight="true" outlineLevel="0" collapsed="false"/>
    <row r="141" customFormat="false" ht="14.1" hidden="false" customHeight="true" outlineLevel="0" collapsed="false"/>
    <row r="142" customFormat="false" ht="14.1" hidden="false" customHeight="true" outlineLevel="0" collapsed="false"/>
    <row r="143" customFormat="false" ht="14.1" hidden="false" customHeight="true" outlineLevel="0" collapsed="false"/>
    <row r="144" customFormat="false" ht="14.1" hidden="false" customHeight="true" outlineLevel="0" collapsed="false"/>
    <row r="145" customFormat="false" ht="14.1" hidden="false" customHeight="true" outlineLevel="0" collapsed="false"/>
    <row r="146" customFormat="false" ht="14.1" hidden="false" customHeight="true" outlineLevel="0" collapsed="false"/>
    <row r="147" customFormat="false" ht="14.1" hidden="false" customHeight="true" outlineLevel="0" collapsed="false"/>
    <row r="148" customFormat="false" ht="14.1" hidden="false" customHeight="true" outlineLevel="0" collapsed="false"/>
    <row r="149" customFormat="false" ht="14.1" hidden="false" customHeight="true" outlineLevel="0" collapsed="false"/>
    <row r="150" customFormat="false" ht="14.1" hidden="false" customHeight="true" outlineLevel="0" collapsed="false"/>
    <row r="151" customFormat="false" ht="14.1" hidden="false" customHeight="true" outlineLevel="0" collapsed="false"/>
    <row r="152" customFormat="false" ht="14.1" hidden="false" customHeight="true" outlineLevel="0" collapsed="false"/>
    <row r="153" customFormat="false" ht="14.1" hidden="false" customHeight="true" outlineLevel="0" collapsed="false"/>
    <row r="154" customFormat="false" ht="14.1" hidden="false" customHeight="true" outlineLevel="0" collapsed="false"/>
    <row r="155" customFormat="false" ht="14.1" hidden="false" customHeight="true" outlineLevel="0" collapsed="false"/>
    <row r="156" customFormat="false" ht="14.1" hidden="false" customHeight="true" outlineLevel="0" collapsed="false"/>
    <row r="157" customFormat="false" ht="14.1" hidden="false" customHeight="true" outlineLevel="0" collapsed="false"/>
    <row r="158" customFormat="false" ht="14.1" hidden="false" customHeight="true" outlineLevel="0" collapsed="false"/>
    <row r="159" customFormat="false" ht="14.1" hidden="false" customHeight="true" outlineLevel="0" collapsed="false"/>
    <row r="160" customFormat="false" ht="14.1" hidden="false" customHeight="true" outlineLevel="0" collapsed="false"/>
    <row r="161" customFormat="false" ht="14.1" hidden="false" customHeight="true" outlineLevel="0" collapsed="false"/>
    <row r="162" customFormat="false" ht="14.1" hidden="false" customHeight="true" outlineLevel="0" collapsed="false"/>
    <row r="163" customFormat="false" ht="14.1" hidden="false" customHeight="true" outlineLevel="0" collapsed="false"/>
    <row r="164" customFormat="false" ht="14.1" hidden="false" customHeight="true" outlineLevel="0" collapsed="false"/>
    <row r="165" customFormat="false" ht="14.1" hidden="false" customHeight="true" outlineLevel="0" collapsed="false"/>
    <row r="166" customFormat="false" ht="14.1" hidden="false" customHeight="true" outlineLevel="0" collapsed="false"/>
    <row r="167" customFormat="false" ht="14.1" hidden="false" customHeight="true" outlineLevel="0" collapsed="false"/>
    <row r="168" customFormat="false" ht="14.1" hidden="false" customHeight="true" outlineLevel="0" collapsed="false"/>
    <row r="169" customFormat="false" ht="14.1" hidden="false" customHeight="true" outlineLevel="0" collapsed="false"/>
    <row r="170" customFormat="false" ht="14.1" hidden="false" customHeight="true" outlineLevel="0" collapsed="false"/>
    <row r="171" customFormat="false" ht="14.1" hidden="false" customHeight="true" outlineLevel="0" collapsed="false"/>
    <row r="172" customFormat="false" ht="14.1" hidden="false" customHeight="true" outlineLevel="0" collapsed="false"/>
    <row r="173" customFormat="false" ht="14.1" hidden="false" customHeight="true" outlineLevel="0" collapsed="false"/>
    <row r="174" customFormat="false" ht="14.1" hidden="false" customHeight="true" outlineLevel="0" collapsed="false"/>
    <row r="175" customFormat="false" ht="14.1" hidden="false" customHeight="true" outlineLevel="0" collapsed="false"/>
    <row r="176" customFormat="false" ht="14.1" hidden="false" customHeight="true" outlineLevel="0" collapsed="false"/>
    <row r="177" customFormat="false" ht="12" hidden="false" customHeight="true" outlineLevel="0" collapsed="false"/>
    <row r="178" customFormat="false" ht="12" hidden="false" customHeight="true" outlineLevel="0" collapsed="false"/>
    <row r="179" customFormat="false" ht="12" hidden="false" customHeight="true" outlineLevel="0" collapsed="false"/>
    <row r="180" customFormat="false" ht="12" hidden="false" customHeight="true" outlineLevel="0" collapsed="false"/>
  </sheetData>
  <mergeCells count="3">
    <mergeCell ref="A1:D1"/>
    <mergeCell ref="AA1:AB1"/>
    <mergeCell ref="L4:AB4"/>
  </mergeCells>
  <printOptions headings="false" gridLines="false" gridLinesSet="true" horizontalCentered="false" verticalCentered="false"/>
  <pageMargins left="0.25" right="0.279861111111111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&amp;C2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1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1" activeCellId="0" sqref="E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0.99"/>
    <col collapsed="false" customWidth="true" hidden="false" outlineLevel="0" max="2" min="2" style="0" width="1.56"/>
    <col collapsed="false" customWidth="true" hidden="false" outlineLevel="0" max="3" min="3" style="0" width="14.85"/>
    <col collapsed="false" customWidth="true" hidden="false" outlineLevel="0" max="4" min="4" style="0" width="8.99"/>
    <col collapsed="false" customWidth="true" hidden="false" outlineLevel="0" max="5" min="5" style="2" width="7.85"/>
    <col collapsed="false" customWidth="true" hidden="true" outlineLevel="0" max="6" min="6" style="0" width="11.42"/>
    <col collapsed="false" customWidth="true" hidden="true" outlineLevel="0" max="7" min="7" style="0" width="2.56"/>
    <col collapsed="false" customWidth="true" hidden="true" outlineLevel="0" max="8" min="8" style="0" width="11.42"/>
    <col collapsed="false" customWidth="true" hidden="true" outlineLevel="0" max="9" min="9" style="0" width="3.85"/>
    <col collapsed="false" customWidth="true" hidden="true" outlineLevel="0" max="10" min="10" style="0" width="11.42"/>
    <col collapsed="false" customWidth="true" hidden="false" outlineLevel="0" max="11" min="11" style="0" width="5.56"/>
    <col collapsed="false" customWidth="true" hidden="false" outlineLevel="0" max="12" min="12" style="0" width="11.7"/>
    <col collapsed="false" customWidth="true" hidden="false" outlineLevel="0" max="13" min="13" style="0" width="2.7"/>
    <col collapsed="false" customWidth="true" hidden="false" outlineLevel="0" max="14" min="14" style="0" width="11.7"/>
    <col collapsed="false" customWidth="true" hidden="true" outlineLevel="0" max="15" min="15" style="3" width="3.56"/>
    <col collapsed="false" customWidth="true" hidden="false" outlineLevel="0" max="16" min="16" style="0" width="1.85"/>
    <col collapsed="false" customWidth="true" hidden="true" outlineLevel="0" max="17" min="17" style="0" width="11.42"/>
    <col collapsed="false" customWidth="true" hidden="true" outlineLevel="0" max="18" min="18" style="0" width="2.7"/>
    <col collapsed="false" customWidth="true" hidden="true" outlineLevel="0" max="19" min="19" style="0" width="11.42"/>
    <col collapsed="false" customWidth="true" hidden="false" outlineLevel="0" max="20" min="20" style="0" width="11.7"/>
    <col collapsed="false" customWidth="true" hidden="false" outlineLevel="0" max="21" min="21" style="0" width="8.85"/>
    <col collapsed="false" customWidth="true" hidden="false" outlineLevel="0" max="22" min="22" style="0" width="11.7"/>
    <col collapsed="false" customWidth="true" hidden="false" outlineLevel="0" max="23" min="23" style="0" width="2.7"/>
    <col collapsed="false" customWidth="true" hidden="false" outlineLevel="0" max="24" min="24" style="0" width="15.28"/>
    <col collapsed="false" customWidth="true" hidden="false" outlineLevel="0" max="25" min="25" style="0" width="3.56"/>
    <col collapsed="false" customWidth="true" hidden="false" outlineLevel="0" max="26" min="26" style="0" width="15.28"/>
    <col collapsed="false" customWidth="true" hidden="false" outlineLevel="0" max="27" min="27" style="0" width="11.7"/>
    <col collapsed="false" customWidth="true" hidden="false" outlineLevel="0" max="28" min="28" style="3" width="12.56"/>
    <col collapsed="false" customWidth="true" hidden="false" outlineLevel="0" max="29" min="29" style="1" width="22.14"/>
    <col collapsed="false" customWidth="true" hidden="false" outlineLevel="0" max="32" min="30" style="2" width="9.14"/>
  </cols>
  <sheetData>
    <row r="1" customFormat="false" ht="22.5" hidden="false" customHeight="true" outlineLevel="0" collapsed="false">
      <c r="A1" s="4" t="s">
        <v>0</v>
      </c>
      <c r="B1" s="4"/>
      <c r="C1" s="4"/>
      <c r="D1" s="4"/>
      <c r="E1" s="5"/>
      <c r="AA1" s="6" t="str">
        <f aca="false">[1]Dates!$Q$1</f>
        <v>Second Quarter 2001</v>
      </c>
      <c r="AB1" s="6"/>
      <c r="AD1" s="7"/>
      <c r="AE1" s="7"/>
      <c r="AF1" s="7"/>
    </row>
    <row r="2" customFormat="false" ht="15" hidden="false" customHeight="true" outlineLevel="0" collapsed="false">
      <c r="C2" s="8" t="s">
        <v>1</v>
      </c>
    </row>
    <row r="3" customFormat="false" ht="13.5" hidden="false" customHeight="false" outlineLevel="0" collapsed="false"/>
    <row r="4" customFormat="false" ht="20.25" hidden="false" customHeight="true" outlineLevel="0" collapsed="false">
      <c r="L4" s="9" t="s">
        <v>2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customFormat="false" ht="8.25" hidden="false" customHeight="true" outlineLevel="0" collapsed="false"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customFormat="false" ht="12.75" hidden="false" customHeight="false" outlineLevel="0" collapsed="false">
      <c r="V6" s="11" t="s">
        <v>3</v>
      </c>
      <c r="AA6" s="11" t="s">
        <v>4</v>
      </c>
    </row>
    <row r="7" customFormat="false" ht="12.75" hidden="false" customHeight="false" outlineLevel="0" collapsed="false">
      <c r="A7" s="12"/>
      <c r="B7" s="12"/>
      <c r="C7" s="12"/>
      <c r="D7" s="12"/>
      <c r="E7" s="12"/>
      <c r="F7" s="11" t="s">
        <v>5</v>
      </c>
      <c r="G7" s="12"/>
      <c r="H7" s="11" t="s">
        <v>6</v>
      </c>
      <c r="I7" s="12"/>
      <c r="J7" s="11" t="s">
        <v>7</v>
      </c>
      <c r="K7" s="11"/>
      <c r="L7" s="11" t="s">
        <v>5</v>
      </c>
      <c r="M7" s="12"/>
      <c r="N7" s="11" t="s">
        <v>7</v>
      </c>
      <c r="O7" s="13"/>
      <c r="P7" s="12"/>
      <c r="Q7" s="11" t="s">
        <v>8</v>
      </c>
      <c r="R7" s="12"/>
      <c r="S7" s="11" t="s">
        <v>9</v>
      </c>
      <c r="T7" s="12"/>
      <c r="U7" s="12"/>
      <c r="V7" s="11" t="s">
        <v>10</v>
      </c>
      <c r="W7" s="12"/>
      <c r="X7" s="11" t="s">
        <v>11</v>
      </c>
      <c r="Y7" s="11"/>
      <c r="Z7" s="11"/>
      <c r="AA7" s="11" t="s">
        <v>12</v>
      </c>
      <c r="AB7" s="14"/>
      <c r="AC7" s="12"/>
      <c r="AD7" s="15"/>
      <c r="AE7" s="15"/>
      <c r="AF7" s="15"/>
    </row>
    <row r="8" customFormat="false" ht="12.75" hidden="false" customHeight="false" outlineLevel="0" collapsed="false">
      <c r="A8" s="12"/>
      <c r="B8" s="12"/>
      <c r="C8" s="12"/>
      <c r="D8" s="12"/>
      <c r="E8" s="12"/>
      <c r="F8" s="16" t="s">
        <v>13</v>
      </c>
      <c r="G8" s="12"/>
      <c r="H8" s="16" t="s">
        <v>14</v>
      </c>
      <c r="I8" s="12"/>
      <c r="J8" s="16" t="s">
        <v>14</v>
      </c>
      <c r="K8" s="11"/>
      <c r="L8" s="16" t="s">
        <v>15</v>
      </c>
      <c r="M8" s="12"/>
      <c r="N8" s="16" t="s">
        <v>16</v>
      </c>
      <c r="O8" s="13"/>
      <c r="P8" s="12"/>
      <c r="Q8" s="16" t="s">
        <v>17</v>
      </c>
      <c r="R8" s="12"/>
      <c r="S8" s="16" t="s">
        <v>18</v>
      </c>
      <c r="T8" s="16" t="s">
        <v>7</v>
      </c>
      <c r="U8" s="11"/>
      <c r="V8" s="17" t="n">
        <v>37050</v>
      </c>
      <c r="W8" s="11"/>
      <c r="X8" s="16" t="s">
        <v>7</v>
      </c>
      <c r="Y8" s="11"/>
      <c r="Z8" s="11"/>
      <c r="AA8" s="16" t="s">
        <v>19</v>
      </c>
      <c r="AB8" s="14"/>
      <c r="AC8" s="12"/>
      <c r="AD8" s="15"/>
      <c r="AE8" s="15"/>
      <c r="AF8" s="15"/>
    </row>
    <row r="9" customFormat="false" ht="5.25" hidden="false" customHeight="true" outlineLevel="0" collapsed="false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9"/>
      <c r="M9" s="18"/>
      <c r="N9" s="18"/>
      <c r="O9" s="20"/>
      <c r="P9" s="18"/>
      <c r="Q9" s="18"/>
      <c r="R9" s="18"/>
      <c r="S9" s="21"/>
      <c r="T9" s="19"/>
      <c r="U9" s="19"/>
      <c r="V9" s="22"/>
      <c r="W9" s="18"/>
      <c r="X9" s="19"/>
      <c r="Y9" s="18"/>
      <c r="Z9" s="18"/>
      <c r="AA9" s="19"/>
      <c r="AB9" s="20"/>
      <c r="AC9" s="18"/>
    </row>
    <row r="10" customFormat="false" ht="14.1" hidden="false" customHeight="true" outlineLevel="0" collapsed="false">
      <c r="A10" s="18"/>
      <c r="C10" s="23"/>
      <c r="D10" s="18"/>
      <c r="E10" s="18"/>
      <c r="F10" s="18"/>
      <c r="G10" s="18"/>
      <c r="H10" s="18"/>
      <c r="I10" s="18"/>
      <c r="J10" s="18"/>
      <c r="K10" s="18"/>
      <c r="L10" s="19"/>
      <c r="M10" s="18"/>
      <c r="N10" s="18"/>
      <c r="O10" s="20"/>
      <c r="P10" s="18"/>
      <c r="Q10" s="18"/>
      <c r="R10" s="18"/>
      <c r="S10" s="18"/>
      <c r="T10" s="19"/>
      <c r="U10" s="19"/>
      <c r="V10" s="22"/>
      <c r="W10" s="18"/>
      <c r="X10" s="19"/>
      <c r="Y10" s="18"/>
      <c r="Z10" s="18"/>
      <c r="AA10" s="19"/>
      <c r="AB10" s="20"/>
      <c r="AC10" s="18"/>
    </row>
    <row r="11" customFormat="false" ht="14.1" hidden="false" customHeight="true" outlineLevel="0" collapsed="false">
      <c r="A11" s="18"/>
      <c r="B11" s="23" t="s">
        <v>20</v>
      </c>
      <c r="C11" s="23"/>
      <c r="D11" s="18"/>
      <c r="E11" s="18"/>
      <c r="F11" s="18"/>
      <c r="G11" s="18"/>
      <c r="H11" s="18"/>
      <c r="I11" s="18"/>
      <c r="J11" s="18"/>
      <c r="K11" s="18"/>
      <c r="L11" s="26" t="n">
        <f aca="false">SUM(L12:L21)</f>
        <v>289</v>
      </c>
      <c r="M11" s="18"/>
      <c r="N11" s="38" t="n">
        <f aca="false">SUM(N12:N21)</f>
        <v>5.79999999999995</v>
      </c>
      <c r="O11" s="20"/>
      <c r="P11" s="18"/>
      <c r="Q11" s="18"/>
      <c r="R11" s="18"/>
      <c r="S11" s="18"/>
      <c r="T11" s="26" t="n">
        <f aca="false">SUM(T12:T21)</f>
        <v>294.8</v>
      </c>
      <c r="U11" s="19" t="s">
        <v>61</v>
      </c>
      <c r="V11" s="26" t="n">
        <f aca="false">SUM(V12:V21)</f>
        <v>47.5</v>
      </c>
      <c r="W11" s="18"/>
      <c r="X11" s="38" t="n">
        <f aca="false">SUM(X12:X21)</f>
        <v>-247.3</v>
      </c>
      <c r="Y11" s="18"/>
      <c r="Z11" s="18"/>
      <c r="AA11" s="19" t="n">
        <f aca="false">Orig!AA11+Orig!AA17</f>
        <v>18.8</v>
      </c>
      <c r="AB11" s="20"/>
      <c r="AC11" s="18"/>
    </row>
    <row r="12" customFormat="false" ht="14.1" hidden="true" customHeight="true" outlineLevel="0" collapsed="false">
      <c r="A12" s="18"/>
      <c r="B12" s="23"/>
      <c r="C12" s="24" t="s">
        <v>21</v>
      </c>
      <c r="D12" s="18"/>
      <c r="E12" s="18"/>
      <c r="F12" s="18" t="n">
        <v>231.2</v>
      </c>
      <c r="G12" s="18"/>
      <c r="H12" s="18" t="n">
        <v>30.4</v>
      </c>
      <c r="I12" s="25" t="s">
        <v>22</v>
      </c>
      <c r="J12" s="25"/>
      <c r="K12" s="25"/>
      <c r="L12" s="26" t="n">
        <f aca="false">Orig!L11</f>
        <v>271.8</v>
      </c>
      <c r="M12" s="18"/>
      <c r="N12" s="26" t="n">
        <f aca="false">Orig!N11</f>
        <v>5.1</v>
      </c>
      <c r="O12" s="20" t="s">
        <v>23</v>
      </c>
      <c r="P12" s="18"/>
      <c r="Q12" s="25" t="n">
        <v>0</v>
      </c>
      <c r="R12" s="18"/>
      <c r="S12" s="25" t="n">
        <f aca="false">SUM(M12:Q12)</f>
        <v>5.1</v>
      </c>
      <c r="T12" s="80" t="n">
        <f aca="false">SUM(L12:N16)</f>
        <v>907.6</v>
      </c>
      <c r="U12" s="27"/>
      <c r="V12" s="28" t="n">
        <f aca="false">Orig!V11</f>
        <v>510.5</v>
      </c>
      <c r="W12" s="18"/>
      <c r="X12" s="27" t="n">
        <f aca="false">V12-T12</f>
        <v>-397.1</v>
      </c>
      <c r="Y12" s="29"/>
      <c r="Z12" s="29"/>
      <c r="AA12" s="27" t="n">
        <v>72.8</v>
      </c>
      <c r="AB12" s="30"/>
      <c r="AC12" s="18"/>
    </row>
    <row r="13" customFormat="false" ht="14.1" hidden="true" customHeight="true" outlineLevel="0" collapsed="false">
      <c r="A13" s="18"/>
      <c r="B13" s="23"/>
      <c r="C13" s="24"/>
      <c r="D13" s="18"/>
      <c r="E13" s="18"/>
      <c r="F13" s="18"/>
      <c r="G13" s="18"/>
      <c r="H13" s="18"/>
      <c r="I13" s="25"/>
      <c r="J13" s="25"/>
      <c r="K13" s="25"/>
      <c r="L13" s="26"/>
      <c r="M13" s="18"/>
      <c r="N13" s="31" t="n">
        <f aca="false">Orig!N12</f>
        <v>30</v>
      </c>
      <c r="O13" s="20"/>
      <c r="P13" s="18"/>
      <c r="Q13" s="25"/>
      <c r="R13" s="18"/>
      <c r="S13" s="25"/>
      <c r="T13" s="27"/>
      <c r="U13" s="27"/>
      <c r="V13" s="28"/>
      <c r="W13" s="18"/>
      <c r="X13" s="27"/>
      <c r="Y13" s="29"/>
      <c r="Z13" s="29"/>
      <c r="AA13" s="27"/>
      <c r="AB13" s="30"/>
      <c r="AC13" s="18"/>
    </row>
    <row r="14" customFormat="false" ht="14.1" hidden="true" customHeight="true" outlineLevel="0" collapsed="false">
      <c r="A14" s="18"/>
      <c r="B14" s="23"/>
      <c r="C14" s="24"/>
      <c r="D14" s="18"/>
      <c r="E14" s="18"/>
      <c r="F14" s="18"/>
      <c r="G14" s="18"/>
      <c r="H14" s="18"/>
      <c r="I14" s="25"/>
      <c r="J14" s="25"/>
      <c r="K14" s="25"/>
      <c r="L14" s="26"/>
      <c r="M14" s="18"/>
      <c r="N14" s="31" t="n">
        <f aca="false">Orig!N13</f>
        <v>0.7</v>
      </c>
      <c r="O14" s="20" t="s">
        <v>24</v>
      </c>
      <c r="P14" s="18"/>
      <c r="Q14" s="25"/>
      <c r="R14" s="18"/>
      <c r="S14" s="25"/>
      <c r="T14" s="27"/>
      <c r="U14" s="27"/>
      <c r="V14" s="28"/>
      <c r="W14" s="18"/>
      <c r="X14" s="27"/>
      <c r="Y14" s="29"/>
      <c r="Z14" s="29"/>
      <c r="AA14" s="27"/>
      <c r="AB14" s="30"/>
      <c r="AC14" s="18"/>
    </row>
    <row r="15" customFormat="false" ht="14.1" hidden="true" customHeight="true" outlineLevel="0" collapsed="false">
      <c r="A15" s="18"/>
      <c r="B15" s="23"/>
      <c r="C15" s="24"/>
      <c r="D15" s="18"/>
      <c r="E15" s="18"/>
      <c r="F15" s="18"/>
      <c r="G15" s="18"/>
      <c r="H15" s="18"/>
      <c r="I15" s="25"/>
      <c r="J15" s="25"/>
      <c r="K15" s="25"/>
      <c r="L15" s="26"/>
      <c r="M15" s="18"/>
      <c r="N15" s="25" t="n">
        <f aca="false">Orig!N14</f>
        <v>600</v>
      </c>
      <c r="O15" s="20" t="s">
        <v>25</v>
      </c>
      <c r="P15" s="18"/>
      <c r="Q15" s="25"/>
      <c r="R15" s="18"/>
      <c r="S15" s="25"/>
      <c r="T15" s="27"/>
      <c r="U15" s="27"/>
      <c r="V15" s="28"/>
      <c r="W15" s="18"/>
      <c r="X15" s="27"/>
      <c r="Y15" s="29"/>
      <c r="Z15" s="29"/>
      <c r="AA15" s="27"/>
      <c r="AB15" s="30"/>
      <c r="AC15" s="18"/>
    </row>
    <row r="16" customFormat="false" ht="14.1" hidden="true" customHeight="true" outlineLevel="0" collapsed="false">
      <c r="A16" s="18"/>
      <c r="B16" s="23"/>
      <c r="C16" s="24"/>
      <c r="D16" s="18"/>
      <c r="E16" s="18"/>
      <c r="F16" s="18"/>
      <c r="G16" s="18"/>
      <c r="H16" s="18"/>
      <c r="I16" s="25"/>
      <c r="J16" s="25"/>
      <c r="K16" s="25"/>
      <c r="L16" s="26"/>
      <c r="M16" s="18"/>
      <c r="N16" s="25"/>
      <c r="O16" s="20" t="s">
        <v>62</v>
      </c>
      <c r="P16" s="18"/>
      <c r="Q16" s="25"/>
      <c r="R16" s="18"/>
      <c r="S16" s="25"/>
      <c r="T16" s="27"/>
      <c r="U16" s="27"/>
      <c r="V16" s="28"/>
      <c r="W16" s="18"/>
      <c r="X16" s="27"/>
      <c r="Y16" s="29"/>
      <c r="Z16" s="29"/>
      <c r="AA16" s="27"/>
      <c r="AB16" s="30"/>
      <c r="AC16" s="18"/>
    </row>
    <row r="17" customFormat="false" ht="5.25" hidden="true" customHeight="true" outlineLevel="0" collapsed="false">
      <c r="A17" s="18"/>
      <c r="B17" s="23"/>
      <c r="C17" s="24"/>
      <c r="D17" s="18"/>
      <c r="E17" s="18"/>
      <c r="F17" s="18"/>
      <c r="G17" s="18"/>
      <c r="H17" s="18"/>
      <c r="I17" s="25"/>
      <c r="J17" s="25"/>
      <c r="K17" s="25"/>
      <c r="L17" s="26"/>
      <c r="M17" s="18"/>
      <c r="N17" s="18"/>
      <c r="O17" s="20"/>
      <c r="P17" s="18"/>
      <c r="Q17" s="25"/>
      <c r="R17" s="18"/>
      <c r="S17" s="25"/>
      <c r="T17" s="27"/>
      <c r="U17" s="27"/>
      <c r="V17" s="28"/>
      <c r="W17" s="18"/>
      <c r="X17" s="27"/>
      <c r="Y17" s="29"/>
      <c r="Z17" s="29"/>
      <c r="AA17" s="27"/>
      <c r="AB17" s="30"/>
      <c r="AC17" s="18"/>
    </row>
    <row r="18" customFormat="false" ht="14.1" hidden="true" customHeight="true" outlineLevel="0" collapsed="false">
      <c r="A18" s="18"/>
      <c r="B18" s="23"/>
      <c r="C18" s="32" t="s">
        <v>26</v>
      </c>
      <c r="D18" s="18"/>
      <c r="E18" s="18"/>
      <c r="F18" s="33" t="n">
        <v>0</v>
      </c>
      <c r="G18" s="18"/>
      <c r="H18" s="18" t="n">
        <v>3.4</v>
      </c>
      <c r="I18" s="25" t="s">
        <v>27</v>
      </c>
      <c r="J18" s="25"/>
      <c r="K18" s="25"/>
      <c r="L18" s="19" t="n">
        <f aca="false">Orig!L17</f>
        <v>17.2</v>
      </c>
      <c r="M18" s="18"/>
      <c r="N18" s="25" t="n">
        <f aca="false">Orig!N17</f>
        <v>-30</v>
      </c>
      <c r="O18" s="20" t="s">
        <v>28</v>
      </c>
      <c r="P18" s="18"/>
      <c r="Q18" s="25"/>
      <c r="R18" s="18"/>
      <c r="S18" s="18"/>
      <c r="T18" s="81" t="n">
        <f aca="false">N18+L18</f>
        <v>-12.8</v>
      </c>
      <c r="U18" s="19"/>
      <c r="V18" s="25" t="n">
        <f aca="false">Orig!V17</f>
        <v>10.5</v>
      </c>
      <c r="W18" s="18"/>
      <c r="X18" s="27" t="n">
        <f aca="false">V18-T18</f>
        <v>23.3</v>
      </c>
      <c r="Y18" s="29"/>
      <c r="Z18" s="29"/>
      <c r="AA18" s="35" t="n">
        <v>11</v>
      </c>
      <c r="AB18" s="36"/>
      <c r="AC18" s="18"/>
    </row>
    <row r="19" customFormat="false" ht="14.1" hidden="true" customHeight="true" outlineLevel="0" collapsed="false">
      <c r="A19" s="18"/>
      <c r="B19" s="23"/>
      <c r="C19" s="2"/>
      <c r="D19" s="2"/>
      <c r="F19" s="2"/>
      <c r="G19" s="2"/>
      <c r="H19" s="2"/>
      <c r="I19" s="2"/>
      <c r="J19" s="2"/>
      <c r="K19" s="2"/>
      <c r="L19" s="37"/>
      <c r="M19" s="18"/>
      <c r="O19" s="20"/>
      <c r="P19" s="18"/>
      <c r="Q19" s="18"/>
      <c r="R19" s="18"/>
      <c r="S19" s="18"/>
      <c r="T19" s="19"/>
      <c r="U19" s="19"/>
      <c r="V19" s="22"/>
      <c r="W19" s="18"/>
      <c r="X19" s="19"/>
      <c r="Y19" s="18"/>
      <c r="Z19" s="18"/>
      <c r="AA19" s="19"/>
      <c r="AB19" s="20"/>
      <c r="AC19" s="18"/>
    </row>
    <row r="20" customFormat="false" ht="5.25" hidden="true" customHeight="true" outlineLevel="0" collapsed="false">
      <c r="A20" s="18"/>
      <c r="B20" s="23"/>
      <c r="C20" s="23"/>
      <c r="D20" s="18"/>
      <c r="E20" s="18"/>
      <c r="F20" s="18"/>
      <c r="G20" s="18"/>
      <c r="H20" s="18"/>
      <c r="I20" s="18"/>
      <c r="J20" s="18"/>
      <c r="K20" s="18"/>
      <c r="L20" s="19"/>
      <c r="M20" s="18"/>
      <c r="N20" s="18"/>
      <c r="O20" s="20"/>
      <c r="P20" s="25"/>
      <c r="Q20" s="18"/>
      <c r="R20" s="25"/>
      <c r="S20" s="25"/>
      <c r="T20" s="38"/>
      <c r="U20" s="38"/>
      <c r="V20" s="22"/>
      <c r="W20" s="25"/>
      <c r="X20" s="19"/>
      <c r="Y20" s="18"/>
      <c r="Z20" s="18"/>
      <c r="AA20" s="19"/>
      <c r="AB20" s="20"/>
      <c r="AC20" s="18"/>
    </row>
    <row r="21" customFormat="false" ht="14.1" hidden="true" customHeight="true" outlineLevel="0" collapsed="false">
      <c r="A21" s="18"/>
      <c r="C21" s="39" t="s">
        <v>29</v>
      </c>
      <c r="D21" s="18"/>
      <c r="E21" s="18"/>
      <c r="F21" s="18"/>
      <c r="G21" s="18"/>
      <c r="H21" s="18"/>
      <c r="I21" s="18"/>
      <c r="J21" s="18"/>
      <c r="K21" s="18"/>
      <c r="L21" s="40" t="n">
        <f aca="false">Orig!L20</f>
        <v>0</v>
      </c>
      <c r="M21" s="18"/>
      <c r="N21" s="25" t="n">
        <f aca="false">Orig!N20</f>
        <v>-600</v>
      </c>
      <c r="O21" s="20" t="s">
        <v>25</v>
      </c>
      <c r="P21" s="25"/>
      <c r="Q21" s="18"/>
      <c r="R21" s="25"/>
      <c r="S21" s="25"/>
      <c r="T21" s="81" t="n">
        <f aca="false">N21+L21</f>
        <v>-600</v>
      </c>
      <c r="U21" s="38"/>
      <c r="V21" s="28" t="n">
        <f aca="false">Orig!V20</f>
        <v>-473.5</v>
      </c>
      <c r="W21" s="25"/>
      <c r="X21" s="27" t="n">
        <f aca="false">V21-T21</f>
        <v>126.5</v>
      </c>
      <c r="Y21" s="18"/>
      <c r="Z21" s="18"/>
      <c r="AA21" s="38" t="n">
        <v>0</v>
      </c>
      <c r="AB21" s="41"/>
      <c r="AC21" s="18"/>
    </row>
    <row r="22" customFormat="false" ht="14.1" hidden="true" customHeight="true" outlineLevel="0" collapsed="false">
      <c r="A22" s="18"/>
      <c r="B22" s="23"/>
      <c r="C22" s="23"/>
      <c r="D22" s="18"/>
      <c r="E22" s="18"/>
      <c r="F22" s="18"/>
      <c r="G22" s="18"/>
      <c r="H22" s="18"/>
      <c r="I22" s="18"/>
      <c r="J22" s="18"/>
      <c r="K22" s="18"/>
      <c r="L22" s="19"/>
      <c r="M22" s="18"/>
      <c r="N22" s="18"/>
      <c r="O22" s="20"/>
      <c r="P22" s="25"/>
      <c r="Q22" s="18"/>
      <c r="R22" s="25"/>
      <c r="S22" s="25"/>
      <c r="T22" s="38"/>
      <c r="U22" s="38"/>
      <c r="V22" s="22"/>
      <c r="W22" s="25"/>
      <c r="X22" s="19"/>
      <c r="Y22" s="18"/>
      <c r="Z22" s="18"/>
      <c r="AA22" s="19"/>
      <c r="AB22" s="20"/>
      <c r="AC22" s="18"/>
    </row>
    <row r="23" customFormat="false" ht="14.1" hidden="false" customHeight="true" outlineLevel="0" collapsed="false">
      <c r="A23" s="18"/>
      <c r="B23" s="23"/>
      <c r="C23" s="23"/>
      <c r="D23" s="18"/>
      <c r="E23" s="18"/>
      <c r="F23" s="18"/>
      <c r="G23" s="18"/>
      <c r="H23" s="18"/>
      <c r="I23" s="18"/>
      <c r="J23" s="18"/>
      <c r="K23" s="18"/>
      <c r="L23" s="19"/>
      <c r="M23" s="18"/>
      <c r="N23" s="18"/>
      <c r="O23" s="20"/>
      <c r="P23" s="25"/>
      <c r="Q23" s="18"/>
      <c r="R23" s="25"/>
      <c r="S23" s="25"/>
      <c r="T23" s="38"/>
      <c r="U23" s="38"/>
      <c r="V23" s="22"/>
      <c r="W23" s="25"/>
      <c r="X23" s="19"/>
      <c r="Y23" s="18"/>
      <c r="Z23" s="18"/>
      <c r="AA23" s="19"/>
      <c r="AB23" s="20"/>
      <c r="AC23" s="18"/>
    </row>
    <row r="24" customFormat="false" ht="14.1" hidden="false" customHeight="true" outlineLevel="0" collapsed="false">
      <c r="A24" s="18"/>
      <c r="B24" s="42" t="s">
        <v>30</v>
      </c>
      <c r="C24" s="23"/>
      <c r="D24" s="18"/>
      <c r="E24" s="18"/>
      <c r="F24" s="18"/>
      <c r="G24" s="18"/>
      <c r="H24" s="18"/>
      <c r="I24" s="18"/>
      <c r="J24" s="18"/>
      <c r="K24" s="18"/>
      <c r="L24" s="26" t="n">
        <f aca="false">Orig!L23</f>
        <v>80.4</v>
      </c>
      <c r="M24" s="18"/>
      <c r="N24" s="26" t="n">
        <f aca="false">SUM(N25:N26)</f>
        <v>17.6</v>
      </c>
      <c r="O24" s="20"/>
      <c r="P24" s="25"/>
      <c r="Q24" s="18"/>
      <c r="R24" s="25"/>
      <c r="S24" s="25"/>
      <c r="T24" s="26" t="n">
        <f aca="false">SUM(T25:T26)</f>
        <v>98</v>
      </c>
      <c r="U24" s="38" t="s">
        <v>63</v>
      </c>
      <c r="V24" s="38" t="n">
        <f aca="false">SUM(V25:V26)</f>
        <v>-76.9</v>
      </c>
      <c r="W24" s="25"/>
      <c r="X24" s="38" t="n">
        <f aca="false">SUM(X25:X26)</f>
        <v>-174.9</v>
      </c>
      <c r="Y24" s="18"/>
      <c r="Z24" s="18"/>
      <c r="AA24" s="27" t="n">
        <v>85</v>
      </c>
      <c r="AB24" s="20"/>
      <c r="AC24" s="18"/>
    </row>
    <row r="25" customFormat="false" ht="14.1" hidden="true" customHeight="true" outlineLevel="0" collapsed="false">
      <c r="A25" s="18"/>
      <c r="C25" s="23"/>
      <c r="D25" s="18"/>
      <c r="E25" s="18"/>
      <c r="F25" s="18" t="n">
        <v>75.9</v>
      </c>
      <c r="G25" s="18"/>
      <c r="H25" s="18" t="n">
        <v>4.6</v>
      </c>
      <c r="I25" s="25" t="s">
        <v>31</v>
      </c>
      <c r="J25" s="25"/>
      <c r="K25" s="25"/>
      <c r="L25" s="19" t="n">
        <v>80.4</v>
      </c>
      <c r="M25" s="18"/>
      <c r="N25" s="18" t="n">
        <f aca="false">Orig!N23</f>
        <v>1.9</v>
      </c>
      <c r="O25" s="20" t="s">
        <v>23</v>
      </c>
      <c r="P25" s="25"/>
      <c r="Q25" s="25" t="n">
        <v>0</v>
      </c>
      <c r="R25" s="25"/>
      <c r="S25" s="25" t="n">
        <f aca="false">SUM(M25:Q25)</f>
        <v>1.9</v>
      </c>
      <c r="T25" s="38" t="n">
        <f aca="false">L25+N25</f>
        <v>82.3</v>
      </c>
      <c r="U25" s="38"/>
      <c r="V25" s="28" t="n">
        <f aca="false">Orig!V23</f>
        <v>-39.1</v>
      </c>
      <c r="W25" s="25"/>
      <c r="X25" s="27" t="n">
        <f aca="false">V25-T25</f>
        <v>-121.4</v>
      </c>
      <c r="Y25" s="29"/>
      <c r="Z25" s="29"/>
      <c r="AB25" s="20"/>
      <c r="AC25" s="18"/>
    </row>
    <row r="26" customFormat="false" ht="14.1" hidden="true" customHeight="true" outlineLevel="0" collapsed="false">
      <c r="A26" s="18"/>
      <c r="B26" s="23"/>
      <c r="C26" s="23" t="s">
        <v>32</v>
      </c>
      <c r="D26" s="18"/>
      <c r="E26" s="18"/>
      <c r="F26" s="18"/>
      <c r="G26" s="18"/>
      <c r="H26" s="18"/>
      <c r="I26" s="18"/>
      <c r="J26" s="18"/>
      <c r="K26" s="18"/>
      <c r="L26" s="19"/>
      <c r="M26" s="18"/>
      <c r="N26" s="25" t="n">
        <f aca="false">Orig!N24</f>
        <v>15.7</v>
      </c>
      <c r="O26" s="20" t="s">
        <v>33</v>
      </c>
      <c r="P26" s="25"/>
      <c r="Q26" s="18"/>
      <c r="R26" s="25"/>
      <c r="S26" s="25"/>
      <c r="T26" s="38" t="n">
        <v>15.7</v>
      </c>
      <c r="U26" s="38"/>
      <c r="V26" s="28" t="n">
        <f aca="false">Orig!V24</f>
        <v>-37.8</v>
      </c>
      <c r="W26" s="25"/>
      <c r="X26" s="34" t="n">
        <f aca="false">V26-N26</f>
        <v>-53.5</v>
      </c>
      <c r="Y26" s="18"/>
      <c r="Z26" s="18"/>
      <c r="AA26" s="27"/>
      <c r="AB26" s="30"/>
      <c r="AC26" s="18"/>
    </row>
    <row r="27" customFormat="false" ht="14.1" hidden="false" customHeight="true" outlineLevel="0" collapsed="false">
      <c r="A27" s="18"/>
      <c r="B27" s="23"/>
      <c r="C27" s="23"/>
      <c r="D27" s="18"/>
      <c r="E27" s="18"/>
      <c r="F27" s="18"/>
      <c r="G27" s="18"/>
      <c r="H27" s="18"/>
      <c r="I27" s="18"/>
      <c r="J27" s="18"/>
      <c r="K27" s="18"/>
      <c r="L27" s="19"/>
      <c r="M27" s="18"/>
      <c r="N27" s="18"/>
      <c r="O27" s="20"/>
      <c r="P27" s="25"/>
      <c r="Q27" s="18"/>
      <c r="R27" s="25"/>
      <c r="S27" s="25"/>
      <c r="T27" s="38"/>
      <c r="U27" s="38"/>
      <c r="V27" s="22"/>
      <c r="W27" s="25"/>
      <c r="X27" s="19"/>
      <c r="Y27" s="18"/>
      <c r="Z27" s="29"/>
      <c r="AA27" s="27"/>
      <c r="AB27" s="20"/>
      <c r="AC27" s="18"/>
    </row>
    <row r="28" customFormat="false" ht="14.1" hidden="false" customHeight="true" outlineLevel="0" collapsed="false">
      <c r="A28" s="18"/>
      <c r="B28" s="43" t="s">
        <v>34</v>
      </c>
      <c r="C28" s="23"/>
      <c r="D28" s="18"/>
      <c r="E28" s="18"/>
      <c r="F28" s="18"/>
      <c r="G28" s="18"/>
      <c r="H28" s="18"/>
      <c r="I28" s="18"/>
      <c r="J28" s="18"/>
      <c r="K28" s="18"/>
      <c r="L28" s="34" t="n">
        <f aca="false">SUM(L29:L30)</f>
        <v>52.6</v>
      </c>
      <c r="M28" s="18"/>
      <c r="N28" s="34" t="n">
        <f aca="false">SUM(N29:N30)</f>
        <v>2</v>
      </c>
      <c r="O28" s="20"/>
      <c r="P28" s="25"/>
      <c r="Q28" s="18"/>
      <c r="R28" s="25"/>
      <c r="S28" s="25"/>
      <c r="T28" s="34" t="n">
        <f aca="false">SUM(T29:T30)</f>
        <v>54.6</v>
      </c>
      <c r="U28" s="38" t="s">
        <v>63</v>
      </c>
      <c r="V28" s="34" t="n">
        <f aca="false">SUM(V29:V30)</f>
        <v>-110.4</v>
      </c>
      <c r="W28" s="25"/>
      <c r="X28" s="34" t="n">
        <f aca="false">SUM(X29:X30)</f>
        <v>-165</v>
      </c>
      <c r="Y28" s="18"/>
      <c r="Z28" s="29"/>
      <c r="AA28" s="38" t="n">
        <f aca="false">Orig!AA26</f>
        <v>121.4</v>
      </c>
      <c r="AB28" s="20"/>
      <c r="AC28" s="18"/>
    </row>
    <row r="29" customFormat="false" ht="14.1" hidden="true" customHeight="true" outlineLevel="0" collapsed="false">
      <c r="A29" s="18"/>
      <c r="C29" s="23"/>
      <c r="D29" s="18"/>
      <c r="E29" s="18"/>
      <c r="F29" s="25" t="n">
        <v>47.7</v>
      </c>
      <c r="G29" s="25"/>
      <c r="H29" s="25" t="n">
        <v>-2.7</v>
      </c>
      <c r="I29" s="25" t="s">
        <v>35</v>
      </c>
      <c r="J29" s="25"/>
      <c r="K29" s="25"/>
      <c r="L29" s="38" t="n">
        <f aca="false">Orig!L26</f>
        <v>52.6</v>
      </c>
      <c r="M29" s="18"/>
      <c r="N29" s="18" t="n">
        <f aca="false">Orig!N26</f>
        <v>1.1</v>
      </c>
      <c r="O29" s="20" t="s">
        <v>23</v>
      </c>
      <c r="P29" s="25"/>
      <c r="Q29" s="25" t="n">
        <v>0</v>
      </c>
      <c r="R29" s="25"/>
      <c r="S29" s="25" t="n">
        <f aca="false">SUM(M29:Q29)</f>
        <v>1.1</v>
      </c>
      <c r="T29" s="38" t="n">
        <f aca="false">N29+L29+N30</f>
        <v>54.6</v>
      </c>
      <c r="U29" s="38"/>
      <c r="V29" s="25" t="n">
        <f aca="false">Orig!V26</f>
        <v>-110.4</v>
      </c>
      <c r="W29" s="25"/>
      <c r="X29" s="38" t="n">
        <f aca="false">V29-T29</f>
        <v>-165</v>
      </c>
      <c r="Y29" s="25"/>
      <c r="Z29" s="25"/>
      <c r="AB29" s="44"/>
      <c r="AC29" s="18"/>
    </row>
    <row r="30" customFormat="false" ht="14.1" hidden="true" customHeight="true" outlineLevel="0" collapsed="false">
      <c r="A30" s="18"/>
      <c r="B30" s="23"/>
      <c r="C30" s="23"/>
      <c r="D30" s="18"/>
      <c r="E30" s="18"/>
      <c r="F30" s="25"/>
      <c r="G30" s="25"/>
      <c r="H30" s="25"/>
      <c r="I30" s="25"/>
      <c r="J30" s="25"/>
      <c r="K30" s="25"/>
      <c r="L30" s="38"/>
      <c r="M30" s="18"/>
      <c r="N30" s="18" t="n">
        <f aca="false">Orig!N27</f>
        <v>0.9</v>
      </c>
      <c r="O30" s="20" t="s">
        <v>33</v>
      </c>
      <c r="P30" s="25"/>
      <c r="Q30" s="25"/>
      <c r="R30" s="25"/>
      <c r="S30" s="25"/>
      <c r="T30" s="38"/>
      <c r="U30" s="38"/>
      <c r="V30" s="25"/>
      <c r="W30" s="25"/>
      <c r="X30" s="38"/>
      <c r="Y30" s="25"/>
      <c r="Z30" s="25"/>
      <c r="AA30" s="38"/>
      <c r="AB30" s="44"/>
      <c r="AC30" s="18"/>
    </row>
    <row r="31" customFormat="false" ht="14.1" hidden="false" customHeight="true" outlineLevel="0" collapsed="false">
      <c r="A31" s="18"/>
      <c r="B31" s="23"/>
      <c r="C31" s="23"/>
      <c r="D31" s="18"/>
      <c r="E31" s="18"/>
      <c r="F31" s="25"/>
      <c r="G31" s="25"/>
      <c r="H31" s="25"/>
      <c r="I31" s="25"/>
      <c r="J31" s="25"/>
      <c r="K31" s="25"/>
      <c r="L31" s="38"/>
      <c r="M31" s="18"/>
      <c r="N31" s="18"/>
      <c r="O31" s="20"/>
      <c r="P31" s="25"/>
      <c r="Q31" s="25"/>
      <c r="R31" s="25"/>
      <c r="S31" s="25"/>
      <c r="T31" s="38"/>
      <c r="U31" s="38"/>
      <c r="V31" s="25"/>
      <c r="W31" s="25"/>
      <c r="X31" s="38"/>
      <c r="Y31" s="25"/>
      <c r="Z31" s="25"/>
      <c r="AA31" s="38"/>
      <c r="AB31" s="44"/>
      <c r="AC31" s="18"/>
    </row>
    <row r="32" customFormat="false" ht="14.1" hidden="false" customHeight="true" outlineLevel="0" collapsed="false">
      <c r="A32" s="18"/>
      <c r="B32" s="45" t="s">
        <v>36</v>
      </c>
      <c r="C32" s="23"/>
      <c r="D32" s="18"/>
      <c r="E32" s="18"/>
      <c r="F32" s="25" t="n">
        <v>8.5</v>
      </c>
      <c r="G32" s="25"/>
      <c r="H32" s="25" t="n">
        <v>0</v>
      </c>
      <c r="I32" s="25"/>
      <c r="J32" s="25"/>
      <c r="K32" s="25"/>
      <c r="L32" s="38" t="n">
        <f aca="false">Orig!L29</f>
        <v>10.2</v>
      </c>
      <c r="M32" s="18"/>
      <c r="N32" s="18" t="n">
        <f aca="false">Orig!N29</f>
        <v>0.5</v>
      </c>
      <c r="O32" s="20" t="s">
        <v>23</v>
      </c>
      <c r="P32" s="25"/>
      <c r="Q32" s="25" t="n">
        <v>0</v>
      </c>
      <c r="R32" s="25"/>
      <c r="S32" s="25" t="n">
        <f aca="false">SUM(M32:Q32)</f>
        <v>0.5</v>
      </c>
      <c r="T32" s="38" t="n">
        <f aca="false">N32+N33+L32</f>
        <v>10.7</v>
      </c>
      <c r="U32" s="13" t="s">
        <v>23</v>
      </c>
      <c r="V32" s="25" t="n">
        <f aca="false">Orig!V29</f>
        <v>11.8</v>
      </c>
      <c r="W32" s="25"/>
      <c r="X32" s="38" t="n">
        <f aca="false">V32-T32</f>
        <v>1.1</v>
      </c>
      <c r="Y32" s="25"/>
      <c r="Z32" s="25"/>
      <c r="AA32" s="38" t="n">
        <f aca="false">Orig!AA29</f>
        <v>1.7</v>
      </c>
      <c r="AB32" s="44"/>
      <c r="AC32" s="18"/>
    </row>
    <row r="33" customFormat="false" ht="14.1" hidden="false" customHeight="true" outlineLevel="0" collapsed="false">
      <c r="A33" s="18"/>
      <c r="B33" s="23"/>
      <c r="C33" s="23"/>
      <c r="D33" s="18"/>
      <c r="E33" s="18"/>
      <c r="F33" s="25"/>
      <c r="G33" s="25"/>
      <c r="H33" s="25"/>
      <c r="I33" s="2"/>
      <c r="J33" s="2"/>
      <c r="K33" s="2"/>
      <c r="L33" s="38"/>
      <c r="M33" s="18"/>
      <c r="N33" s="25"/>
      <c r="O33" s="20"/>
      <c r="P33" s="25"/>
      <c r="Q33" s="25"/>
      <c r="R33" s="25"/>
      <c r="S33" s="25"/>
      <c r="T33" s="38"/>
      <c r="U33" s="38"/>
      <c r="V33" s="25"/>
      <c r="W33" s="25"/>
      <c r="X33" s="38"/>
      <c r="Y33" s="25"/>
      <c r="Z33" s="25"/>
      <c r="AA33" s="46"/>
      <c r="AB33" s="44"/>
      <c r="AC33" s="18"/>
    </row>
    <row r="34" customFormat="false" ht="14.1" hidden="true" customHeight="true" outlineLevel="0" collapsed="false">
      <c r="A34" s="18"/>
      <c r="B34" s="23"/>
      <c r="C34" s="23"/>
      <c r="D34" s="18"/>
      <c r="E34" s="18"/>
      <c r="F34" s="25"/>
      <c r="G34" s="25"/>
      <c r="H34" s="25"/>
      <c r="I34" s="2"/>
      <c r="J34" s="2"/>
      <c r="K34" s="2"/>
      <c r="L34" s="38"/>
      <c r="M34" s="18"/>
      <c r="N34" s="18"/>
      <c r="O34" s="20"/>
      <c r="P34" s="25"/>
      <c r="Q34" s="25"/>
      <c r="R34" s="25"/>
      <c r="S34" s="25"/>
      <c r="T34" s="38"/>
      <c r="U34" s="38"/>
      <c r="V34" s="25"/>
      <c r="W34" s="25"/>
      <c r="X34" s="38"/>
      <c r="Y34" s="25"/>
      <c r="Z34" s="25"/>
      <c r="AA34" s="38"/>
      <c r="AB34" s="44"/>
      <c r="AC34" s="18"/>
    </row>
    <row r="35" customFormat="false" ht="14.1" hidden="true" customHeight="true" outlineLevel="0" collapsed="false">
      <c r="A35" s="18"/>
      <c r="B35" s="23"/>
      <c r="C35" s="23"/>
      <c r="D35" s="18"/>
      <c r="E35" s="18"/>
      <c r="F35" s="25"/>
      <c r="G35" s="25"/>
      <c r="H35" s="25"/>
      <c r="I35" s="2"/>
      <c r="J35" s="2"/>
      <c r="K35" s="2"/>
      <c r="L35" s="38"/>
      <c r="M35" s="18"/>
      <c r="N35" s="18"/>
      <c r="O35" s="20"/>
      <c r="P35" s="25"/>
      <c r="Q35" s="25"/>
      <c r="R35" s="25"/>
      <c r="S35" s="25"/>
      <c r="T35" s="38"/>
      <c r="U35" s="38"/>
      <c r="V35" s="25"/>
      <c r="W35" s="25"/>
      <c r="X35" s="38"/>
      <c r="Y35" s="25"/>
      <c r="Z35" s="25"/>
      <c r="AA35" s="38"/>
      <c r="AB35" s="44"/>
      <c r="AC35" s="18"/>
    </row>
    <row r="36" customFormat="false" ht="14.1" hidden="false" customHeight="true" outlineLevel="0" collapsed="false">
      <c r="A36" s="18"/>
      <c r="B36" s="47" t="s">
        <v>37</v>
      </c>
      <c r="C36" s="23"/>
      <c r="D36" s="18"/>
      <c r="E36" s="18"/>
      <c r="F36" s="25" t="n">
        <v>25.7</v>
      </c>
      <c r="G36" s="25"/>
      <c r="H36" s="25" t="n">
        <f aca="false">-30.4</f>
        <v>-30.4</v>
      </c>
      <c r="I36" s="25" t="s">
        <v>22</v>
      </c>
      <c r="J36" s="25"/>
      <c r="K36" s="25"/>
      <c r="L36" s="38" t="n">
        <f aca="false">Orig!L33</f>
        <v>-4.6</v>
      </c>
      <c r="M36" s="18"/>
      <c r="N36" s="25" t="n">
        <f aca="false">Orig!N33+Orig!N34</f>
        <v>-0.1</v>
      </c>
      <c r="O36" s="20" t="s">
        <v>23</v>
      </c>
      <c r="P36" s="25"/>
      <c r="Q36" s="25" t="n">
        <v>0</v>
      </c>
      <c r="R36" s="25"/>
      <c r="S36" s="25" t="n">
        <f aca="false">SUM(M36:Q36)</f>
        <v>-0.1</v>
      </c>
      <c r="T36" s="38" t="n">
        <f aca="false">N36+L36</f>
        <v>-4.7</v>
      </c>
      <c r="U36" s="13" t="s">
        <v>23</v>
      </c>
      <c r="V36" s="25" t="n">
        <f aca="false">Orig!V33</f>
        <v>-5.8</v>
      </c>
      <c r="W36" s="25"/>
      <c r="X36" s="38" t="n">
        <f aca="false">V36-T36</f>
        <v>-1.1</v>
      </c>
      <c r="Y36" s="25"/>
      <c r="Z36" s="25"/>
      <c r="AA36" s="38" t="n">
        <f aca="false">Orig!AA33</f>
        <v>0.9</v>
      </c>
      <c r="AB36" s="44"/>
      <c r="AC36" s="18"/>
    </row>
    <row r="37" customFormat="false" ht="14.1" hidden="false" customHeight="true" outlineLevel="0" collapsed="false">
      <c r="A37" s="18"/>
      <c r="B37" s="23"/>
      <c r="C37" s="23"/>
      <c r="D37" s="18"/>
      <c r="E37" s="18"/>
      <c r="F37" s="25"/>
      <c r="G37" s="25"/>
      <c r="H37" s="25" t="n">
        <v>0.3</v>
      </c>
      <c r="I37" s="25" t="s">
        <v>38</v>
      </c>
      <c r="J37" s="25"/>
      <c r="K37" s="25"/>
      <c r="L37" s="38"/>
      <c r="M37" s="18"/>
      <c r="N37" s="18"/>
      <c r="O37" s="20"/>
      <c r="P37" s="25"/>
      <c r="Q37" s="25"/>
      <c r="R37" s="25"/>
      <c r="S37" s="25"/>
      <c r="T37" s="38"/>
      <c r="U37" s="38"/>
      <c r="V37" s="25"/>
      <c r="W37" s="25"/>
      <c r="X37" s="38"/>
      <c r="Y37" s="25"/>
      <c r="Z37" s="25"/>
      <c r="AA37" s="38"/>
      <c r="AB37" s="44"/>
      <c r="AC37" s="18"/>
    </row>
    <row r="38" customFormat="false" ht="14.1" hidden="true" customHeight="true" outlineLevel="0" collapsed="false">
      <c r="A38" s="18"/>
      <c r="B38" s="23"/>
      <c r="C38" s="23"/>
      <c r="D38" s="18"/>
      <c r="E38" s="18"/>
      <c r="F38" s="25"/>
      <c r="G38" s="25"/>
      <c r="H38" s="25"/>
      <c r="I38" s="25"/>
      <c r="J38" s="25"/>
      <c r="K38" s="25"/>
      <c r="L38" s="38"/>
      <c r="M38" s="18"/>
      <c r="N38" s="18"/>
      <c r="O38" s="20"/>
      <c r="P38" s="25"/>
      <c r="Q38" s="25"/>
      <c r="R38" s="25"/>
      <c r="S38" s="25"/>
      <c r="T38" s="38"/>
      <c r="U38" s="38"/>
      <c r="V38" s="25"/>
      <c r="W38" s="25"/>
      <c r="X38" s="38"/>
      <c r="Y38" s="25"/>
      <c r="Z38" s="25"/>
      <c r="AA38" s="38"/>
      <c r="AB38" s="44"/>
      <c r="AC38" s="18"/>
    </row>
    <row r="39" customFormat="false" ht="14.1" hidden="false" customHeight="true" outlineLevel="0" collapsed="false">
      <c r="A39" s="18"/>
      <c r="B39" s="48" t="s">
        <v>39</v>
      </c>
      <c r="C39" s="23"/>
      <c r="D39" s="18"/>
      <c r="E39" s="18"/>
      <c r="F39" s="25"/>
      <c r="G39" s="25"/>
      <c r="H39" s="25"/>
      <c r="I39" s="25"/>
      <c r="J39" s="25"/>
      <c r="K39" s="25"/>
      <c r="L39" s="38" t="n">
        <f aca="false">SUM(L40:L42)</f>
        <v>82.6</v>
      </c>
      <c r="M39" s="18"/>
      <c r="N39" s="38" t="n">
        <f aca="false">SUM(N40:N42)</f>
        <v>-40.9</v>
      </c>
      <c r="O39" s="20"/>
      <c r="P39" s="25"/>
      <c r="Q39" s="25"/>
      <c r="R39" s="25"/>
      <c r="S39" s="25"/>
      <c r="T39" s="38" t="n">
        <f aca="false">SUM(T40:T42)</f>
        <v>41.7</v>
      </c>
      <c r="U39" s="38" t="s">
        <v>64</v>
      </c>
      <c r="V39" s="38" t="n">
        <f aca="false">SUM(V40:V42)</f>
        <v>12.5</v>
      </c>
      <c r="W39" s="25"/>
      <c r="X39" s="38" t="n">
        <f aca="false">SUM(X40:X42)</f>
        <v>-29.2</v>
      </c>
      <c r="Y39" s="25"/>
      <c r="Z39" s="25"/>
      <c r="AA39" s="38" t="n">
        <f aca="false">Orig!AA36</f>
        <v>30</v>
      </c>
      <c r="AB39" s="44" t="s">
        <v>40</v>
      </c>
      <c r="AC39" s="18"/>
    </row>
    <row r="40" customFormat="false" ht="14.1" hidden="true" customHeight="true" outlineLevel="0" collapsed="false">
      <c r="A40" s="18"/>
      <c r="C40" s="23"/>
      <c r="D40" s="18"/>
      <c r="E40" s="18"/>
      <c r="F40" s="25" t="n">
        <v>88.8</v>
      </c>
      <c r="G40" s="25"/>
      <c r="H40" s="49" t="n">
        <v>2.7</v>
      </c>
      <c r="I40" s="25" t="s">
        <v>35</v>
      </c>
      <c r="J40" s="25"/>
      <c r="K40" s="25"/>
      <c r="L40" s="38" t="n">
        <f aca="false">Orig!L36</f>
        <v>82.6</v>
      </c>
      <c r="M40" s="18"/>
      <c r="N40" s="25" t="n">
        <f aca="false">Orig!N36</f>
        <v>3</v>
      </c>
      <c r="O40" s="20" t="s">
        <v>23</v>
      </c>
      <c r="P40" s="25"/>
      <c r="Q40" s="25" t="n">
        <v>0</v>
      </c>
      <c r="R40" s="25"/>
      <c r="S40" s="25" t="n">
        <f aca="false">SUM(M40:Q40)</f>
        <v>3</v>
      </c>
      <c r="T40" s="38" t="n">
        <f aca="false">SUM(L40:N42)</f>
        <v>41.7</v>
      </c>
      <c r="U40" s="38"/>
      <c r="V40" s="25" t="n">
        <f aca="false">Orig!V36</f>
        <v>12.5</v>
      </c>
      <c r="W40" s="25"/>
      <c r="X40" s="38" t="n">
        <f aca="false">V40-T40</f>
        <v>-29.2</v>
      </c>
      <c r="Y40" s="25"/>
      <c r="Z40" s="25"/>
      <c r="AC40" s="18"/>
    </row>
    <row r="41" customFormat="false" ht="14.1" hidden="true" customHeight="true" outlineLevel="0" collapsed="false">
      <c r="A41" s="18"/>
      <c r="B41" s="23"/>
      <c r="C41" s="23"/>
      <c r="D41" s="18"/>
      <c r="E41" s="18"/>
      <c r="F41" s="25"/>
      <c r="G41" s="25"/>
      <c r="H41" s="25"/>
      <c r="I41" s="25"/>
      <c r="J41" s="25"/>
      <c r="K41" s="25"/>
      <c r="L41" s="38"/>
      <c r="M41" s="18"/>
      <c r="N41" s="25" t="n">
        <f aca="false">Orig!N37</f>
        <v>-37.9</v>
      </c>
      <c r="O41" s="50" t="s">
        <v>41</v>
      </c>
      <c r="P41" s="25"/>
      <c r="Q41" s="25"/>
      <c r="R41" s="25"/>
      <c r="S41" s="25"/>
      <c r="T41" s="38"/>
      <c r="U41" s="38"/>
      <c r="V41" s="25"/>
      <c r="W41" s="25"/>
      <c r="X41" s="38"/>
      <c r="Y41" s="25"/>
      <c r="Z41" s="25"/>
      <c r="AA41" s="2"/>
      <c r="AC41" s="18"/>
    </row>
    <row r="42" customFormat="false" ht="14.1" hidden="true" customHeight="true" outlineLevel="0" collapsed="false">
      <c r="A42" s="18"/>
      <c r="B42" s="23"/>
      <c r="C42" s="23"/>
      <c r="D42" s="18"/>
      <c r="E42" s="18"/>
      <c r="F42" s="25"/>
      <c r="G42" s="25"/>
      <c r="H42" s="25"/>
      <c r="I42" s="25"/>
      <c r="J42" s="25"/>
      <c r="K42" s="25"/>
      <c r="L42" s="38"/>
      <c r="M42" s="18"/>
      <c r="N42" s="51" t="n">
        <f aca="false">Orig!N38</f>
        <v>-6</v>
      </c>
      <c r="O42" s="20" t="s">
        <v>42</v>
      </c>
      <c r="P42" s="25"/>
      <c r="Q42" s="25"/>
      <c r="R42" s="25"/>
      <c r="S42" s="25"/>
      <c r="T42" s="38"/>
      <c r="U42" s="38"/>
      <c r="V42" s="25"/>
      <c r="W42" s="25"/>
      <c r="X42" s="38"/>
      <c r="Y42" s="25"/>
      <c r="Z42" s="25"/>
      <c r="AA42" s="38"/>
      <c r="AB42" s="44"/>
      <c r="AC42" s="18"/>
    </row>
    <row r="43" customFormat="false" ht="14.1" hidden="false" customHeight="true" outlineLevel="0" collapsed="false">
      <c r="A43" s="18"/>
      <c r="B43" s="23"/>
      <c r="C43" s="23"/>
      <c r="D43" s="18"/>
      <c r="E43" s="18"/>
      <c r="F43" s="25"/>
      <c r="G43" s="25"/>
      <c r="H43" s="25"/>
      <c r="I43" s="25"/>
      <c r="J43" s="25"/>
      <c r="K43" s="25"/>
      <c r="L43" s="38"/>
      <c r="M43" s="18"/>
      <c r="N43" s="51"/>
      <c r="O43" s="20"/>
      <c r="P43" s="25"/>
      <c r="Q43" s="25"/>
      <c r="R43" s="25"/>
      <c r="S43" s="25"/>
      <c r="T43" s="38"/>
      <c r="U43" s="38"/>
      <c r="V43" s="25"/>
      <c r="W43" s="25"/>
      <c r="X43" s="38"/>
      <c r="Y43" s="25"/>
      <c r="Z43" s="25"/>
      <c r="AA43" s="38"/>
      <c r="AB43" s="44"/>
      <c r="AC43" s="18"/>
    </row>
    <row r="44" customFormat="false" ht="14.1" hidden="false" customHeight="true" outlineLevel="0" collapsed="false">
      <c r="A44" s="18"/>
      <c r="B44" s="52" t="s">
        <v>43</v>
      </c>
      <c r="C44" s="23"/>
      <c r="D44" s="18"/>
      <c r="E44" s="18"/>
      <c r="F44" s="25"/>
      <c r="G44" s="25"/>
      <c r="H44" s="25"/>
      <c r="I44" s="25"/>
      <c r="J44" s="25"/>
      <c r="K44" s="25"/>
      <c r="L44" s="38" t="n">
        <f aca="false">SUM(L45:L46)</f>
        <v>13.3</v>
      </c>
      <c r="M44" s="18"/>
      <c r="N44" s="38" t="n">
        <f aca="false">SUM(N45:N47)</f>
        <v>-12.8</v>
      </c>
      <c r="O44" s="20"/>
      <c r="P44" s="25"/>
      <c r="Q44" s="25"/>
      <c r="R44" s="25"/>
      <c r="S44" s="25"/>
      <c r="T44" s="38" t="n">
        <f aca="false">SUM(L44:N44)</f>
        <v>0.5</v>
      </c>
      <c r="U44" s="38" t="s">
        <v>65</v>
      </c>
      <c r="V44" s="38" t="n">
        <f aca="false">SUM(V45:V46)</f>
        <v>0.5</v>
      </c>
      <c r="W44" s="25"/>
      <c r="X44" s="38" t="n">
        <f aca="false">SUM(X45:X46)</f>
        <v>0</v>
      </c>
      <c r="Y44" s="25"/>
      <c r="Z44" s="25"/>
      <c r="AA44" s="38" t="n">
        <f aca="false">Orig!AA41</f>
        <v>0</v>
      </c>
      <c r="AB44" s="44"/>
      <c r="AC44" s="18"/>
    </row>
    <row r="45" customFormat="false" ht="14.1" hidden="true" customHeight="true" outlineLevel="0" collapsed="false">
      <c r="A45" s="18"/>
      <c r="B45" s="23"/>
      <c r="C45" s="23" t="s">
        <v>44</v>
      </c>
      <c r="D45" s="18"/>
      <c r="E45" s="18"/>
      <c r="F45" s="25"/>
      <c r="G45" s="25"/>
      <c r="H45" s="25"/>
      <c r="I45" s="25"/>
      <c r="J45" s="25"/>
      <c r="K45" s="25"/>
      <c r="L45" s="38" t="n">
        <f aca="false">Orig!L41</f>
        <v>11.4</v>
      </c>
      <c r="M45" s="18"/>
      <c r="N45" s="51" t="n">
        <f aca="false">Orig!N42</f>
        <v>-19.3</v>
      </c>
      <c r="O45" s="20" t="s">
        <v>46</v>
      </c>
      <c r="P45" s="25"/>
      <c r="Q45" s="25"/>
      <c r="R45" s="25"/>
      <c r="S45" s="25"/>
      <c r="T45" s="38"/>
      <c r="U45" s="38"/>
      <c r="V45" s="25" t="n">
        <f aca="false">Orig!V41</f>
        <v>0.5</v>
      </c>
      <c r="W45" s="25"/>
      <c r="X45" s="38" t="n">
        <f aca="false">V45-T44</f>
        <v>0</v>
      </c>
      <c r="Y45" s="25"/>
      <c r="Z45" s="25"/>
      <c r="AB45" s="44"/>
      <c r="AC45" s="18"/>
    </row>
    <row r="46" customFormat="false" ht="14.1" hidden="true" customHeight="true" outlineLevel="0" collapsed="false">
      <c r="A46" s="18"/>
      <c r="B46" s="23"/>
      <c r="C46" s="23" t="s">
        <v>45</v>
      </c>
      <c r="D46" s="18"/>
      <c r="E46" s="18"/>
      <c r="F46" s="25"/>
      <c r="G46" s="25"/>
      <c r="H46" s="25"/>
      <c r="I46" s="25"/>
      <c r="J46" s="25"/>
      <c r="K46" s="25"/>
      <c r="L46" s="38" t="n">
        <f aca="false">Orig!L42</f>
        <v>1.9</v>
      </c>
      <c r="M46" s="18"/>
      <c r="N46" s="51" t="n">
        <f aca="false">Orig!N41</f>
        <v>1.2</v>
      </c>
      <c r="O46" s="20" t="s">
        <v>23</v>
      </c>
      <c r="P46" s="25"/>
      <c r="Q46" s="25"/>
      <c r="R46" s="25"/>
      <c r="S46" s="25"/>
      <c r="T46" s="38"/>
      <c r="U46" s="38"/>
      <c r="V46" s="25" t="n">
        <v>0</v>
      </c>
      <c r="W46" s="25"/>
      <c r="X46" s="38"/>
      <c r="Y46" s="25"/>
      <c r="Z46" s="25"/>
      <c r="AA46" s="38"/>
      <c r="AB46" s="44"/>
      <c r="AC46" s="18"/>
    </row>
    <row r="47" customFormat="false" ht="14.1" hidden="true" customHeight="true" outlineLevel="0" collapsed="false">
      <c r="A47" s="18"/>
      <c r="B47" s="23"/>
      <c r="C47" s="23"/>
      <c r="D47" s="18"/>
      <c r="E47" s="18"/>
      <c r="F47" s="25"/>
      <c r="G47" s="25"/>
      <c r="H47" s="25"/>
      <c r="I47" s="25"/>
      <c r="J47" s="25"/>
      <c r="K47" s="25"/>
      <c r="L47" s="38"/>
      <c r="M47" s="18"/>
      <c r="N47" s="51" t="n">
        <f aca="false">Orig!N43</f>
        <v>5.3</v>
      </c>
      <c r="O47" s="20"/>
      <c r="P47" s="25"/>
      <c r="Q47" s="25"/>
      <c r="R47" s="25"/>
      <c r="S47" s="25"/>
      <c r="T47" s="38"/>
      <c r="U47" s="38"/>
      <c r="V47" s="25"/>
      <c r="W47" s="25"/>
      <c r="X47" s="38"/>
      <c r="Y47" s="25"/>
      <c r="Z47" s="25"/>
      <c r="AA47" s="38"/>
      <c r="AB47" s="44"/>
      <c r="AC47" s="18"/>
    </row>
    <row r="48" customFormat="false" ht="12.75" hidden="true" customHeight="false" outlineLevel="0" collapsed="false">
      <c r="V48" s="2"/>
    </row>
    <row r="49" customFormat="false" ht="14.1" hidden="false" customHeight="true" outlineLevel="0" collapsed="false">
      <c r="A49" s="18"/>
      <c r="B49" s="23"/>
      <c r="C49" s="23"/>
      <c r="D49" s="18"/>
      <c r="E49" s="18"/>
      <c r="F49" s="25"/>
      <c r="G49" s="25"/>
      <c r="H49" s="25"/>
      <c r="I49" s="25"/>
      <c r="J49" s="25"/>
      <c r="K49" s="25"/>
      <c r="L49" s="38"/>
      <c r="M49" s="18"/>
      <c r="N49" s="51"/>
      <c r="O49" s="20"/>
      <c r="P49" s="25"/>
      <c r="Q49" s="25"/>
      <c r="R49" s="25"/>
      <c r="S49" s="25"/>
      <c r="T49" s="38"/>
      <c r="U49" s="38"/>
      <c r="V49" s="25"/>
      <c r="W49" s="25"/>
      <c r="X49" s="38"/>
      <c r="Y49" s="25"/>
      <c r="Z49" s="25"/>
      <c r="AA49" s="38"/>
      <c r="AB49" s="44"/>
      <c r="AC49" s="18"/>
    </row>
    <row r="50" customFormat="false" ht="14.1" hidden="false" customHeight="true" outlineLevel="0" collapsed="false">
      <c r="A50" s="18"/>
      <c r="B50" s="53" t="s">
        <v>47</v>
      </c>
      <c r="C50" s="23"/>
      <c r="D50" s="18"/>
      <c r="E50" s="18"/>
      <c r="F50" s="25"/>
      <c r="G50" s="25"/>
      <c r="H50" s="25"/>
      <c r="I50" s="25"/>
      <c r="J50" s="25"/>
      <c r="K50" s="25"/>
      <c r="L50" s="38" t="n">
        <f aca="false">SUM(L51:L54)</f>
        <v>-0.8</v>
      </c>
      <c r="M50" s="18"/>
      <c r="N50" s="38" t="n">
        <f aca="false">SUM(N51:N54)</f>
        <v>-18.8</v>
      </c>
      <c r="O50" s="20"/>
      <c r="P50" s="25"/>
      <c r="Q50" s="25"/>
      <c r="R50" s="25"/>
      <c r="S50" s="25"/>
      <c r="T50" s="38" t="n">
        <f aca="false">SUM(T51:T54)</f>
        <v>-19.6</v>
      </c>
      <c r="U50" s="38" t="s">
        <v>66</v>
      </c>
      <c r="V50" s="38" t="n">
        <f aca="false">SUM(V51:V54)</f>
        <v>-25.1</v>
      </c>
      <c r="W50" s="25"/>
      <c r="X50" s="38" t="n">
        <f aca="false">SUM(X51:X54)</f>
        <v>-5.5</v>
      </c>
      <c r="Y50" s="25"/>
      <c r="Z50" s="25"/>
      <c r="AA50" s="55" t="n">
        <f aca="false">Orig!AA46</f>
        <v>0</v>
      </c>
      <c r="AB50" s="44"/>
      <c r="AC50" s="18"/>
    </row>
    <row r="51" customFormat="false" ht="14.1" hidden="true" customHeight="true" outlineLevel="0" collapsed="false">
      <c r="A51" s="18"/>
      <c r="C51" s="23"/>
      <c r="D51" s="18"/>
      <c r="E51" s="18"/>
      <c r="F51" s="54" t="n">
        <v>0</v>
      </c>
      <c r="G51" s="54"/>
      <c r="H51" s="54" t="n">
        <f aca="false">-0.8</f>
        <v>-0.8</v>
      </c>
      <c r="I51" s="25" t="s">
        <v>38</v>
      </c>
      <c r="J51" s="54" t="n">
        <v>0</v>
      </c>
      <c r="K51" s="54"/>
      <c r="L51" s="55" t="n">
        <f aca="false">Orig!L46</f>
        <v>-0.8</v>
      </c>
      <c r="M51" s="56"/>
      <c r="N51" s="57" t="n">
        <f aca="false">Orig!N46</f>
        <v>-0.9</v>
      </c>
      <c r="O51" s="20" t="s">
        <v>33</v>
      </c>
      <c r="P51" s="54"/>
      <c r="Q51" s="54" t="n">
        <v>0</v>
      </c>
      <c r="R51" s="54"/>
      <c r="S51" s="54" t="n">
        <f aca="false">SUM(M51:Q51)</f>
        <v>-0.9</v>
      </c>
      <c r="T51" s="55" t="n">
        <f aca="false">SUM(L51:N54)</f>
        <v>-19.6</v>
      </c>
      <c r="U51" s="58"/>
      <c r="V51" s="57" t="n">
        <f aca="false">Orig!V46</f>
        <v>-25.1</v>
      </c>
      <c r="W51" s="54"/>
      <c r="X51" s="55" t="n">
        <f aca="false">V51-T51</f>
        <v>-5.5</v>
      </c>
      <c r="Y51" s="54"/>
      <c r="Z51" s="54"/>
      <c r="AB51" s="44"/>
      <c r="AC51" s="18"/>
    </row>
    <row r="52" customFormat="false" ht="14.1" hidden="true" customHeight="true" outlineLevel="0" collapsed="false">
      <c r="A52" s="18"/>
      <c r="B52" s="53"/>
      <c r="C52" s="23"/>
      <c r="D52" s="18"/>
      <c r="E52" s="18"/>
      <c r="F52" s="54"/>
      <c r="G52" s="54"/>
      <c r="H52" s="54"/>
      <c r="I52" s="25"/>
      <c r="J52" s="54"/>
      <c r="K52" s="54"/>
      <c r="L52" s="55"/>
      <c r="M52" s="56"/>
      <c r="N52" s="57" t="n">
        <f aca="false">Orig!N47</f>
        <v>-14.8</v>
      </c>
      <c r="O52" s="20" t="s">
        <v>33</v>
      </c>
      <c r="P52" s="54"/>
      <c r="Q52" s="54"/>
      <c r="R52" s="54"/>
      <c r="S52" s="54"/>
      <c r="T52" s="55"/>
      <c r="U52" s="58"/>
      <c r="V52" s="57"/>
      <c r="W52" s="54"/>
      <c r="X52" s="55"/>
      <c r="Y52" s="54"/>
      <c r="Z52" s="54"/>
      <c r="AA52" s="55"/>
      <c r="AB52" s="44"/>
      <c r="AC52" s="18"/>
    </row>
    <row r="53" customFormat="false" ht="14.1" hidden="true" customHeight="true" outlineLevel="0" collapsed="false">
      <c r="A53" s="18"/>
      <c r="B53" s="53"/>
      <c r="C53" s="23"/>
      <c r="D53" s="18"/>
      <c r="E53" s="18"/>
      <c r="F53" s="54"/>
      <c r="G53" s="54"/>
      <c r="H53" s="54"/>
      <c r="I53" s="25"/>
      <c r="J53" s="54"/>
      <c r="K53" s="54"/>
      <c r="L53" s="55"/>
      <c r="M53" s="56"/>
      <c r="N53" s="57" t="n">
        <f aca="false">Orig!N48</f>
        <v>-2.4</v>
      </c>
      <c r="O53" s="20"/>
      <c r="P53" s="54"/>
      <c r="Q53" s="54"/>
      <c r="R53" s="54"/>
      <c r="S53" s="54"/>
      <c r="T53" s="55"/>
      <c r="U53" s="58"/>
      <c r="V53" s="57"/>
      <c r="W53" s="54"/>
      <c r="X53" s="55"/>
      <c r="Y53" s="54"/>
      <c r="Z53" s="54"/>
      <c r="AA53" s="55"/>
      <c r="AB53" s="44"/>
      <c r="AC53" s="18"/>
    </row>
    <row r="54" customFormat="false" ht="14.1" hidden="true" customHeight="true" outlineLevel="0" collapsed="false">
      <c r="A54" s="18"/>
      <c r="B54" s="53"/>
      <c r="C54" s="23"/>
      <c r="D54" s="18"/>
      <c r="E54" s="18"/>
      <c r="F54" s="54"/>
      <c r="G54" s="54"/>
      <c r="H54" s="54"/>
      <c r="I54" s="25"/>
      <c r="J54" s="54"/>
      <c r="K54" s="54"/>
      <c r="L54" s="55"/>
      <c r="M54" s="56"/>
      <c r="N54" s="57" t="n">
        <f aca="false">Orig!N49</f>
        <v>-0.7</v>
      </c>
      <c r="O54" s="20" t="s">
        <v>24</v>
      </c>
      <c r="P54" s="54"/>
      <c r="Q54" s="54"/>
      <c r="R54" s="54"/>
      <c r="S54" s="54"/>
      <c r="T54" s="55"/>
      <c r="U54" s="58"/>
      <c r="V54" s="57"/>
      <c r="W54" s="54"/>
      <c r="X54" s="55"/>
      <c r="Y54" s="54"/>
      <c r="Z54" s="54"/>
      <c r="AA54" s="64"/>
      <c r="AB54" s="44"/>
      <c r="AC54" s="18"/>
    </row>
    <row r="55" customFormat="false" ht="14.1" hidden="false" customHeight="true" outlineLevel="0" collapsed="false">
      <c r="A55" s="18"/>
      <c r="B55" s="53"/>
      <c r="C55" s="23"/>
      <c r="D55" s="18"/>
      <c r="E55" s="18"/>
      <c r="F55" s="54"/>
      <c r="G55" s="54"/>
      <c r="H55" s="54"/>
      <c r="I55" s="25"/>
      <c r="J55" s="54"/>
      <c r="K55" s="54"/>
      <c r="L55" s="55"/>
      <c r="M55" s="56"/>
      <c r="N55" s="57"/>
      <c r="O55" s="20"/>
      <c r="P55" s="54"/>
      <c r="Q55" s="54"/>
      <c r="R55" s="54"/>
      <c r="S55" s="54"/>
      <c r="T55" s="55"/>
      <c r="U55" s="58"/>
      <c r="V55" s="57"/>
      <c r="W55" s="54"/>
      <c r="X55" s="55"/>
      <c r="Y55" s="54"/>
      <c r="Z55" s="54"/>
      <c r="AA55" s="55"/>
      <c r="AB55" s="44"/>
      <c r="AC55" s="18"/>
    </row>
    <row r="56" customFormat="false" ht="14.1" hidden="false" customHeight="true" outlineLevel="0" collapsed="false">
      <c r="A56" s="18"/>
      <c r="B56" s="23" t="s">
        <v>48</v>
      </c>
      <c r="C56" s="18"/>
      <c r="D56" s="18"/>
      <c r="E56" s="18"/>
      <c r="F56" s="25"/>
      <c r="G56" s="25"/>
      <c r="H56" s="25"/>
      <c r="I56" s="25"/>
      <c r="J56" s="25"/>
      <c r="K56" s="25"/>
      <c r="L56" s="59" t="n">
        <v>0</v>
      </c>
      <c r="M56" s="18"/>
      <c r="N56" s="59" t="n">
        <f aca="false">Orig!N51</f>
        <v>60.3</v>
      </c>
      <c r="O56" s="20"/>
      <c r="P56" s="25"/>
      <c r="Q56" s="25"/>
      <c r="R56" s="25"/>
      <c r="S56" s="25"/>
      <c r="T56" s="59" t="n">
        <f aca="false">Orig!T51</f>
        <v>60.3</v>
      </c>
      <c r="U56" s="38" t="s">
        <v>62</v>
      </c>
      <c r="V56" s="59" t="n">
        <v>0</v>
      </c>
      <c r="W56" s="25"/>
      <c r="X56" s="59" t="n">
        <f aca="false">V56-T56</f>
        <v>-60.3</v>
      </c>
      <c r="Y56" s="25"/>
      <c r="Z56" s="25"/>
      <c r="AA56" s="64"/>
      <c r="AB56" s="44"/>
      <c r="AC56" s="18"/>
    </row>
    <row r="57" customFormat="false" ht="14.1" hidden="false" customHeight="true" outlineLevel="0" collapsed="false">
      <c r="A57" s="18"/>
      <c r="B57" s="18"/>
      <c r="C57" s="18"/>
      <c r="D57" s="23" t="s">
        <v>50</v>
      </c>
      <c r="E57" s="23"/>
      <c r="F57" s="65" t="n">
        <f aca="false">SUM(F12:F51)</f>
        <v>477.8</v>
      </c>
      <c r="G57" s="66"/>
      <c r="H57" s="65" t="n">
        <f aca="false">SUM(H12:H51)</f>
        <v>7.5</v>
      </c>
      <c r="I57" s="66"/>
      <c r="J57" s="65" t="n">
        <f aca="false">SUM(J12:J51)</f>
        <v>0</v>
      </c>
      <c r="K57" s="66"/>
      <c r="L57" s="67" t="n">
        <f aca="false">L11+L24+L28+L32+L36+L39+L44+L50</f>
        <v>522.7</v>
      </c>
      <c r="M57" s="66"/>
      <c r="N57" s="67" t="n">
        <f aca="false">N11+N24+N28+N32+N36+N39+N44+N50+N56</f>
        <v>13.6</v>
      </c>
      <c r="O57" s="68"/>
      <c r="P57" s="66"/>
      <c r="Q57" s="65" t="n">
        <f aca="false">SUM(Q12:Q51)</f>
        <v>0</v>
      </c>
      <c r="R57" s="66"/>
      <c r="S57" s="65" t="n">
        <f aca="false">SUM(S12:S51)</f>
        <v>10.6</v>
      </c>
      <c r="T57" s="67" t="n">
        <f aca="false">T11+T24+T28+T32+T36+T39+T44+T50+T56</f>
        <v>536.3</v>
      </c>
      <c r="U57" s="69"/>
      <c r="V57" s="67" t="n">
        <f aca="false">V11+V24+V28+V32+V36+V39+V44+V50+V56</f>
        <v>-145.9</v>
      </c>
      <c r="W57" s="66"/>
      <c r="X57" s="67" t="n">
        <f aca="false">X11+X24+X28+X32+X36+X39+X44+X50+X56</f>
        <v>-682.2</v>
      </c>
      <c r="Y57" s="66"/>
      <c r="Z57" s="66"/>
      <c r="AA57" s="67" t="n">
        <f aca="false">AA11+AA24+AA28+AA32+AA36+AA39+AA44+AA50+AA56</f>
        <v>257.8</v>
      </c>
      <c r="AB57" s="68"/>
      <c r="AC57" s="18"/>
    </row>
    <row r="58" customFormat="false" ht="14.1" hidden="false" customHeight="true" outlineLevel="0" collapsed="false">
      <c r="A58" s="18"/>
      <c r="B58" s="18"/>
      <c r="C58" s="18"/>
      <c r="D58" s="23"/>
      <c r="E58" s="23"/>
      <c r="F58" s="66"/>
      <c r="G58" s="66"/>
      <c r="H58" s="66"/>
      <c r="I58" s="66"/>
      <c r="J58" s="66"/>
      <c r="K58" s="66"/>
      <c r="L58" s="70"/>
      <c r="M58" s="66"/>
      <c r="N58" s="66"/>
      <c r="O58" s="68"/>
      <c r="P58" s="66"/>
      <c r="Q58" s="66"/>
      <c r="R58" s="66"/>
      <c r="S58" s="66"/>
      <c r="T58" s="70"/>
      <c r="U58" s="70"/>
      <c r="V58" s="69"/>
      <c r="W58" s="66"/>
      <c r="X58" s="66"/>
      <c r="Y58" s="66"/>
      <c r="Z58" s="66"/>
      <c r="AA58" s="66"/>
      <c r="AB58" s="68"/>
      <c r="AC58" s="18"/>
    </row>
    <row r="59" customFormat="false" ht="14.1" hidden="false" customHeight="true" outlineLevel="0" collapsed="false">
      <c r="A59" s="18"/>
      <c r="B59" s="18"/>
      <c r="C59" s="18"/>
      <c r="D59" s="23"/>
      <c r="E59" s="23"/>
      <c r="F59" s="66"/>
      <c r="G59" s="66"/>
      <c r="H59" s="66"/>
      <c r="I59" s="66"/>
      <c r="J59" s="66"/>
      <c r="K59" s="66"/>
      <c r="L59" s="70"/>
      <c r="M59" s="66"/>
      <c r="N59" s="66"/>
      <c r="O59" s="68"/>
      <c r="P59" s="66"/>
      <c r="Q59" s="66"/>
      <c r="R59" s="66"/>
      <c r="S59" s="66"/>
      <c r="T59" s="66"/>
      <c r="U59" s="66"/>
      <c r="V59" s="69"/>
      <c r="W59" s="66"/>
      <c r="X59" s="66"/>
      <c r="Y59" s="66"/>
      <c r="Z59" s="66"/>
      <c r="AA59" s="66"/>
      <c r="AB59" s="68"/>
      <c r="AC59" s="18"/>
    </row>
    <row r="60" customFormat="false" ht="14.1" hidden="false" customHeight="true" outlineLevel="0" collapsed="false">
      <c r="A60" s="71"/>
      <c r="B60" s="71"/>
      <c r="C60" s="71" t="s">
        <v>67</v>
      </c>
      <c r="D60" s="71"/>
      <c r="E60" s="71"/>
      <c r="F60" s="71"/>
      <c r="G60" s="71"/>
      <c r="H60" s="71"/>
      <c r="I60" s="71"/>
      <c r="J60" s="71"/>
      <c r="K60" s="71"/>
      <c r="L60" s="72"/>
      <c r="M60" s="71"/>
      <c r="N60" s="71"/>
      <c r="O60" s="71"/>
      <c r="P60" s="73"/>
      <c r="Q60" s="71"/>
      <c r="R60" s="73"/>
      <c r="S60" s="73"/>
      <c r="T60" s="71" t="s">
        <v>68</v>
      </c>
      <c r="U60" s="73"/>
      <c r="V60" s="74"/>
      <c r="W60" s="73"/>
      <c r="X60" s="71"/>
      <c r="Y60" s="71"/>
      <c r="Z60" s="71" t="s">
        <v>53</v>
      </c>
      <c r="AA60" s="71"/>
      <c r="AB60" s="20"/>
      <c r="AC60" s="71"/>
      <c r="AD60" s="75"/>
      <c r="AE60" s="75"/>
      <c r="AF60" s="75"/>
    </row>
    <row r="61" customFormat="false" ht="14.1" hidden="false" customHeight="true" outlineLevel="0" collapsed="false">
      <c r="A61" s="71"/>
      <c r="B61" s="71"/>
      <c r="C61" s="71" t="s">
        <v>54</v>
      </c>
      <c r="D61" s="71"/>
      <c r="E61" s="71"/>
      <c r="F61" s="71"/>
      <c r="G61" s="71"/>
      <c r="H61" s="71"/>
      <c r="I61" s="71"/>
      <c r="J61" s="71"/>
      <c r="K61" s="71"/>
      <c r="L61" s="72"/>
      <c r="M61" s="71"/>
      <c r="N61" s="71"/>
      <c r="O61" s="71"/>
      <c r="P61" s="73"/>
      <c r="Q61" s="71"/>
      <c r="R61" s="73"/>
      <c r="S61" s="73"/>
      <c r="T61" s="73" t="s">
        <v>55</v>
      </c>
      <c r="U61" s="73"/>
      <c r="V61" s="76"/>
      <c r="W61" s="73"/>
      <c r="X61" s="71"/>
      <c r="Y61" s="71"/>
      <c r="Z61" s="71"/>
      <c r="AA61" s="71"/>
      <c r="AB61" s="20"/>
      <c r="AC61" s="71"/>
      <c r="AD61" s="75"/>
      <c r="AE61" s="75"/>
      <c r="AF61" s="75"/>
    </row>
    <row r="62" customFormat="false" ht="14.1" hidden="false" customHeight="true" outlineLevel="0" collapsed="false">
      <c r="A62" s="71"/>
      <c r="B62" s="71"/>
      <c r="C62" s="71" t="s">
        <v>57</v>
      </c>
      <c r="D62" s="71"/>
      <c r="E62" s="71"/>
      <c r="F62" s="71"/>
      <c r="G62" s="71"/>
      <c r="H62" s="71"/>
      <c r="I62" s="71"/>
      <c r="J62" s="71"/>
      <c r="K62" s="71"/>
      <c r="L62" s="72"/>
      <c r="M62" s="71"/>
      <c r="N62" s="71"/>
      <c r="O62" s="71"/>
      <c r="P62" s="73"/>
      <c r="Q62" s="71"/>
      <c r="R62" s="73"/>
      <c r="S62" s="73"/>
      <c r="T62" s="73" t="s">
        <v>58</v>
      </c>
      <c r="U62" s="73"/>
      <c r="V62" s="76"/>
      <c r="W62" s="73"/>
      <c r="X62" s="71"/>
      <c r="Y62" s="71"/>
      <c r="Z62" s="71"/>
      <c r="AA62" s="71"/>
      <c r="AB62" s="20"/>
      <c r="AC62" s="71"/>
      <c r="AD62" s="75"/>
      <c r="AE62" s="75"/>
      <c r="AF62" s="75"/>
    </row>
    <row r="63" customFormat="false" ht="14.1" hidden="false" customHeight="true" outlineLevel="0" collapsed="false">
      <c r="A63" s="71"/>
      <c r="B63" s="71"/>
      <c r="C63" s="71" t="s">
        <v>59</v>
      </c>
      <c r="D63" s="71"/>
      <c r="E63" s="71"/>
      <c r="F63" s="71"/>
      <c r="G63" s="71"/>
      <c r="H63" s="71"/>
      <c r="I63" s="71"/>
      <c r="J63" s="71"/>
      <c r="K63" s="71"/>
      <c r="L63" s="72"/>
      <c r="M63" s="71"/>
      <c r="N63" s="71"/>
      <c r="O63" s="71"/>
      <c r="P63" s="73"/>
      <c r="Q63" s="71"/>
      <c r="R63" s="73"/>
      <c r="S63" s="73"/>
      <c r="T63" s="73" t="s">
        <v>60</v>
      </c>
      <c r="U63" s="73"/>
      <c r="V63" s="76"/>
      <c r="W63" s="73"/>
      <c r="X63" s="71"/>
      <c r="Y63" s="71"/>
      <c r="Z63" s="71"/>
      <c r="AA63" s="71"/>
      <c r="AB63" s="20"/>
      <c r="AC63" s="71"/>
      <c r="AD63" s="75"/>
      <c r="AE63" s="75"/>
      <c r="AF63" s="75"/>
    </row>
    <row r="64" customFormat="false" ht="14.1" hidden="false" customHeight="true" outlineLevel="0" collapsed="false">
      <c r="A64" s="71"/>
      <c r="B64" s="71"/>
      <c r="C64" s="77"/>
      <c r="D64" s="71"/>
      <c r="E64" s="71"/>
      <c r="F64" s="71"/>
      <c r="G64" s="71"/>
      <c r="H64" s="71"/>
      <c r="I64" s="71"/>
      <c r="J64" s="71"/>
      <c r="K64" s="71"/>
      <c r="L64" s="72"/>
      <c r="M64" s="71"/>
      <c r="N64" s="71"/>
      <c r="O64" s="71"/>
      <c r="P64" s="73"/>
      <c r="Q64" s="71"/>
      <c r="R64" s="73"/>
      <c r="S64" s="73"/>
      <c r="T64" s="73"/>
      <c r="U64" s="73"/>
      <c r="V64" s="76"/>
      <c r="W64" s="73"/>
      <c r="X64" s="71"/>
      <c r="Y64" s="71"/>
      <c r="Z64" s="71"/>
      <c r="AA64" s="71"/>
      <c r="AB64" s="20"/>
      <c r="AC64" s="71"/>
      <c r="AD64" s="75"/>
      <c r="AE64" s="75"/>
      <c r="AF64" s="75"/>
    </row>
    <row r="65" customFormat="false" ht="14.1" hidden="false" customHeight="true" outlineLevel="0" collapsed="false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2"/>
      <c r="M65" s="18"/>
      <c r="N65" s="18"/>
      <c r="O65" s="20"/>
      <c r="P65" s="18"/>
      <c r="Q65" s="18"/>
      <c r="R65" s="18"/>
      <c r="S65" s="18"/>
      <c r="T65" s="18"/>
      <c r="U65" s="18"/>
      <c r="V65" s="19"/>
      <c r="W65" s="18"/>
      <c r="X65" s="2"/>
      <c r="Y65" s="78"/>
      <c r="Z65" s="78"/>
      <c r="AA65" s="78"/>
      <c r="AB65" s="79"/>
      <c r="AC65" s="18"/>
    </row>
    <row r="66" customFormat="false" ht="14.1" hidden="false" customHeight="true" outlineLevel="0" collapsed="false">
      <c r="C66" s="0" t="n">
        <v>522.7</v>
      </c>
    </row>
    <row r="67" customFormat="false" ht="14.1" hidden="false" customHeight="true" outlineLevel="0" collapsed="false">
      <c r="C67" s="0" t="n">
        <v>13.6</v>
      </c>
    </row>
    <row r="68" customFormat="false" ht="14.1" hidden="false" customHeight="true" outlineLevel="0" collapsed="false">
      <c r="C68" s="0" t="n">
        <f aca="false">SUM(C66:C67)</f>
        <v>536.3</v>
      </c>
    </row>
    <row r="69" customFormat="false" ht="14.1" hidden="false" customHeight="true" outlineLevel="0" collapsed="false"/>
    <row r="70" customFormat="false" ht="14.1" hidden="false" customHeight="true" outlineLevel="0" collapsed="false"/>
    <row r="71" customFormat="false" ht="14.1" hidden="false" customHeight="true" outlineLevel="0" collapsed="false"/>
    <row r="72" customFormat="false" ht="14.1" hidden="false" customHeight="true" outlineLevel="0" collapsed="false"/>
    <row r="73" customFormat="false" ht="14.1" hidden="false" customHeight="true" outlineLevel="0" collapsed="false"/>
    <row r="74" customFormat="false" ht="14.1" hidden="false" customHeight="true" outlineLevel="0" collapsed="false"/>
    <row r="75" customFormat="false" ht="14.1" hidden="false" customHeight="true" outlineLevel="0" collapsed="false"/>
    <row r="76" customFormat="false" ht="14.1" hidden="false" customHeight="true" outlineLevel="0" collapsed="false"/>
    <row r="77" customFormat="false" ht="14.1" hidden="false" customHeight="true" outlineLevel="0" collapsed="false"/>
    <row r="78" customFormat="false" ht="14.1" hidden="false" customHeight="true" outlineLevel="0" collapsed="false"/>
    <row r="79" customFormat="false" ht="14.1" hidden="false" customHeight="true" outlineLevel="0" collapsed="false"/>
    <row r="80" customFormat="false" ht="14.1" hidden="false" customHeight="true" outlineLevel="0" collapsed="false"/>
    <row r="81" customFormat="false" ht="14.1" hidden="false" customHeight="true" outlineLevel="0" collapsed="false"/>
    <row r="82" customFormat="false" ht="14.1" hidden="false" customHeight="true" outlineLevel="0" collapsed="false"/>
    <row r="83" customFormat="false" ht="14.1" hidden="false" customHeight="true" outlineLevel="0" collapsed="false"/>
    <row r="84" customFormat="false" ht="14.1" hidden="false" customHeight="true" outlineLevel="0" collapsed="false"/>
    <row r="85" customFormat="false" ht="14.1" hidden="false" customHeight="true" outlineLevel="0" collapsed="false"/>
    <row r="86" customFormat="false" ht="14.1" hidden="false" customHeight="true" outlineLevel="0" collapsed="false"/>
    <row r="87" customFormat="false" ht="14.1" hidden="false" customHeight="true" outlineLevel="0" collapsed="false"/>
    <row r="88" customFormat="false" ht="14.1" hidden="false" customHeight="true" outlineLevel="0" collapsed="false"/>
    <row r="89" customFormat="false" ht="14.1" hidden="false" customHeight="true" outlineLevel="0" collapsed="false"/>
    <row r="90" customFormat="false" ht="14.1" hidden="false" customHeight="true" outlineLevel="0" collapsed="false"/>
    <row r="91" customFormat="false" ht="14.1" hidden="false" customHeight="true" outlineLevel="0" collapsed="false"/>
    <row r="92" customFormat="false" ht="14.1" hidden="false" customHeight="true" outlineLevel="0" collapsed="false"/>
    <row r="93" customFormat="false" ht="14.1" hidden="false" customHeight="true" outlineLevel="0" collapsed="false"/>
    <row r="94" customFormat="false" ht="14.1" hidden="false" customHeight="true" outlineLevel="0" collapsed="false"/>
    <row r="95" customFormat="false" ht="14.1" hidden="false" customHeight="true" outlineLevel="0" collapsed="false"/>
    <row r="96" customFormat="false" ht="14.1" hidden="false" customHeight="true" outlineLevel="0" collapsed="false"/>
    <row r="97" customFormat="false" ht="14.1" hidden="false" customHeight="true" outlineLevel="0" collapsed="false"/>
    <row r="98" customFormat="false" ht="14.1" hidden="false" customHeight="true" outlineLevel="0" collapsed="false"/>
    <row r="99" customFormat="false" ht="14.1" hidden="false" customHeight="true" outlineLevel="0" collapsed="false"/>
    <row r="100" customFormat="false" ht="14.1" hidden="false" customHeight="true" outlineLevel="0" collapsed="false"/>
    <row r="101" customFormat="false" ht="14.1" hidden="false" customHeight="true" outlineLevel="0" collapsed="false"/>
    <row r="102" customFormat="false" ht="14.1" hidden="false" customHeight="true" outlineLevel="0" collapsed="false"/>
    <row r="103" customFormat="false" ht="14.1" hidden="false" customHeight="true" outlineLevel="0" collapsed="false"/>
    <row r="104" customFormat="false" ht="14.1" hidden="false" customHeight="true" outlineLevel="0" collapsed="false"/>
    <row r="105" customFormat="false" ht="14.1" hidden="false" customHeight="true" outlineLevel="0" collapsed="false"/>
    <row r="106" customFormat="false" ht="14.1" hidden="false" customHeight="true" outlineLevel="0" collapsed="false"/>
    <row r="107" customFormat="false" ht="14.1" hidden="false" customHeight="true" outlineLevel="0" collapsed="false"/>
    <row r="108" customFormat="false" ht="14.1" hidden="false" customHeight="true" outlineLevel="0" collapsed="false"/>
    <row r="109" customFormat="false" ht="14.1" hidden="false" customHeight="true" outlineLevel="0" collapsed="false"/>
    <row r="110" customFormat="false" ht="14.1" hidden="false" customHeight="true" outlineLevel="0" collapsed="false"/>
    <row r="111" customFormat="false" ht="14.1" hidden="false" customHeight="true" outlineLevel="0" collapsed="false"/>
    <row r="112" customFormat="false" ht="14.1" hidden="false" customHeight="true" outlineLevel="0" collapsed="false"/>
    <row r="113" customFormat="false" ht="14.1" hidden="false" customHeight="true" outlineLevel="0" collapsed="false"/>
    <row r="114" customFormat="false" ht="14.1" hidden="false" customHeight="true" outlineLevel="0" collapsed="false"/>
    <row r="115" customFormat="false" ht="14.1" hidden="false" customHeight="true" outlineLevel="0" collapsed="false"/>
    <row r="116" customFormat="false" ht="14.1" hidden="false" customHeight="true" outlineLevel="0" collapsed="false"/>
    <row r="117" customFormat="false" ht="14.1" hidden="false" customHeight="true" outlineLevel="0" collapsed="false"/>
    <row r="118" customFormat="false" ht="14.1" hidden="false" customHeight="true" outlineLevel="0" collapsed="false"/>
    <row r="119" customFormat="false" ht="14.1" hidden="false" customHeight="true" outlineLevel="0" collapsed="false"/>
    <row r="120" customFormat="false" ht="14.1" hidden="false" customHeight="true" outlineLevel="0" collapsed="false"/>
    <row r="121" customFormat="false" ht="14.1" hidden="false" customHeight="true" outlineLevel="0" collapsed="false"/>
    <row r="122" customFormat="false" ht="14.1" hidden="false" customHeight="true" outlineLevel="0" collapsed="false"/>
    <row r="123" customFormat="false" ht="14.1" hidden="false" customHeight="true" outlineLevel="0" collapsed="false"/>
    <row r="124" customFormat="false" ht="14.1" hidden="false" customHeight="true" outlineLevel="0" collapsed="false"/>
    <row r="125" customFormat="false" ht="14.1" hidden="false" customHeight="true" outlineLevel="0" collapsed="false"/>
    <row r="126" customFormat="false" ht="14.1" hidden="false" customHeight="true" outlineLevel="0" collapsed="false"/>
    <row r="127" customFormat="false" ht="14.1" hidden="false" customHeight="true" outlineLevel="0" collapsed="false"/>
    <row r="128" customFormat="false" ht="14.1" hidden="false" customHeight="true" outlineLevel="0" collapsed="false"/>
    <row r="129" customFormat="false" ht="14.1" hidden="false" customHeight="true" outlineLevel="0" collapsed="false"/>
    <row r="130" customFormat="false" ht="14.1" hidden="false" customHeight="true" outlineLevel="0" collapsed="false"/>
    <row r="131" customFormat="false" ht="14.1" hidden="false" customHeight="true" outlineLevel="0" collapsed="false"/>
    <row r="132" customFormat="false" ht="14.1" hidden="false" customHeight="true" outlineLevel="0" collapsed="false"/>
    <row r="133" customFormat="false" ht="14.1" hidden="false" customHeight="true" outlineLevel="0" collapsed="false"/>
    <row r="134" customFormat="false" ht="14.1" hidden="false" customHeight="true" outlineLevel="0" collapsed="false"/>
    <row r="135" customFormat="false" ht="14.1" hidden="false" customHeight="true" outlineLevel="0" collapsed="false"/>
    <row r="136" customFormat="false" ht="14.1" hidden="false" customHeight="true" outlineLevel="0" collapsed="false"/>
    <row r="137" customFormat="false" ht="14.1" hidden="false" customHeight="true" outlineLevel="0" collapsed="false"/>
    <row r="138" customFormat="false" ht="14.1" hidden="false" customHeight="true" outlineLevel="0" collapsed="false"/>
    <row r="139" customFormat="false" ht="14.1" hidden="false" customHeight="true" outlineLevel="0" collapsed="false"/>
    <row r="140" customFormat="false" ht="14.1" hidden="false" customHeight="true" outlineLevel="0" collapsed="false"/>
    <row r="141" customFormat="false" ht="14.1" hidden="false" customHeight="true" outlineLevel="0" collapsed="false"/>
    <row r="142" customFormat="false" ht="14.1" hidden="false" customHeight="true" outlineLevel="0" collapsed="false"/>
    <row r="143" customFormat="false" ht="14.1" hidden="false" customHeight="true" outlineLevel="0" collapsed="false"/>
    <row r="144" customFormat="false" ht="14.1" hidden="false" customHeight="true" outlineLevel="0" collapsed="false"/>
    <row r="145" customFormat="false" ht="14.1" hidden="false" customHeight="true" outlineLevel="0" collapsed="false"/>
    <row r="146" customFormat="false" ht="14.1" hidden="false" customHeight="true" outlineLevel="0" collapsed="false"/>
    <row r="147" customFormat="false" ht="14.1" hidden="false" customHeight="true" outlineLevel="0" collapsed="false"/>
    <row r="148" customFormat="false" ht="14.1" hidden="false" customHeight="true" outlineLevel="0" collapsed="false"/>
    <row r="149" customFormat="false" ht="14.1" hidden="false" customHeight="true" outlineLevel="0" collapsed="false"/>
    <row r="150" customFormat="false" ht="14.1" hidden="false" customHeight="true" outlineLevel="0" collapsed="false"/>
    <row r="151" customFormat="false" ht="14.1" hidden="false" customHeight="true" outlineLevel="0" collapsed="false"/>
    <row r="152" customFormat="false" ht="14.1" hidden="false" customHeight="true" outlineLevel="0" collapsed="false"/>
    <row r="153" customFormat="false" ht="14.1" hidden="false" customHeight="true" outlineLevel="0" collapsed="false"/>
    <row r="154" customFormat="false" ht="14.1" hidden="false" customHeight="true" outlineLevel="0" collapsed="false"/>
    <row r="155" customFormat="false" ht="14.1" hidden="false" customHeight="true" outlineLevel="0" collapsed="false"/>
    <row r="156" customFormat="false" ht="14.1" hidden="false" customHeight="true" outlineLevel="0" collapsed="false"/>
    <row r="157" customFormat="false" ht="14.1" hidden="false" customHeight="true" outlineLevel="0" collapsed="false"/>
    <row r="158" customFormat="false" ht="14.1" hidden="false" customHeight="true" outlineLevel="0" collapsed="false"/>
    <row r="159" customFormat="false" ht="14.1" hidden="false" customHeight="true" outlineLevel="0" collapsed="false"/>
    <row r="160" customFormat="false" ht="14.1" hidden="false" customHeight="true" outlineLevel="0" collapsed="false"/>
    <row r="161" customFormat="false" ht="14.1" hidden="false" customHeight="true" outlineLevel="0" collapsed="false"/>
    <row r="162" customFormat="false" ht="14.1" hidden="false" customHeight="true" outlineLevel="0" collapsed="false"/>
    <row r="163" customFormat="false" ht="14.1" hidden="false" customHeight="true" outlineLevel="0" collapsed="false"/>
    <row r="164" customFormat="false" ht="14.1" hidden="false" customHeight="true" outlineLevel="0" collapsed="false"/>
    <row r="165" customFormat="false" ht="14.1" hidden="false" customHeight="true" outlineLevel="0" collapsed="false"/>
    <row r="166" customFormat="false" ht="14.1" hidden="false" customHeight="true" outlineLevel="0" collapsed="false"/>
    <row r="167" customFormat="false" ht="14.1" hidden="false" customHeight="true" outlineLevel="0" collapsed="false"/>
    <row r="168" customFormat="false" ht="14.1" hidden="false" customHeight="true" outlineLevel="0" collapsed="false"/>
    <row r="169" customFormat="false" ht="14.1" hidden="false" customHeight="true" outlineLevel="0" collapsed="false"/>
    <row r="170" customFormat="false" ht="14.1" hidden="false" customHeight="true" outlineLevel="0" collapsed="false"/>
    <row r="171" customFormat="false" ht="14.1" hidden="false" customHeight="true" outlineLevel="0" collapsed="false"/>
    <row r="172" customFormat="false" ht="14.1" hidden="false" customHeight="true" outlineLevel="0" collapsed="false"/>
    <row r="173" customFormat="false" ht="14.1" hidden="false" customHeight="true" outlineLevel="0" collapsed="false"/>
    <row r="174" customFormat="false" ht="14.1" hidden="false" customHeight="true" outlineLevel="0" collapsed="false"/>
    <row r="175" customFormat="false" ht="14.1" hidden="false" customHeight="true" outlineLevel="0" collapsed="false"/>
    <row r="176" customFormat="false" ht="14.1" hidden="false" customHeight="true" outlineLevel="0" collapsed="false"/>
    <row r="177" customFormat="false" ht="14.1" hidden="false" customHeight="true" outlineLevel="0" collapsed="false"/>
    <row r="178" customFormat="false" ht="14.1" hidden="false" customHeight="true" outlineLevel="0" collapsed="false"/>
    <row r="179" customFormat="false" ht="14.1" hidden="false" customHeight="true" outlineLevel="0" collapsed="false"/>
    <row r="180" customFormat="false" ht="14.1" hidden="false" customHeight="true" outlineLevel="0" collapsed="false"/>
    <row r="181" customFormat="false" ht="12" hidden="false" customHeight="true" outlineLevel="0" collapsed="false"/>
    <row r="182" customFormat="false" ht="12" hidden="false" customHeight="true" outlineLevel="0" collapsed="false"/>
    <row r="183" customFormat="false" ht="12" hidden="false" customHeight="true" outlineLevel="0" collapsed="false"/>
    <row r="184" customFormat="false" ht="12" hidden="false" customHeight="true" outlineLevel="0" collapsed="false"/>
  </sheetData>
  <mergeCells count="3">
    <mergeCell ref="A1:D1"/>
    <mergeCell ref="AA1:AB1"/>
    <mergeCell ref="L4:AB4"/>
  </mergeCells>
  <printOptions headings="false" gridLines="false" gridLinesSet="true" horizontalCentered="false" verticalCentered="false"/>
  <pageMargins left="0.747916666666667" right="0.747916666666667" top="0.75" bottom="0.984027777777778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 2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2001-05-10T18:09:48Z</dcterms:created>
  <dc:creator>mmoore2</dc:creator>
  <dc:description/>
  <dc:language>en-US</dc:language>
  <cp:lastModifiedBy>mmoore2</cp:lastModifiedBy>
  <cp:lastPrinted>2001-06-11T18:58:22Z</cp:lastPrinted>
  <dcterms:modified xsi:type="dcterms:W3CDTF">2001-06-11T19:13:37Z</dcterms:modified>
  <cp:revision>0</cp:revision>
  <dc:subject/>
  <dc:title/>
</cp:coreProperties>
</file>