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LN 284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<sst xmlns="http://schemas.openxmlformats.org/spreadsheetml/2006/main" count="10" uniqueCount="10">
  <si>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SLN 2848</t>
  </si>
  <si>
    <r>
      <rPr>
        <b val="true"/>
        <sz val="10"/>
        <rFont val="Arial"/>
        <family val="2"/>
      </rPr>
      <t xml:space="preserve">Unauthorized Gas -</t>
    </r>
    <r>
      <rPr>
        <b val="true"/>
        <sz val="10"/>
        <color rgb="FFFF0000"/>
        <rFont val="Arial"/>
        <family val="2"/>
      </rPr>
      <t xml:space="preserve"> Allocated when cum. penalty exceeds 5000</t>
    </r>
  </si>
  <si>
    <t xml:space="preserve">FOM Nom</t>
  </si>
  <si>
    <t xml:space="preserve">Nom Change</t>
  </si>
  <si>
    <t xml:space="preserve">Flow</t>
  </si>
  <si>
    <t xml:space="preserve">Imbalance</t>
  </si>
  <si>
    <t xml:space="preserve">Cum. Imb.</t>
  </si>
  <si>
    <t xml:space="preserve">Sched. * 1.20</t>
  </si>
  <si>
    <t xml:space="preserve">Penalty</t>
  </si>
  <si>
    <t xml:space="preserve">Cum.Penalty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</si>
</sst>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  <font>
      <u val="single"/>
      <sz val="10"/>
      <color rgb="FFFF000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56"/>
    <col collapsed="false" customWidth="true" hidden="false" outlineLevel="0" max="3" min="3" style="0" width="11.42"/>
    <col collapsed="false" customWidth="true" hidden="false" outlineLevel="0" max="4" min="4" style="0" width="10.85"/>
    <col collapsed="false" customWidth="true" hidden="false" outlineLevel="0" max="8" min="8" style="0" width="10.41"/>
    <col collapsed="false" customWidth="true" hidden="false" outlineLevel="0" max="9" min="9" style="0" width="12.28"/>
    <col collapsed="false" customWidth="true" hidden="false" outlineLevel="0" max="12" min="12" style="1" width="9.14"/>
  </cols>
  <sheetData>
    <row r="1" customFormat="false" ht="15.75" hidden="false" customHeight="false" outlineLevel="0" collapsed="false">
      <c r="A1" s="2" t="s">
        <v>0</v>
      </c>
      <c r="H1" s="3" t="s">
        <v>1</v>
      </c>
      <c r="I1" s="4"/>
      <c r="J1" s="4"/>
      <c r="K1" s="4"/>
      <c r="L1" s="5"/>
      <c r="M1" s="4"/>
    </row>
    <row r="2" customFormat="false" ht="12.75" hidden="false" customHeight="false" outlineLevel="0" collapsed="false">
      <c r="B2" s="6" t="s">
        <v>2</v>
      </c>
      <c r="C2" s="7" t="s">
        <v>3</v>
      </c>
      <c r="D2" s="8" t="s">
        <v>4</v>
      </c>
      <c r="E2" s="6" t="s">
        <v>5</v>
      </c>
      <c r="F2" s="6" t="s">
        <v>6</v>
      </c>
      <c r="H2" s="6" t="str">
        <f aca="false">C2</f>
        <v>Nom Change</v>
      </c>
      <c r="I2" s="6" t="s">
        <v>7</v>
      </c>
      <c r="J2" s="6" t="str">
        <f aca="false">D2</f>
        <v>Flow</v>
      </c>
      <c r="K2" s="6" t="s">
        <v>8</v>
      </c>
      <c r="L2" s="9" t="s">
        <v>9</v>
      </c>
    </row>
    <row r="3" customFormat="false" ht="12.75" hidden="false" customHeight="false" outlineLevel="0" collapsed="false">
      <c r="A3" s="0" t="n">
        <v>1</v>
      </c>
      <c r="B3" s="0" t="n">
        <v>2400</v>
      </c>
      <c r="C3" s="10" t="n">
        <f aca="false">B3</f>
        <v>2400</v>
      </c>
      <c r="D3" s="10" t="n">
        <v>3661</v>
      </c>
      <c r="E3" s="0" t="n">
        <f aca="false">C3-D3</f>
        <v>-1261</v>
      </c>
      <c r="H3" s="0" t="n">
        <f aca="false">C3</f>
        <v>2400</v>
      </c>
      <c r="I3" s="11" t="n">
        <v>2880</v>
      </c>
      <c r="J3" s="0" t="n">
        <f aca="false">D3</f>
        <v>3661</v>
      </c>
      <c r="K3" s="11" t="n">
        <f aca="false">IF(J3-I3&lt;0,0,J3-I3)</f>
        <v>781</v>
      </c>
      <c r="L3" s="12"/>
    </row>
    <row r="4" customFormat="false" ht="12.75" hidden="false" customHeight="false" outlineLevel="0" collapsed="false">
      <c r="A4" s="0" t="n">
        <f aca="false">A3+1</f>
        <v>2</v>
      </c>
      <c r="B4" s="0" t="n">
        <v>2400</v>
      </c>
      <c r="C4" s="10" t="n">
        <f aca="false">B4</f>
        <v>2400</v>
      </c>
      <c r="D4" s="10" t="n">
        <v>3747</v>
      </c>
      <c r="E4" s="0" t="n">
        <f aca="false">C4-D4</f>
        <v>-1347</v>
      </c>
      <c r="F4" s="0" t="n">
        <f aca="false">E3+E4</f>
        <v>-2608</v>
      </c>
      <c r="H4" s="0" t="n">
        <f aca="false">C4</f>
        <v>2400</v>
      </c>
      <c r="I4" s="11" t="n">
        <f aca="false">H4*1.2</f>
        <v>2880</v>
      </c>
      <c r="J4" s="0" t="n">
        <f aca="false">D4</f>
        <v>3747</v>
      </c>
      <c r="K4" s="11" t="n">
        <f aca="false">IF(J4-I4&lt;0,0,J4-I4)</f>
        <v>867</v>
      </c>
      <c r="L4" s="12" t="n">
        <f aca="false">K4+K3</f>
        <v>1648</v>
      </c>
    </row>
    <row r="5" customFormat="false" ht="12.75" hidden="false" customHeight="false" outlineLevel="0" collapsed="false">
      <c r="A5" s="0" t="n">
        <f aca="false">A4+1</f>
        <v>3</v>
      </c>
      <c r="B5" s="0" t="n">
        <v>2400</v>
      </c>
      <c r="C5" s="10" t="n">
        <f aca="false">B5</f>
        <v>2400</v>
      </c>
      <c r="D5" s="10" t="n">
        <v>3671</v>
      </c>
      <c r="E5" s="0" t="n">
        <f aca="false">C5-D5</f>
        <v>-1271</v>
      </c>
      <c r="F5" s="0" t="n">
        <f aca="false">F4+E5</f>
        <v>-3879</v>
      </c>
      <c r="H5" s="0" t="n">
        <f aca="false">C5</f>
        <v>2400</v>
      </c>
      <c r="I5" s="11" t="n">
        <f aca="false">H5*1.2</f>
        <v>2880</v>
      </c>
      <c r="J5" s="0" t="n">
        <f aca="false">D5</f>
        <v>3671</v>
      </c>
      <c r="K5" s="11" t="n">
        <f aca="false">IF(J5-I5&lt;0,0,J5-I5)</f>
        <v>791</v>
      </c>
      <c r="L5" s="12" t="n">
        <f aca="false">L4+K5</f>
        <v>2439</v>
      </c>
    </row>
    <row r="6" customFormat="false" ht="12.75" hidden="false" customHeight="false" outlineLevel="0" collapsed="false">
      <c r="A6" s="0" t="n">
        <f aca="false">A5+1</f>
        <v>4</v>
      </c>
      <c r="B6" s="0" t="n">
        <v>2400</v>
      </c>
      <c r="C6" s="10" t="n">
        <f aca="false">B6</f>
        <v>2400</v>
      </c>
      <c r="D6" s="10" t="n">
        <v>3544</v>
      </c>
      <c r="E6" s="0" t="n">
        <f aca="false">C6-D6</f>
        <v>-1144</v>
      </c>
      <c r="F6" s="0" t="n">
        <f aca="false">F5+E6</f>
        <v>-5023</v>
      </c>
      <c r="H6" s="0" t="n">
        <f aca="false">C6</f>
        <v>2400</v>
      </c>
      <c r="I6" s="11" t="n">
        <f aca="false">H6*1.2</f>
        <v>2880</v>
      </c>
      <c r="J6" s="0" t="n">
        <f aca="false">D6</f>
        <v>3544</v>
      </c>
      <c r="K6" s="11" t="n">
        <f aca="false">IF(J6-I6&lt;0,0,J6-I6)</f>
        <v>664</v>
      </c>
      <c r="L6" s="12" t="n">
        <f aca="false">L5+K6</f>
        <v>3103</v>
      </c>
    </row>
    <row r="7" customFormat="false" ht="12.75" hidden="false" customHeight="false" outlineLevel="0" collapsed="false">
      <c r="A7" s="0" t="n">
        <f aca="false">A6+1</f>
        <v>5</v>
      </c>
      <c r="B7" s="0" t="n">
        <v>2400</v>
      </c>
      <c r="C7" s="10" t="n">
        <f aca="false">B7</f>
        <v>2400</v>
      </c>
      <c r="D7" s="10" t="n">
        <v>3396</v>
      </c>
      <c r="E7" s="0" t="n">
        <f aca="false">C7-D7</f>
        <v>-996</v>
      </c>
      <c r="F7" s="0" t="n">
        <f aca="false">F6+E7</f>
        <v>-6019</v>
      </c>
      <c r="H7" s="0" t="n">
        <f aca="false">C7</f>
        <v>2400</v>
      </c>
      <c r="I7" s="11" t="n">
        <f aca="false">H7*1.2</f>
        <v>2880</v>
      </c>
      <c r="J7" s="0" t="n">
        <f aca="false">D7</f>
        <v>3396</v>
      </c>
      <c r="K7" s="11" t="n">
        <f aca="false">IF(J7-I7&lt;0,0,J7-I7)</f>
        <v>516</v>
      </c>
      <c r="L7" s="12" t="n">
        <f aca="false">L6+K7</f>
        <v>3619</v>
      </c>
    </row>
    <row r="8" customFormat="false" ht="12.75" hidden="false" customHeight="false" outlineLevel="0" collapsed="false">
      <c r="A8" s="0" t="n">
        <f aca="false">A7+1</f>
        <v>6</v>
      </c>
      <c r="B8" s="0" t="n">
        <v>2400</v>
      </c>
      <c r="C8" s="10" t="n">
        <f aca="false">B8</f>
        <v>2400</v>
      </c>
      <c r="D8" s="10" t="n">
        <v>3325</v>
      </c>
      <c r="E8" s="0" t="n">
        <f aca="false">C8-D8</f>
        <v>-925</v>
      </c>
      <c r="F8" s="0" t="n">
        <f aca="false">F7+E8</f>
        <v>-6944</v>
      </c>
      <c r="H8" s="0" t="n">
        <f aca="false">C8</f>
        <v>2400</v>
      </c>
      <c r="I8" s="11" t="n">
        <f aca="false">H8*1.2</f>
        <v>2880</v>
      </c>
      <c r="J8" s="0" t="n">
        <f aca="false">D8</f>
        <v>3325</v>
      </c>
      <c r="K8" s="11" t="n">
        <f aca="false">IF(J8-I8&lt;0,0,J8-I8)</f>
        <v>445</v>
      </c>
      <c r="L8" s="12" t="n">
        <f aca="false">L7+K8</f>
        <v>4064</v>
      </c>
    </row>
    <row r="9" customFormat="false" ht="12.75" hidden="false" customHeight="false" outlineLevel="0" collapsed="false">
      <c r="A9" s="0" t="n">
        <f aca="false">A8+1</f>
        <v>7</v>
      </c>
      <c r="B9" s="0" t="n">
        <v>2400</v>
      </c>
      <c r="C9" s="10" t="n">
        <f aca="false">B9</f>
        <v>2400</v>
      </c>
      <c r="D9" s="10" t="n">
        <v>3306</v>
      </c>
      <c r="E9" s="0" t="n">
        <f aca="false">C9-D9</f>
        <v>-906</v>
      </c>
      <c r="F9" s="0" t="n">
        <f aca="false">F8+E9</f>
        <v>-7850</v>
      </c>
      <c r="H9" s="0" t="n">
        <f aca="false">C9</f>
        <v>2400</v>
      </c>
      <c r="I9" s="11" t="n">
        <f aca="false">H9*1.2</f>
        <v>2880</v>
      </c>
      <c r="J9" s="0" t="n">
        <f aca="false">D9</f>
        <v>3306</v>
      </c>
      <c r="K9" s="11" t="n">
        <f aca="false">IF(J9-I9&lt;0,0,J9-I9)</f>
        <v>426</v>
      </c>
      <c r="L9" s="12" t="n">
        <f aca="false">L8+K9</f>
        <v>4490</v>
      </c>
    </row>
    <row r="10" customFormat="false" ht="12.75" hidden="false" customHeight="false" outlineLevel="0" collapsed="false">
      <c r="A10" s="0" t="n">
        <f aca="false">A9+1</f>
        <v>8</v>
      </c>
      <c r="B10" s="0" t="n">
        <v>2400</v>
      </c>
      <c r="C10" s="10" t="n">
        <f aca="false">B10</f>
        <v>2400</v>
      </c>
      <c r="D10" s="10" t="n">
        <v>4028</v>
      </c>
      <c r="E10" s="0" t="n">
        <f aca="false">C10-D10</f>
        <v>-1628</v>
      </c>
      <c r="F10" s="0" t="n">
        <f aca="false">F9+E10</f>
        <v>-9478</v>
      </c>
      <c r="H10" s="0" t="n">
        <f aca="false">C10</f>
        <v>2400</v>
      </c>
      <c r="I10" s="11" t="n">
        <f aca="false">H10*1.2</f>
        <v>2880</v>
      </c>
      <c r="J10" s="0" t="n">
        <f aca="false">D10</f>
        <v>4028</v>
      </c>
      <c r="K10" s="11" t="n">
        <f aca="false">IF(J10-I10&lt;0,0,J10-I10)</f>
        <v>1148</v>
      </c>
      <c r="L10" s="12" t="n">
        <f aca="false">L9+K10</f>
        <v>5638</v>
      </c>
    </row>
    <row r="11" customFormat="false" ht="12.75" hidden="false" customHeight="false" outlineLevel="0" collapsed="false">
      <c r="A11" s="0" t="n">
        <f aca="false">A10+1</f>
        <v>9</v>
      </c>
      <c r="B11" s="0" t="n">
        <v>3500</v>
      </c>
      <c r="C11" s="10" t="n">
        <f aca="false">B11</f>
        <v>3500</v>
      </c>
      <c r="D11" s="10" t="n">
        <v>4869</v>
      </c>
      <c r="E11" s="0" t="n">
        <f aca="false">C11-D11</f>
        <v>-1369</v>
      </c>
      <c r="F11" s="0" t="n">
        <f aca="false">F10+E11</f>
        <v>-10847</v>
      </c>
      <c r="H11" s="0" t="n">
        <f aca="false">C11</f>
        <v>3500</v>
      </c>
      <c r="I11" s="11" t="n">
        <f aca="false">H11*1.2</f>
        <v>4200</v>
      </c>
      <c r="J11" s="0" t="n">
        <f aca="false">D11</f>
        <v>4869</v>
      </c>
      <c r="K11" s="11" t="n">
        <f aca="false">IF(J11-I11&lt;0,0,J11-I11)</f>
        <v>669</v>
      </c>
      <c r="L11" s="12" t="n">
        <f aca="false">L10+K11</f>
        <v>6307</v>
      </c>
    </row>
    <row r="12" customFormat="false" ht="12.75" hidden="false" customHeight="false" outlineLevel="0" collapsed="false">
      <c r="A12" s="0" t="n">
        <f aca="false">A11+1</f>
        <v>10</v>
      </c>
      <c r="B12" s="0" t="n">
        <v>3500</v>
      </c>
      <c r="C12" s="10" t="n">
        <f aca="false">B12</f>
        <v>3500</v>
      </c>
      <c r="D12" s="10" t="n">
        <v>4587</v>
      </c>
      <c r="E12" s="0" t="n">
        <f aca="false">C12-D12</f>
        <v>-1087</v>
      </c>
      <c r="F12" s="0" t="n">
        <f aca="false">F11+E12</f>
        <v>-11934</v>
      </c>
      <c r="H12" s="0" t="n">
        <f aca="false">C12</f>
        <v>3500</v>
      </c>
      <c r="I12" s="11" t="n">
        <f aca="false">H12*1.2</f>
        <v>4200</v>
      </c>
      <c r="J12" s="0" t="n">
        <f aca="false">D12</f>
        <v>4587</v>
      </c>
      <c r="K12" s="11" t="n">
        <f aca="false">IF(J12-I12&lt;0,0,J12-I12)</f>
        <v>387</v>
      </c>
      <c r="L12" s="12" t="n">
        <f aca="false">L11+K12</f>
        <v>6694</v>
      </c>
    </row>
    <row r="13" customFormat="false" ht="12.75" hidden="false" customHeight="false" outlineLevel="0" collapsed="false">
      <c r="A13" s="0" t="n">
        <f aca="false">A12+1</f>
        <v>11</v>
      </c>
      <c r="B13" s="0" t="n">
        <v>5500</v>
      </c>
      <c r="C13" s="10" t="n">
        <v>5000</v>
      </c>
      <c r="D13" s="10" t="n">
        <v>4383</v>
      </c>
      <c r="E13" s="0" t="n">
        <f aca="false">C13-D13</f>
        <v>617</v>
      </c>
      <c r="F13" s="0" t="n">
        <f aca="false">F12+E13</f>
        <v>-11317</v>
      </c>
      <c r="H13" s="0" t="n">
        <f aca="false">C13</f>
        <v>5000</v>
      </c>
      <c r="I13" s="11" t="n">
        <f aca="false">H13*1.2</f>
        <v>6000</v>
      </c>
      <c r="J13" s="0" t="n">
        <f aca="false">D13</f>
        <v>4383</v>
      </c>
      <c r="K13" s="11" t="n">
        <f aca="false">IF(J13-I13&lt;0,0,J13-I13)</f>
        <v>0</v>
      </c>
      <c r="L13" s="12" t="n">
        <f aca="false">L12+K13</f>
        <v>6694</v>
      </c>
    </row>
    <row r="14" customFormat="false" ht="12.75" hidden="false" customHeight="false" outlineLevel="0" collapsed="false">
      <c r="A14" s="0" t="n">
        <f aca="false">A13+1</f>
        <v>12</v>
      </c>
      <c r="B14" s="0" t="n">
        <v>5500</v>
      </c>
      <c r="C14" s="10" t="n">
        <v>5000</v>
      </c>
      <c r="D14" s="10" t="n">
        <v>4457</v>
      </c>
      <c r="E14" s="0" t="n">
        <f aca="false">C14-D14</f>
        <v>543</v>
      </c>
      <c r="F14" s="0" t="n">
        <f aca="false">F13+E14</f>
        <v>-10774</v>
      </c>
      <c r="H14" s="0" t="n">
        <f aca="false">C14</f>
        <v>5000</v>
      </c>
      <c r="I14" s="11" t="n">
        <f aca="false">H14*1.2</f>
        <v>6000</v>
      </c>
      <c r="J14" s="0" t="n">
        <f aca="false">D14</f>
        <v>4457</v>
      </c>
      <c r="K14" s="11" t="n">
        <f aca="false">IF(J14-I14&lt;0,0,J14-I14)</f>
        <v>0</v>
      </c>
      <c r="L14" s="12" t="n">
        <f aca="false">L13+K14</f>
        <v>6694</v>
      </c>
    </row>
    <row r="15" customFormat="false" ht="12.75" hidden="false" customHeight="false" outlineLevel="0" collapsed="false">
      <c r="A15" s="0" t="n">
        <f aca="false">A14+1</f>
        <v>13</v>
      </c>
      <c r="B15" s="0" t="n">
        <v>5500</v>
      </c>
      <c r="C15" s="10" t="n">
        <v>5000</v>
      </c>
      <c r="D15" s="10"/>
      <c r="H15" s="0" t="n">
        <f aca="false">C15</f>
        <v>5000</v>
      </c>
      <c r="I15" s="11" t="n">
        <f aca="false">H15*1.2</f>
        <v>6000</v>
      </c>
      <c r="J15" s="0" t="n">
        <f aca="false">D15</f>
        <v>0</v>
      </c>
      <c r="K15" s="11" t="n">
        <f aca="false">IF(J15-I15&lt;0,0,J15-I15)</f>
        <v>0</v>
      </c>
      <c r="L15" s="12" t="n">
        <f aca="false">L14+K15</f>
        <v>6694</v>
      </c>
    </row>
    <row r="16" customFormat="false" ht="12.75" hidden="false" customHeight="false" outlineLevel="0" collapsed="false">
      <c r="A16" s="0" t="n">
        <f aca="false">A15+1</f>
        <v>14</v>
      </c>
      <c r="B16" s="0" t="n">
        <v>5500</v>
      </c>
      <c r="C16" s="10" t="n">
        <v>5000</v>
      </c>
      <c r="D16" s="10"/>
      <c r="H16" s="0" t="n">
        <f aca="false">C16</f>
        <v>5000</v>
      </c>
      <c r="I16" s="11" t="n">
        <f aca="false">H16*1.2</f>
        <v>6000</v>
      </c>
      <c r="J16" s="0" t="n">
        <f aca="false">D16</f>
        <v>0</v>
      </c>
      <c r="K16" s="11" t="n">
        <f aca="false">IF(J16-I16&lt;0,0,J16-I16)</f>
        <v>0</v>
      </c>
      <c r="L16" s="12" t="n">
        <f aca="false">L15+K16</f>
        <v>6694</v>
      </c>
    </row>
    <row r="17" customFormat="false" ht="12.75" hidden="false" customHeight="false" outlineLevel="0" collapsed="false">
      <c r="A17" s="0" t="n">
        <f aca="false">A16+1</f>
        <v>15</v>
      </c>
      <c r="B17" s="0" t="n">
        <v>5500</v>
      </c>
      <c r="C17" s="10" t="n">
        <v>5000</v>
      </c>
      <c r="D17" s="10"/>
      <c r="H17" s="0" t="n">
        <f aca="false">C17</f>
        <v>5000</v>
      </c>
      <c r="I17" s="11" t="n">
        <f aca="false">H17*1.2</f>
        <v>6000</v>
      </c>
      <c r="J17" s="0" t="n">
        <f aca="false">D17</f>
        <v>0</v>
      </c>
      <c r="K17" s="11" t="n">
        <f aca="false">IF(J17-I17&lt;0,0,J17-I17)</f>
        <v>0</v>
      </c>
      <c r="L17" s="12" t="n">
        <f aca="false">L16+K17</f>
        <v>6694</v>
      </c>
    </row>
    <row r="18" customFormat="false" ht="12.75" hidden="false" customHeight="false" outlineLevel="0" collapsed="false">
      <c r="A18" s="0" t="n">
        <f aca="false">A17+1</f>
        <v>16</v>
      </c>
      <c r="B18" s="0" t="n">
        <v>5500</v>
      </c>
      <c r="C18" s="10" t="n">
        <v>5000</v>
      </c>
      <c r="D18" s="10"/>
      <c r="H18" s="0" t="n">
        <f aca="false">C18</f>
        <v>5000</v>
      </c>
      <c r="I18" s="11" t="n">
        <f aca="false">H18*1.2</f>
        <v>6000</v>
      </c>
      <c r="J18" s="0" t="n">
        <f aca="false">D18</f>
        <v>0</v>
      </c>
      <c r="K18" s="11" t="n">
        <f aca="false">IF(J18-I18&lt;0,0,J18-I18)</f>
        <v>0</v>
      </c>
      <c r="L18" s="12" t="n">
        <f aca="false">L17+K18</f>
        <v>6694</v>
      </c>
    </row>
    <row r="19" customFormat="false" ht="12.75" hidden="false" customHeight="false" outlineLevel="0" collapsed="false">
      <c r="A19" s="0" t="n">
        <f aca="false">A18+1</f>
        <v>17</v>
      </c>
      <c r="B19" s="0" t="n">
        <v>5500</v>
      </c>
      <c r="C19" s="10" t="n">
        <v>5000</v>
      </c>
      <c r="D19" s="10"/>
      <c r="H19" s="0" t="n">
        <f aca="false">C19</f>
        <v>5000</v>
      </c>
      <c r="I19" s="11" t="n">
        <f aca="false">H19*1.2</f>
        <v>6000</v>
      </c>
      <c r="J19" s="0" t="n">
        <f aca="false">D19</f>
        <v>0</v>
      </c>
      <c r="K19" s="11" t="n">
        <f aca="false">IF(J19-I19&lt;0,0,J19-I19)</f>
        <v>0</v>
      </c>
      <c r="L19" s="12" t="n">
        <f aca="false">L18+K19</f>
        <v>6694</v>
      </c>
    </row>
    <row r="20" customFormat="false" ht="12.75" hidden="false" customHeight="false" outlineLevel="0" collapsed="false">
      <c r="A20" s="0" t="n">
        <f aca="false">A19+1</f>
        <v>18</v>
      </c>
      <c r="B20" s="0" t="n">
        <v>5500</v>
      </c>
      <c r="C20" s="10" t="n">
        <v>5000</v>
      </c>
      <c r="D20" s="10"/>
      <c r="H20" s="0" t="n">
        <f aca="false">C20</f>
        <v>5000</v>
      </c>
      <c r="I20" s="11" t="n">
        <f aca="false">H20*1.2</f>
        <v>6000</v>
      </c>
      <c r="J20" s="0" t="n">
        <f aca="false">D20</f>
        <v>0</v>
      </c>
      <c r="K20" s="11" t="n">
        <f aca="false">IF(J20-I20&lt;0,0,J20-I20)</f>
        <v>0</v>
      </c>
      <c r="L20" s="12" t="n">
        <f aca="false">L19+K20</f>
        <v>6694</v>
      </c>
    </row>
    <row r="21" customFormat="false" ht="12.75" hidden="false" customHeight="false" outlineLevel="0" collapsed="false">
      <c r="A21" s="0" t="n">
        <f aca="false">A20+1</f>
        <v>19</v>
      </c>
      <c r="B21" s="0" t="n">
        <v>5500</v>
      </c>
      <c r="C21" s="10" t="n">
        <v>5000</v>
      </c>
      <c r="D21" s="10"/>
      <c r="H21" s="0" t="n">
        <f aca="false">C21</f>
        <v>5000</v>
      </c>
      <c r="I21" s="11" t="n">
        <f aca="false">H21*1.2</f>
        <v>6000</v>
      </c>
      <c r="J21" s="0" t="n">
        <f aca="false">D21</f>
        <v>0</v>
      </c>
      <c r="K21" s="11" t="n">
        <f aca="false">IF(J21-I21&lt;0,0,J21-I21)</f>
        <v>0</v>
      </c>
      <c r="L21" s="12" t="n">
        <f aca="false">L20+K21</f>
        <v>6694</v>
      </c>
    </row>
    <row r="22" customFormat="false" ht="12.75" hidden="false" customHeight="false" outlineLevel="0" collapsed="false">
      <c r="A22" s="0" t="n">
        <f aca="false">A21+1</f>
        <v>20</v>
      </c>
      <c r="B22" s="0" t="n">
        <v>5500</v>
      </c>
      <c r="C22" s="10" t="n">
        <v>5000</v>
      </c>
      <c r="D22" s="10"/>
      <c r="H22" s="0" t="n">
        <f aca="false">C22</f>
        <v>5000</v>
      </c>
      <c r="I22" s="11" t="n">
        <f aca="false">H22*1.2</f>
        <v>6000</v>
      </c>
      <c r="J22" s="0" t="n">
        <f aca="false">D22</f>
        <v>0</v>
      </c>
      <c r="K22" s="11" t="n">
        <f aca="false">IF(J22-I22&lt;0,0,J22-I22)</f>
        <v>0</v>
      </c>
      <c r="L22" s="12" t="n">
        <f aca="false">L21+K22</f>
        <v>6694</v>
      </c>
    </row>
    <row r="23" customFormat="false" ht="12.75" hidden="false" customHeight="false" outlineLevel="0" collapsed="false">
      <c r="A23" s="0" t="n">
        <f aca="false">A22+1</f>
        <v>21</v>
      </c>
      <c r="B23" s="0" t="n">
        <v>5500</v>
      </c>
      <c r="C23" s="10" t="n">
        <v>5000</v>
      </c>
      <c r="D23" s="10"/>
      <c r="H23" s="0" t="n">
        <f aca="false">C23</f>
        <v>5000</v>
      </c>
      <c r="I23" s="11" t="n">
        <f aca="false">H23*1.2</f>
        <v>6000</v>
      </c>
      <c r="J23" s="0" t="n">
        <f aca="false">D23</f>
        <v>0</v>
      </c>
      <c r="K23" s="11" t="n">
        <f aca="false">IF(J23-I23&lt;0,0,J23-I23)</f>
        <v>0</v>
      </c>
      <c r="L23" s="12" t="n">
        <f aca="false">L22+K23</f>
        <v>6694</v>
      </c>
    </row>
    <row r="24" customFormat="false" ht="12.75" hidden="false" customHeight="false" outlineLevel="0" collapsed="false">
      <c r="A24" s="0" t="n">
        <f aca="false">A23+1</f>
        <v>22</v>
      </c>
      <c r="B24" s="0" t="n">
        <v>5500</v>
      </c>
      <c r="C24" s="10" t="n">
        <v>5000</v>
      </c>
      <c r="D24" s="10"/>
      <c r="H24" s="0" t="n">
        <f aca="false">C24</f>
        <v>5000</v>
      </c>
      <c r="I24" s="11" t="n">
        <f aca="false">H24*1.2</f>
        <v>6000</v>
      </c>
      <c r="J24" s="0" t="n">
        <f aca="false">D24</f>
        <v>0</v>
      </c>
      <c r="K24" s="11" t="n">
        <f aca="false">IF(J24-I24&lt;0,0,J24-I24)</f>
        <v>0</v>
      </c>
      <c r="L24" s="12" t="n">
        <f aca="false">L23+K24</f>
        <v>6694</v>
      </c>
    </row>
    <row r="25" customFormat="false" ht="12.75" hidden="false" customHeight="false" outlineLevel="0" collapsed="false">
      <c r="A25" s="0" t="n">
        <f aca="false">A24+1</f>
        <v>23</v>
      </c>
      <c r="B25" s="0" t="n">
        <v>5500</v>
      </c>
      <c r="C25" s="10" t="n">
        <v>5000</v>
      </c>
      <c r="D25" s="10"/>
      <c r="H25" s="0" t="n">
        <f aca="false">C25</f>
        <v>5000</v>
      </c>
      <c r="I25" s="11" t="n">
        <f aca="false">H25*1.2</f>
        <v>6000</v>
      </c>
      <c r="J25" s="0" t="n">
        <f aca="false">D25</f>
        <v>0</v>
      </c>
      <c r="K25" s="11" t="n">
        <f aca="false">IF(J25-I25&lt;0,0,J25-I25)</f>
        <v>0</v>
      </c>
      <c r="L25" s="12" t="n">
        <f aca="false">L24+K25</f>
        <v>6694</v>
      </c>
    </row>
    <row r="26" customFormat="false" ht="12.75" hidden="false" customHeight="false" outlineLevel="0" collapsed="false">
      <c r="A26" s="0" t="n">
        <f aca="false">A25+1</f>
        <v>24</v>
      </c>
      <c r="B26" s="0" t="n">
        <v>5500</v>
      </c>
      <c r="C26" s="10" t="n">
        <v>5000</v>
      </c>
      <c r="D26" s="10"/>
      <c r="H26" s="0" t="n">
        <f aca="false">C26</f>
        <v>5000</v>
      </c>
      <c r="I26" s="11" t="n">
        <f aca="false">H26*1.2</f>
        <v>6000</v>
      </c>
      <c r="J26" s="0" t="n">
        <f aca="false">D26</f>
        <v>0</v>
      </c>
      <c r="K26" s="11" t="n">
        <f aca="false">IF(J26-I26&lt;0,0,J26-I26)</f>
        <v>0</v>
      </c>
      <c r="L26" s="12" t="n">
        <f aca="false">L25+K26</f>
        <v>6694</v>
      </c>
    </row>
    <row r="27" customFormat="false" ht="12.75" hidden="false" customHeight="false" outlineLevel="0" collapsed="false">
      <c r="A27" s="0" t="n">
        <f aca="false">A26+1</f>
        <v>25</v>
      </c>
      <c r="B27" s="0" t="n">
        <v>5500</v>
      </c>
      <c r="C27" s="10" t="n">
        <v>5000</v>
      </c>
      <c r="D27" s="10"/>
      <c r="H27" s="0" t="n">
        <f aca="false">C27</f>
        <v>5000</v>
      </c>
      <c r="I27" s="11" t="n">
        <f aca="false">H27*1.2</f>
        <v>6000</v>
      </c>
      <c r="J27" s="0" t="n">
        <f aca="false">D27</f>
        <v>0</v>
      </c>
    </row>
    <row r="28" customFormat="false" ht="12.75" hidden="false" customHeight="false" outlineLevel="0" collapsed="false">
      <c r="A28" s="0" t="n">
        <f aca="false">A27+1</f>
        <v>26</v>
      </c>
      <c r="B28" s="0" t="n">
        <v>5500</v>
      </c>
      <c r="C28" s="10" t="n">
        <v>5000</v>
      </c>
      <c r="D28" s="10"/>
      <c r="H28" s="0" t="n">
        <f aca="false">C28</f>
        <v>5000</v>
      </c>
      <c r="I28" s="11" t="n">
        <f aca="false">H28*1.2</f>
        <v>6000</v>
      </c>
      <c r="J28" s="0" t="n">
        <f aca="false">D28</f>
        <v>0</v>
      </c>
    </row>
    <row r="29" customFormat="false" ht="12.75" hidden="false" customHeight="false" outlineLevel="0" collapsed="false">
      <c r="A29" s="0" t="n">
        <f aca="false">A28+1</f>
        <v>27</v>
      </c>
      <c r="B29" s="0" t="n">
        <v>5500</v>
      </c>
      <c r="C29" s="10" t="n">
        <v>5000</v>
      </c>
      <c r="D29" s="10"/>
      <c r="H29" s="0" t="n">
        <f aca="false">C29</f>
        <v>5000</v>
      </c>
      <c r="I29" s="11" t="n">
        <f aca="false">H29*1.2</f>
        <v>6000</v>
      </c>
      <c r="J29" s="0" t="n">
        <f aca="false">D29</f>
        <v>0</v>
      </c>
    </row>
    <row r="30" customFormat="false" ht="12.75" hidden="false" customHeight="false" outlineLevel="0" collapsed="false">
      <c r="A30" s="0" t="n">
        <f aca="false">A29+1</f>
        <v>28</v>
      </c>
      <c r="B30" s="0" t="n">
        <v>5500</v>
      </c>
      <c r="C30" s="10" t="n">
        <v>5000</v>
      </c>
      <c r="D30" s="10"/>
      <c r="H30" s="0" t="n">
        <f aca="false">C30</f>
        <v>5000</v>
      </c>
      <c r="I30" s="11" t="n">
        <f aca="false">H30*1.2</f>
        <v>6000</v>
      </c>
      <c r="J30" s="0" t="n">
        <f aca="false">D30</f>
        <v>0</v>
      </c>
    </row>
    <row r="31" customFormat="false" ht="12.75" hidden="false" customHeight="false" outlineLevel="0" collapsed="false">
      <c r="A31" s="0" t="n">
        <f aca="false">A30+1</f>
        <v>29</v>
      </c>
      <c r="B31" s="0" t="n">
        <v>5500</v>
      </c>
      <c r="C31" s="10" t="n">
        <v>5000</v>
      </c>
      <c r="D31" s="10"/>
      <c r="H31" s="0" t="n">
        <f aca="false">C31</f>
        <v>5000</v>
      </c>
      <c r="I31" s="11" t="n">
        <f aca="false">H31*1.2</f>
        <v>6000</v>
      </c>
      <c r="J31" s="0" t="n">
        <f aca="false">D31</f>
        <v>0</v>
      </c>
    </row>
    <row r="32" customFormat="false" ht="12.75" hidden="false" customHeight="false" outlineLevel="0" collapsed="false">
      <c r="A32" s="0" t="n">
        <f aca="false">A31+1</f>
        <v>30</v>
      </c>
      <c r="B32" s="0" t="n">
        <v>5500</v>
      </c>
      <c r="C32" s="10" t="n">
        <v>5000</v>
      </c>
      <c r="D32" s="10"/>
      <c r="E32" s="13"/>
      <c r="H32" s="0" t="n">
        <f aca="false">C32</f>
        <v>5000</v>
      </c>
      <c r="I32" s="11" t="n">
        <f aca="false">H32*1.2</f>
        <v>6000</v>
      </c>
      <c r="J32" s="0" t="n">
        <f aca="false">D32</f>
        <v>0</v>
      </c>
      <c r="K32" s="13"/>
    </row>
    <row r="33" customFormat="false" ht="12.75" hidden="false" customHeight="false" outlineLevel="0" collapsed="false">
      <c r="E33" s="0" t="n">
        <f aca="false">SUM(E3:E32)</f>
        <v>-10774</v>
      </c>
      <c r="K33" s="11" t="n">
        <f aca="false">SUM(K3:K32)</f>
        <v>6694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2001-05-14T16:19:13Z</dcterms:created>
  <dc:creator>kloocke</dc:creator>
  <dc:description/>
  <dc:language>en-US</dc:language>
  <cp:lastModifiedBy>kloocke</cp:lastModifiedBy>
  <dcterms:modified xsi:type="dcterms:W3CDTF">2001-05-14T16:20:25Z</dcterms:modified>
  <cp:revision>0</cp:revision>
  <dc:subject/>
  <dc:title/>
</cp:coreProperties>
</file>