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<sst xmlns="http://schemas.openxmlformats.org/spreadsheetml/2006/main" count="37" uniqueCount="25">
  <si>
    <t xml:space="preserve">Enron Energy Services</t>
  </si>
  <si>
    <t xml:space="preserve">MTM Summary</t>
  </si>
  <si>
    <t xml:space="preserve">Company 20Q</t>
  </si>
  <si>
    <t xml:space="preserve">Beginning</t>
  </si>
  <si>
    <t xml:space="preserve">Ending </t>
  </si>
  <si>
    <t xml:space="preserve">Date</t>
  </si>
  <si>
    <t xml:space="preserve">Account MSA/SAP</t>
  </si>
  <si>
    <t xml:space="preserve">Balance</t>
  </si>
  <si>
    <t xml:space="preserve">Change</t>
  </si>
  <si>
    <t xml:space="preserve">7/01</t>
  </si>
  <si>
    <t xml:space="preserve">21060000 Asset-C</t>
  </si>
  <si>
    <t xml:space="preserve">30300000 Liab-C</t>
  </si>
  <si>
    <t xml:space="preserve">25100200 Prudency</t>
  </si>
  <si>
    <t xml:space="preserve">25100300 Prudency</t>
  </si>
  <si>
    <t xml:space="preserve">25100000 Asset-NC</t>
  </si>
  <si>
    <t xml:space="preserve">33100000 Liab-NC</t>
  </si>
  <si>
    <t xml:space="preserve">25100100 Credit Rreserve</t>
  </si>
  <si>
    <t xml:space="preserve">Assets held on company #1572</t>
  </si>
  <si>
    <t xml:space="preserve">Account</t>
  </si>
  <si>
    <t xml:space="preserve">42000000 MTM Rev</t>
  </si>
  <si>
    <t xml:space="preserve">Difference</t>
  </si>
  <si>
    <t xml:space="preserve">Explanation of Difference</t>
  </si>
  <si>
    <t xml:space="preserve">Amount is Liquidation offset recorded to 20032500 offsett was in 2000</t>
  </si>
  <si>
    <t xml:space="preserve">Will always be off this amount for remainder of 2001</t>
  </si>
  <si>
    <t xml:space="preserve">Amount will be corrected in August 2001, we recorded Allowance for Bad Debt to Credit Reserve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</si>
</sst>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.85"/>
    <col collapsed="false" customWidth="true" hidden="false" outlineLevel="0" max="3" min="3" style="0" width="30.13"/>
    <col collapsed="false" customWidth="true" hidden="false" outlineLevel="0" max="4" min="4" style="0" width="2.42"/>
    <col collapsed="false" customWidth="true" hidden="false" outlineLevel="0" max="5" min="5" style="0" width="26.7"/>
    <col collapsed="false" customWidth="true" hidden="false" outlineLevel="0" max="6" min="6" style="0" width="3.85"/>
    <col collapsed="false" customWidth="true" hidden="false" outlineLevel="0" max="7" min="7" style="0" width="17.99"/>
    <col collapsed="false" customWidth="true" hidden="false" outlineLevel="0" max="8" min="8" style="0" width="2.7"/>
    <col collapsed="false" customWidth="true" hidden="false" outlineLevel="0" max="9" min="9" style="0" width="15.85"/>
    <col collapsed="false" customWidth="true" hidden="false" outlineLevel="0" max="10" min="10" style="0" width="15.41"/>
    <col collapsed="false" customWidth="true" hidden="false" outlineLevel="0" max="12" min="12" style="0" width="9.99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</row>
    <row r="7" customFormat="false" ht="12.75" hidden="false" customHeight="false" outlineLevel="0" collapsed="false">
      <c r="A7" s="2"/>
      <c r="B7" s="3"/>
      <c r="C7" s="3"/>
      <c r="D7" s="3"/>
      <c r="E7" s="3" t="s">
        <v>3</v>
      </c>
      <c r="F7" s="3"/>
      <c r="G7" s="3"/>
      <c r="H7" s="3"/>
      <c r="I7" s="4" t="s">
        <v>4</v>
      </c>
    </row>
    <row r="8" customFormat="false" ht="12.75" hidden="false" customHeight="false" outlineLevel="0" collapsed="false">
      <c r="A8" s="5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7" t="s">
        <v>7</v>
      </c>
    </row>
    <row r="10" customFormat="false" ht="12.75" hidden="false" customHeight="false" outlineLevel="0" collapsed="false">
      <c r="A10" s="8" t="s">
        <v>9</v>
      </c>
      <c r="C10" s="9" t="s">
        <v>10</v>
      </c>
      <c r="E10" s="10" t="n">
        <v>1277047002</v>
      </c>
      <c r="F10" s="11"/>
      <c r="G10" s="10" t="n">
        <f aca="false">I10-E10</f>
        <v>-1058568410</v>
      </c>
      <c r="H10" s="11"/>
      <c r="I10" s="10" t="n">
        <v>218478592</v>
      </c>
    </row>
    <row r="11" customFormat="false" ht="12.75" hidden="false" customHeight="false" outlineLevel="0" collapsed="false">
      <c r="A11" s="8"/>
      <c r="E11" s="10"/>
      <c r="F11" s="11"/>
      <c r="G11" s="10"/>
      <c r="H11" s="11"/>
      <c r="I11" s="10"/>
    </row>
    <row r="12" customFormat="false" ht="12.75" hidden="false" customHeight="false" outlineLevel="0" collapsed="false">
      <c r="A12" s="8" t="s">
        <v>9</v>
      </c>
      <c r="C12" s="9" t="s">
        <v>11</v>
      </c>
      <c r="E12" s="10" t="n">
        <v>-1247510983</v>
      </c>
      <c r="F12" s="11"/>
      <c r="G12" s="10" t="n">
        <f aca="false">I12-E12</f>
        <v>1068486445</v>
      </c>
      <c r="H12" s="11"/>
      <c r="I12" s="10" t="n">
        <v>-179024538</v>
      </c>
    </row>
    <row r="13" customFormat="false" ht="12.75" hidden="false" customHeight="false" outlineLevel="0" collapsed="false">
      <c r="A13" s="8"/>
      <c r="E13" s="10"/>
      <c r="F13" s="11"/>
      <c r="G13" s="10"/>
      <c r="H13" s="11"/>
      <c r="I13" s="10"/>
      <c r="J13" s="12"/>
    </row>
    <row r="14" customFormat="false" ht="12.75" hidden="false" customHeight="false" outlineLevel="0" collapsed="false">
      <c r="A14" s="8" t="s">
        <v>9</v>
      </c>
      <c r="C14" s="9" t="s">
        <v>12</v>
      </c>
      <c r="E14" s="10" t="n">
        <v>12033165</v>
      </c>
      <c r="F14" s="11"/>
      <c r="G14" s="10" t="n">
        <f aca="false">I14-E14</f>
        <v>-15393902</v>
      </c>
      <c r="H14" s="11"/>
      <c r="I14" s="10" t="n">
        <v>-3360737</v>
      </c>
    </row>
    <row r="15" customFormat="false" ht="12.75" hidden="false" customHeight="false" outlineLevel="0" collapsed="false">
      <c r="A15" s="8"/>
      <c r="E15" s="10"/>
      <c r="F15" s="11"/>
      <c r="G15" s="10"/>
      <c r="H15" s="11"/>
      <c r="I15" s="10"/>
    </row>
    <row r="16" customFormat="false" ht="12.75" hidden="false" customHeight="false" outlineLevel="0" collapsed="false">
      <c r="A16" s="8" t="s">
        <v>9</v>
      </c>
      <c r="C16" s="9" t="s">
        <v>13</v>
      </c>
      <c r="E16" s="10" t="n">
        <v>0</v>
      </c>
      <c r="F16" s="11"/>
      <c r="G16" s="10" t="n">
        <f aca="false">I16-E16</f>
        <v>-28818837</v>
      </c>
      <c r="H16" s="11"/>
      <c r="I16" s="10" t="n">
        <f aca="false">-28818837</f>
        <v>-28818837</v>
      </c>
    </row>
    <row r="17" customFormat="false" ht="12.75" hidden="false" customHeight="false" outlineLevel="0" collapsed="false">
      <c r="A17" s="8"/>
      <c r="E17" s="10"/>
      <c r="F17" s="11"/>
      <c r="G17" s="10"/>
      <c r="H17" s="11"/>
      <c r="I17" s="10"/>
      <c r="J17" s="12"/>
    </row>
    <row r="18" customFormat="false" ht="12.75" hidden="false" customHeight="false" outlineLevel="0" collapsed="false">
      <c r="A18" s="8" t="s">
        <v>9</v>
      </c>
      <c r="C18" s="9" t="s">
        <v>14</v>
      </c>
      <c r="E18" s="10" t="n">
        <v>196011309</v>
      </c>
      <c r="F18" s="11"/>
      <c r="G18" s="10" t="n">
        <f aca="false">I18-E18</f>
        <v>6603351</v>
      </c>
      <c r="H18" s="11"/>
      <c r="I18" s="10" t="n">
        <v>202614660</v>
      </c>
    </row>
    <row r="19" customFormat="false" ht="12.75" hidden="false" customHeight="false" outlineLevel="0" collapsed="false">
      <c r="A19" s="8"/>
      <c r="E19" s="10"/>
      <c r="F19" s="11"/>
      <c r="G19" s="10"/>
      <c r="H19" s="11"/>
      <c r="I19" s="10"/>
    </row>
    <row r="20" customFormat="false" ht="12.75" hidden="false" customHeight="false" outlineLevel="0" collapsed="false">
      <c r="A20" s="8" t="s">
        <v>9</v>
      </c>
      <c r="C20" s="9" t="s">
        <v>15</v>
      </c>
      <c r="E20" s="10" t="n">
        <v>-155003635</v>
      </c>
      <c r="F20" s="11"/>
      <c r="G20" s="10" t="n">
        <f aca="false">I20-E20</f>
        <v>45691007</v>
      </c>
      <c r="H20" s="11"/>
      <c r="I20" s="10" t="n">
        <v>-109312628</v>
      </c>
    </row>
    <row r="21" customFormat="false" ht="12.75" hidden="false" customHeight="false" outlineLevel="0" collapsed="false">
      <c r="E21" s="10"/>
      <c r="F21" s="11"/>
      <c r="G21" s="10"/>
      <c r="H21" s="11"/>
      <c r="I21" s="10"/>
      <c r="J21" s="12"/>
    </row>
    <row r="22" customFormat="false" ht="12.75" hidden="false" customHeight="false" outlineLevel="0" collapsed="false">
      <c r="A22" s="8" t="s">
        <v>9</v>
      </c>
      <c r="C22" s="9" t="s">
        <v>16</v>
      </c>
      <c r="E22" s="10" t="n">
        <v>0</v>
      </c>
      <c r="F22" s="11"/>
      <c r="G22" s="10" t="n">
        <f aca="false">I22-E22</f>
        <v>-1762590</v>
      </c>
      <c r="H22" s="11"/>
      <c r="I22" s="10" t="n">
        <v>-1762590</v>
      </c>
    </row>
    <row r="23" customFormat="false" ht="12.75" hidden="false" customHeight="false" outlineLevel="0" collapsed="false">
      <c r="A23" s="13"/>
      <c r="G23" s="10"/>
      <c r="I23" s="12"/>
      <c r="J23" s="12"/>
    </row>
    <row r="24" customFormat="false" ht="12.75" hidden="false" customHeight="false" outlineLevel="0" collapsed="false">
      <c r="A24" s="14" t="s">
        <v>17</v>
      </c>
      <c r="E24" s="0" t="n">
        <v>0</v>
      </c>
      <c r="G24" s="10" t="n">
        <f aca="false">I24-E24</f>
        <v>26570503</v>
      </c>
      <c r="I24" s="12" t="n">
        <v>26570503</v>
      </c>
      <c r="J24" s="12"/>
    </row>
    <row r="25" customFormat="false" ht="12.75" hidden="false" customHeight="false" outlineLevel="0" collapsed="false">
      <c r="A25" s="13"/>
      <c r="G25" s="12"/>
      <c r="I25" s="12"/>
      <c r="J25" s="12"/>
    </row>
    <row r="26" customFormat="false" ht="13.5" hidden="false" customHeight="false" outlineLevel="0" collapsed="false">
      <c r="E26" s="15" t="n">
        <f aca="false">SUM(E10:E25)</f>
        <v>82576858</v>
      </c>
      <c r="F26" s="9"/>
      <c r="G26" s="16" t="n">
        <f aca="false">SUM(G10:G25)</f>
        <v>42807567</v>
      </c>
      <c r="H26" s="9"/>
      <c r="I26" s="15" t="n">
        <f aca="false">SUM(I10:I25)</f>
        <v>125384425</v>
      </c>
      <c r="J26" s="17"/>
    </row>
    <row r="27" customFormat="false" ht="13.5" hidden="false" customHeight="false" outlineLevel="0" collapsed="false"/>
    <row r="30" customFormat="false" ht="12.75" hidden="false" customHeight="false" outlineLevel="0" collapsed="false">
      <c r="A30" s="2"/>
      <c r="B30" s="3"/>
      <c r="C30" s="3"/>
      <c r="D30" s="3"/>
      <c r="E30" s="3"/>
      <c r="F30" s="3"/>
      <c r="G30" s="4" t="s">
        <v>4</v>
      </c>
      <c r="H30" s="3"/>
      <c r="I30" s="4"/>
    </row>
    <row r="31" customFormat="false" ht="12.75" hidden="false" customHeight="false" outlineLevel="0" collapsed="false">
      <c r="A31" s="5" t="s">
        <v>5</v>
      </c>
      <c r="B31" s="6"/>
      <c r="C31" s="6" t="s">
        <v>18</v>
      </c>
      <c r="D31" s="6"/>
      <c r="E31" s="6"/>
      <c r="F31" s="6"/>
      <c r="G31" s="7" t="s">
        <v>7</v>
      </c>
      <c r="H31" s="6"/>
      <c r="I31" s="7"/>
    </row>
    <row r="33" customFormat="false" ht="12.75" hidden="false" customHeight="false" outlineLevel="0" collapsed="false">
      <c r="A33" s="8"/>
      <c r="C33" s="14"/>
      <c r="E33" s="11"/>
      <c r="F33" s="11"/>
      <c r="G33" s="10" t="n">
        <f aca="false">I33-E33</f>
        <v>0</v>
      </c>
      <c r="H33" s="18"/>
    </row>
    <row r="34" customFormat="false" ht="12.75" hidden="false" customHeight="false" outlineLevel="0" collapsed="false">
      <c r="A34" s="8" t="s">
        <v>9</v>
      </c>
      <c r="C34" s="19" t="s">
        <v>19</v>
      </c>
      <c r="E34" s="11"/>
      <c r="F34" s="11"/>
      <c r="G34" s="10" t="n">
        <v>-58370148</v>
      </c>
      <c r="H34" s="18"/>
    </row>
    <row r="35" customFormat="false" ht="12.75" hidden="false" customHeight="false" outlineLevel="0" collapsed="false">
      <c r="E35" s="11"/>
      <c r="F35" s="11"/>
      <c r="G35" s="11"/>
      <c r="H35" s="11"/>
      <c r="I35" s="11"/>
    </row>
    <row r="36" customFormat="false" ht="13.5" hidden="false" customHeight="false" outlineLevel="0" collapsed="false">
      <c r="E36" s="11"/>
      <c r="F36" s="11"/>
      <c r="G36" s="20" t="n">
        <f aca="false">SUM(G34)</f>
        <v>-58370148</v>
      </c>
      <c r="H36" s="11"/>
      <c r="I36" s="11"/>
    </row>
    <row r="37" customFormat="false" ht="13.5" hidden="false" customHeight="false" outlineLevel="0" collapsed="false">
      <c r="E37" s="11"/>
      <c r="F37" s="11"/>
      <c r="G37" s="11"/>
      <c r="H37" s="11"/>
      <c r="I37" s="11"/>
    </row>
    <row r="38" customFormat="false" ht="12.75" hidden="false" customHeight="false" outlineLevel="0" collapsed="false">
      <c r="E38" s="11"/>
      <c r="F38" s="11"/>
      <c r="G38" s="11"/>
      <c r="H38" s="11"/>
      <c r="I38" s="11"/>
    </row>
    <row r="39" customFormat="false" ht="13.5" hidden="false" customHeight="false" outlineLevel="0" collapsed="false">
      <c r="C39" s="9" t="s">
        <v>20</v>
      </c>
      <c r="E39" s="11"/>
      <c r="F39" s="11"/>
      <c r="G39" s="21" t="n">
        <f aca="false">G26+G36</f>
        <v>-15562581</v>
      </c>
      <c r="H39" s="11"/>
      <c r="I39" s="11"/>
    </row>
    <row r="40" customFormat="false" ht="13.5" hidden="false" customHeight="false" outlineLevel="0" collapsed="false">
      <c r="E40" s="11"/>
      <c r="F40" s="11"/>
      <c r="G40" s="11"/>
      <c r="H40" s="11"/>
      <c r="I40" s="11"/>
    </row>
    <row r="41" customFormat="false" ht="12.75" hidden="false" customHeight="false" outlineLevel="0" collapsed="false">
      <c r="E41" s="11"/>
      <c r="F41" s="11"/>
      <c r="G41" s="11"/>
      <c r="H41" s="11"/>
      <c r="I41" s="11"/>
    </row>
    <row r="42" customFormat="false" ht="12.75" hidden="false" customHeight="false" outlineLevel="0" collapsed="false">
      <c r="A42" s="9" t="s">
        <v>21</v>
      </c>
      <c r="B42" s="9"/>
      <c r="C42" s="9"/>
      <c r="D42" s="9"/>
      <c r="E42" s="18"/>
      <c r="F42" s="18"/>
      <c r="G42" s="18"/>
      <c r="H42" s="18"/>
      <c r="I42" s="18"/>
      <c r="J42" s="9"/>
      <c r="K42" s="9"/>
      <c r="L42" s="9"/>
    </row>
    <row r="43" customFormat="false" ht="12.75" hidden="false" customHeight="false" outlineLevel="0" collapsed="false">
      <c r="A43" s="0" t="s">
        <v>22</v>
      </c>
      <c r="G43" s="10" t="n">
        <v>-8673064</v>
      </c>
      <c r="I43" s="22" t="s">
        <v>23</v>
      </c>
    </row>
    <row r="44" customFormat="false" ht="12.75" hidden="false" customHeight="false" outlineLevel="0" collapsed="false">
      <c r="A44" s="0" t="s">
        <v>24</v>
      </c>
      <c r="G44" s="23" t="n">
        <f aca="false">G39-G43</f>
        <v>-6889517</v>
      </c>
    </row>
    <row r="45" customFormat="false" ht="12.75" hidden="false" customHeight="false" outlineLevel="0" collapsed="false">
      <c r="A45" s="9"/>
      <c r="B45" s="9"/>
      <c r="C45" s="9" t="s">
        <v>20</v>
      </c>
      <c r="D45" s="9"/>
      <c r="E45" s="9"/>
      <c r="F45" s="9"/>
      <c r="G45" s="24" t="n">
        <f aca="false">SUM(G43:G44)</f>
        <v>-15562581</v>
      </c>
      <c r="H45" s="9"/>
      <c r="I45" s="9"/>
      <c r="J45" s="9"/>
      <c r="K45" s="9"/>
      <c r="L45" s="9"/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2001-08-15T10:42:49Z</dcterms:created>
  <dc:creator>cgardne2</dc:creator>
  <dc:description/>
  <dc:language>en-US</dc:language>
  <cp:lastModifiedBy>celliott</cp:lastModifiedBy>
  <cp:revision>0</cp:revision>
  <dc:subject/>
  <dc:title/>
</cp:coreProperties>
</file>