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<sst xmlns="http://schemas.openxmlformats.org/spreadsheetml/2006/main" count="95" uniqueCount="85">
  <si>
    <t xml:space="preserve">Employee Expense</t>
  </si>
  <si>
    <t xml:space="preserve">Feb '01</t>
  </si>
  <si>
    <t xml:space="preserve">Apr ' 01</t>
  </si>
  <si>
    <t xml:space="preserve">Jun "01</t>
  </si>
  <si>
    <t xml:space="preserve">Jul '01</t>
  </si>
  <si>
    <t xml:space="preserve">Tot '01</t>
  </si>
  <si>
    <t xml:space="preserve">$/month</t>
  </si>
  <si>
    <t xml:space="preserve">$ X 12</t>
  </si>
  <si>
    <t xml:space="preserve">Projected 2002</t>
  </si>
  <si>
    <t xml:space="preserve">Club Dues</t>
  </si>
  <si>
    <t xml:space="preserve">Tuition/Fee</t>
  </si>
  <si>
    <t xml:space="preserve">Expenses Other</t>
  </si>
  <si>
    <t xml:space="preserve">Group Meals</t>
  </si>
  <si>
    <t xml:space="preserve">Client Meals</t>
  </si>
  <si>
    <t xml:space="preserve">Prof Mem Dues</t>
  </si>
  <si>
    <t xml:space="preserve">travel/lodging</t>
  </si>
  <si>
    <t xml:space="preserve">EIS Allocations (IT, voice mail,tel serv,video conf, calling cards)</t>
  </si>
  <si>
    <t xml:space="preserve">EPSC Allocations</t>
  </si>
  <si>
    <t xml:space="preserve">Allocations-oth</t>
  </si>
  <si>
    <t xml:space="preserve">Communications</t>
  </si>
  <si>
    <t xml:space="preserve">Co membershp &amp; Dues</t>
  </si>
  <si>
    <t xml:space="preserve">Computer Expense</t>
  </si>
  <si>
    <t xml:space="preserve">Outside Serv - IT</t>
  </si>
  <si>
    <t xml:space="preserve">Outside Ser - Other (temp help)</t>
  </si>
  <si>
    <t xml:space="preserve">Outside Ser - Prof (training class)</t>
  </si>
  <si>
    <t xml:space="preserve">Postage/Freight</t>
  </si>
  <si>
    <t xml:space="preserve">Subs &amp; Pubs</t>
  </si>
  <si>
    <r>
      <rPr>
        <sz val="10"/>
        <rFont val="Arial"/>
        <family val="0"/>
      </rPr>
      <t xml:space="preserve">Mat &amp; Sup-Non Stock</t>
    </r>
    <r>
      <rPr>
        <sz val="10"/>
        <color rgb="FF00FF00"/>
        <rFont val="Arial"/>
        <family val="2"/>
      </rPr>
      <t xml:space="preserve"> (copier lse)</t>
    </r>
  </si>
  <si>
    <t xml:space="preserve">Supplies &amp; Office Sup</t>
  </si>
  <si>
    <r>
      <rPr>
        <sz val="10"/>
        <rFont val="Arial"/>
        <family val="0"/>
      </rPr>
      <t xml:space="preserve">Rent Exp- Pers</t>
    </r>
    <r>
      <rPr>
        <sz val="10"/>
        <color rgb="FF00FF00"/>
        <rFont val="Arial"/>
        <family val="2"/>
      </rPr>
      <t xml:space="preserve"> (copier lease)</t>
    </r>
  </si>
  <si>
    <t xml:space="preserve">Rent- Property</t>
  </si>
  <si>
    <t xml:space="preserve">180000*</t>
  </si>
  <si>
    <t xml:space="preserve">Utilities (conf calls)</t>
  </si>
  <si>
    <t xml:space="preserve">Clerk (pro-rata?)</t>
  </si>
  <si>
    <t xml:space="preserve">* Assumes 40% increase in rent kicking-in half way through the year; getting more precise estimate from Enron-HOU</t>
  </si>
  <si>
    <t xml:space="preserve">Exp through 7/09/01</t>
  </si>
  <si>
    <t xml:space="preserve">2001 Budget</t>
  </si>
  <si>
    <t xml:space="preserve">Estimated 2002</t>
  </si>
  <si>
    <t xml:space="preserve">Travel/Lodging</t>
  </si>
  <si>
    <t xml:space="preserve">Prof Mem/Dues</t>
  </si>
  <si>
    <t xml:space="preserve">Training (UC tuition, etc.)</t>
  </si>
  <si>
    <r>
      <rPr>
        <sz val="10"/>
        <rFont val="Arial"/>
        <family val="0"/>
      </rPr>
      <t xml:space="preserve">  </t>
    </r>
    <r>
      <rPr>
        <b val="true"/>
        <sz val="10"/>
        <rFont val="Arial"/>
        <family val="2"/>
      </rPr>
      <t xml:space="preserve">   Subtotal</t>
    </r>
  </si>
  <si>
    <t xml:space="preserve">General Business Expense</t>
  </si>
  <si>
    <t xml:space="preserve">Communications (cells, calling cards, conf calls)</t>
  </si>
  <si>
    <t xml:space="preserve">Supplies &amp; Office Exp </t>
  </si>
  <si>
    <t xml:space="preserve">Rent Exp -- Property (SF office and furniture)</t>
  </si>
  <si>
    <r>
      <rPr>
        <sz val="10"/>
        <rFont val="Arial"/>
        <family val="0"/>
      </rPr>
      <t xml:space="preserve">Rent Exp -- Pers</t>
    </r>
    <r>
      <rPr>
        <sz val="10"/>
        <color rgb="FF00FF00"/>
        <rFont val="Arial"/>
        <family val="2"/>
      </rPr>
      <t xml:space="preserve"> </t>
    </r>
    <r>
      <rPr>
        <sz val="10"/>
        <rFont val="Arial"/>
        <family val="2"/>
      </rPr>
      <t xml:space="preserve">(equip lease)</t>
    </r>
  </si>
  <si>
    <t xml:space="preserve">Utilities (office tel and equip)</t>
  </si>
  <si>
    <t xml:space="preserve">Shared SF office staff</t>
  </si>
  <si>
    <t xml:space="preserve">     Subtotal</t>
  </si>
  <si>
    <t xml:space="preserve">Outside Services</t>
  </si>
  <si>
    <t xml:space="preserve">Outside Ser -- Other (temp help, moving)</t>
  </si>
  <si>
    <t xml:space="preserve">Outside Ser -- Prof (included in Training)</t>
  </si>
  <si>
    <t xml:space="preserve">Other 2001 charges not included in budget (some miscoded)</t>
  </si>
  <si>
    <t xml:space="preserve">Empl Expense - Other</t>
  </si>
  <si>
    <t xml:space="preserve">EIS Allocations</t>
  </si>
  <si>
    <t xml:space="preserve">Allocations -- Other</t>
  </si>
  <si>
    <t xml:space="preserve">Outside Serv -- IT</t>
  </si>
  <si>
    <t xml:space="preserve">Mat &amp; Supplies -- Non-Stock</t>
  </si>
  <si>
    <t xml:space="preserve">Vehicle/equipment fuel</t>
  </si>
  <si>
    <r>
      <rPr>
        <sz val="10"/>
        <rFont val="Arial"/>
        <family val="2"/>
      </rPr>
      <t xml:space="preserve">   </t>
    </r>
    <r>
      <rPr>
        <b val="true"/>
        <sz val="10"/>
        <rFont val="Arial"/>
        <family val="2"/>
      </rPr>
      <t xml:space="preserve">  Subtotal</t>
    </r>
  </si>
  <si>
    <r>
      <rPr>
        <sz val="10"/>
        <rFont val="Arial"/>
        <family val="2"/>
      </rPr>
      <t xml:space="preserve">    </t>
    </r>
    <r>
      <rPr>
        <b val="true"/>
        <sz val="10"/>
        <rFont val="Arial"/>
        <family val="2"/>
      </rPr>
      <t xml:space="preserve"> TOTAL</t>
    </r>
  </si>
  <si>
    <t xml:space="preserve">2001 Budget/RCR</t>
  </si>
  <si>
    <t xml:space="preserve">Estimated 2002 Budget</t>
  </si>
  <si>
    <t xml:space="preserve">Co Membershps &amp; Dues</t>
  </si>
  <si>
    <t xml:space="preserve">     WPTF</t>
  </si>
  <si>
    <t xml:space="preserve">     CMTA</t>
  </si>
  <si>
    <t xml:space="preserve">     AB 1890 Committee</t>
  </si>
  <si>
    <t xml:space="preserve">     CA Chamber of Commerce</t>
  </si>
  <si>
    <t xml:space="preserve">     CFEE</t>
  </si>
  <si>
    <t xml:space="preserve">     IEP</t>
  </si>
  <si>
    <t xml:space="preserve">     CO Ind. Energy Coalition</t>
  </si>
  <si>
    <r>
      <rPr>
        <sz val="10"/>
        <rFont val="Arial"/>
        <family val="0"/>
      </rPr>
      <t xml:space="preserve">    </t>
    </r>
    <r>
      <rPr>
        <b val="true"/>
        <sz val="10"/>
        <rFont val="Arial"/>
        <family val="2"/>
      </rPr>
      <t xml:space="preserve"> Subtotal</t>
    </r>
  </si>
  <si>
    <t xml:space="preserve">Retainers</t>
  </si>
  <si>
    <r>
      <rPr>
        <b val="true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AReM PR Firm -- Edelman</t>
    </r>
  </si>
  <si>
    <r>
      <rPr>
        <b val="true"/>
        <sz val="10"/>
        <rFont val="Arial"/>
        <family val="2"/>
      </rPr>
      <t xml:space="preserve">     </t>
    </r>
    <r>
      <rPr>
        <sz val="10"/>
        <rFont val="Arial"/>
        <family val="2"/>
      </rPr>
      <t xml:space="preserve">AReM Lobbyist -- Plotkin</t>
    </r>
  </si>
  <si>
    <t xml:space="preserve">     Daniel Douglass -- adv letters</t>
  </si>
  <si>
    <t xml:space="preserve">     Governmental Advocates</t>
  </si>
  <si>
    <t xml:space="preserve">     Lang Hansen</t>
  </si>
  <si>
    <t xml:space="preserve">     Goodin -- General/Leg</t>
  </si>
  <si>
    <t xml:space="preserve">     McMullen Strategic</t>
  </si>
  <si>
    <t xml:space="preserve">Contributions</t>
  </si>
  <si>
    <t xml:space="preserve">     CA</t>
  </si>
  <si>
    <t xml:space="preserve">     NV</t>
  </si>
  <si>
    <r>
      <rPr>
        <sz val="10"/>
        <rFont val="Arial"/>
        <family val="0"/>
      </rPr>
      <t xml:space="preserve">     </t>
    </r>
    <r>
      <rPr>
        <b val="true"/>
        <sz val="10"/>
        <rFont val="Arial"/>
        <family val="2"/>
      </rPr>
      <t xml:space="preserve">TOTAL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</si>
</sst>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"/>
    <numFmt numFmtId="167" formatCode="[$-409]#,##0_);\(#,##0\)"/>
    <numFmt numFmtId="168" formatCode="\$#,##0_);&quot;($&quot;#,##0\)"/>
    <numFmt numFmtId="169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FF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</cols>
  <sheetData>
    <row r="1" customFormat="false" ht="25.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2" t="s">
        <v>5</v>
      </c>
      <c r="H1" s="2" t="s">
        <v>6</v>
      </c>
      <c r="I1" s="2" t="s">
        <v>7</v>
      </c>
      <c r="J1" s="3" t="s">
        <v>8</v>
      </c>
    </row>
    <row r="2" customFormat="false" ht="12.75" hidden="false" customHeight="false" outlineLevel="0" collapsed="false">
      <c r="A2" s="1" t="s">
        <v>9</v>
      </c>
      <c r="J2" s="4"/>
    </row>
    <row r="3" customFormat="false" ht="12.75" hidden="false" customHeight="false" outlineLevel="0" collapsed="false">
      <c r="A3" s="1" t="s">
        <v>10</v>
      </c>
      <c r="J3" s="4"/>
    </row>
    <row r="4" customFormat="false" ht="12.75" hidden="false" customHeight="false" outlineLevel="0" collapsed="false">
      <c r="A4" s="5" t="s">
        <v>11</v>
      </c>
      <c r="B4" s="2" t="n">
        <v>30</v>
      </c>
      <c r="C4" s="2" t="n">
        <v>104</v>
      </c>
      <c r="G4" s="2" t="n">
        <v>5138</v>
      </c>
      <c r="H4" s="6" t="n">
        <f aca="false">G4/7</f>
        <v>734</v>
      </c>
      <c r="I4" s="6" t="n">
        <f aca="false">H4*12</f>
        <v>8808</v>
      </c>
      <c r="J4" s="4"/>
    </row>
    <row r="5" customFormat="false" ht="12.75" hidden="false" customHeight="false" outlineLevel="0" collapsed="false">
      <c r="A5" s="1" t="s">
        <v>12</v>
      </c>
      <c r="B5" s="2" t="n">
        <v>46</v>
      </c>
      <c r="C5" s="2" t="n">
        <v>240</v>
      </c>
      <c r="D5" s="2" t="n">
        <v>669</v>
      </c>
      <c r="E5" s="2" t="n">
        <v>1891</v>
      </c>
      <c r="G5" s="2" t="n">
        <v>6142</v>
      </c>
      <c r="H5" s="6" t="n">
        <f aca="false">G5/7</f>
        <v>877.428571428571</v>
      </c>
      <c r="I5" s="6" t="n">
        <f aca="false">H5*12</f>
        <v>10529.1428571429</v>
      </c>
      <c r="J5" s="7" t="n">
        <v>10000</v>
      </c>
    </row>
    <row r="6" customFormat="false" ht="12.75" hidden="false" customHeight="false" outlineLevel="0" collapsed="false">
      <c r="A6" s="1" t="s">
        <v>13</v>
      </c>
      <c r="B6" s="2" t="n">
        <v>1645</v>
      </c>
      <c r="C6" s="2" t="n">
        <v>342</v>
      </c>
      <c r="D6" s="2" t="n">
        <v>638</v>
      </c>
      <c r="E6" s="2" t="n">
        <v>389</v>
      </c>
      <c r="G6" s="2" t="n">
        <v>5404</v>
      </c>
      <c r="H6" s="6" t="n">
        <f aca="false">G6/7</f>
        <v>772</v>
      </c>
      <c r="I6" s="6" t="n">
        <f aca="false">H6*12</f>
        <v>9264</v>
      </c>
      <c r="J6" s="4" t="n">
        <v>8000</v>
      </c>
    </row>
    <row r="7" customFormat="false" ht="12.75" hidden="false" customHeight="false" outlineLevel="0" collapsed="false">
      <c r="A7" s="1" t="s">
        <v>14</v>
      </c>
      <c r="B7" s="2" t="n">
        <v>150</v>
      </c>
      <c r="C7" s="2" t="n">
        <v>225</v>
      </c>
      <c r="D7" s="2" t="n">
        <v>25</v>
      </c>
      <c r="E7" s="2" t="n">
        <v>500</v>
      </c>
      <c r="G7" s="2" t="n">
        <v>1186</v>
      </c>
      <c r="H7" s="6" t="n">
        <f aca="false">G7/7</f>
        <v>169.428571428571</v>
      </c>
      <c r="I7" s="6" t="n">
        <f aca="false">H7*12</f>
        <v>2033.14285714286</v>
      </c>
      <c r="J7" s="4" t="n">
        <v>2000</v>
      </c>
    </row>
    <row r="8" customFormat="false" ht="12.75" hidden="false" customHeight="false" outlineLevel="0" collapsed="false">
      <c r="A8" s="1" t="s">
        <v>15</v>
      </c>
      <c r="B8" s="2" t="n">
        <v>20420</v>
      </c>
      <c r="C8" s="2" t="n">
        <v>8721</v>
      </c>
      <c r="D8" s="2" t="n">
        <v>13170</v>
      </c>
      <c r="E8" s="2" t="n">
        <v>17115</v>
      </c>
      <c r="G8" s="2" t="n">
        <v>107796</v>
      </c>
      <c r="H8" s="6" t="n">
        <f aca="false">G8/7</f>
        <v>15399.4285714286</v>
      </c>
      <c r="I8" s="6" t="n">
        <f aca="false">H8*12</f>
        <v>184793.142857143</v>
      </c>
      <c r="J8" s="4" t="n">
        <v>200000</v>
      </c>
    </row>
    <row r="9" customFormat="false" ht="51" hidden="false" customHeight="false" outlineLevel="0" collapsed="false">
      <c r="A9" s="5" t="s">
        <v>16</v>
      </c>
      <c r="C9" s="2" t="n">
        <v>311</v>
      </c>
      <c r="D9" s="2" t="n">
        <v>432</v>
      </c>
      <c r="E9" s="2" t="n">
        <v>301</v>
      </c>
      <c r="G9" s="2" t="n">
        <v>1063</v>
      </c>
      <c r="H9" s="6" t="n">
        <f aca="false">G9/7</f>
        <v>151.857142857143</v>
      </c>
      <c r="I9" s="6" t="n">
        <f aca="false">H9*12</f>
        <v>1822.28571428571</v>
      </c>
      <c r="J9" s="4"/>
    </row>
    <row r="10" customFormat="false" ht="12.75" hidden="false" customHeight="false" outlineLevel="0" collapsed="false">
      <c r="A10" s="5" t="s">
        <v>17</v>
      </c>
      <c r="B10" s="2" t="n">
        <v>474</v>
      </c>
      <c r="C10" s="2" t="n">
        <v>671</v>
      </c>
      <c r="D10" s="2" t="n">
        <v>146</v>
      </c>
      <c r="E10" s="2" t="n">
        <v>121</v>
      </c>
      <c r="G10" s="2" t="n">
        <v>2117</v>
      </c>
      <c r="H10" s="6" t="n">
        <f aca="false">G10/7</f>
        <v>302.428571428571</v>
      </c>
      <c r="I10" s="6" t="n">
        <f aca="false">H10*12</f>
        <v>3629.14285714286</v>
      </c>
      <c r="J10" s="4"/>
    </row>
    <row r="11" customFormat="false" ht="12.75" hidden="false" customHeight="false" outlineLevel="0" collapsed="false">
      <c r="A11" s="5" t="s">
        <v>18</v>
      </c>
      <c r="B11" s="2" t="n">
        <v>120</v>
      </c>
      <c r="C11" s="2" t="n">
        <v>112</v>
      </c>
      <c r="D11" s="2" t="n">
        <v>8</v>
      </c>
      <c r="G11" s="2" t="n">
        <v>314</v>
      </c>
      <c r="H11" s="6" t="n">
        <f aca="false">G11/7</f>
        <v>44.8571428571429</v>
      </c>
      <c r="I11" s="6" t="n">
        <f aca="false">H11*12</f>
        <v>538.285714285714</v>
      </c>
      <c r="J11" s="4"/>
    </row>
    <row r="12" customFormat="false" ht="12.75" hidden="false" customHeight="false" outlineLevel="0" collapsed="false">
      <c r="H12" s="6"/>
      <c r="I12" s="6"/>
      <c r="J12" s="4"/>
    </row>
    <row r="13" customFormat="false" ht="12.75" hidden="false" customHeight="false" outlineLevel="0" collapsed="false">
      <c r="A13" s="1" t="s">
        <v>19</v>
      </c>
      <c r="B13" s="2" t="n">
        <v>1822</v>
      </c>
      <c r="C13" s="2" t="n">
        <v>458</v>
      </c>
      <c r="D13" s="2" t="n">
        <v>1383</v>
      </c>
      <c r="E13" s="2" t="n">
        <v>1774</v>
      </c>
      <c r="G13" s="2" t="n">
        <v>10723</v>
      </c>
      <c r="H13" s="6" t="n">
        <f aca="false">G13/7</f>
        <v>1531.85714285714</v>
      </c>
      <c r="I13" s="6" t="n">
        <f aca="false">H13*12</f>
        <v>18382.2857142857</v>
      </c>
      <c r="J13" s="4" t="n">
        <v>15000</v>
      </c>
    </row>
    <row r="14" customFormat="false" ht="25.5" hidden="false" customHeight="false" outlineLevel="0" collapsed="false">
      <c r="A14" s="1" t="s">
        <v>20</v>
      </c>
      <c r="G14" s="2" t="n">
        <v>2500</v>
      </c>
      <c r="H14" s="6" t="n">
        <f aca="false">G14/7</f>
        <v>357.142857142857</v>
      </c>
      <c r="I14" s="6" t="n">
        <f aca="false">H14*12</f>
        <v>4285.71428571429</v>
      </c>
      <c r="J14" s="4" t="n">
        <v>4000</v>
      </c>
    </row>
    <row r="15" customFormat="false" ht="12.75" hidden="false" customHeight="false" outlineLevel="0" collapsed="false">
      <c r="A15" s="1" t="s">
        <v>21</v>
      </c>
      <c r="B15" s="2" t="n">
        <v>427</v>
      </c>
      <c r="C15" s="2" t="n">
        <v>789</v>
      </c>
      <c r="G15" s="2" t="n">
        <v>789</v>
      </c>
      <c r="H15" s="6" t="n">
        <f aca="false">G15/7</f>
        <v>112.714285714286</v>
      </c>
      <c r="I15" s="6" t="n">
        <f aca="false">H15*12</f>
        <v>1352.57142857143</v>
      </c>
      <c r="J15" s="4" t="n">
        <v>2000</v>
      </c>
    </row>
    <row r="16" customFormat="false" ht="12.75" hidden="false" customHeight="false" outlineLevel="0" collapsed="false">
      <c r="H16" s="6"/>
      <c r="I16" s="6"/>
      <c r="J16" s="4"/>
    </row>
    <row r="17" customFormat="false" ht="12.75" hidden="false" customHeight="false" outlineLevel="0" collapsed="false">
      <c r="A17" s="1" t="s">
        <v>22</v>
      </c>
      <c r="B17" s="2" t="n">
        <v>78</v>
      </c>
      <c r="G17" s="2" t="n">
        <v>78</v>
      </c>
      <c r="H17" s="6" t="n">
        <f aca="false">G17/7</f>
        <v>11.1428571428571</v>
      </c>
      <c r="I17" s="6" t="n">
        <f aca="false">H17*12</f>
        <v>133.714285714286</v>
      </c>
      <c r="J17" s="4" t="n">
        <v>0</v>
      </c>
    </row>
    <row r="18" customFormat="false" ht="25.5" hidden="false" customHeight="false" outlineLevel="0" collapsed="false">
      <c r="A18" s="1" t="s">
        <v>23</v>
      </c>
      <c r="B18" s="2" t="n">
        <v>4793</v>
      </c>
      <c r="C18" s="2" t="n">
        <v>798</v>
      </c>
      <c r="D18" s="2" t="n">
        <v>827</v>
      </c>
      <c r="E18" s="2" t="n">
        <v>0</v>
      </c>
      <c r="G18" s="2" t="n">
        <f aca="false">14469-2666</f>
        <v>11803</v>
      </c>
      <c r="H18" s="6" t="n">
        <f aca="false">G18/7</f>
        <v>1686.14285714286</v>
      </c>
      <c r="I18" s="6" t="n">
        <f aca="false">H18*12</f>
        <v>20233.7142857143</v>
      </c>
      <c r="J18" s="7" t="n">
        <v>15000</v>
      </c>
    </row>
    <row r="19" customFormat="false" ht="25.5" hidden="false" customHeight="false" outlineLevel="0" collapsed="false">
      <c r="A19" s="5" t="s">
        <v>24</v>
      </c>
      <c r="E19" s="2" t="n">
        <v>546</v>
      </c>
      <c r="G19" s="2" t="n">
        <v>50796</v>
      </c>
      <c r="H19" s="6" t="n">
        <f aca="false">G19/7</f>
        <v>7256.57142857143</v>
      </c>
      <c r="I19" s="6" t="n">
        <f aca="false">H19*12</f>
        <v>87078.8571428571</v>
      </c>
      <c r="J19" s="7" t="n">
        <v>20000</v>
      </c>
    </row>
    <row r="20" customFormat="false" ht="12.75" hidden="false" customHeight="false" outlineLevel="0" collapsed="false">
      <c r="A20" s="1" t="s">
        <v>25</v>
      </c>
      <c r="B20" s="2" t="n">
        <v>336</v>
      </c>
      <c r="C20" s="2" t="n">
        <v>159</v>
      </c>
      <c r="D20" s="2" t="n">
        <v>5</v>
      </c>
      <c r="E20" s="2" t="n">
        <v>244</v>
      </c>
      <c r="G20" s="2" t="n">
        <v>896</v>
      </c>
      <c r="H20" s="6" t="n">
        <f aca="false">G20/7</f>
        <v>128</v>
      </c>
      <c r="I20" s="6" t="n">
        <f aca="false">H20*12</f>
        <v>1536</v>
      </c>
      <c r="J20" s="4" t="n">
        <v>2000</v>
      </c>
    </row>
    <row r="21" customFormat="false" ht="12.75" hidden="false" customHeight="false" outlineLevel="0" collapsed="false">
      <c r="A21" s="1" t="s">
        <v>26</v>
      </c>
      <c r="B21" s="2" t="n">
        <v>1667</v>
      </c>
      <c r="C21" s="2" t="n">
        <v>1667</v>
      </c>
      <c r="D21" s="2" t="n">
        <v>80</v>
      </c>
      <c r="E21" s="2" t="n">
        <v>497</v>
      </c>
      <c r="G21" s="2" t="n">
        <v>2244</v>
      </c>
      <c r="H21" s="6" t="n">
        <f aca="false">G21/7</f>
        <v>320.571428571429</v>
      </c>
      <c r="I21" s="6" t="n">
        <f aca="false">H21*12</f>
        <v>3846.85714285714</v>
      </c>
      <c r="J21" s="4" t="n">
        <v>5000</v>
      </c>
    </row>
    <row r="22" customFormat="false" ht="25.5" hidden="false" customHeight="false" outlineLevel="0" collapsed="false">
      <c r="A22" s="1" t="s">
        <v>27</v>
      </c>
      <c r="B22" s="2" t="n">
        <v>317</v>
      </c>
      <c r="C22" s="2" t="n">
        <v>165</v>
      </c>
      <c r="D22" s="2" t="n">
        <v>21</v>
      </c>
      <c r="E22" s="2" t="n">
        <v>177</v>
      </c>
      <c r="G22" s="2" t="n">
        <v>780</v>
      </c>
      <c r="H22" s="6" t="n">
        <f aca="false">G22/7</f>
        <v>111.428571428571</v>
      </c>
      <c r="I22" s="6" t="n">
        <f aca="false">H22*12</f>
        <v>1337.14285714286</v>
      </c>
      <c r="J22" s="4"/>
    </row>
    <row r="23" customFormat="false" ht="12.75" hidden="false" customHeight="false" outlineLevel="0" collapsed="false">
      <c r="A23" s="1" t="s">
        <v>28</v>
      </c>
      <c r="B23" s="2" t="n">
        <v>1425</v>
      </c>
      <c r="C23" s="2" t="n">
        <v>515</v>
      </c>
      <c r="D23" s="2" t="n">
        <v>541</v>
      </c>
      <c r="E23" s="2" t="n">
        <v>189</v>
      </c>
      <c r="G23" s="2" t="n">
        <v>3699</v>
      </c>
      <c r="H23" s="6" t="n">
        <f aca="false">G23/7</f>
        <v>528.428571428571</v>
      </c>
      <c r="I23" s="6" t="n">
        <f aca="false">H23*12</f>
        <v>6341.14285714286</v>
      </c>
      <c r="J23" s="4" t="n">
        <v>7500</v>
      </c>
    </row>
    <row r="24" customFormat="false" ht="12.75" hidden="false" customHeight="false" outlineLevel="0" collapsed="false">
      <c r="H24" s="6"/>
      <c r="I24" s="6"/>
      <c r="J24" s="4"/>
    </row>
    <row r="25" customFormat="false" ht="28.5" hidden="false" customHeight="true" outlineLevel="0" collapsed="false">
      <c r="A25" s="1" t="s">
        <v>29</v>
      </c>
      <c r="B25" s="2" t="n">
        <v>215</v>
      </c>
      <c r="C25" s="2" t="n">
        <v>480</v>
      </c>
      <c r="D25" s="2" t="n">
        <v>89</v>
      </c>
      <c r="E25" s="2" t="n">
        <v>52</v>
      </c>
      <c r="G25" s="2" t="n">
        <v>1122</v>
      </c>
      <c r="H25" s="6" t="n">
        <f aca="false">G25/7</f>
        <v>160.285714285714</v>
      </c>
      <c r="I25" s="6" t="n">
        <f aca="false">H25*12</f>
        <v>1923.42857142857</v>
      </c>
      <c r="J25" s="4"/>
    </row>
    <row r="26" customFormat="false" ht="12.75" hidden="false" customHeight="false" outlineLevel="0" collapsed="false">
      <c r="A26" s="1" t="s">
        <v>30</v>
      </c>
      <c r="B26" s="2" t="n">
        <v>11227</v>
      </c>
      <c r="C26" s="2" t="n">
        <v>10521</v>
      </c>
      <c r="D26" s="2" t="n">
        <v>1785</v>
      </c>
      <c r="E26" s="2" t="n">
        <v>1784</v>
      </c>
      <c r="G26" s="2" t="n">
        <v>46360</v>
      </c>
      <c r="H26" s="6" t="n">
        <f aca="false">G26/7</f>
        <v>6622.85714285714</v>
      </c>
      <c r="I26" s="6" t="n">
        <f aca="false">H26*12</f>
        <v>79474.2857142857</v>
      </c>
      <c r="J26" s="4" t="s">
        <v>31</v>
      </c>
    </row>
    <row r="27" customFormat="false" ht="12.75" hidden="false" customHeight="false" outlineLevel="0" collapsed="false">
      <c r="H27" s="6"/>
      <c r="I27" s="6"/>
      <c r="J27" s="4"/>
    </row>
    <row r="28" customFormat="false" ht="12.75" hidden="false" customHeight="false" outlineLevel="0" collapsed="false">
      <c r="A28" s="5" t="s">
        <v>32</v>
      </c>
      <c r="B28" s="2" t="n">
        <v>753</v>
      </c>
      <c r="C28" s="2" t="n">
        <v>587</v>
      </c>
      <c r="D28" s="2" t="n">
        <v>490</v>
      </c>
      <c r="E28" s="2" t="n">
        <v>198</v>
      </c>
      <c r="G28" s="2" t="n">
        <v>2798</v>
      </c>
      <c r="H28" s="6" t="n">
        <f aca="false">G28/7</f>
        <v>399.714285714286</v>
      </c>
      <c r="I28" s="6" t="n">
        <f aca="false">H28*12</f>
        <v>4796.57142857143</v>
      </c>
      <c r="J28" s="4" t="n">
        <v>4000</v>
      </c>
    </row>
    <row r="29" customFormat="false" ht="12.75" hidden="false" customHeight="false" outlineLevel="0" collapsed="false">
      <c r="A29" s="5" t="s">
        <v>33</v>
      </c>
      <c r="B29" s="2" t="n">
        <v>333</v>
      </c>
      <c r="C29" s="2" t="n">
        <v>352</v>
      </c>
      <c r="D29" s="2" t="n">
        <v>164</v>
      </c>
      <c r="E29" s="2" t="n">
        <v>690</v>
      </c>
      <c r="G29" s="2" t="n">
        <v>2248</v>
      </c>
      <c r="H29" s="6" t="n">
        <f aca="false">G29/7</f>
        <v>321.142857142857</v>
      </c>
      <c r="I29" s="6" t="n">
        <f aca="false">H29*12</f>
        <v>3853.71428571429</v>
      </c>
      <c r="J29" s="4"/>
    </row>
    <row r="31" customFormat="false" ht="12.75" hidden="false" customHeight="false" outlineLevel="0" collapsed="false">
      <c r="C31" s="2" t="s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 2002 Budget for the Western States -- preliminary (7/31/01)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28.41"/>
    <col collapsed="false" customWidth="true" hidden="false" outlineLevel="0" max="2" min="2" style="2" width="16.56"/>
    <col collapsed="false" customWidth="true" hidden="false" outlineLevel="0" max="3" min="3" style="2" width="15.13"/>
    <col collapsed="false" customWidth="true" hidden="false" outlineLevel="0" max="4" min="4" style="2" width="13.7"/>
  </cols>
  <sheetData>
    <row r="1" customFormat="false" ht="26.25" hidden="false" customHeight="true" outlineLevel="0" collapsed="false">
      <c r="B1" s="8" t="s">
        <v>35</v>
      </c>
      <c r="C1" s="8" t="s">
        <v>36</v>
      </c>
      <c r="D1" s="9" t="s">
        <v>37</v>
      </c>
    </row>
    <row r="2" customFormat="false" ht="13.5" hidden="false" customHeight="false" outlineLevel="0" collapsed="false">
      <c r="A2" s="10" t="s">
        <v>0</v>
      </c>
      <c r="B2" s="11"/>
      <c r="C2" s="11"/>
      <c r="D2" s="12"/>
    </row>
    <row r="3" customFormat="false" ht="12.75" hidden="false" customHeight="false" outlineLevel="0" collapsed="false">
      <c r="A3" s="1" t="s">
        <v>12</v>
      </c>
      <c r="B3" s="13" t="n">
        <v>6142</v>
      </c>
      <c r="C3" s="13" t="n">
        <v>22000</v>
      </c>
      <c r="D3" s="14" t="n">
        <v>12000</v>
      </c>
    </row>
    <row r="4" customFormat="false" ht="12.75" hidden="false" customHeight="false" outlineLevel="0" collapsed="false">
      <c r="A4" s="1" t="s">
        <v>13</v>
      </c>
      <c r="B4" s="13" t="n">
        <v>5403</v>
      </c>
      <c r="C4" s="13" t="n">
        <v>15000</v>
      </c>
      <c r="D4" s="14" t="n">
        <v>8000</v>
      </c>
    </row>
    <row r="5" customFormat="false" ht="12.75" hidden="false" customHeight="false" outlineLevel="0" collapsed="false">
      <c r="A5" s="1" t="s">
        <v>38</v>
      </c>
      <c r="B5" s="13" t="n">
        <v>107796</v>
      </c>
      <c r="C5" s="13" t="n">
        <v>240000</v>
      </c>
      <c r="D5" s="14" t="n">
        <v>220000</v>
      </c>
    </row>
    <row r="6" customFormat="false" ht="12.75" hidden="false" customHeight="false" outlineLevel="0" collapsed="false">
      <c r="A6" s="1" t="s">
        <v>39</v>
      </c>
      <c r="B6" s="13" t="n">
        <v>1186</v>
      </c>
      <c r="C6" s="13" t="n">
        <v>16000</v>
      </c>
      <c r="D6" s="14" t="n">
        <v>2600</v>
      </c>
    </row>
    <row r="7" customFormat="false" ht="12.75" hidden="false" customHeight="true" outlineLevel="0" collapsed="false">
      <c r="A7" s="1" t="s">
        <v>40</v>
      </c>
      <c r="B7" s="15" t="n">
        <v>100</v>
      </c>
      <c r="C7" s="13" t="n">
        <v>16000</v>
      </c>
      <c r="D7" s="14" t="n">
        <v>20000</v>
      </c>
    </row>
    <row r="8" customFormat="false" ht="12.75" hidden="false" customHeight="false" outlineLevel="0" collapsed="false">
      <c r="A8" s="1" t="s">
        <v>41</v>
      </c>
      <c r="B8" s="16" t="n">
        <f aca="false">SUM(B3:B7)</f>
        <v>120627</v>
      </c>
      <c r="C8" s="17" t="n">
        <f aca="false">SUM(C3:C7)</f>
        <v>309000</v>
      </c>
      <c r="D8" s="18" t="n">
        <f aca="false">SUM(D3:D7)</f>
        <v>262600</v>
      </c>
    </row>
    <row r="9" customFormat="false" ht="20.25" hidden="false" customHeight="true" outlineLevel="0" collapsed="false">
      <c r="A9" s="19" t="s">
        <v>42</v>
      </c>
      <c r="B9" s="20"/>
      <c r="C9" s="13"/>
      <c r="D9" s="14"/>
    </row>
    <row r="10" customFormat="false" ht="25.5" hidden="false" customHeight="true" outlineLevel="0" collapsed="false">
      <c r="A10" s="1" t="s">
        <v>43</v>
      </c>
      <c r="B10" s="13" t="n">
        <v>10723</v>
      </c>
      <c r="C10" s="13" t="n">
        <v>30000</v>
      </c>
      <c r="D10" s="14" t="n">
        <v>16000</v>
      </c>
    </row>
    <row r="11" customFormat="false" ht="12.75" hidden="false" customHeight="false" outlineLevel="0" collapsed="false">
      <c r="A11" s="1" t="s">
        <v>21</v>
      </c>
      <c r="B11" s="13" t="n">
        <v>789</v>
      </c>
      <c r="C11" s="13" t="n">
        <v>12000</v>
      </c>
      <c r="D11" s="14" t="n">
        <v>2000</v>
      </c>
    </row>
    <row r="12" customFormat="false" ht="12.75" hidden="false" customHeight="false" outlineLevel="0" collapsed="false">
      <c r="A12" s="1" t="s">
        <v>25</v>
      </c>
      <c r="B12" s="13" t="n">
        <v>896</v>
      </c>
      <c r="C12" s="13" t="n">
        <v>900</v>
      </c>
      <c r="D12" s="14" t="n">
        <v>2000</v>
      </c>
    </row>
    <row r="13" customFormat="false" ht="12.75" hidden="false" customHeight="false" outlineLevel="0" collapsed="false">
      <c r="A13" s="1" t="s">
        <v>26</v>
      </c>
      <c r="B13" s="21" t="n">
        <v>2244</v>
      </c>
      <c r="C13" s="21" t="n">
        <v>6000</v>
      </c>
      <c r="D13" s="22" t="n">
        <v>5000</v>
      </c>
    </row>
    <row r="14" customFormat="false" ht="12.75" hidden="false" customHeight="false" outlineLevel="0" collapsed="false">
      <c r="A14" s="1" t="s">
        <v>44</v>
      </c>
      <c r="B14" s="13" t="n">
        <v>3699</v>
      </c>
      <c r="C14" s="13" t="n">
        <v>14800</v>
      </c>
      <c r="D14" s="14" t="n">
        <v>8000</v>
      </c>
    </row>
    <row r="15" customFormat="false" ht="27" hidden="false" customHeight="true" outlineLevel="0" collapsed="false">
      <c r="A15" s="1" t="s">
        <v>45</v>
      </c>
      <c r="B15" s="13" t="n">
        <v>46360</v>
      </c>
      <c r="C15" s="13" t="n">
        <v>135000</v>
      </c>
      <c r="D15" s="14" t="n">
        <v>155000</v>
      </c>
    </row>
    <row r="16" customFormat="false" ht="14.25" hidden="false" customHeight="true" outlineLevel="0" collapsed="false">
      <c r="A16" s="1" t="s">
        <v>46</v>
      </c>
      <c r="B16" s="13" t="n">
        <v>1122</v>
      </c>
      <c r="C16" s="13"/>
      <c r="D16" s="14" t="n">
        <v>2000</v>
      </c>
    </row>
    <row r="17" customFormat="false" ht="15.75" hidden="false" customHeight="true" outlineLevel="0" collapsed="false">
      <c r="A17" s="23" t="s">
        <v>47</v>
      </c>
      <c r="B17" s="13" t="n">
        <v>2798</v>
      </c>
      <c r="C17" s="13" t="n">
        <v>300</v>
      </c>
      <c r="D17" s="14" t="n">
        <v>5000</v>
      </c>
    </row>
    <row r="18" customFormat="false" ht="12.75" hidden="false" customHeight="false" outlineLevel="0" collapsed="false">
      <c r="A18" s="23" t="s">
        <v>48</v>
      </c>
      <c r="B18" s="13" t="n">
        <v>2248</v>
      </c>
      <c r="C18" s="13" t="n">
        <v>0</v>
      </c>
      <c r="D18" s="14" t="n">
        <v>5000</v>
      </c>
    </row>
    <row r="19" customFormat="false" ht="12.75" hidden="false" customHeight="false" outlineLevel="0" collapsed="false">
      <c r="A19" s="19" t="s">
        <v>49</v>
      </c>
      <c r="B19" s="17" t="n">
        <f aca="false">SUM(B10:B18)</f>
        <v>70879</v>
      </c>
      <c r="C19" s="17" t="n">
        <f aca="false">SUM(C10:C18)</f>
        <v>199000</v>
      </c>
      <c r="D19" s="18" t="n">
        <f aca="false">SUM(D10:D18)</f>
        <v>200000</v>
      </c>
    </row>
    <row r="20" customFormat="false" ht="21" hidden="false" customHeight="true" outlineLevel="0" collapsed="false">
      <c r="A20" s="19" t="s">
        <v>50</v>
      </c>
      <c r="B20" s="13"/>
      <c r="C20" s="13"/>
      <c r="D20" s="14"/>
    </row>
    <row r="21" customFormat="false" ht="25.5" hidden="false" customHeight="true" outlineLevel="0" collapsed="false">
      <c r="A21" s="1" t="s">
        <v>51</v>
      </c>
      <c r="B21" s="13" t="n">
        <v>14469</v>
      </c>
      <c r="C21" s="13"/>
      <c r="D21" s="14" t="n">
        <v>17000</v>
      </c>
    </row>
    <row r="22" customFormat="false" ht="25.5" hidden="false" customHeight="false" outlineLevel="0" collapsed="false">
      <c r="A22" s="1" t="s">
        <v>52</v>
      </c>
      <c r="B22" s="13" t="n">
        <v>50795</v>
      </c>
      <c r="C22" s="13" t="n">
        <v>0</v>
      </c>
      <c r="D22" s="13" t="n">
        <v>0</v>
      </c>
    </row>
    <row r="23" customFormat="false" ht="12.75" hidden="false" customHeight="false" outlineLevel="0" collapsed="false">
      <c r="A23" s="1" t="s">
        <v>41</v>
      </c>
      <c r="B23" s="17" t="n">
        <f aca="false">SUM(B21:B22)</f>
        <v>65264</v>
      </c>
      <c r="C23" s="17" t="n">
        <f aca="false">SUM(C21:C22)</f>
        <v>0</v>
      </c>
      <c r="D23" s="17" t="n">
        <f aca="false">SUM(D21:D22)</f>
        <v>17000</v>
      </c>
    </row>
    <row r="24" customFormat="false" ht="51.75" hidden="false" customHeight="true" outlineLevel="0" collapsed="false">
      <c r="A24" s="19" t="s">
        <v>53</v>
      </c>
      <c r="B24" s="13"/>
      <c r="C24" s="13"/>
      <c r="D24" s="14"/>
    </row>
    <row r="25" customFormat="false" ht="12.75" hidden="false" customHeight="false" outlineLevel="0" collapsed="false">
      <c r="A25" s="23" t="s">
        <v>54</v>
      </c>
      <c r="B25" s="13" t="n">
        <v>5138</v>
      </c>
      <c r="C25" s="13"/>
      <c r="D25" s="14"/>
    </row>
    <row r="26" customFormat="false" ht="12.75" hidden="false" customHeight="false" outlineLevel="0" collapsed="false">
      <c r="A26" s="23" t="s">
        <v>55</v>
      </c>
      <c r="B26" s="13" t="n">
        <v>1063</v>
      </c>
      <c r="C26" s="13"/>
      <c r="D26" s="13"/>
    </row>
    <row r="27" customFormat="false" ht="12.75" hidden="false" customHeight="false" outlineLevel="0" collapsed="false">
      <c r="A27" s="23" t="s">
        <v>17</v>
      </c>
      <c r="B27" s="13" t="n">
        <v>2117</v>
      </c>
      <c r="C27" s="13"/>
      <c r="D27" s="13"/>
    </row>
    <row r="28" customFormat="false" ht="12.75" hidden="false" customHeight="false" outlineLevel="0" collapsed="false">
      <c r="A28" s="23" t="s">
        <v>56</v>
      </c>
      <c r="B28" s="13" t="n">
        <v>314</v>
      </c>
      <c r="C28" s="13"/>
      <c r="D28" s="13"/>
    </row>
    <row r="29" customFormat="false" ht="12.75" hidden="false" customHeight="false" outlineLevel="0" collapsed="false">
      <c r="A29" s="23" t="s">
        <v>57</v>
      </c>
      <c r="B29" s="13" t="n">
        <v>78</v>
      </c>
      <c r="C29" s="13"/>
      <c r="D29" s="13"/>
    </row>
    <row r="30" customFormat="false" ht="15" hidden="false" customHeight="true" outlineLevel="0" collapsed="false">
      <c r="A30" s="23" t="s">
        <v>58</v>
      </c>
      <c r="B30" s="13" t="n">
        <v>780</v>
      </c>
      <c r="C30" s="13"/>
      <c r="D30" s="13"/>
    </row>
    <row r="31" customFormat="false" ht="12.75" hidden="false" customHeight="false" outlineLevel="0" collapsed="false">
      <c r="A31" s="23" t="s">
        <v>59</v>
      </c>
      <c r="B31" s="13" t="n">
        <v>86</v>
      </c>
      <c r="C31" s="13"/>
      <c r="D31" s="13"/>
    </row>
    <row r="32" customFormat="false" ht="12.75" hidden="false" customHeight="false" outlineLevel="0" collapsed="false">
      <c r="A32" s="23" t="s">
        <v>60</v>
      </c>
      <c r="B32" s="17" t="n">
        <f aca="false">SUM(B25:B31)</f>
        <v>9576</v>
      </c>
      <c r="C32" s="17"/>
      <c r="D32" s="17"/>
    </row>
    <row r="33" customFormat="false" ht="12.75" hidden="false" customHeight="false" outlineLevel="0" collapsed="false">
      <c r="A33" s="23"/>
      <c r="B33" s="13"/>
      <c r="C33" s="13"/>
      <c r="D33" s="13"/>
    </row>
    <row r="34" customFormat="false" ht="12.75" hidden="false" customHeight="false" outlineLevel="0" collapsed="false">
      <c r="A34" s="23" t="s">
        <v>61</v>
      </c>
      <c r="B34" s="17" t="n">
        <f aca="false">SUM(B8+B19+B23+B32)</f>
        <v>266346</v>
      </c>
      <c r="C34" s="17" t="n">
        <f aca="false">SUM(C8+C19+C23)</f>
        <v>508000</v>
      </c>
      <c r="D34" s="17" t="n">
        <f aca="false">SUM(D8+D19+D23)</f>
        <v>479600</v>
      </c>
    </row>
    <row r="35" customFormat="false" ht="12.75" hidden="false" customHeight="false" outlineLevel="0" collapsed="false">
      <c r="B35" s="13"/>
      <c r="C35" s="13"/>
      <c r="D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 2002 Budget for the Western States -- preliminary (7/31/01)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3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27.7"/>
    <col collapsed="false" customWidth="true" hidden="false" outlineLevel="0" max="2" min="2" style="2" width="20.28"/>
    <col collapsed="false" customWidth="true" hidden="false" outlineLevel="0" max="3" min="3" style="2" width="20.85"/>
  </cols>
  <sheetData>
    <row r="3" customFormat="false" ht="26.25" hidden="false" customHeight="false" outlineLevel="0" collapsed="false">
      <c r="B3" s="24" t="s">
        <v>62</v>
      </c>
      <c r="C3" s="25" t="s">
        <v>63</v>
      </c>
    </row>
    <row r="4" customFormat="false" ht="13.5" hidden="false" customHeight="false" outlineLevel="0" collapsed="false">
      <c r="A4" s="26" t="s">
        <v>64</v>
      </c>
    </row>
    <row r="5" customFormat="false" ht="12.75" hidden="false" customHeight="false" outlineLevel="0" collapsed="false">
      <c r="A5" s="2" t="s">
        <v>65</v>
      </c>
      <c r="B5" s="13" t="n">
        <v>15000</v>
      </c>
      <c r="C5" s="13" t="n">
        <v>20000</v>
      </c>
    </row>
    <row r="6" customFormat="false" ht="12.75" hidden="false" customHeight="false" outlineLevel="0" collapsed="false">
      <c r="A6" s="2" t="s">
        <v>66</v>
      </c>
      <c r="B6" s="13" t="n">
        <v>6700</v>
      </c>
      <c r="C6" s="13" t="n">
        <v>6700</v>
      </c>
    </row>
    <row r="7" customFormat="false" ht="12.75" hidden="false" customHeight="false" outlineLevel="0" collapsed="false">
      <c r="A7" s="2" t="s">
        <v>67</v>
      </c>
      <c r="B7" s="13" t="n">
        <v>3000</v>
      </c>
      <c r="C7" s="13" t="n">
        <v>3000</v>
      </c>
    </row>
    <row r="8" customFormat="false" ht="12.75" hidden="false" customHeight="false" outlineLevel="0" collapsed="false">
      <c r="A8" s="2" t="s">
        <v>68</v>
      </c>
      <c r="B8" s="13" t="n">
        <v>10000</v>
      </c>
      <c r="C8" s="13" t="n">
        <v>10000</v>
      </c>
    </row>
    <row r="9" customFormat="false" ht="12.75" hidden="false" customHeight="false" outlineLevel="0" collapsed="false">
      <c r="A9" s="2" t="s">
        <v>69</v>
      </c>
      <c r="B9" s="13" t="n">
        <v>35000</v>
      </c>
      <c r="C9" s="13" t="n">
        <v>0</v>
      </c>
    </row>
    <row r="10" customFormat="false" ht="12.75" hidden="false" customHeight="false" outlineLevel="0" collapsed="false">
      <c r="A10" s="2" t="s">
        <v>70</v>
      </c>
      <c r="B10" s="13" t="n">
        <v>10000</v>
      </c>
      <c r="C10" s="13" t="n">
        <v>0</v>
      </c>
    </row>
    <row r="11" customFormat="false" ht="15" hidden="false" customHeight="true" outlineLevel="0" collapsed="false">
      <c r="A11" s="1" t="s">
        <v>71</v>
      </c>
      <c r="B11" s="13" t="n">
        <v>10000</v>
      </c>
      <c r="C11" s="13" t="n">
        <v>0</v>
      </c>
    </row>
    <row r="12" customFormat="false" ht="12.75" hidden="false" customHeight="false" outlineLevel="0" collapsed="false">
      <c r="A12" s="2" t="s">
        <v>72</v>
      </c>
      <c r="B12" s="17" t="n">
        <f aca="false">SUM(B5:B11)</f>
        <v>89700</v>
      </c>
      <c r="C12" s="17" t="n">
        <f aca="false">SUM(C5:C11)</f>
        <v>39700</v>
      </c>
    </row>
    <row r="13" customFormat="false" ht="12.75" hidden="false" customHeight="false" outlineLevel="0" collapsed="false">
      <c r="B13" s="13"/>
      <c r="C13" s="13"/>
    </row>
    <row r="14" customFormat="false" ht="12.75" hidden="false" customHeight="false" outlineLevel="0" collapsed="false">
      <c r="A14" s="26" t="s">
        <v>73</v>
      </c>
      <c r="B14" s="13"/>
      <c r="C14" s="13"/>
    </row>
    <row r="15" customFormat="false" ht="12.75" hidden="false" customHeight="false" outlineLevel="0" collapsed="false">
      <c r="A15" s="26" t="s">
        <v>74</v>
      </c>
      <c r="B15" s="13" t="n">
        <v>25200</v>
      </c>
      <c r="C15" s="13" t="n">
        <v>27000</v>
      </c>
    </row>
    <row r="16" customFormat="false" ht="12.75" hidden="false" customHeight="false" outlineLevel="0" collapsed="false">
      <c r="A16" s="26" t="s">
        <v>75</v>
      </c>
      <c r="B16" s="13" t="n">
        <v>6660</v>
      </c>
      <c r="C16" s="13" t="n">
        <v>7200</v>
      </c>
    </row>
    <row r="17" customFormat="false" ht="12.75" hidden="false" customHeight="false" outlineLevel="0" collapsed="false">
      <c r="A17" s="2" t="s">
        <v>76</v>
      </c>
      <c r="B17" s="13" t="n">
        <v>36000</v>
      </c>
      <c r="C17" s="13" t="n">
        <v>38000</v>
      </c>
    </row>
    <row r="18" customFormat="false" ht="12.75" hidden="false" customHeight="false" outlineLevel="0" collapsed="false">
      <c r="A18" s="27" t="s">
        <v>77</v>
      </c>
      <c r="B18" s="13" t="n">
        <v>117600</v>
      </c>
      <c r="C18" s="13" t="n">
        <v>120000</v>
      </c>
    </row>
    <row r="19" customFormat="false" ht="12.75" hidden="false" customHeight="false" outlineLevel="0" collapsed="false">
      <c r="A19" s="27" t="s">
        <v>78</v>
      </c>
      <c r="B19" s="13" t="n">
        <v>102000</v>
      </c>
      <c r="C19" s="13" t="n">
        <v>104000</v>
      </c>
    </row>
    <row r="20" customFormat="false" ht="12.75" hidden="false" customHeight="false" outlineLevel="0" collapsed="false">
      <c r="A20" s="27" t="s">
        <v>79</v>
      </c>
      <c r="B20" s="13" t="n">
        <v>60000</v>
      </c>
      <c r="C20" s="13" t="n">
        <v>0</v>
      </c>
    </row>
    <row r="21" customFormat="false" ht="12.75" hidden="false" customHeight="false" outlineLevel="0" collapsed="false">
      <c r="A21" s="27" t="s">
        <v>80</v>
      </c>
      <c r="B21" s="13" t="n">
        <v>105000</v>
      </c>
      <c r="C21" s="13" t="n">
        <v>0</v>
      </c>
    </row>
    <row r="22" customFormat="false" ht="12.75" hidden="false" customHeight="false" outlineLevel="0" collapsed="false">
      <c r="A22" s="26" t="s">
        <v>49</v>
      </c>
      <c r="B22" s="17" t="n">
        <f aca="false">SUM(B15:B21)</f>
        <v>452460</v>
      </c>
      <c r="C22" s="17" t="n">
        <f aca="false">SUM(C15:C21)</f>
        <v>296200</v>
      </c>
    </row>
    <row r="23" customFormat="false" ht="12.75" hidden="false" customHeight="false" outlineLevel="0" collapsed="false">
      <c r="B23" s="13"/>
      <c r="C23" s="13"/>
    </row>
    <row r="24" customFormat="false" ht="12.75" hidden="false" customHeight="false" outlineLevel="0" collapsed="false">
      <c r="A24" s="26" t="s">
        <v>81</v>
      </c>
      <c r="B24" s="13"/>
      <c r="C24" s="13"/>
    </row>
    <row r="25" customFormat="false" ht="12.75" hidden="false" customHeight="false" outlineLevel="0" collapsed="false">
      <c r="A25" s="2" t="s">
        <v>82</v>
      </c>
      <c r="B25" s="13" t="n">
        <v>135000</v>
      </c>
      <c r="C25" s="13" t="n">
        <v>75000</v>
      </c>
    </row>
    <row r="26" customFormat="false" ht="12.75" hidden="false" customHeight="false" outlineLevel="0" collapsed="false">
      <c r="A26" s="27" t="s">
        <v>83</v>
      </c>
      <c r="B26" s="13" t="n">
        <v>30000</v>
      </c>
      <c r="C26" s="13" t="n">
        <v>0</v>
      </c>
    </row>
    <row r="27" customFormat="false" ht="12.75" hidden="false" customHeight="false" outlineLevel="0" collapsed="false">
      <c r="A27" s="13" t="s">
        <v>72</v>
      </c>
      <c r="B27" s="17" t="n">
        <f aca="false">SUM(B25:B26)</f>
        <v>165000</v>
      </c>
      <c r="C27" s="17" t="n">
        <f aca="false">SUM(C25:C26)</f>
        <v>75000</v>
      </c>
    </row>
    <row r="28" customFormat="false" ht="12.75" hidden="false" customHeight="false" outlineLevel="0" collapsed="false">
      <c r="B28" s="13"/>
      <c r="C28" s="13"/>
    </row>
    <row r="29" customFormat="false" ht="12.75" hidden="false" customHeight="false" outlineLevel="0" collapsed="false">
      <c r="A29" s="2" t="s">
        <v>84</v>
      </c>
      <c r="B29" s="17" t="n">
        <f aca="false">SUM(B12+B22+B27)</f>
        <v>707160</v>
      </c>
      <c r="C29" s="17" t="n">
        <f aca="false">SUM(C12+C22+C27)</f>
        <v>410900</v>
      </c>
    </row>
    <row r="30" customFormat="false" ht="12.75" hidden="false" customHeight="false" outlineLevel="0" collapsed="false">
      <c r="B30" s="13"/>
      <c r="C30" s="13"/>
    </row>
    <row r="31" customFormat="false" ht="12.75" hidden="false" customHeight="false" outlineLevel="0" collapsed="false">
      <c r="B31" s="13"/>
      <c r="C31" s="13"/>
    </row>
    <row r="32" customFormat="false" ht="12.75" hidden="false" customHeight="false" outlineLevel="0" collapsed="false">
      <c r="B32" s="13"/>
      <c r="C32" s="13"/>
    </row>
    <row r="33" customFormat="false" ht="12.75" hidden="false" customHeight="false" outlineLevel="0" collapsed="false">
      <c r="B33" s="13"/>
      <c r="C33" s="13"/>
    </row>
    <row r="34" customFormat="false" ht="12.75" hidden="false" customHeight="false" outlineLevel="0" collapsed="false">
      <c r="B34" s="13"/>
      <c r="C34" s="13"/>
    </row>
    <row r="35" customFormat="false" ht="12.75" hidden="false" customHeight="false" outlineLevel="0" collapsed="false">
      <c r="B35" s="13"/>
      <c r="C35" s="13"/>
    </row>
    <row r="36" customFormat="false" ht="12.75" hidden="false" customHeight="false" outlineLevel="0" collapsed="false">
      <c r="B36" s="13"/>
      <c r="C36" s="13"/>
    </row>
    <row r="37" customFormat="false" ht="12.75" hidden="false" customHeight="false" outlineLevel="0" collapsed="false">
      <c r="B37" s="13"/>
      <c r="C37" s="13"/>
    </row>
    <row r="38" customFormat="false" ht="12.75" hidden="false" customHeight="false" outlineLevel="0" collapsed="false">
      <c r="B38" s="13"/>
      <c r="C3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 2002 Budget for the Western States -- Other Expenses
preliminary (7-31-01)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2001-07-25T13:22:07Z</dcterms:created>
  <dc:creator>smara</dc:creator>
  <dc:description/>
  <dc:language>en-US</dc:language>
  <cp:lastModifiedBy>smara</cp:lastModifiedBy>
  <cp:lastPrinted>2001-07-31T21:47:48Z</cp:lastPrinted>
  <dcterms:modified xsi:type="dcterms:W3CDTF">2001-07-31T21:48:10Z</dcterms:modified>
  <cp:revision>0</cp:revision>
  <dc:subject/>
  <dc:title/>
</cp:coreProperties>
</file>