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 (2)" sheetId="1" state="hidden" r:id="rId3"/>
    <sheet name="Sheet1" sheetId="2" state="visible" r:id="rId4"/>
  </sheets>
  <externalReferences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10"/>
            <color rgb="FF000000"/>
            <rFont val="Tahoma"/>
            <family val="0"/>
          </rPr>
          <t xml:space="preserve">Includes the cost of outsourcing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5</xdr:col>
                <xdr:colOff>33</xdr:colOff>
                <xdr:row>18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6" authorId="0">
      <text>
        <r>
          <rPr>
            <b val="true"/>
            <sz val="10"/>
            <color rgb="FF000000"/>
            <rFont val="Tahoma"/>
            <family val="0"/>
          </rPr>
          <t xml:space="preserve">Includes the cost of outsourcing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33</xdr:colOff>
                <xdr:row>16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<sst xmlns="http://schemas.openxmlformats.org/spreadsheetml/2006/main" count="97" uniqueCount="32">
  <si>
    <t xml:space="preserve">Enron Corp.</t>
  </si>
  <si>
    <t xml:space="preserve">2002-2003 Benefit Guidelines</t>
  </si>
  <si>
    <t xml:space="preserve">I.</t>
  </si>
  <si>
    <t xml:space="preserve">Flex Dollars to Budget per Employee for Enron :</t>
  </si>
  <si>
    <t xml:space="preserve">U.S. Employees</t>
  </si>
  <si>
    <t xml:space="preserve">II.</t>
  </si>
  <si>
    <t xml:space="preserve">Plus the following percent of annualized payroll for non-regulated companies (except EOTT)</t>
  </si>
  <si>
    <t xml:space="preserve">Cash Balance and SERP</t>
  </si>
  <si>
    <t xml:space="preserve">FAS 106</t>
  </si>
  <si>
    <t xml:space="preserve">Savings Plan</t>
  </si>
  <si>
    <t xml:space="preserve">Other</t>
  </si>
  <si>
    <t xml:space="preserve">Total</t>
  </si>
  <si>
    <t xml:space="preserve">III.</t>
  </si>
  <si>
    <t xml:space="preserve">Plus the following percent of annualized payroll for regulated companies and EOTT.</t>
  </si>
  <si>
    <t xml:space="preserve">Cash Balance</t>
  </si>
  <si>
    <t xml:space="preserve">Savings </t>
  </si>
  <si>
    <t xml:space="preserve">&amp; SERP</t>
  </si>
  <si>
    <t xml:space="preserve">Plan</t>
  </si>
  <si>
    <t xml:space="preserve">Transwestern</t>
  </si>
  <si>
    <t xml:space="preserve">Florida Gas Transmission</t>
  </si>
  <si>
    <t xml:space="preserve">Citrus Corp.</t>
  </si>
  <si>
    <t xml:space="preserve">Northern Plains Natural Gas Company</t>
  </si>
  <si>
    <t xml:space="preserve">Northern Natural Gas</t>
  </si>
  <si>
    <t xml:space="preserve">Gas Pipeline Group</t>
  </si>
  <si>
    <t xml:space="preserve">EOTT</t>
  </si>
  <si>
    <t xml:space="preserve">N/A</t>
  </si>
  <si>
    <t xml:space="preserve">  </t>
  </si>
  <si>
    <t xml:space="preserve">IV.</t>
  </si>
  <si>
    <t xml:space="preserve">An additional 5% of total salaries will be budgeted at the Company level for the All-Employee Stock </t>
  </si>
  <si>
    <t xml:space="preserve">Option Program by Corporate Financial Planning.</t>
  </si>
  <si>
    <t xml:space="preserve">Note to Reader:  This document is intended to provide guidelines for O&amp;M budget.  Actual charges are dependent upon </t>
  </si>
  <si>
    <t xml:space="preserve">employee elections, actual valuation results and 2002 plan pricing adjustments.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</si>
</sst>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\$#,##0_);[RED]&quot;($&quot;#,##0\)"/>
    <numFmt numFmtId="169" formatCode="0%"/>
    <numFmt numFmtId="170" formatCode="0.0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u val="single"/>
      <sz val="10"/>
      <name val="Arial"/>
      <family val="2"/>
    </font>
    <font>
      <u val="doubl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HR/Corporate%20Benefits/BENEFITS/CYN&apos;S/Budget%202001/CB&amp;Serp/ORG_ALL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Y 2001 CB &amp; SERP"/>
      <sheetName val="FY 2002 CB &amp; SERP"/>
      <sheetName val="FY 2003 CB &amp; SERP"/>
      <sheetName val="FY 2001 FAS 106"/>
      <sheetName val="FY 2002 FAS 106"/>
      <sheetName val="FY 2003 FAS 106"/>
      <sheetName val="Plan Estimate"/>
      <sheetName val="FY 2000 CB &amp; SERP"/>
      <sheetName val="FY 2000 FAS 106"/>
      <sheetName val="AESOP"/>
      <sheetName val="Test FY 1999 CB &amp; SERP"/>
    </sheetNames>
    <sheetDataSet>
      <sheetData sheetId="0"/>
      <sheetData sheetId="1"/>
      <sheetData sheetId="2"/>
      <sheetData sheetId="3">
        <row r="40">
          <cell r="L40" t="str">
            <v>N/A</v>
          </cell>
        </row>
      </sheetData>
      <sheetData sheetId="4">
        <row r="40">
          <cell r="L40" t="str">
            <v>N/A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2.75" hidden="false" customHeight="false" outlineLevel="0" collapsed="false">
      <c r="A4" s="1" t="s">
        <v>2</v>
      </c>
      <c r="B4" s="1" t="s">
        <v>3</v>
      </c>
    </row>
    <row r="5" customFormat="false" ht="12.75" hidden="false" customHeight="false" outlineLevel="0" collapsed="false">
      <c r="H5" s="3"/>
    </row>
    <row r="6" customFormat="false" ht="12.75" hidden="false" customHeight="false" outlineLevel="0" collapsed="false">
      <c r="F6" s="4"/>
      <c r="G6" s="4"/>
      <c r="H6" s="3"/>
    </row>
    <row r="7" customFormat="false" ht="12.75" hidden="false" customHeight="false" outlineLevel="0" collapsed="false">
      <c r="D7" s="3"/>
      <c r="E7" s="3"/>
      <c r="F7" s="3" t="n">
        <v>2002</v>
      </c>
      <c r="G7" s="3"/>
      <c r="H7" s="3" t="n">
        <v>2003</v>
      </c>
      <c r="I7" s="3"/>
      <c r="M7" s="3"/>
    </row>
    <row r="8" customFormat="false" ht="12.75" hidden="false" customHeight="false" outlineLevel="0" collapsed="false">
      <c r="B8" s="1" t="s">
        <v>4</v>
      </c>
      <c r="D8" s="5"/>
      <c r="E8" s="6"/>
      <c r="F8" s="7" t="n">
        <v>4800</v>
      </c>
      <c r="G8" s="8"/>
      <c r="H8" s="9" t="n">
        <v>5000</v>
      </c>
      <c r="I8" s="7"/>
      <c r="J8" s="10"/>
      <c r="M8" s="5"/>
    </row>
    <row r="9" customFormat="false" ht="12.75" hidden="false" customHeight="false" outlineLevel="0" collapsed="false">
      <c r="D9" s="5"/>
      <c r="E9" s="5"/>
      <c r="F9" s="11"/>
      <c r="G9" s="5"/>
      <c r="H9" s="12"/>
      <c r="I9" s="5"/>
      <c r="J9" s="5"/>
      <c r="M9" s="5"/>
    </row>
    <row r="11" customFormat="false" ht="12.75" hidden="false" customHeight="false" outlineLevel="0" collapsed="false">
      <c r="A11" s="1" t="s">
        <v>5</v>
      </c>
      <c r="B11" s="1" t="s">
        <v>6</v>
      </c>
    </row>
    <row r="12" customFormat="false" ht="12.75" hidden="false" customHeight="false" outlineLevel="0" collapsed="false">
      <c r="H12" s="3"/>
    </row>
    <row r="13" customFormat="false" ht="12.75" hidden="false" customHeight="false" outlineLevel="0" collapsed="false">
      <c r="F13" s="4"/>
      <c r="H13" s="3"/>
    </row>
    <row r="14" customFormat="false" ht="12.75" hidden="false" customHeight="false" outlineLevel="0" collapsed="false">
      <c r="F14" s="3" t="n">
        <v>2002</v>
      </c>
      <c r="G14" s="3"/>
      <c r="H14" s="3" t="n">
        <v>2003</v>
      </c>
      <c r="I14" s="3"/>
      <c r="J14" s="3"/>
    </row>
    <row r="15" customFormat="false" ht="12.75" hidden="false" customHeight="false" outlineLevel="0" collapsed="false">
      <c r="C15" s="1" t="s">
        <v>7</v>
      </c>
      <c r="F15" s="13" t="n">
        <v>0.0375</v>
      </c>
      <c r="G15" s="13"/>
      <c r="H15" s="14" t="n">
        <v>0.036</v>
      </c>
      <c r="I15" s="15"/>
      <c r="J15" s="15"/>
    </row>
    <row r="16" customFormat="false" ht="12.75" hidden="false" customHeight="false" outlineLevel="0" collapsed="false">
      <c r="C16" s="16" t="s">
        <v>8</v>
      </c>
      <c r="D16" s="16"/>
      <c r="E16" s="16"/>
      <c r="F16" s="13" t="n">
        <v>0.0125</v>
      </c>
      <c r="G16" s="13"/>
      <c r="H16" s="14" t="n">
        <v>0.015</v>
      </c>
      <c r="I16" s="15"/>
      <c r="J16" s="15"/>
    </row>
    <row r="17" customFormat="false" ht="12.75" hidden="false" customHeight="false" outlineLevel="0" collapsed="false">
      <c r="C17" s="16" t="s">
        <v>9</v>
      </c>
      <c r="D17" s="16"/>
      <c r="E17" s="16"/>
      <c r="F17" s="13" t="n">
        <v>0.03</v>
      </c>
      <c r="G17" s="13"/>
      <c r="H17" s="13" t="n">
        <v>0.03</v>
      </c>
      <c r="I17" s="15"/>
      <c r="J17" s="15"/>
    </row>
    <row r="18" customFormat="false" ht="15" hidden="false" customHeight="false" outlineLevel="0" collapsed="false">
      <c r="C18" s="1" t="s">
        <v>10</v>
      </c>
      <c r="F18" s="17" t="n">
        <v>0.011</v>
      </c>
      <c r="G18" s="17"/>
      <c r="H18" s="17" t="n">
        <v>0.011</v>
      </c>
      <c r="I18" s="18"/>
      <c r="J18" s="18"/>
    </row>
    <row r="19" customFormat="false" ht="15" hidden="false" customHeight="false" outlineLevel="0" collapsed="false">
      <c r="C19" s="1" t="s">
        <v>11</v>
      </c>
      <c r="F19" s="19" t="n">
        <f aca="false">+F15+F16+F17+F18</f>
        <v>0.091</v>
      </c>
      <c r="G19" s="17"/>
      <c r="H19" s="19" t="n">
        <f aca="false">+H15+H16+H17+H18</f>
        <v>0.092</v>
      </c>
      <c r="I19" s="20"/>
      <c r="J19" s="20"/>
    </row>
    <row r="20" customFormat="false" ht="15" hidden="false" customHeight="false" outlineLevel="0" collapsed="false">
      <c r="G20" s="20"/>
    </row>
    <row r="22" customFormat="false" ht="12.75" hidden="false" customHeight="false" outlineLevel="0" collapsed="false">
      <c r="A22" s="1" t="s">
        <v>12</v>
      </c>
      <c r="B22" s="1" t="s">
        <v>13</v>
      </c>
    </row>
    <row r="26" customFormat="false" ht="12.75" hidden="false" customHeight="false" outlineLevel="0" collapsed="false">
      <c r="H26" s="3"/>
      <c r="I26" s="3"/>
      <c r="J26" s="3" t="n">
        <v>2002</v>
      </c>
      <c r="K26" s="3"/>
      <c r="L26" s="3"/>
      <c r="M26" s="3"/>
      <c r="N26" s="3"/>
    </row>
    <row r="27" customFormat="false" ht="12.75" hidden="false" customHeight="false" outlineLevel="0" collapsed="false">
      <c r="H27" s="4" t="s">
        <v>14</v>
      </c>
      <c r="I27" s="4"/>
      <c r="J27" s="4" t="s">
        <v>15</v>
      </c>
      <c r="K27" s="4"/>
      <c r="L27" s="4"/>
      <c r="M27" s="4"/>
      <c r="N27" s="4"/>
    </row>
    <row r="28" customFormat="false" ht="12.75" hidden="false" customHeight="false" outlineLevel="0" collapsed="false">
      <c r="H28" s="3" t="s">
        <v>16</v>
      </c>
      <c r="I28" s="3"/>
      <c r="J28" s="3" t="s">
        <v>17</v>
      </c>
      <c r="K28" s="3"/>
      <c r="L28" s="3" t="s">
        <v>8</v>
      </c>
      <c r="N28" s="3" t="s">
        <v>10</v>
      </c>
      <c r="O28" s="3" t="s">
        <v>11</v>
      </c>
    </row>
    <row r="30" customFormat="false" ht="12.75" hidden="false" customHeight="false" outlineLevel="0" collapsed="false">
      <c r="C30" s="1" t="s">
        <v>18</v>
      </c>
      <c r="H30" s="13" t="n">
        <v>0.0375</v>
      </c>
      <c r="I30" s="13"/>
      <c r="J30" s="13" t="n">
        <v>0.03</v>
      </c>
      <c r="K30" s="13"/>
      <c r="L30" s="13" t="n">
        <v>0.045</v>
      </c>
      <c r="M30" s="8"/>
      <c r="N30" s="21" t="n">
        <f aca="false">+F18</f>
        <v>0.011</v>
      </c>
      <c r="O30" s="22" t="n">
        <f aca="false">SUM(H30:N30)</f>
        <v>0.1235</v>
      </c>
    </row>
    <row r="31" customFormat="false" ht="12.75" hidden="false" customHeight="false" outlineLevel="0" collapsed="false">
      <c r="C31" s="1" t="s">
        <v>19</v>
      </c>
      <c r="H31" s="13" t="n">
        <v>0.05</v>
      </c>
      <c r="I31" s="13"/>
      <c r="J31" s="13" t="n">
        <v>0.03</v>
      </c>
      <c r="K31" s="13"/>
      <c r="L31" s="13" t="n">
        <v>0.055</v>
      </c>
      <c r="M31" s="8"/>
      <c r="N31" s="21" t="n">
        <f aca="false">+N30</f>
        <v>0.011</v>
      </c>
      <c r="O31" s="22" t="n">
        <f aca="false">SUM(H31:N31)</f>
        <v>0.146</v>
      </c>
    </row>
    <row r="32" customFormat="false" ht="12.75" hidden="false" customHeight="false" outlineLevel="0" collapsed="false">
      <c r="C32" s="1" t="s">
        <v>20</v>
      </c>
      <c r="H32" s="13" t="n">
        <v>0.041</v>
      </c>
      <c r="I32" s="13"/>
      <c r="J32" s="13" t="n">
        <v>0.03</v>
      </c>
      <c r="K32" s="13"/>
      <c r="L32" s="13" t="n">
        <v>0.0125</v>
      </c>
      <c r="M32" s="8"/>
      <c r="N32" s="21" t="n">
        <f aca="false">+N31</f>
        <v>0.011</v>
      </c>
      <c r="O32" s="22" t="n">
        <f aca="false">SUM(H32:N32)</f>
        <v>0.0945</v>
      </c>
    </row>
    <row r="33" customFormat="false" ht="12.75" hidden="false" customHeight="false" outlineLevel="0" collapsed="false">
      <c r="C33" s="1" t="s">
        <v>21</v>
      </c>
      <c r="H33" s="13" t="n">
        <v>0.0275</v>
      </c>
      <c r="I33" s="13"/>
      <c r="J33" s="13" t="n">
        <v>0.03</v>
      </c>
      <c r="K33" s="13"/>
      <c r="L33" s="13" t="n">
        <v>0.02</v>
      </c>
      <c r="M33" s="8"/>
      <c r="N33" s="21" t="n">
        <f aca="false">+N32</f>
        <v>0.011</v>
      </c>
      <c r="O33" s="22" t="n">
        <f aca="false">SUM(H33:N33)</f>
        <v>0.0885</v>
      </c>
    </row>
    <row r="34" customFormat="false" ht="12.75" hidden="false" customHeight="false" outlineLevel="0" collapsed="false">
      <c r="C34" s="1" t="s">
        <v>22</v>
      </c>
      <c r="H34" s="13" t="n">
        <v>0.08</v>
      </c>
      <c r="I34" s="13"/>
      <c r="J34" s="13" t="n">
        <v>0.03</v>
      </c>
      <c r="K34" s="13"/>
      <c r="L34" s="13" t="n">
        <v>0.07</v>
      </c>
      <c r="M34" s="8"/>
      <c r="N34" s="21" t="n">
        <f aca="false">+N33</f>
        <v>0.011</v>
      </c>
      <c r="O34" s="22" t="n">
        <f aca="false">SUM(H34:N34)</f>
        <v>0.191</v>
      </c>
    </row>
    <row r="35" customFormat="false" ht="12.75" hidden="false" customHeight="false" outlineLevel="0" collapsed="false">
      <c r="C35" s="1" t="s">
        <v>23</v>
      </c>
      <c r="H35" s="13" t="n">
        <v>0.025</v>
      </c>
      <c r="I35" s="13"/>
      <c r="J35" s="13" t="n">
        <v>0.03</v>
      </c>
      <c r="K35" s="13"/>
      <c r="L35" s="13" t="n">
        <v>0.012</v>
      </c>
      <c r="M35" s="8"/>
      <c r="N35" s="21" t="n">
        <f aca="false">+N34</f>
        <v>0.011</v>
      </c>
      <c r="O35" s="22" t="n">
        <f aca="false">SUM(H35:N35)</f>
        <v>0.078</v>
      </c>
    </row>
    <row r="36" customFormat="false" ht="12.75" hidden="false" customHeight="false" outlineLevel="0" collapsed="false">
      <c r="C36" s="1" t="s">
        <v>24</v>
      </c>
      <c r="H36" s="13" t="n">
        <v>0.04</v>
      </c>
      <c r="I36" s="13"/>
      <c r="J36" s="13" t="n">
        <v>0.03</v>
      </c>
      <c r="K36" s="13"/>
      <c r="L36" s="13" t="str">
        <f aca="false">+'[1]FY 2001 FAS 106'!$L$40</f>
        <v>N/A</v>
      </c>
      <c r="M36" s="8"/>
      <c r="N36" s="23" t="s">
        <v>25</v>
      </c>
      <c r="O36" s="22" t="n">
        <f aca="false">SUM(H36:N36)</f>
        <v>0.07</v>
      </c>
    </row>
    <row r="37" customFormat="false" ht="12.75" hidden="false" customHeight="false" outlineLevel="0" collapsed="false">
      <c r="N37" s="24"/>
    </row>
    <row r="38" customFormat="false" ht="12.75" hidden="false" customHeight="false" outlineLevel="0" collapsed="false">
      <c r="H38" s="3"/>
      <c r="I38" s="3"/>
      <c r="J38" s="3" t="n">
        <v>2003</v>
      </c>
      <c r="K38" s="3"/>
      <c r="L38" s="3"/>
      <c r="M38" s="3"/>
      <c r="N38" s="3"/>
    </row>
    <row r="39" customFormat="false" ht="12.75" hidden="false" customHeight="false" outlineLevel="0" collapsed="false">
      <c r="H39" s="4" t="s">
        <v>14</v>
      </c>
      <c r="I39" s="4"/>
      <c r="J39" s="4" t="s">
        <v>15</v>
      </c>
      <c r="K39" s="4"/>
      <c r="L39" s="4"/>
      <c r="M39" s="4"/>
      <c r="N39" s="25"/>
    </row>
    <row r="40" customFormat="false" ht="12.75" hidden="false" customHeight="false" outlineLevel="0" collapsed="false">
      <c r="H40" s="3" t="s">
        <v>16</v>
      </c>
      <c r="I40" s="3"/>
      <c r="J40" s="3" t="s">
        <v>17</v>
      </c>
      <c r="K40" s="3"/>
      <c r="L40" s="3" t="s">
        <v>8</v>
      </c>
      <c r="M40" s="3"/>
      <c r="N40" s="3" t="s">
        <v>10</v>
      </c>
      <c r="O40" s="3" t="s">
        <v>11</v>
      </c>
    </row>
    <row r="41" customFormat="false" ht="12.75" hidden="false" customHeight="false" outlineLevel="0" collapsed="false">
      <c r="N41" s="26"/>
    </row>
    <row r="42" customFormat="false" ht="12.75" hidden="false" customHeight="false" outlineLevel="0" collapsed="false">
      <c r="C42" s="1" t="s">
        <v>18</v>
      </c>
      <c r="H42" s="13" t="n">
        <v>0.035</v>
      </c>
      <c r="I42" s="13"/>
      <c r="J42" s="13" t="n">
        <v>0.03</v>
      </c>
      <c r="K42" s="13"/>
      <c r="L42" s="13" t="n">
        <v>0.045</v>
      </c>
      <c r="M42" s="13"/>
      <c r="N42" s="21" t="n">
        <f aca="false">+H18</f>
        <v>0.011</v>
      </c>
      <c r="O42" s="22" t="n">
        <f aca="false">SUM(H42:N42)</f>
        <v>0.121</v>
      </c>
    </row>
    <row r="43" customFormat="false" ht="12.75" hidden="false" customHeight="false" outlineLevel="0" collapsed="false">
      <c r="C43" s="1" t="s">
        <v>19</v>
      </c>
      <c r="H43" s="13" t="n">
        <v>0.0475</v>
      </c>
      <c r="I43" s="13"/>
      <c r="J43" s="13" t="n">
        <v>0.03</v>
      </c>
      <c r="K43" s="13"/>
      <c r="L43" s="13" t="n">
        <v>0.06</v>
      </c>
      <c r="M43" s="13"/>
      <c r="N43" s="21" t="n">
        <f aca="false">+N42</f>
        <v>0.011</v>
      </c>
      <c r="O43" s="22" t="n">
        <f aca="false">SUM(H43:N43)</f>
        <v>0.1485</v>
      </c>
    </row>
    <row r="44" customFormat="false" ht="12.75" hidden="false" customHeight="false" outlineLevel="0" collapsed="false">
      <c r="C44" s="1" t="s">
        <v>20</v>
      </c>
      <c r="H44" s="13" t="n">
        <v>0.0375</v>
      </c>
      <c r="I44" s="13"/>
      <c r="J44" s="13" t="n">
        <v>0.03</v>
      </c>
      <c r="K44" s="13"/>
      <c r="L44" s="13" t="n">
        <v>0.0125</v>
      </c>
      <c r="M44" s="13"/>
      <c r="N44" s="21" t="n">
        <f aca="false">+N43</f>
        <v>0.011</v>
      </c>
      <c r="O44" s="22" t="n">
        <f aca="false">SUM(H44:N44)</f>
        <v>0.091</v>
      </c>
    </row>
    <row r="45" customFormat="false" ht="12.75" hidden="false" customHeight="false" outlineLevel="0" collapsed="false">
      <c r="C45" s="1" t="s">
        <v>21</v>
      </c>
      <c r="H45" s="13" t="n">
        <v>0.025</v>
      </c>
      <c r="I45" s="13"/>
      <c r="J45" s="13" t="n">
        <v>0.03</v>
      </c>
      <c r="K45" s="13"/>
      <c r="L45" s="13" t="n">
        <v>0.02</v>
      </c>
      <c r="M45" s="13"/>
      <c r="N45" s="21" t="n">
        <f aca="false">+N44</f>
        <v>0.011</v>
      </c>
      <c r="O45" s="22" t="n">
        <f aca="false">SUM(H45:N45)</f>
        <v>0.086</v>
      </c>
    </row>
    <row r="46" customFormat="false" ht="12.75" hidden="false" customHeight="false" outlineLevel="0" collapsed="false">
      <c r="C46" s="1" t="s">
        <v>22</v>
      </c>
      <c r="H46" s="13" t="n">
        <v>0.0775</v>
      </c>
      <c r="I46" s="13"/>
      <c r="J46" s="13" t="n">
        <v>0.03</v>
      </c>
      <c r="K46" s="13"/>
      <c r="L46" s="13" t="n">
        <v>0.072</v>
      </c>
      <c r="M46" s="13"/>
      <c r="N46" s="21" t="n">
        <f aca="false">+N45</f>
        <v>0.011</v>
      </c>
      <c r="O46" s="22" t="n">
        <f aca="false">SUM(H46:N46)</f>
        <v>0.1905</v>
      </c>
    </row>
    <row r="47" customFormat="false" ht="12.75" hidden="false" customHeight="false" outlineLevel="0" collapsed="false">
      <c r="C47" s="1" t="s">
        <v>23</v>
      </c>
      <c r="H47" s="13" t="n">
        <v>0.025</v>
      </c>
      <c r="I47" s="13"/>
      <c r="J47" s="13" t="n">
        <v>0.03</v>
      </c>
      <c r="K47" s="13"/>
      <c r="L47" s="13" t="n">
        <v>0.014</v>
      </c>
      <c r="M47" s="13"/>
      <c r="N47" s="21" t="n">
        <f aca="false">+N46</f>
        <v>0.011</v>
      </c>
      <c r="O47" s="22" t="n">
        <f aca="false">SUM(H47:N47)</f>
        <v>0.08</v>
      </c>
    </row>
    <row r="48" customFormat="false" ht="12.75" hidden="false" customHeight="false" outlineLevel="0" collapsed="false">
      <c r="C48" s="1" t="s">
        <v>24</v>
      </c>
      <c r="H48" s="13" t="n">
        <v>0.0375</v>
      </c>
      <c r="I48" s="13"/>
      <c r="J48" s="13" t="n">
        <v>0.03</v>
      </c>
      <c r="K48" s="13"/>
      <c r="L48" s="13" t="str">
        <f aca="false">+'[1]FY 2002 FAS 106'!$L$40</f>
        <v>N/A</v>
      </c>
      <c r="M48" s="27"/>
      <c r="N48" s="23" t="s">
        <v>25</v>
      </c>
      <c r="O48" s="22" t="n">
        <f aca="false">SUM(H48:N48)</f>
        <v>0.0675</v>
      </c>
    </row>
    <row r="49" customFormat="false" ht="12.75" hidden="false" customHeight="false" outlineLevel="0" collapsed="false">
      <c r="H49" s="1" t="s">
        <v>26</v>
      </c>
    </row>
    <row r="50" customFormat="false" ht="12.75" hidden="false" customHeight="false" outlineLevel="0" collapsed="false">
      <c r="H50" s="3"/>
      <c r="I50" s="3"/>
      <c r="J50" s="3"/>
      <c r="K50" s="3"/>
      <c r="L50" s="3"/>
      <c r="M50" s="3"/>
      <c r="N50" s="3"/>
    </row>
    <row r="51" customFormat="false" ht="12.75" hidden="false" customHeight="false" outlineLevel="0" collapsed="false">
      <c r="H51" s="4"/>
      <c r="I51" s="4"/>
      <c r="J51" s="4"/>
      <c r="K51" s="4"/>
      <c r="L51" s="4"/>
      <c r="M51" s="4"/>
      <c r="N51" s="4"/>
    </row>
    <row r="52" customFormat="false" ht="12.75" hidden="false" customHeight="false" outlineLevel="0" collapsed="false">
      <c r="B52" s="28" t="s">
        <v>27</v>
      </c>
      <c r="C52" s="28" t="s">
        <v>28</v>
      </c>
    </row>
    <row r="53" customFormat="false" ht="12.75" hidden="false" customHeight="false" outlineLevel="0" collapsed="false">
      <c r="B53" s="28"/>
      <c r="C53" s="28" t="s">
        <v>29</v>
      </c>
    </row>
    <row r="54" customFormat="false" ht="12.75" hidden="false" customHeight="false" outlineLevel="0" collapsed="false">
      <c r="H54" s="15"/>
      <c r="I54" s="15"/>
      <c r="J54" s="15"/>
      <c r="K54" s="15"/>
      <c r="L54" s="15"/>
      <c r="M54" s="15"/>
      <c r="N54" s="15"/>
      <c r="O54" s="22"/>
    </row>
    <row r="55" customFormat="false" ht="12.75" hidden="false" customHeight="false" outlineLevel="0" collapsed="false">
      <c r="H55" s="15"/>
      <c r="I55" s="15"/>
      <c r="J55" s="15"/>
      <c r="K55" s="15"/>
      <c r="L55" s="15"/>
      <c r="M55" s="15"/>
      <c r="N55" s="15"/>
      <c r="O55" s="22"/>
    </row>
    <row r="56" customFormat="false" ht="12.75" hidden="false" customHeight="false" outlineLevel="0" collapsed="false">
      <c r="H56" s="15"/>
      <c r="I56" s="15"/>
      <c r="J56" s="15"/>
      <c r="K56" s="15"/>
      <c r="L56" s="15"/>
      <c r="M56" s="15"/>
      <c r="N56" s="15"/>
      <c r="O56" s="22"/>
    </row>
    <row r="57" customFormat="false" ht="12.75" hidden="false" customHeight="false" outlineLevel="0" collapsed="false">
      <c r="H57" s="15"/>
      <c r="I57" s="15"/>
      <c r="J57" s="15"/>
      <c r="K57" s="15"/>
      <c r="L57" s="15"/>
      <c r="M57" s="15"/>
      <c r="N57" s="15"/>
      <c r="O57" s="22"/>
    </row>
    <row r="58" customFormat="false" ht="12.75" hidden="false" customHeight="false" outlineLevel="0" collapsed="false">
      <c r="B58" s="1" t="s">
        <v>30</v>
      </c>
      <c r="H58" s="15"/>
      <c r="I58" s="15"/>
      <c r="J58" s="15"/>
      <c r="K58" s="15"/>
      <c r="L58" s="15"/>
      <c r="M58" s="15"/>
      <c r="N58" s="15"/>
      <c r="O58" s="22"/>
    </row>
    <row r="59" customFormat="false" ht="12.75" hidden="false" customHeight="false" outlineLevel="0" collapsed="false">
      <c r="B59" s="1" t="s">
        <v>31</v>
      </c>
      <c r="H59" s="15"/>
      <c r="I59" s="15"/>
      <c r="J59" s="15"/>
      <c r="K59" s="15"/>
      <c r="L59" s="15"/>
      <c r="M59" s="15"/>
      <c r="N59" s="15"/>
      <c r="O59" s="22"/>
    </row>
    <row r="60" customFormat="false" ht="12.75" hidden="false" customHeight="false" outlineLevel="0" collapsed="false">
      <c r="H60" s="15"/>
      <c r="I60" s="15"/>
      <c r="J60" s="15"/>
      <c r="K60" s="15"/>
      <c r="L60" s="15"/>
      <c r="M60" s="29"/>
      <c r="N60" s="29"/>
      <c r="O60" s="22"/>
    </row>
    <row r="61" customFormat="false" ht="12.75" hidden="false" customHeight="false" outlineLevel="0" collapsed="false">
      <c r="H61" s="11"/>
      <c r="I61" s="11"/>
      <c r="J61" s="11"/>
      <c r="K61" s="11"/>
      <c r="L61" s="11"/>
      <c r="M61" s="11"/>
      <c r="N61" s="30"/>
    </row>
    <row r="62" customFormat="false" ht="12.75" hidden="false" customHeight="false" outlineLevel="0" collapsed="false">
      <c r="H62" s="11"/>
      <c r="I62" s="11"/>
      <c r="J62" s="11"/>
      <c r="K62" s="11"/>
      <c r="L62" s="11"/>
      <c r="M62" s="11"/>
      <c r="N62" s="30"/>
    </row>
  </sheetData>
  <mergeCells count="4">
    <mergeCell ref="A1:N1"/>
    <mergeCell ref="A2:N2"/>
    <mergeCell ref="J26:N26"/>
    <mergeCell ref="J38:N38"/>
  </mergeCells>
  <printOptions headings="false" gridLines="false" gridLinesSet="true" horizontalCentered="false" verticalCentered="false"/>
  <pageMargins left="0.379861111111111" right="0.4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2.75" hidden="false" customHeight="false" outlineLevel="0" collapsed="false">
      <c r="A4" s="1" t="s">
        <v>2</v>
      </c>
      <c r="B4" s="1" t="s">
        <v>3</v>
      </c>
    </row>
    <row r="5" customFormat="false" ht="12.75" hidden="false" customHeight="false" outlineLevel="0" collapsed="false">
      <c r="F5" s="4"/>
      <c r="G5" s="4"/>
      <c r="H5" s="3"/>
    </row>
    <row r="6" customFormat="false" ht="12.75" hidden="false" customHeight="false" outlineLevel="0" collapsed="false">
      <c r="D6" s="3"/>
      <c r="E6" s="3"/>
      <c r="F6" s="3" t="n">
        <v>2002</v>
      </c>
      <c r="G6" s="3"/>
      <c r="H6" s="3" t="n">
        <v>2003</v>
      </c>
      <c r="I6" s="3"/>
      <c r="M6" s="3"/>
    </row>
    <row r="7" customFormat="false" ht="12.75" hidden="false" customHeight="false" outlineLevel="0" collapsed="false">
      <c r="B7" s="1" t="s">
        <v>4</v>
      </c>
      <c r="D7" s="5"/>
      <c r="E7" s="6"/>
      <c r="F7" s="7" t="n">
        <v>4800</v>
      </c>
      <c r="G7" s="8"/>
      <c r="H7" s="9" t="n">
        <v>5000</v>
      </c>
      <c r="I7" s="7"/>
      <c r="J7" s="10"/>
      <c r="M7" s="5"/>
    </row>
    <row r="8" customFormat="false" ht="12.75" hidden="false" customHeight="false" outlineLevel="0" collapsed="false">
      <c r="D8" s="5"/>
      <c r="E8" s="5"/>
      <c r="F8" s="11"/>
      <c r="G8" s="5"/>
      <c r="H8" s="12"/>
      <c r="I8" s="5"/>
      <c r="J8" s="5"/>
      <c r="M8" s="5"/>
    </row>
    <row r="10" customFormat="false" ht="12.75" hidden="false" customHeight="false" outlineLevel="0" collapsed="false">
      <c r="A10" s="1" t="s">
        <v>5</v>
      </c>
      <c r="B10" s="1" t="s">
        <v>6</v>
      </c>
    </row>
    <row r="11" customFormat="false" ht="12.75" hidden="false" customHeight="false" outlineLevel="0" collapsed="false">
      <c r="F11" s="4"/>
      <c r="H11" s="3"/>
    </row>
    <row r="12" customFormat="false" ht="12.75" hidden="false" customHeight="false" outlineLevel="0" collapsed="false">
      <c r="F12" s="3" t="n">
        <v>2002</v>
      </c>
      <c r="G12" s="3"/>
      <c r="H12" s="3" t="n">
        <v>2003</v>
      </c>
      <c r="I12" s="3"/>
      <c r="J12" s="3"/>
    </row>
    <row r="13" customFormat="false" ht="12.75" hidden="false" customHeight="false" outlineLevel="0" collapsed="false">
      <c r="C13" s="1" t="s">
        <v>7</v>
      </c>
      <c r="F13" s="13" t="n">
        <v>0.0375</v>
      </c>
      <c r="G13" s="13"/>
      <c r="H13" s="14" t="n">
        <v>0.036</v>
      </c>
      <c r="I13" s="15"/>
      <c r="J13" s="15"/>
    </row>
    <row r="14" customFormat="false" ht="12.75" hidden="false" customHeight="false" outlineLevel="0" collapsed="false">
      <c r="C14" s="16" t="s">
        <v>8</v>
      </c>
      <c r="D14" s="16"/>
      <c r="E14" s="16"/>
      <c r="F14" s="13" t="n">
        <v>0.0125</v>
      </c>
      <c r="G14" s="13"/>
      <c r="H14" s="14" t="n">
        <v>0.015</v>
      </c>
      <c r="I14" s="15"/>
      <c r="J14" s="15"/>
    </row>
    <row r="15" customFormat="false" ht="12.75" hidden="false" customHeight="false" outlineLevel="0" collapsed="false">
      <c r="C15" s="16" t="s">
        <v>9</v>
      </c>
      <c r="D15" s="16"/>
      <c r="E15" s="16"/>
      <c r="F15" s="13" t="n">
        <v>0.03</v>
      </c>
      <c r="G15" s="13"/>
      <c r="H15" s="13" t="n">
        <v>0.03</v>
      </c>
      <c r="I15" s="15"/>
      <c r="J15" s="15"/>
    </row>
    <row r="16" customFormat="false" ht="15" hidden="false" customHeight="false" outlineLevel="0" collapsed="false">
      <c r="C16" s="1" t="s">
        <v>10</v>
      </c>
      <c r="F16" s="17" t="n">
        <v>0.011</v>
      </c>
      <c r="G16" s="17"/>
      <c r="H16" s="17" t="n">
        <v>0.011</v>
      </c>
      <c r="I16" s="18"/>
      <c r="J16" s="18"/>
    </row>
    <row r="17" customFormat="false" ht="15" hidden="false" customHeight="false" outlineLevel="0" collapsed="false">
      <c r="C17" s="1" t="s">
        <v>11</v>
      </c>
      <c r="F17" s="19" t="n">
        <f aca="false">+F13+F14+F15+F16</f>
        <v>0.091</v>
      </c>
      <c r="G17" s="17"/>
      <c r="H17" s="19" t="n">
        <f aca="false">+H13+H14+H15+H16</f>
        <v>0.092</v>
      </c>
      <c r="I17" s="20"/>
      <c r="J17" s="20"/>
    </row>
    <row r="18" customFormat="false" ht="15" hidden="false" customHeight="false" outlineLevel="0" collapsed="false">
      <c r="G18" s="20"/>
    </row>
    <row r="20" customFormat="false" ht="12.75" hidden="false" customHeight="false" outlineLevel="0" collapsed="false">
      <c r="A20" s="1" t="s">
        <v>12</v>
      </c>
      <c r="B20" s="1" t="s">
        <v>13</v>
      </c>
    </row>
    <row r="21" customFormat="false" ht="12.75" hidden="false" customHeight="false" outlineLevel="0" collapsed="false">
      <c r="H21" s="3"/>
      <c r="I21" s="3"/>
      <c r="J21" s="3" t="n">
        <v>2002</v>
      </c>
      <c r="K21" s="3"/>
      <c r="L21" s="3"/>
      <c r="M21" s="3"/>
      <c r="N21" s="3"/>
    </row>
    <row r="22" customFormat="false" ht="12.75" hidden="false" customHeight="false" outlineLevel="0" collapsed="false">
      <c r="H22" s="4" t="s">
        <v>14</v>
      </c>
      <c r="I22" s="4"/>
      <c r="J22" s="4" t="s">
        <v>15</v>
      </c>
      <c r="K22" s="4"/>
      <c r="L22" s="4"/>
      <c r="M22" s="4"/>
      <c r="N22" s="4"/>
    </row>
    <row r="23" customFormat="false" ht="12.75" hidden="false" customHeight="false" outlineLevel="0" collapsed="false">
      <c r="H23" s="3" t="s">
        <v>16</v>
      </c>
      <c r="I23" s="3"/>
      <c r="J23" s="3" t="s">
        <v>17</v>
      </c>
      <c r="K23" s="3"/>
      <c r="L23" s="3" t="s">
        <v>8</v>
      </c>
      <c r="N23" s="3" t="s">
        <v>10</v>
      </c>
      <c r="O23" s="3" t="s">
        <v>11</v>
      </c>
    </row>
    <row r="25" customFormat="false" ht="12.75" hidden="false" customHeight="false" outlineLevel="0" collapsed="false">
      <c r="C25" s="1" t="s">
        <v>18</v>
      </c>
      <c r="H25" s="13" t="n">
        <v>0.0375</v>
      </c>
      <c r="I25" s="13"/>
      <c r="J25" s="13" t="n">
        <v>0.03</v>
      </c>
      <c r="K25" s="13"/>
      <c r="L25" s="13" t="n">
        <v>0.045</v>
      </c>
      <c r="M25" s="8"/>
      <c r="N25" s="21" t="n">
        <f aca="false">+F16</f>
        <v>0.011</v>
      </c>
      <c r="O25" s="22" t="n">
        <f aca="false">SUM(H25:N25)</f>
        <v>0.1235</v>
      </c>
    </row>
    <row r="26" customFormat="false" ht="12.75" hidden="false" customHeight="false" outlineLevel="0" collapsed="false">
      <c r="C26" s="1" t="s">
        <v>19</v>
      </c>
      <c r="H26" s="13" t="n">
        <v>0.05</v>
      </c>
      <c r="I26" s="13"/>
      <c r="J26" s="13" t="n">
        <v>0.03</v>
      </c>
      <c r="K26" s="13"/>
      <c r="L26" s="13" t="n">
        <v>0.055</v>
      </c>
      <c r="M26" s="8"/>
      <c r="N26" s="21" t="n">
        <f aca="false">+N25</f>
        <v>0.011</v>
      </c>
      <c r="O26" s="22" t="n">
        <f aca="false">SUM(H26:N26)</f>
        <v>0.146</v>
      </c>
    </row>
    <row r="27" customFormat="false" ht="12.75" hidden="false" customHeight="false" outlineLevel="0" collapsed="false">
      <c r="C27" s="1" t="s">
        <v>20</v>
      </c>
      <c r="H27" s="13" t="n">
        <v>0.041</v>
      </c>
      <c r="I27" s="13"/>
      <c r="J27" s="13" t="n">
        <v>0.03</v>
      </c>
      <c r="K27" s="13"/>
      <c r="L27" s="13" t="n">
        <v>0.0125</v>
      </c>
      <c r="M27" s="8"/>
      <c r="N27" s="21" t="n">
        <f aca="false">+N26</f>
        <v>0.011</v>
      </c>
      <c r="O27" s="22" t="n">
        <f aca="false">SUM(H27:N27)</f>
        <v>0.0945</v>
      </c>
    </row>
    <row r="28" customFormat="false" ht="12.75" hidden="false" customHeight="false" outlineLevel="0" collapsed="false">
      <c r="C28" s="1" t="s">
        <v>21</v>
      </c>
      <c r="H28" s="13" t="n">
        <v>0.0275</v>
      </c>
      <c r="I28" s="13"/>
      <c r="J28" s="13" t="n">
        <v>0.03</v>
      </c>
      <c r="K28" s="13"/>
      <c r="L28" s="13" t="n">
        <v>0.02</v>
      </c>
      <c r="M28" s="8"/>
      <c r="N28" s="21" t="n">
        <f aca="false">+N27</f>
        <v>0.011</v>
      </c>
      <c r="O28" s="22" t="n">
        <f aca="false">SUM(H28:N28)</f>
        <v>0.0885</v>
      </c>
    </row>
    <row r="29" customFormat="false" ht="12.75" hidden="false" customHeight="false" outlineLevel="0" collapsed="false">
      <c r="C29" s="1" t="s">
        <v>22</v>
      </c>
      <c r="H29" s="13" t="n">
        <v>0.08</v>
      </c>
      <c r="I29" s="13"/>
      <c r="J29" s="13" t="n">
        <v>0.03</v>
      </c>
      <c r="K29" s="13"/>
      <c r="L29" s="13" t="n">
        <v>0.07</v>
      </c>
      <c r="M29" s="8"/>
      <c r="N29" s="21" t="n">
        <f aca="false">+N28</f>
        <v>0.011</v>
      </c>
      <c r="O29" s="22" t="n">
        <f aca="false">SUM(H29:N29)</f>
        <v>0.191</v>
      </c>
    </row>
    <row r="30" customFormat="false" ht="12.75" hidden="false" customHeight="false" outlineLevel="0" collapsed="false">
      <c r="C30" s="1" t="s">
        <v>23</v>
      </c>
      <c r="H30" s="13" t="n">
        <v>0.025</v>
      </c>
      <c r="I30" s="13"/>
      <c r="J30" s="13" t="n">
        <v>0.03</v>
      </c>
      <c r="K30" s="13"/>
      <c r="L30" s="13" t="n">
        <v>0.012</v>
      </c>
      <c r="M30" s="8"/>
      <c r="N30" s="21" t="n">
        <f aca="false">+N29</f>
        <v>0.011</v>
      </c>
      <c r="O30" s="22" t="n">
        <f aca="false">SUM(H30:N30)</f>
        <v>0.078</v>
      </c>
    </row>
    <row r="31" customFormat="false" ht="12.75" hidden="false" customHeight="false" outlineLevel="0" collapsed="false">
      <c r="C31" s="1" t="s">
        <v>24</v>
      </c>
      <c r="H31" s="13" t="n">
        <v>0.04</v>
      </c>
      <c r="I31" s="13"/>
      <c r="J31" s="13" t="n">
        <v>0.03</v>
      </c>
      <c r="K31" s="13"/>
      <c r="L31" s="13" t="str">
        <f aca="false">+'[1]FY 2001 FAS 106'!$L$40</f>
        <v>N/A</v>
      </c>
      <c r="M31" s="8"/>
      <c r="N31" s="23" t="s">
        <v>25</v>
      </c>
      <c r="O31" s="22" t="n">
        <f aca="false">SUM(H31:N31)</f>
        <v>0.07</v>
      </c>
    </row>
    <row r="32" customFormat="false" ht="12.75" hidden="false" customHeight="false" outlineLevel="0" collapsed="false">
      <c r="N32" s="24"/>
    </row>
    <row r="33" customFormat="false" ht="12.75" hidden="false" customHeight="false" outlineLevel="0" collapsed="false">
      <c r="H33" s="3"/>
      <c r="I33" s="3"/>
      <c r="J33" s="3" t="n">
        <v>2003</v>
      </c>
      <c r="K33" s="3"/>
      <c r="L33" s="3"/>
      <c r="M33" s="3"/>
      <c r="N33" s="3"/>
    </row>
    <row r="34" customFormat="false" ht="12.75" hidden="false" customHeight="false" outlineLevel="0" collapsed="false">
      <c r="H34" s="4" t="s">
        <v>14</v>
      </c>
      <c r="I34" s="4"/>
      <c r="J34" s="4" t="s">
        <v>15</v>
      </c>
      <c r="K34" s="4"/>
      <c r="L34" s="4"/>
      <c r="M34" s="4"/>
      <c r="N34" s="25"/>
    </row>
    <row r="35" customFormat="false" ht="12.75" hidden="false" customHeight="false" outlineLevel="0" collapsed="false">
      <c r="H35" s="3" t="s">
        <v>16</v>
      </c>
      <c r="I35" s="3"/>
      <c r="J35" s="3" t="s">
        <v>17</v>
      </c>
      <c r="K35" s="3"/>
      <c r="L35" s="3" t="s">
        <v>8</v>
      </c>
      <c r="M35" s="3"/>
      <c r="N35" s="3" t="s">
        <v>10</v>
      </c>
      <c r="O35" s="3" t="s">
        <v>11</v>
      </c>
    </row>
    <row r="36" customFormat="false" ht="12.75" hidden="false" customHeight="false" outlineLevel="0" collapsed="false">
      <c r="N36" s="26"/>
    </row>
    <row r="37" customFormat="false" ht="12.75" hidden="false" customHeight="false" outlineLevel="0" collapsed="false">
      <c r="C37" s="1" t="s">
        <v>18</v>
      </c>
      <c r="H37" s="13" t="n">
        <v>0.035</v>
      </c>
      <c r="I37" s="13"/>
      <c r="J37" s="13" t="n">
        <v>0.03</v>
      </c>
      <c r="K37" s="13"/>
      <c r="L37" s="13" t="n">
        <v>0.045</v>
      </c>
      <c r="M37" s="13"/>
      <c r="N37" s="21" t="n">
        <f aca="false">+H16</f>
        <v>0.011</v>
      </c>
      <c r="O37" s="22" t="n">
        <f aca="false">SUM(H37:N37)</f>
        <v>0.121</v>
      </c>
    </row>
    <row r="38" customFormat="false" ht="12.75" hidden="false" customHeight="false" outlineLevel="0" collapsed="false">
      <c r="C38" s="1" t="s">
        <v>19</v>
      </c>
      <c r="H38" s="13" t="n">
        <v>0.0475</v>
      </c>
      <c r="I38" s="13"/>
      <c r="J38" s="13" t="n">
        <v>0.03</v>
      </c>
      <c r="K38" s="13"/>
      <c r="L38" s="13" t="n">
        <v>0.06</v>
      </c>
      <c r="M38" s="13"/>
      <c r="N38" s="21" t="n">
        <f aca="false">+N37</f>
        <v>0.011</v>
      </c>
      <c r="O38" s="22" t="n">
        <f aca="false">SUM(H38:N38)</f>
        <v>0.1485</v>
      </c>
    </row>
    <row r="39" customFormat="false" ht="12.75" hidden="false" customHeight="false" outlineLevel="0" collapsed="false">
      <c r="C39" s="1" t="s">
        <v>20</v>
      </c>
      <c r="H39" s="13" t="n">
        <v>0.0375</v>
      </c>
      <c r="I39" s="13"/>
      <c r="J39" s="13" t="n">
        <v>0.03</v>
      </c>
      <c r="K39" s="13"/>
      <c r="L39" s="13" t="n">
        <v>0.0125</v>
      </c>
      <c r="M39" s="13"/>
      <c r="N39" s="21" t="n">
        <f aca="false">+N38</f>
        <v>0.011</v>
      </c>
      <c r="O39" s="22" t="n">
        <f aca="false">SUM(H39:N39)</f>
        <v>0.091</v>
      </c>
    </row>
    <row r="40" customFormat="false" ht="12.75" hidden="false" customHeight="false" outlineLevel="0" collapsed="false">
      <c r="C40" s="1" t="s">
        <v>21</v>
      </c>
      <c r="H40" s="13" t="n">
        <v>0.025</v>
      </c>
      <c r="I40" s="13"/>
      <c r="J40" s="13" t="n">
        <v>0.03</v>
      </c>
      <c r="K40" s="13"/>
      <c r="L40" s="13" t="n">
        <v>0.02</v>
      </c>
      <c r="M40" s="13"/>
      <c r="N40" s="21" t="n">
        <f aca="false">+N39</f>
        <v>0.011</v>
      </c>
      <c r="O40" s="22" t="n">
        <f aca="false">SUM(H40:N40)</f>
        <v>0.086</v>
      </c>
    </row>
    <row r="41" customFormat="false" ht="12.75" hidden="false" customHeight="false" outlineLevel="0" collapsed="false">
      <c r="C41" s="1" t="s">
        <v>22</v>
      </c>
      <c r="H41" s="13" t="n">
        <v>0.0775</v>
      </c>
      <c r="I41" s="13"/>
      <c r="J41" s="13" t="n">
        <v>0.03</v>
      </c>
      <c r="K41" s="13"/>
      <c r="L41" s="13" t="n">
        <v>0.072</v>
      </c>
      <c r="M41" s="13"/>
      <c r="N41" s="21" t="n">
        <f aca="false">+N40</f>
        <v>0.011</v>
      </c>
      <c r="O41" s="22" t="n">
        <f aca="false">SUM(H41:N41)</f>
        <v>0.1905</v>
      </c>
    </row>
    <row r="42" customFormat="false" ht="12.75" hidden="false" customHeight="false" outlineLevel="0" collapsed="false">
      <c r="C42" s="1" t="s">
        <v>23</v>
      </c>
      <c r="H42" s="13" t="n">
        <v>0.025</v>
      </c>
      <c r="I42" s="13"/>
      <c r="J42" s="13" t="n">
        <v>0.03</v>
      </c>
      <c r="K42" s="13"/>
      <c r="L42" s="13" t="n">
        <v>0.014</v>
      </c>
      <c r="M42" s="13"/>
      <c r="N42" s="21" t="n">
        <f aca="false">+N41</f>
        <v>0.011</v>
      </c>
      <c r="O42" s="22" t="n">
        <f aca="false">SUM(H42:N42)</f>
        <v>0.08</v>
      </c>
    </row>
    <row r="43" customFormat="false" ht="12.75" hidden="false" customHeight="false" outlineLevel="0" collapsed="false">
      <c r="C43" s="1" t="s">
        <v>24</v>
      </c>
      <c r="H43" s="13" t="n">
        <v>0.0375</v>
      </c>
      <c r="I43" s="13"/>
      <c r="J43" s="13" t="n">
        <v>0.03</v>
      </c>
      <c r="K43" s="13"/>
      <c r="L43" s="13" t="str">
        <f aca="false">+'[1]FY 2002 FAS 106'!$L$40</f>
        <v>N/A</v>
      </c>
      <c r="M43" s="27"/>
      <c r="N43" s="23" t="s">
        <v>25</v>
      </c>
      <c r="O43" s="22" t="n">
        <f aca="false">SUM(H43:N43)</f>
        <v>0.0675</v>
      </c>
    </row>
    <row r="44" customFormat="false" ht="12.75" hidden="false" customHeight="false" outlineLevel="0" collapsed="false">
      <c r="H44" s="1" t="s">
        <v>26</v>
      </c>
    </row>
    <row r="45" customFormat="false" ht="12.75" hidden="false" customHeight="false" outlineLevel="0" collapsed="false">
      <c r="H45" s="15"/>
      <c r="I45" s="15"/>
      <c r="J45" s="15"/>
      <c r="K45" s="15"/>
      <c r="L45" s="15"/>
      <c r="M45" s="15"/>
      <c r="N45" s="15"/>
      <c r="O45" s="22"/>
    </row>
    <row r="46" customFormat="false" ht="12.75" hidden="false" customHeight="false" outlineLevel="0" collapsed="false">
      <c r="B46" s="1" t="s">
        <v>30</v>
      </c>
      <c r="H46" s="15"/>
      <c r="I46" s="15"/>
      <c r="J46" s="15"/>
      <c r="K46" s="15"/>
      <c r="L46" s="15"/>
      <c r="M46" s="15"/>
      <c r="N46" s="15"/>
      <c r="O46" s="22"/>
    </row>
    <row r="47" customFormat="false" ht="12.75" hidden="false" customHeight="false" outlineLevel="0" collapsed="false">
      <c r="B47" s="1" t="s">
        <v>31</v>
      </c>
      <c r="H47" s="15"/>
      <c r="I47" s="15"/>
      <c r="J47" s="15"/>
      <c r="K47" s="15"/>
      <c r="L47" s="15"/>
      <c r="M47" s="15"/>
      <c r="N47" s="15"/>
      <c r="O47" s="22"/>
    </row>
    <row r="48" customFormat="false" ht="12.75" hidden="false" customHeight="false" outlineLevel="0" collapsed="false">
      <c r="H48" s="15"/>
      <c r="I48" s="15"/>
      <c r="J48" s="15"/>
      <c r="K48" s="15"/>
      <c r="L48" s="15"/>
      <c r="M48" s="29"/>
      <c r="N48" s="29"/>
      <c r="O48" s="22"/>
    </row>
    <row r="49" customFormat="false" ht="12.75" hidden="false" customHeight="false" outlineLevel="0" collapsed="false">
      <c r="H49" s="11"/>
      <c r="I49" s="11"/>
      <c r="J49" s="11"/>
      <c r="K49" s="11"/>
      <c r="L49" s="11"/>
      <c r="M49" s="11"/>
      <c r="N49" s="30"/>
    </row>
    <row r="50" customFormat="false" ht="12.75" hidden="false" customHeight="false" outlineLevel="0" collapsed="false">
      <c r="H50" s="11"/>
      <c r="I50" s="11"/>
      <c r="J50" s="11"/>
      <c r="K50" s="11"/>
      <c r="L50" s="11"/>
      <c r="M50" s="11"/>
      <c r="N50" s="30"/>
    </row>
  </sheetData>
  <mergeCells count="4">
    <mergeCell ref="A1:N1"/>
    <mergeCell ref="A2:N2"/>
    <mergeCell ref="J21:N21"/>
    <mergeCell ref="J33:N33"/>
  </mergeCells>
  <printOptions headings="false" gridLines="false" gridLinesSet="true" horizontalCentered="false" verticalCentered="false"/>
  <pageMargins left="0.379861111111111" right="0.4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2001-07-13T00:17:03Z</dcterms:created>
  <dc:creator>cbarrow</dc:creator>
  <dc:description/>
  <dc:language>en-US</dc:language>
  <cp:lastModifiedBy>dderr</cp:lastModifiedBy>
  <cp:lastPrinted>2001-07-13T00:18:48Z</cp:lastPrinted>
  <dcterms:modified xsi:type="dcterms:W3CDTF">2001-07-13T18:54:46Z</dcterms:modified>
  <cp:revision>0</cp:revision>
  <dc:subject/>
  <dc:title/>
</cp:coreProperties>
</file>