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CAP Depr " sheetId="1" state="visible" r:id="rId3"/>
    <sheet name="2002TWDepr" sheetId="2" state="visible" r:id="rId4"/>
  </sheets>
  <externalReferences>
    <externalReference r:id="rId5"/>
    <externalReference r:id="rId6"/>
  </externalReferences>
  <definedNames>
    <definedName function="false" hidden="false" localSheetId="1" name="_xlnm.Print_Area" vbProcedure="false">2002TWDepr!$A$1:$O$45</definedName>
    <definedName function="false" hidden="false" name="ALL" vbProcedure="false">#REF!</definedName>
    <definedName function="false" hidden="false" name="CAP" vbProcedure="false">#REF!</definedName>
    <definedName function="false" hidden="false" name="look" vbProcedure="false">[1]summary!$D$8:$H$43</definedName>
    <definedName function="false" hidden="false" name="MGMT" vbProcedure="false">#REF!</definedName>
    <definedName function="false" hidden="false" name="PDTotal" vbProcedure="false">#REF!</definedName>
    <definedName function="false" hidden="false" name="SJ" vbProcedure="false">[2]TW!$BK$63</definedName>
    <definedName function="false" hidden="false" name="SYS" vbProcedure="false">[2]TW!$DH$112</definedName>
    <definedName function="false" hidden="false" name="__123Graph_A" vbProcedure="false">[2]TW!$T$20</definedName>
    <definedName function="false" hidden="false" name="__123Graph_B" vbProcedure="false">[2]TW!$AH$34</definedName>
    <definedName function="false" hidden="false" name="__123Graph_C" vbProcedure="false">[2]TW!$T$20</definedName>
    <definedName function="false" hidden="false" name="__123Graph_D" vbProcedure="false">[2]TW!$T$20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<sst xmlns="http://schemas.openxmlformats.org/spreadsheetml/2006/main" count="60" uniqueCount="43">
  <si>
    <t xml:space="preserve">John asked for this so I am providing it for all the pipes.  This is John’s format so I hope it works for everyone.   cvb</t>
  </si>
  <si>
    <t xml:space="preserve">McCarty is asking for the Commercial BUCs to split out the capital in-service by year 2001, 2002 and 2003 and the depreciation expense for each of those years on each in-service increment.  Can that be provided too please?</t>
  </si>
  <si>
    <t xml:space="preserve">TW</t>
  </si>
  <si>
    <t xml:space="preserve">2002 Depr</t>
  </si>
  <si>
    <t xml:space="preserve">2003 Depr</t>
  </si>
  <si>
    <t xml:space="preserve">2001 Capital In-Service                    3900</t>
  </si>
  <si>
    <t xml:space="preserve">                </t>
  </si>
  <si>
    <t xml:space="preserve">2002 Capital In-Service                    6636          10284</t>
  </si>
  <si>
    <t xml:space="preserve">2003 Capital In-Service                                          0</t>
  </si>
  <si>
    <t xml:space="preserve">I have no projects with 2003 in service dates</t>
  </si>
  <si>
    <t xml:space="preserve">TRANSWESTERN PIPELINE COMPANY</t>
  </si>
  <si>
    <t xml:space="preserve">2002 - 2003 OPERATING &amp; STRATEGIC PLAN</t>
  </si>
  <si>
    <t xml:space="preserve">DEPRECIATION FROM CAPITAL - COMMERCIAL GROUP</t>
  </si>
  <si>
    <t xml:space="preserve">($MM)</t>
  </si>
  <si>
    <t xml:space="preserve">Estimated Depreciation from 2001 Capital</t>
  </si>
  <si>
    <t xml:space="preserve">Total Capital In Service in 2001</t>
  </si>
  <si>
    <t xml:space="preserve"> </t>
  </si>
  <si>
    <t xml:space="preserve">Depreciation Rate / Transmission-Onshore</t>
  </si>
  <si>
    <t xml:space="preserve">Gray Co.- In Service Nov 2001</t>
  </si>
  <si>
    <t xml:space="preserve">A</t>
  </si>
  <si>
    <t xml:space="preserve">Red Rock Station 1,2,3 June 2002 In-Service</t>
  </si>
  <si>
    <t xml:space="preserve">B</t>
  </si>
  <si>
    <t xml:space="preserve">Revenue Mgmt Systems Projects -August 2002 in Service</t>
  </si>
  <si>
    <t xml:space="preserve">Depreciation Rate / Intangible</t>
  </si>
  <si>
    <t xml:space="preserve">From IT</t>
  </si>
  <si>
    <t xml:space="preserve">Estimated Depreciation from 2002 Capital</t>
  </si>
  <si>
    <t xml:space="preserve">Red Rock Station 4 Aug 2002 In-Service</t>
  </si>
  <si>
    <t xml:space="preserve">Topock Lateral Increase Sept 2002 In-Service</t>
  </si>
  <si>
    <t xml:space="preserve">C</t>
  </si>
  <si>
    <t xml:space="preserve">Discretionary Marketing Pool sept 2002 In-service</t>
  </si>
  <si>
    <t xml:space="preserve">From It</t>
  </si>
  <si>
    <t xml:space="preserve">Estimated Depreciation from 2003 Capital</t>
  </si>
  <si>
    <t xml:space="preserve">Other Capital-Nov In service</t>
  </si>
  <si>
    <t xml:space="preserve">Total Depreciation by Year</t>
  </si>
  <si>
    <t xml:space="preserve">A. </t>
  </si>
  <si>
    <t xml:space="preserve">DCF Project Life</t>
  </si>
  <si>
    <t xml:space="preserve">3 years</t>
  </si>
  <si>
    <t xml:space="preserve">Total Depreciation by Year In Millions</t>
  </si>
  <si>
    <t xml:space="preserve">$MM</t>
  </si>
  <si>
    <t xml:space="preserve">B.</t>
  </si>
  <si>
    <t xml:space="preserve">30 years</t>
  </si>
  <si>
    <t xml:space="preserve">C.</t>
  </si>
  <si>
    <t xml:space="preserve">5 years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</si>
</sst>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.00%"/>
    <numFmt numFmtId="167" formatCode="\$#,##0.00"/>
    <numFmt numFmtId="168" formatCode="[$-409]m/d/yyyy\ h: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u val="single"/>
      <sz val="16"/>
      <name val="Arial"/>
      <family val="2"/>
    </font>
    <font>
      <u val="single"/>
      <sz val="16"/>
      <color rgb="FF003366"/>
      <name val="Arial"/>
      <family val="2"/>
    </font>
    <font>
      <sz val="12"/>
      <name val="Arial"/>
      <family val="2"/>
    </font>
    <font>
      <b val="true"/>
      <sz val="16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ME173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98/1stCE/TWCAPEX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W"/>
      <sheetName val="CF_QTR"/>
      <sheetName val="CF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3"/>
    <col collapsed="false" customWidth="true" hidden="false" outlineLevel="0" max="3" min="2" style="0" width="13.7"/>
  </cols>
  <sheetData>
    <row r="5" customFormat="false" ht="12.75" hidden="false" customHeight="false" outlineLevel="0" collapsed="false">
      <c r="A5" s="0" t="s">
        <v>0</v>
      </c>
    </row>
    <row r="8" customFormat="false" ht="12.75" hidden="false" customHeight="false" outlineLevel="0" collapsed="false">
      <c r="A8" s="0" t="s">
        <v>1</v>
      </c>
    </row>
    <row r="11" customFormat="false" ht="12.75" hidden="false" customHeight="false" outlineLevel="0" collapsed="false">
      <c r="B11" s="0" t="s">
        <v>2</v>
      </c>
    </row>
    <row r="12" customFormat="false" ht="12.75" hidden="false" customHeight="false" outlineLevel="0" collapsed="false">
      <c r="B12" s="0" t="s">
        <v>3</v>
      </c>
      <c r="C12" s="0" t="s">
        <v>4</v>
      </c>
    </row>
    <row r="13" customFormat="false" ht="12.75" hidden="false" customHeight="false" outlineLevel="0" collapsed="false">
      <c r="A13" s="0" t="s">
        <v>5</v>
      </c>
      <c r="B13" s="0" t="n">
        <v>3900</v>
      </c>
      <c r="C13" s="0" t="n">
        <v>3900</v>
      </c>
    </row>
    <row r="14" customFormat="false" ht="12.75" hidden="false" customHeight="false" outlineLevel="0" collapsed="false">
      <c r="A14" s="0" t="s">
        <v>6</v>
      </c>
    </row>
    <row r="16" customFormat="false" ht="12.75" hidden="false" customHeight="false" outlineLevel="0" collapsed="false">
      <c r="A16" s="0" t="s">
        <v>7</v>
      </c>
      <c r="B16" s="0" t="n">
        <v>9288</v>
      </c>
      <c r="C16" s="0" t="n">
        <v>11088</v>
      </c>
    </row>
    <row r="18" customFormat="false" ht="12.75" hidden="false" customHeight="false" outlineLevel="0" collapsed="false">
      <c r="A18" s="0" t="s">
        <v>8</v>
      </c>
      <c r="B18" s="0" t="n">
        <v>0</v>
      </c>
      <c r="C18" s="0" t="n">
        <v>0</v>
      </c>
      <c r="D18" s="0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7"/>
  <sheetViews>
    <sheetView showFormulas="false" showGridLines="true" showRowColHeaders="true" showZeros="true" rightToLeft="false" tabSelected="true" showOutlineSymbols="true" defaultGridColor="true" view="normal" topLeftCell="A18" colorId="64" zoomScale="75" zoomScaleNormal="75" zoomScalePageLayoutView="100" workbookViewId="0">
      <selection pane="topLeft" activeCell="A29" activeCellId="0" sqref="A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.7"/>
    <col collapsed="false" customWidth="true" hidden="false" outlineLevel="0" max="6" min="2" style="1" width="10.71"/>
    <col collapsed="false" customWidth="true" hidden="false" outlineLevel="0" max="7" min="7" style="1" width="28.85"/>
    <col collapsed="false" customWidth="true" hidden="false" outlineLevel="0" max="8" min="8" style="1" width="6.85"/>
    <col collapsed="false" customWidth="true" hidden="false" outlineLevel="0" max="9" min="9" style="1" width="17.56"/>
    <col collapsed="false" customWidth="true" hidden="false" outlineLevel="0" max="10" min="10" style="1" width="11.13"/>
    <col collapsed="false" customWidth="true" hidden="false" outlineLevel="0" max="11" min="11" style="1" width="8.7"/>
    <col collapsed="false" customWidth="true" hidden="false" outlineLevel="0" max="12" min="12" style="1" width="20.7"/>
    <col collapsed="false" customWidth="true" hidden="false" outlineLevel="0" max="13" min="13" style="1" width="4.7"/>
    <col collapsed="false" customWidth="true" hidden="false" outlineLevel="0" max="14" min="14" style="1" width="20.7"/>
    <col collapsed="false" customWidth="false" hidden="false" outlineLevel="0" max="257" min="15" style="1" width="9.14"/>
  </cols>
  <sheetData>
    <row r="1" customFormat="false" ht="23.2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3.25" hidden="false" customHeight="false" outlineLevel="0" collapsed="false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23.25" hidden="false" customHeight="false" outlineLevel="0" collapsed="false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Format="false" ht="23.2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customFormat="false" ht="20.25" hidden="false" customHeight="false" outlineLevel="0" collapsed="false">
      <c r="J5" s="5"/>
      <c r="K5" s="5"/>
    </row>
    <row r="6" customFormat="false" ht="20.2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7"/>
      <c r="K6" s="7"/>
      <c r="L6" s="8" t="n">
        <v>2002</v>
      </c>
      <c r="M6" s="7"/>
      <c r="N6" s="8" t="n">
        <v>2003</v>
      </c>
      <c r="O6" s="9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20.25" hidden="false" customHeight="false" outlineLevel="0" collapsed="false">
      <c r="A7" s="6"/>
      <c r="B7" s="10"/>
      <c r="C7" s="11"/>
      <c r="D7" s="6"/>
      <c r="E7" s="6"/>
      <c r="F7" s="6"/>
      <c r="G7" s="6"/>
      <c r="H7" s="6"/>
      <c r="I7" s="6"/>
      <c r="J7" s="6"/>
      <c r="K7" s="6"/>
      <c r="L7" s="12" t="s">
        <v>13</v>
      </c>
      <c r="M7" s="13"/>
      <c r="N7" s="12" t="s">
        <v>13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0.25" hidden="false" customHeight="false" outlineLevel="0" collapsed="false">
      <c r="J8" s="5"/>
      <c r="K8" s="5"/>
    </row>
    <row r="9" customFormat="false" ht="20.25" hidden="false" customHeight="false" outlineLevel="0" collapsed="false">
      <c r="B9" s="14" t="s">
        <v>14</v>
      </c>
      <c r="J9" s="5"/>
      <c r="K9" s="5"/>
      <c r="L9" s="15"/>
      <c r="N9" s="15"/>
    </row>
    <row r="10" customFormat="false" ht="20.25" hidden="false" customHeight="false" outlineLevel="0" collapsed="false">
      <c r="C10" s="16" t="s">
        <v>15</v>
      </c>
      <c r="I10" s="17" t="s">
        <v>16</v>
      </c>
      <c r="J10" s="5"/>
      <c r="K10" s="5"/>
    </row>
    <row r="11" customFormat="false" ht="20.25" hidden="false" customHeight="false" outlineLevel="0" collapsed="false">
      <c r="C11" s="16" t="s">
        <v>17</v>
      </c>
      <c r="I11" s="18" t="n">
        <v>0</v>
      </c>
      <c r="J11" s="5"/>
      <c r="K11" s="5"/>
      <c r="L11" s="19"/>
      <c r="M11" s="19"/>
      <c r="N11" s="19"/>
    </row>
    <row r="12" customFormat="false" ht="20.25" hidden="false" customHeight="false" outlineLevel="0" collapsed="false">
      <c r="C12" s="6" t="s">
        <v>18</v>
      </c>
      <c r="I12" s="17" t="n">
        <v>1387422</v>
      </c>
      <c r="J12" s="5"/>
      <c r="K12" s="5"/>
      <c r="L12" s="20" t="n">
        <f aca="false">I12*I13</f>
        <v>462427.7526</v>
      </c>
      <c r="M12" s="19"/>
      <c r="N12" s="20" t="n">
        <f aca="false">I12*I13</f>
        <v>462427.7526</v>
      </c>
    </row>
    <row r="13" customFormat="false" ht="20.25" hidden="false" customHeight="false" outlineLevel="0" collapsed="false">
      <c r="C13" s="16" t="s">
        <v>17</v>
      </c>
      <c r="H13" s="1" t="s">
        <v>19</v>
      </c>
      <c r="I13" s="18" t="n">
        <v>0.3333</v>
      </c>
      <c r="J13" s="5"/>
      <c r="K13" s="5"/>
      <c r="L13" s="19"/>
      <c r="M13" s="19"/>
      <c r="N13" s="19"/>
    </row>
    <row r="14" customFormat="false" ht="20.25" hidden="false" customHeight="false" outlineLevel="0" collapsed="false">
      <c r="C14" s="16" t="s">
        <v>20</v>
      </c>
      <c r="I14" s="17" t="n">
        <v>72000000</v>
      </c>
      <c r="J14" s="5"/>
      <c r="K14" s="5"/>
      <c r="L14" s="20" t="n">
        <f aca="false">I14*I15*7/12</f>
        <v>1398600</v>
      </c>
      <c r="M14" s="19"/>
      <c r="N14" s="20" t="n">
        <f aca="false">I14*I15</f>
        <v>2397600</v>
      </c>
    </row>
    <row r="15" customFormat="false" ht="20.25" hidden="false" customHeight="false" outlineLevel="0" collapsed="false">
      <c r="C15" s="16" t="s">
        <v>17</v>
      </c>
      <c r="H15" s="1" t="s">
        <v>21</v>
      </c>
      <c r="I15" s="18" t="n">
        <v>0.0333</v>
      </c>
      <c r="J15" s="5"/>
      <c r="K15" s="5"/>
      <c r="L15" s="19"/>
      <c r="M15" s="19"/>
      <c r="N15" s="19"/>
    </row>
    <row r="16" customFormat="false" ht="20.25" hidden="false" customHeight="false" outlineLevel="0" collapsed="false">
      <c r="C16" s="16" t="s">
        <v>22</v>
      </c>
      <c r="I16" s="17" t="n">
        <v>305400</v>
      </c>
      <c r="J16" s="5"/>
      <c r="K16" s="5"/>
      <c r="L16" s="20" t="n">
        <f aca="false">I16*I17*5/12</f>
        <v>12725</v>
      </c>
      <c r="M16" s="20"/>
      <c r="N16" s="20" t="n">
        <f aca="false">I16*I17</f>
        <v>30540</v>
      </c>
    </row>
    <row r="17" customFormat="false" ht="20.25" hidden="false" customHeight="false" outlineLevel="0" collapsed="false">
      <c r="C17" s="16" t="s">
        <v>23</v>
      </c>
      <c r="I17" s="18" t="n">
        <v>0.1</v>
      </c>
      <c r="J17" s="5"/>
      <c r="K17" s="5"/>
      <c r="L17" s="19"/>
      <c r="M17" s="19"/>
      <c r="N17" s="19"/>
    </row>
    <row r="18" customFormat="false" ht="20.25" hidden="false" customHeight="false" outlineLevel="0" collapsed="false">
      <c r="C18" s="16" t="s">
        <v>24</v>
      </c>
      <c r="I18" s="18"/>
      <c r="J18" s="5"/>
      <c r="K18" s="5"/>
      <c r="L18" s="20" t="n">
        <v>3900</v>
      </c>
      <c r="M18" s="20"/>
      <c r="N18" s="20" t="n">
        <v>3900</v>
      </c>
    </row>
    <row r="19" customFormat="false" ht="20.25" hidden="false" customHeight="false" outlineLevel="0" collapsed="false">
      <c r="C19" s="16"/>
      <c r="I19" s="18"/>
      <c r="J19" s="5"/>
      <c r="K19" s="5"/>
      <c r="L19" s="19"/>
      <c r="M19" s="19"/>
      <c r="N19" s="19"/>
    </row>
    <row r="20" customFormat="false" ht="20.25" hidden="false" customHeight="false" outlineLevel="0" collapsed="false">
      <c r="B20" s="14" t="s">
        <v>25</v>
      </c>
      <c r="J20" s="5"/>
      <c r="K20" s="5"/>
      <c r="L20" s="19"/>
      <c r="M20" s="19"/>
      <c r="N20" s="19"/>
    </row>
    <row r="21" customFormat="false" ht="20.25" hidden="false" customHeight="false" outlineLevel="0" collapsed="false">
      <c r="C21" s="16" t="s">
        <v>26</v>
      </c>
      <c r="I21" s="17" t="n">
        <v>25000000</v>
      </c>
      <c r="J21" s="5"/>
      <c r="K21" s="5"/>
      <c r="L21" s="20" t="n">
        <f aca="false">I21*I22*5/12</f>
        <v>346875</v>
      </c>
      <c r="M21" s="19"/>
      <c r="N21" s="21" t="n">
        <f aca="false">I21*I22</f>
        <v>832500</v>
      </c>
    </row>
    <row r="22" customFormat="false" ht="20.25" hidden="false" customHeight="false" outlineLevel="0" collapsed="false">
      <c r="C22" s="16" t="s">
        <v>17</v>
      </c>
      <c r="H22" s="1" t="s">
        <v>21</v>
      </c>
      <c r="I22" s="18" t="n">
        <v>0.0333</v>
      </c>
      <c r="J22" s="5"/>
      <c r="K22" s="5"/>
      <c r="L22" s="20" t="s">
        <v>16</v>
      </c>
      <c r="M22" s="19"/>
      <c r="N22" s="19"/>
    </row>
    <row r="23" customFormat="false" ht="20.25" hidden="false" customHeight="false" outlineLevel="0" collapsed="false">
      <c r="C23" s="16"/>
      <c r="I23" s="18"/>
      <c r="J23" s="5"/>
      <c r="K23" s="5"/>
      <c r="L23" s="19"/>
      <c r="M23" s="19"/>
      <c r="N23" s="19"/>
    </row>
    <row r="24" customFormat="false" ht="20.25" hidden="false" customHeight="false" outlineLevel="0" collapsed="false">
      <c r="C24" s="16" t="s">
        <v>27</v>
      </c>
      <c r="I24" s="17" t="n">
        <v>28000000</v>
      </c>
      <c r="J24" s="5"/>
      <c r="K24" s="5"/>
      <c r="L24" s="20" t="n">
        <f aca="false">I24*I25*4/12</f>
        <v>1866666.66666667</v>
      </c>
      <c r="M24" s="19"/>
      <c r="N24" s="20" t="n">
        <f aca="false">I24*I25</f>
        <v>5600000</v>
      </c>
    </row>
    <row r="25" customFormat="false" ht="20.25" hidden="false" customHeight="false" outlineLevel="0" collapsed="false">
      <c r="C25" s="16" t="s">
        <v>17</v>
      </c>
      <c r="H25" s="1" t="s">
        <v>28</v>
      </c>
      <c r="I25" s="18" t="n">
        <v>0.2</v>
      </c>
      <c r="J25" s="5"/>
      <c r="K25" s="5"/>
      <c r="L25" s="19"/>
      <c r="M25" s="19"/>
      <c r="N25" s="19"/>
    </row>
    <row r="26" customFormat="false" ht="20.25" hidden="false" customHeight="false" outlineLevel="0" collapsed="false">
      <c r="C26" s="16"/>
      <c r="J26" s="5"/>
      <c r="K26" s="5"/>
      <c r="L26" s="19"/>
      <c r="M26" s="19"/>
      <c r="N26" s="19"/>
    </row>
    <row r="27" customFormat="false" ht="20.25" hidden="false" customHeight="false" outlineLevel="0" collapsed="false">
      <c r="C27" s="16" t="s">
        <v>29</v>
      </c>
      <c r="I27" s="17" t="n">
        <v>5000000</v>
      </c>
      <c r="J27" s="5"/>
      <c r="K27" s="5"/>
      <c r="L27" s="20" t="n">
        <f aca="false">I27*I28*4/12</f>
        <v>333333.333333333</v>
      </c>
      <c r="M27" s="19"/>
      <c r="N27" s="20" t="n">
        <f aca="false">I27*I28</f>
        <v>1000000</v>
      </c>
    </row>
    <row r="28" customFormat="false" ht="20.25" hidden="false" customHeight="false" outlineLevel="0" collapsed="false">
      <c r="C28" s="16"/>
      <c r="H28" s="1" t="s">
        <v>28</v>
      </c>
      <c r="I28" s="18" t="n">
        <v>0.2</v>
      </c>
      <c r="J28" s="5"/>
      <c r="K28" s="5"/>
      <c r="L28" s="19"/>
      <c r="M28" s="19"/>
      <c r="N28" s="19"/>
    </row>
    <row r="29" customFormat="false" ht="20.25" hidden="false" customHeight="false" outlineLevel="0" collapsed="false">
      <c r="C29" s="16" t="s">
        <v>30</v>
      </c>
      <c r="I29" s="17"/>
      <c r="J29" s="5"/>
      <c r="K29" s="5"/>
      <c r="L29" s="19" t="n">
        <v>9288</v>
      </c>
      <c r="M29" s="19"/>
      <c r="N29" s="20" t="n">
        <v>11088</v>
      </c>
    </row>
    <row r="30" customFormat="false" ht="20.25" hidden="false" customHeight="false" outlineLevel="0" collapsed="false">
      <c r="C30" s="16"/>
      <c r="I30" s="17"/>
      <c r="J30" s="5"/>
      <c r="K30" s="5"/>
      <c r="L30" s="20" t="s">
        <v>16</v>
      </c>
      <c r="M30" s="19"/>
      <c r="N30" s="19"/>
    </row>
    <row r="31" customFormat="false" ht="20.25" hidden="false" customHeight="false" outlineLevel="0" collapsed="false">
      <c r="J31" s="5"/>
      <c r="K31" s="5"/>
      <c r="L31" s="19"/>
      <c r="M31" s="19"/>
      <c r="N31" s="19"/>
    </row>
    <row r="32" customFormat="false" ht="20.25" hidden="false" customHeight="false" outlineLevel="0" collapsed="false">
      <c r="B32" s="14" t="s">
        <v>31</v>
      </c>
      <c r="J32" s="5"/>
      <c r="K32" s="5"/>
      <c r="L32" s="19"/>
      <c r="M32" s="19"/>
      <c r="N32" s="19"/>
    </row>
    <row r="33" customFormat="false" ht="20.25" hidden="false" customHeight="false" outlineLevel="0" collapsed="false">
      <c r="C33" s="16" t="s">
        <v>29</v>
      </c>
      <c r="I33" s="17" t="n">
        <v>5000000</v>
      </c>
      <c r="J33" s="5"/>
      <c r="K33" s="5"/>
      <c r="L33" s="19"/>
      <c r="M33" s="19"/>
      <c r="N33" s="20" t="n">
        <f aca="false">I33*I34*4/12</f>
        <v>333333.333333333</v>
      </c>
    </row>
    <row r="34" customFormat="false" ht="20.25" hidden="false" customHeight="false" outlineLevel="0" collapsed="false">
      <c r="C34" s="16" t="s">
        <v>17</v>
      </c>
      <c r="H34" s="1" t="s">
        <v>28</v>
      </c>
      <c r="I34" s="18" t="n">
        <v>0.2</v>
      </c>
      <c r="J34" s="5"/>
      <c r="K34" s="5"/>
      <c r="L34" s="19"/>
      <c r="M34" s="19"/>
      <c r="N34" s="19"/>
    </row>
    <row r="35" customFormat="false" ht="20.25" hidden="false" customHeight="false" outlineLevel="0" collapsed="false">
      <c r="J35" s="5"/>
      <c r="K35" s="5"/>
      <c r="L35" s="19"/>
      <c r="M35" s="19"/>
      <c r="N35" s="19"/>
    </row>
    <row r="36" customFormat="false" ht="20.25" hidden="false" customHeight="false" outlineLevel="0" collapsed="false">
      <c r="C36" s="16" t="s">
        <v>32</v>
      </c>
      <c r="I36" s="17" t="n">
        <v>17000000</v>
      </c>
      <c r="J36" s="5"/>
      <c r="K36" s="5"/>
      <c r="L36" s="19"/>
      <c r="M36" s="19"/>
      <c r="N36" s="20" t="n">
        <f aca="false">I36*I37*2/12</f>
        <v>566666.666666667</v>
      </c>
    </row>
    <row r="37" customFormat="false" ht="20.25" hidden="false" customHeight="false" outlineLevel="0" collapsed="false">
      <c r="C37" s="16" t="s">
        <v>17</v>
      </c>
      <c r="H37" s="1" t="s">
        <v>28</v>
      </c>
      <c r="I37" s="18" t="n">
        <v>0.2</v>
      </c>
      <c r="J37" s="5"/>
      <c r="K37" s="5"/>
      <c r="L37" s="19"/>
      <c r="M37" s="19"/>
      <c r="N37" s="20" t="s">
        <v>16</v>
      </c>
    </row>
    <row r="38" customFormat="false" ht="20.25" hidden="false" customHeight="false" outlineLevel="0" collapsed="false">
      <c r="C38" s="16"/>
      <c r="I38" s="17"/>
      <c r="J38" s="5"/>
      <c r="K38" s="5"/>
      <c r="L38" s="22"/>
      <c r="M38" s="19"/>
      <c r="N38" s="23"/>
    </row>
    <row r="39" customFormat="false" ht="20.25" hidden="false" customHeight="false" outlineLevel="0" collapsed="false">
      <c r="J39" s="5"/>
      <c r="K39" s="5"/>
      <c r="L39" s="19"/>
      <c r="M39" s="19"/>
      <c r="N39" s="19"/>
    </row>
    <row r="40" customFormat="false" ht="21" hidden="false" customHeight="false" outlineLevel="0" collapsed="false">
      <c r="F40" s="6" t="s">
        <v>33</v>
      </c>
      <c r="J40" s="5"/>
      <c r="K40" s="5"/>
      <c r="L40" s="24" t="n">
        <f aca="false">SUM(L9:L39)</f>
        <v>4433815.7526</v>
      </c>
      <c r="M40" s="19"/>
      <c r="N40" s="24" t="n">
        <f aca="false">SUM(N9:N39)</f>
        <v>11238055.7526</v>
      </c>
    </row>
    <row r="41" customFormat="false" ht="21" hidden="false" customHeight="false" outlineLevel="0" collapsed="false">
      <c r="J41" s="5"/>
      <c r="K41" s="5"/>
      <c r="L41" s="19"/>
      <c r="M41" s="19"/>
      <c r="N41" s="19"/>
    </row>
    <row r="42" customFormat="false" ht="20.25" hidden="false" customHeight="false" outlineLevel="0" collapsed="false">
      <c r="A42" s="1" t="s">
        <v>34</v>
      </c>
      <c r="B42" s="1" t="s">
        <v>35</v>
      </c>
      <c r="D42" s="1" t="s">
        <v>36</v>
      </c>
      <c r="F42" s="6" t="s">
        <v>37</v>
      </c>
      <c r="J42" s="5"/>
      <c r="K42" s="5" t="s">
        <v>38</v>
      </c>
      <c r="L42" s="21" t="n">
        <f aca="false">ROUND(L40/1000000,1)</f>
        <v>4.4</v>
      </c>
      <c r="M42" s="19"/>
      <c r="N42" s="21" t="n">
        <f aca="false">ROUND(N40/1000000,1)</f>
        <v>11.2</v>
      </c>
    </row>
    <row r="43" customFormat="false" ht="20.25" hidden="false" customHeight="false" outlineLevel="0" collapsed="false">
      <c r="A43" s="1" t="s">
        <v>39</v>
      </c>
      <c r="B43" s="1" t="s">
        <v>35</v>
      </c>
      <c r="D43" s="1" t="s">
        <v>40</v>
      </c>
      <c r="J43" s="5"/>
      <c r="K43" s="5"/>
      <c r="L43" s="19"/>
      <c r="M43" s="19"/>
      <c r="N43" s="19"/>
    </row>
    <row r="44" customFormat="false" ht="20.25" hidden="false" customHeight="false" outlineLevel="0" collapsed="false">
      <c r="A44" s="1" t="s">
        <v>41</v>
      </c>
      <c r="B44" s="1" t="s">
        <v>35</v>
      </c>
      <c r="D44" s="1" t="s">
        <v>42</v>
      </c>
      <c r="J44" s="5"/>
      <c r="K44" s="5"/>
      <c r="L44" s="19"/>
      <c r="M44" s="19"/>
      <c r="N44" s="19"/>
    </row>
    <row r="45" customFormat="false" ht="20.25" hidden="false" customHeight="false" outlineLevel="0" collapsed="false">
      <c r="J45" s="5"/>
      <c r="K45" s="5"/>
      <c r="L45" s="19"/>
      <c r="M45" s="19"/>
      <c r="N45" s="19"/>
    </row>
    <row r="46" customFormat="false" ht="20.25" hidden="false" customHeight="false" outlineLevel="0" collapsed="false">
      <c r="A46" s="1" t="str">
        <f aca="true">CELL("filename")</f>
        <v>'file:///mnt/12tb/@roms/datasets/enron/EDRM Enron Email Data Set v2 XML/filtered-attachments/xls/2002PlanDepreciation.xls'#$2002TWDepr</v>
      </c>
      <c r="J46" s="5"/>
      <c r="K46" s="5"/>
      <c r="L46" s="19"/>
      <c r="M46" s="19"/>
      <c r="N46" s="19"/>
    </row>
    <row r="47" customFormat="false" ht="20.25" hidden="false" customHeight="false" outlineLevel="0" collapsed="false">
      <c r="G47" s="25" t="n">
        <f aca="true">NOW()</f>
        <v>45926.9095521479</v>
      </c>
      <c r="J47" s="5"/>
      <c r="K47" s="5"/>
      <c r="L47" s="19"/>
      <c r="M47" s="19"/>
      <c r="N47" s="19"/>
    </row>
    <row r="48" customFormat="false" ht="20.25" hidden="false" customHeight="false" outlineLevel="0" collapsed="false">
      <c r="J48" s="5"/>
      <c r="K48" s="5"/>
      <c r="L48" s="19"/>
      <c r="M48" s="19"/>
      <c r="N48" s="19"/>
    </row>
    <row r="49" customFormat="false" ht="20.25" hidden="false" customHeight="false" outlineLevel="0" collapsed="false">
      <c r="J49" s="5"/>
      <c r="K49" s="5"/>
      <c r="L49" s="19"/>
      <c r="M49" s="19"/>
      <c r="N49" s="19"/>
    </row>
    <row r="50" customFormat="false" ht="20.25" hidden="false" customHeight="false" outlineLevel="0" collapsed="false">
      <c r="J50" s="5"/>
      <c r="K50" s="5"/>
      <c r="L50" s="19"/>
      <c r="M50" s="19"/>
      <c r="N50" s="19"/>
    </row>
    <row r="51" customFormat="false" ht="20.25" hidden="false" customHeight="false" outlineLevel="0" collapsed="false">
      <c r="J51" s="5"/>
      <c r="K51" s="5"/>
      <c r="L51" s="19"/>
      <c r="M51" s="19"/>
      <c r="N51" s="19"/>
    </row>
    <row r="52" customFormat="false" ht="20.25" hidden="false" customHeight="false" outlineLevel="0" collapsed="false">
      <c r="J52" s="5"/>
      <c r="K52" s="5"/>
      <c r="L52" s="19"/>
      <c r="M52" s="19"/>
      <c r="N52" s="19"/>
    </row>
    <row r="53" customFormat="false" ht="20.25" hidden="false" customHeight="false" outlineLevel="0" collapsed="false">
      <c r="J53" s="5"/>
      <c r="K53" s="5"/>
      <c r="L53" s="19"/>
      <c r="M53" s="19"/>
      <c r="N53" s="19"/>
    </row>
    <row r="54" customFormat="false" ht="20.25" hidden="false" customHeight="false" outlineLevel="0" collapsed="false">
      <c r="J54" s="5"/>
      <c r="K54" s="5"/>
      <c r="L54" s="19"/>
      <c r="M54" s="19"/>
      <c r="N54" s="19"/>
    </row>
    <row r="55" customFormat="false" ht="20.25" hidden="false" customHeight="false" outlineLevel="0" collapsed="false">
      <c r="J55" s="5"/>
      <c r="K55" s="5"/>
      <c r="L55" s="19"/>
      <c r="M55" s="19"/>
      <c r="N55" s="19"/>
    </row>
    <row r="56" customFormat="false" ht="20.25" hidden="false" customHeight="false" outlineLevel="0" collapsed="false">
      <c r="J56" s="5"/>
      <c r="K56" s="5"/>
      <c r="L56" s="19"/>
      <c r="M56" s="19"/>
      <c r="N56" s="19"/>
    </row>
    <row r="57" customFormat="false" ht="20.25" hidden="false" customHeight="false" outlineLevel="0" collapsed="false">
      <c r="J57" s="5"/>
      <c r="K57" s="5"/>
      <c r="L57" s="19"/>
      <c r="M57" s="19"/>
      <c r="N57" s="19"/>
    </row>
    <row r="58" customFormat="false" ht="20.25" hidden="false" customHeight="false" outlineLevel="0" collapsed="false">
      <c r="J58" s="5"/>
      <c r="K58" s="5"/>
      <c r="L58" s="19"/>
      <c r="M58" s="19"/>
      <c r="N58" s="19"/>
    </row>
    <row r="59" customFormat="false" ht="20.25" hidden="false" customHeight="false" outlineLevel="0" collapsed="false">
      <c r="J59" s="5"/>
      <c r="K59" s="5"/>
      <c r="L59" s="19"/>
      <c r="M59" s="19"/>
      <c r="N59" s="19"/>
    </row>
    <row r="60" customFormat="false" ht="20.25" hidden="false" customHeight="false" outlineLevel="0" collapsed="false">
      <c r="J60" s="5"/>
      <c r="K60" s="5"/>
      <c r="L60" s="19"/>
      <c r="M60" s="19"/>
      <c r="N60" s="19"/>
    </row>
    <row r="61" customFormat="false" ht="20.25" hidden="false" customHeight="false" outlineLevel="0" collapsed="false">
      <c r="J61" s="5"/>
      <c r="K61" s="5"/>
      <c r="L61" s="19"/>
      <c r="M61" s="19"/>
      <c r="N61" s="19"/>
    </row>
    <row r="62" customFormat="false" ht="20.25" hidden="false" customHeight="false" outlineLevel="0" collapsed="false">
      <c r="J62" s="5"/>
      <c r="K62" s="5"/>
      <c r="L62" s="19"/>
      <c r="M62" s="19"/>
      <c r="N62" s="19"/>
    </row>
    <row r="63" customFormat="false" ht="20.25" hidden="false" customHeight="false" outlineLevel="0" collapsed="false">
      <c r="J63" s="5"/>
      <c r="K63" s="5"/>
      <c r="L63" s="19"/>
      <c r="M63" s="19"/>
      <c r="N63" s="19"/>
    </row>
    <row r="64" customFormat="false" ht="20.25" hidden="false" customHeight="false" outlineLevel="0" collapsed="false">
      <c r="J64" s="5"/>
      <c r="K64" s="5"/>
      <c r="L64" s="19"/>
      <c r="M64" s="19"/>
      <c r="N64" s="19"/>
    </row>
    <row r="65" customFormat="false" ht="20.25" hidden="false" customHeight="false" outlineLevel="0" collapsed="false">
      <c r="J65" s="5"/>
      <c r="K65" s="5"/>
      <c r="L65" s="19"/>
      <c r="M65" s="19"/>
      <c r="N65" s="19"/>
    </row>
    <row r="66" customFormat="false" ht="20.25" hidden="false" customHeight="false" outlineLevel="0" collapsed="false">
      <c r="J66" s="5"/>
      <c r="K66" s="5"/>
      <c r="L66" s="19"/>
      <c r="M66" s="19"/>
      <c r="N66" s="19"/>
    </row>
    <row r="67" customFormat="false" ht="20.25" hidden="false" customHeight="false" outlineLevel="0" collapsed="false">
      <c r="J67" s="5"/>
      <c r="K67" s="5"/>
      <c r="L67" s="19"/>
      <c r="M67" s="19"/>
      <c r="N67" s="19"/>
    </row>
    <row r="68" customFormat="false" ht="20.25" hidden="false" customHeight="false" outlineLevel="0" collapsed="false">
      <c r="J68" s="5"/>
      <c r="K68" s="5"/>
      <c r="L68" s="19"/>
      <c r="M68" s="19"/>
      <c r="N68" s="19"/>
    </row>
    <row r="69" customFormat="false" ht="20.25" hidden="false" customHeight="false" outlineLevel="0" collapsed="false">
      <c r="J69" s="5"/>
      <c r="K69" s="5"/>
      <c r="L69" s="19"/>
      <c r="M69" s="19"/>
      <c r="N69" s="19"/>
    </row>
    <row r="70" customFormat="false" ht="20.25" hidden="false" customHeight="false" outlineLevel="0" collapsed="false">
      <c r="J70" s="5"/>
      <c r="K70" s="5"/>
      <c r="L70" s="19"/>
      <c r="M70" s="19"/>
      <c r="N70" s="19"/>
    </row>
    <row r="71" customFormat="false" ht="20.25" hidden="false" customHeight="false" outlineLevel="0" collapsed="false">
      <c r="J71" s="5"/>
      <c r="K71" s="5"/>
      <c r="L71" s="19"/>
      <c r="M71" s="19"/>
      <c r="N71" s="19"/>
    </row>
    <row r="72" customFormat="false" ht="20.25" hidden="false" customHeight="false" outlineLevel="0" collapsed="false">
      <c r="J72" s="5"/>
      <c r="K72" s="5"/>
      <c r="L72" s="19"/>
      <c r="M72" s="19"/>
      <c r="N72" s="19"/>
    </row>
    <row r="73" customFormat="false" ht="20.25" hidden="false" customHeight="false" outlineLevel="0" collapsed="false">
      <c r="J73" s="5"/>
      <c r="K73" s="5"/>
      <c r="L73" s="19"/>
      <c r="M73" s="19"/>
      <c r="N73" s="19"/>
    </row>
    <row r="74" customFormat="false" ht="20.25" hidden="false" customHeight="false" outlineLevel="0" collapsed="false">
      <c r="J74" s="5"/>
      <c r="K74" s="5"/>
      <c r="L74" s="19"/>
      <c r="M74" s="19"/>
      <c r="N74" s="19"/>
    </row>
    <row r="75" customFormat="false" ht="20.25" hidden="false" customHeight="false" outlineLevel="0" collapsed="false">
      <c r="J75" s="5"/>
      <c r="K75" s="5"/>
      <c r="L75" s="19"/>
      <c r="M75" s="19"/>
      <c r="N75" s="19"/>
    </row>
    <row r="76" customFormat="false" ht="20.25" hidden="false" customHeight="false" outlineLevel="0" collapsed="false">
      <c r="J76" s="5"/>
      <c r="K76" s="5"/>
      <c r="L76" s="19"/>
      <c r="M76" s="19"/>
      <c r="N76" s="19"/>
    </row>
    <row r="77" customFormat="false" ht="20.25" hidden="false" customHeight="false" outlineLevel="0" collapsed="false">
      <c r="J77" s="5"/>
      <c r="K77" s="5"/>
      <c r="L77" s="19"/>
      <c r="M77" s="19"/>
      <c r="N77" s="19"/>
    </row>
    <row r="78" customFormat="false" ht="15" hidden="false" customHeight="false" outlineLevel="0" collapsed="false">
      <c r="L78" s="19"/>
      <c r="M78" s="19"/>
      <c r="N78" s="19"/>
    </row>
    <row r="79" customFormat="false" ht="15" hidden="false" customHeight="false" outlineLevel="0" collapsed="false">
      <c r="L79" s="19"/>
      <c r="M79" s="19"/>
      <c r="N79" s="19"/>
    </row>
    <row r="80" customFormat="false" ht="15" hidden="false" customHeight="false" outlineLevel="0" collapsed="false">
      <c r="L80" s="19"/>
      <c r="M80" s="19"/>
      <c r="N80" s="19"/>
    </row>
    <row r="81" customFormat="false" ht="15" hidden="false" customHeight="false" outlineLevel="0" collapsed="false">
      <c r="L81" s="19"/>
      <c r="M81" s="19"/>
      <c r="N81" s="19"/>
    </row>
    <row r="82" customFormat="false" ht="15" hidden="false" customHeight="false" outlineLevel="0" collapsed="false">
      <c r="L82" s="19"/>
      <c r="M82" s="19"/>
      <c r="N82" s="19"/>
    </row>
    <row r="83" customFormat="false" ht="15" hidden="false" customHeight="false" outlineLevel="0" collapsed="false">
      <c r="L83" s="19"/>
      <c r="M83" s="19"/>
      <c r="N83" s="19"/>
    </row>
    <row r="84" customFormat="false" ht="15" hidden="false" customHeight="false" outlineLevel="0" collapsed="false">
      <c r="L84" s="19"/>
      <c r="M84" s="19"/>
      <c r="N84" s="19"/>
    </row>
    <row r="85" customFormat="false" ht="15" hidden="false" customHeight="false" outlineLevel="0" collapsed="false">
      <c r="L85" s="19"/>
      <c r="M85" s="19"/>
      <c r="N85" s="19"/>
    </row>
    <row r="86" customFormat="false" ht="15" hidden="false" customHeight="false" outlineLevel="0" collapsed="false">
      <c r="L86" s="19"/>
      <c r="M86" s="19"/>
      <c r="N86" s="19"/>
    </row>
    <row r="87" customFormat="false" ht="15" hidden="false" customHeight="false" outlineLevel="0" collapsed="false">
      <c r="L87" s="19"/>
      <c r="M87" s="19"/>
      <c r="N87" s="19"/>
    </row>
    <row r="88" customFormat="false" ht="15" hidden="false" customHeight="false" outlineLevel="0" collapsed="false">
      <c r="L88" s="19"/>
      <c r="M88" s="19"/>
      <c r="N88" s="19"/>
    </row>
    <row r="89" customFormat="false" ht="15" hidden="false" customHeight="false" outlineLevel="0" collapsed="false">
      <c r="L89" s="19"/>
      <c r="M89" s="19"/>
      <c r="N89" s="19"/>
    </row>
    <row r="90" customFormat="false" ht="15" hidden="false" customHeight="false" outlineLevel="0" collapsed="false">
      <c r="L90" s="19"/>
      <c r="M90" s="19"/>
      <c r="N90" s="19"/>
    </row>
    <row r="91" customFormat="false" ht="15" hidden="false" customHeight="false" outlineLevel="0" collapsed="false">
      <c r="L91" s="19"/>
      <c r="M91" s="19"/>
      <c r="N91" s="19"/>
    </row>
    <row r="92" customFormat="false" ht="15" hidden="false" customHeight="false" outlineLevel="0" collapsed="false">
      <c r="L92" s="19"/>
      <c r="M92" s="19"/>
      <c r="N92" s="19"/>
    </row>
    <row r="93" customFormat="false" ht="15" hidden="false" customHeight="false" outlineLevel="0" collapsed="false">
      <c r="L93" s="19"/>
      <c r="M93" s="19"/>
      <c r="N93" s="19"/>
    </row>
    <row r="94" customFormat="false" ht="15" hidden="false" customHeight="false" outlineLevel="0" collapsed="false">
      <c r="L94" s="19"/>
      <c r="M94" s="19"/>
      <c r="N94" s="19"/>
    </row>
    <row r="95" customFormat="false" ht="15" hidden="false" customHeight="false" outlineLevel="0" collapsed="false">
      <c r="L95" s="19"/>
      <c r="M95" s="19"/>
      <c r="N95" s="19"/>
    </row>
    <row r="96" customFormat="false" ht="15" hidden="false" customHeight="false" outlineLevel="0" collapsed="false">
      <c r="L96" s="19"/>
      <c r="M96" s="19"/>
      <c r="N96" s="19"/>
    </row>
    <row r="97" customFormat="false" ht="15" hidden="false" customHeight="false" outlineLevel="0" collapsed="false">
      <c r="L97" s="19"/>
      <c r="M97" s="19"/>
      <c r="N97" s="19"/>
    </row>
    <row r="98" customFormat="false" ht="15" hidden="false" customHeight="false" outlineLevel="0" collapsed="false">
      <c r="L98" s="19"/>
      <c r="M98" s="19"/>
      <c r="N98" s="19"/>
    </row>
    <row r="99" customFormat="false" ht="15" hidden="false" customHeight="false" outlineLevel="0" collapsed="false">
      <c r="L99" s="19"/>
      <c r="M99" s="19"/>
      <c r="N99" s="19"/>
    </row>
    <row r="100" customFormat="false" ht="15" hidden="false" customHeight="false" outlineLevel="0" collapsed="false">
      <c r="L100" s="19"/>
      <c r="M100" s="19"/>
      <c r="N100" s="19"/>
    </row>
    <row r="101" customFormat="false" ht="15" hidden="false" customHeight="false" outlineLevel="0" collapsed="false">
      <c r="L101" s="19"/>
      <c r="M101" s="19"/>
      <c r="N101" s="19"/>
    </row>
    <row r="102" customFormat="false" ht="15" hidden="false" customHeight="false" outlineLevel="0" collapsed="false">
      <c r="L102" s="19"/>
      <c r="M102" s="19"/>
      <c r="N102" s="19"/>
    </row>
    <row r="103" customFormat="false" ht="15" hidden="false" customHeight="false" outlineLevel="0" collapsed="false">
      <c r="L103" s="19"/>
      <c r="M103" s="19"/>
      <c r="N103" s="19"/>
    </row>
    <row r="104" customFormat="false" ht="15" hidden="false" customHeight="false" outlineLevel="0" collapsed="false">
      <c r="L104" s="19"/>
      <c r="M104" s="19"/>
      <c r="N104" s="19"/>
    </row>
    <row r="105" customFormat="false" ht="15" hidden="false" customHeight="false" outlineLevel="0" collapsed="false">
      <c r="L105" s="19"/>
      <c r="M105" s="19"/>
      <c r="N105" s="19"/>
    </row>
    <row r="106" customFormat="false" ht="15" hidden="false" customHeight="false" outlineLevel="0" collapsed="false">
      <c r="L106" s="19"/>
      <c r="M106" s="19"/>
      <c r="N106" s="19"/>
    </row>
    <row r="107" customFormat="false" ht="15" hidden="false" customHeight="false" outlineLevel="0" collapsed="false">
      <c r="L107" s="19"/>
      <c r="M107" s="19"/>
      <c r="N107" s="19"/>
    </row>
    <row r="108" customFormat="false" ht="15" hidden="false" customHeight="false" outlineLevel="0" collapsed="false">
      <c r="L108" s="19"/>
      <c r="M108" s="19"/>
      <c r="N108" s="19"/>
    </row>
    <row r="109" customFormat="false" ht="15" hidden="false" customHeight="false" outlineLevel="0" collapsed="false">
      <c r="L109" s="19"/>
      <c r="M109" s="19"/>
      <c r="N109" s="19"/>
    </row>
    <row r="110" customFormat="false" ht="15" hidden="false" customHeight="false" outlineLevel="0" collapsed="false">
      <c r="L110" s="19"/>
      <c r="M110" s="19"/>
      <c r="N110" s="19"/>
    </row>
    <row r="111" customFormat="false" ht="15" hidden="false" customHeight="false" outlineLevel="0" collapsed="false">
      <c r="L111" s="19"/>
      <c r="M111" s="19"/>
      <c r="N111" s="19"/>
    </row>
    <row r="112" customFormat="false" ht="15" hidden="false" customHeight="false" outlineLevel="0" collapsed="false">
      <c r="L112" s="19"/>
      <c r="M112" s="19"/>
      <c r="N112" s="19"/>
    </row>
    <row r="113" customFormat="false" ht="15" hidden="false" customHeight="false" outlineLevel="0" collapsed="false">
      <c r="L113" s="19"/>
      <c r="M113" s="19"/>
      <c r="N113" s="19"/>
    </row>
    <row r="114" customFormat="false" ht="15" hidden="false" customHeight="false" outlineLevel="0" collapsed="false">
      <c r="L114" s="19"/>
      <c r="M114" s="19"/>
      <c r="N114" s="19"/>
    </row>
    <row r="115" customFormat="false" ht="15" hidden="false" customHeight="false" outlineLevel="0" collapsed="false">
      <c r="L115" s="19"/>
      <c r="M115" s="19"/>
      <c r="N115" s="19"/>
    </row>
    <row r="116" customFormat="false" ht="15" hidden="false" customHeight="false" outlineLevel="0" collapsed="false">
      <c r="L116" s="19"/>
      <c r="M116" s="19"/>
      <c r="N116" s="19"/>
    </row>
    <row r="117" customFormat="false" ht="15" hidden="false" customHeight="false" outlineLevel="0" collapsed="false">
      <c r="L117" s="19"/>
      <c r="M117" s="19"/>
      <c r="N117" s="19"/>
    </row>
    <row r="118" customFormat="false" ht="15" hidden="false" customHeight="false" outlineLevel="0" collapsed="false">
      <c r="L118" s="19"/>
      <c r="M118" s="19"/>
      <c r="N118" s="19"/>
    </row>
    <row r="119" customFormat="false" ht="15" hidden="false" customHeight="false" outlineLevel="0" collapsed="false">
      <c r="L119" s="19"/>
      <c r="M119" s="19"/>
      <c r="N119" s="19"/>
    </row>
    <row r="120" customFormat="false" ht="15" hidden="false" customHeight="false" outlineLevel="0" collapsed="false">
      <c r="L120" s="19"/>
      <c r="M120" s="19"/>
      <c r="N120" s="19"/>
    </row>
    <row r="121" customFormat="false" ht="15" hidden="false" customHeight="false" outlineLevel="0" collapsed="false">
      <c r="L121" s="19"/>
      <c r="M121" s="19"/>
      <c r="N121" s="19"/>
    </row>
    <row r="122" customFormat="false" ht="15" hidden="false" customHeight="false" outlineLevel="0" collapsed="false">
      <c r="L122" s="19"/>
      <c r="M122" s="19"/>
      <c r="N122" s="19"/>
    </row>
    <row r="123" customFormat="false" ht="15" hidden="false" customHeight="false" outlineLevel="0" collapsed="false">
      <c r="L123" s="19"/>
      <c r="M123" s="19"/>
      <c r="N123" s="19"/>
    </row>
    <row r="124" customFormat="false" ht="15" hidden="false" customHeight="false" outlineLevel="0" collapsed="false">
      <c r="L124" s="19"/>
      <c r="M124" s="19"/>
      <c r="N124" s="19"/>
    </row>
    <row r="125" customFormat="false" ht="15" hidden="false" customHeight="false" outlineLevel="0" collapsed="false">
      <c r="L125" s="19"/>
      <c r="M125" s="19"/>
      <c r="N125" s="19"/>
    </row>
    <row r="126" customFormat="false" ht="15" hidden="false" customHeight="false" outlineLevel="0" collapsed="false">
      <c r="L126" s="19"/>
      <c r="M126" s="19"/>
      <c r="N126" s="19"/>
    </row>
    <row r="127" customFormat="false" ht="15" hidden="false" customHeight="false" outlineLevel="0" collapsed="false">
      <c r="L127" s="19"/>
      <c r="M127" s="19"/>
      <c r="N127" s="19"/>
    </row>
  </sheetData>
  <mergeCells count="3">
    <mergeCell ref="A1:O1"/>
    <mergeCell ref="A2:O2"/>
    <mergeCell ref="A3:O3"/>
  </mergeCells>
  <printOptions headings="false" gridLines="false" gridLinesSet="true" horizontalCentered="true" verticalCentered="false"/>
  <pageMargins left="0" right="0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2001-08-22T15:50:34Z</dcterms:created>
  <dc:creator>jfiscus</dc:creator>
  <dc:description/>
  <dc:language>en-US</dc:language>
  <cp:lastModifiedBy>pgoradi</cp:lastModifiedBy>
  <cp:lastPrinted>2001-08-27T12:31:16Z</cp:lastPrinted>
  <dcterms:modified xsi:type="dcterms:W3CDTF">2001-08-27T16:43:48Z</dcterms:modified>
  <cp:revision>0</cp:revision>
  <dc:subject/>
  <dc:title/>
</cp:coreProperties>
</file>