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b val="true"/>
            <sz val="8"/>
            <color rgb="FF000000"/>
            <rFont val="Tahoma"/>
            <family val="0"/>
          </rPr>
          <t xml:space="preserve">msanch2:
Leg day w/ maurice or Rest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2</xdr:rowOff>
              </xdr:from>
              <xdr:to>
                <xdr:col>5</xdr:col>
                <xdr:colOff>45</xdr:colOff>
                <xdr:row>4</xdr:row>
                <xdr:rowOff>3</xdr:rowOff>
              </xdr:to>
            </anchor>
          </commentPr>
        </mc:Choice>
        <mc:Fallback/>
      </mc:AlternateContent>
    </comment>
    <comment ref="C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sick w/cold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10</xdr:rowOff>
              </xdr:from>
              <xdr:to>
                <xdr:col>5</xdr:col>
                <xdr:colOff>45</xdr:colOff>
                <xdr:row>4</xdr:row>
                <xdr:rowOff>11</xdr:rowOff>
              </xdr:to>
            </anchor>
          </commentPr>
        </mc:Choice>
        <mc:Fallback/>
      </mc:AlternateContent>
    </commen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sick w/cold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8</xdr:rowOff>
              </xdr:from>
              <xdr:to>
                <xdr:col>5</xdr:col>
                <xdr:colOff>45</xdr:colOff>
                <xdr:row>5</xdr:row>
                <xdr:rowOff>12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back and bi's with maurice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10</xdr:rowOff>
              </xdr:from>
              <xdr:to>
                <xdr:col>5</xdr:col>
                <xdr:colOff>45</xdr:colOff>
                <xdr:row>5</xdr:row>
                <xdr:rowOff>14</xdr:rowOff>
              </xdr:to>
            </anchor>
          </commentPr>
        </mc:Choice>
        <mc:Fallback/>
      </mc:AlternateContent>
    </comment>
    <comment ref="D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easy run and weights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11</xdr:colOff>
                <xdr:row>0</xdr:row>
                <xdr:rowOff>2</xdr:rowOff>
              </xdr:from>
              <xdr:to>
                <xdr:col>6</xdr:col>
                <xdr:colOff>45</xdr:colOff>
                <xdr:row>4</xdr:row>
                <xdr:rowOff>3</xdr:rowOff>
              </xdr:to>
            </anchor>
          </commentPr>
        </mc:Choice>
        <mc:Fallback/>
      </mc:AlternateContent>
    </comment>
    <comment ref="D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chest, tris,bis,abs at body shop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0</xdr:row>
                <xdr:rowOff>9</xdr:rowOff>
              </xdr:from>
              <xdr:to>
                <xdr:col>6</xdr:col>
                <xdr:colOff>51</xdr:colOff>
                <xdr:row>4</xdr:row>
                <xdr:rowOff>10</xdr:rowOff>
              </xdr:to>
            </anchor>
          </commentPr>
        </mc:Choice>
        <mc:Fallback/>
      </mc:AlternateContent>
    </comment>
    <comment ref="D3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stairs w/ sue…draggin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</xdr:row>
                <xdr:rowOff>8</xdr:rowOff>
              </xdr:from>
              <xdr:to>
                <xdr:col>6</xdr:col>
                <xdr:colOff>51</xdr:colOff>
                <xdr:row>5</xdr:row>
                <xdr:rowOff>12</xdr:rowOff>
              </xdr:to>
            </anchor>
          </commentPr>
        </mc:Choice>
        <mc:Fallback/>
      </mc:AlternateContent>
    </comment>
    <comment ref="E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run only……..hills and speedwork later in training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0</xdr:row>
                <xdr:rowOff>2</xdr:rowOff>
              </xdr:from>
              <xdr:to>
                <xdr:col>7</xdr:col>
                <xdr:colOff>41</xdr:colOff>
                <xdr:row>4</xdr:row>
                <xdr:rowOff>3</xdr:rowOff>
              </xdr:to>
            </anchor>
          </commentPr>
        </mc:Choice>
        <mc:Fallback/>
      </mc:AlternateContent>
    </commen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memorial am,good 10ish pace, easy run 5:45 start, high 60s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10</xdr:rowOff>
              </xdr:from>
              <xdr:to>
                <xdr:col>8</xdr:col>
                <xdr:colOff>4</xdr:colOff>
                <xdr:row>4</xdr:row>
                <xdr:rowOff>11</xdr:rowOff>
              </xdr:to>
            </anchor>
          </commentPr>
        </mc:Choice>
        <mc:Fallback/>
      </mc:AlternateContent>
    </comment>
    <comment ref="E3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sick w/cold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8</xdr:rowOff>
              </xdr:from>
              <xdr:to>
                <xdr:col>8</xdr:col>
                <xdr:colOff>4</xdr:colOff>
                <xdr:row>5</xdr:row>
                <xdr:rowOff>12</xdr:rowOff>
              </xdr:to>
            </anchor>
          </commentPr>
        </mc:Choice>
        <mc:Fallback/>
      </mc:AlternateContent>
    </comment>
    <comment ref="E4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chest, tri's, abs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</xdr:row>
                <xdr:rowOff>7</xdr:rowOff>
              </xdr:from>
              <xdr:to>
                <xdr:col>8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F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easy run and weights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</xdr:colOff>
                <xdr:row>0</xdr:row>
                <xdr:rowOff>2</xdr:rowOff>
              </xdr:from>
              <xdr:to>
                <xdr:col>9</xdr:col>
                <xdr:colOff>15</xdr:colOff>
                <xdr:row>4</xdr:row>
                <xdr:rowOff>3</xdr:rowOff>
              </xdr:to>
            </anchor>
          </commentPr>
        </mc:Choice>
        <mc:Fallback/>
      </mc:AlternateContent>
    </comment>
    <comment ref="F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2"/>
          </rPr>
          <t xml:space="preserve">short leg workout, shoulders…40min…getting sick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0</xdr:row>
                <xdr:rowOff>9</xdr:rowOff>
              </xdr:from>
              <xdr:to>
                <xdr:col>9</xdr:col>
                <xdr:colOff>20</xdr:colOff>
                <xdr:row>4</xdr:row>
                <xdr:rowOff>10</xdr:rowOff>
              </xdr:to>
            </anchor>
          </commentPr>
        </mc:Choice>
        <mc:Fallback/>
      </mc:AlternateContent>
    </comment>
    <comment ref="F3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sick w/cold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</xdr:row>
                <xdr:rowOff>8</xdr:rowOff>
              </xdr:from>
              <xdr:to>
                <xdr:col>9</xdr:col>
                <xdr:colOff>20</xdr:colOff>
                <xdr:row>5</xdr:row>
                <xdr:rowOff>12</xdr:rowOff>
              </xdr:to>
            </anchor>
          </commentPr>
        </mc:Choice>
        <mc:Fallback/>
      </mc:AlternateContent>
    </comment>
    <comment ref="G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marathon pace tempo run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14</xdr:colOff>
                <xdr:row>0</xdr:row>
                <xdr:rowOff>2</xdr:rowOff>
              </xdr:from>
              <xdr:to>
                <xdr:col>11</xdr:col>
                <xdr:colOff>1</xdr:colOff>
                <xdr:row>4</xdr:row>
                <xdr:rowOff>3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sick w/cold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0</xdr:row>
                <xdr:rowOff>10</xdr:rowOff>
              </xdr:from>
              <xdr:to>
                <xdr:col>11</xdr:col>
                <xdr:colOff>6</xdr:colOff>
                <xdr:row>4</xdr:row>
                <xdr:rowOff>11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legs, abs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19</xdr:colOff>
                <xdr:row>1</xdr:row>
                <xdr:rowOff>8</xdr:rowOff>
              </xdr:from>
              <xdr:to>
                <xdr:col>11</xdr:col>
                <xdr:colOff>6</xdr:colOff>
                <xdr:row>5</xdr:row>
                <xdr:rowOff>12</xdr:rowOff>
              </xdr:to>
            </anchor>
          </commentPr>
        </mc:Choice>
        <mc:Fallback/>
      </mc:AlternateContent>
    </comment>
    <comment ref="H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weights or rest 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0</xdr:row>
                <xdr:rowOff>2</xdr:rowOff>
              </xdr:from>
              <xdr:to>
                <xdr:col>12</xdr:col>
                <xdr:colOff>9</xdr:colOff>
                <xdr:row>4</xdr:row>
                <xdr:rowOff>3</xdr:rowOff>
              </xdr:to>
            </anchor>
          </commentPr>
        </mc:Choice>
        <mc:Fallback/>
      </mc:AlternateContent>
    </comment>
    <comment ref="H2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back &amp; shoulders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0</xdr:row>
                <xdr:rowOff>9</xdr:rowOff>
              </xdr:from>
              <xdr:to>
                <xdr:col>12</xdr:col>
                <xdr:colOff>14</xdr:colOff>
                <xdr:row>4</xdr:row>
                <xdr:rowOff>10</xdr:rowOff>
              </xdr:to>
            </anchor>
          </commentPr>
        </mc:Choice>
        <mc:Fallback/>
      </mc:AlternateContent>
    </comment>
    <comment ref="H3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back, shoulders, abs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38</xdr:colOff>
                <xdr:row>1</xdr:row>
                <xdr:rowOff>8</xdr:rowOff>
              </xdr:from>
              <xdr:to>
                <xdr:col>11</xdr:col>
                <xdr:colOff>25</xdr:colOff>
                <xdr:row>5</xdr:row>
                <xdr:rowOff>12</xdr:rowOff>
              </xdr:to>
            </anchor>
          </commentPr>
        </mc:Choice>
        <mc:Fallback/>
      </mc:AlternateContent>
    </comment>
    <comment ref="I1" authorId="0">
      <text>
        <r>
          <rPr>
            <b val="true"/>
            <sz val="8"/>
            <color rgb="FF000000"/>
            <rFont val="Tahoma"/>
            <family val="0"/>
          </rPr>
          <t xml:space="preserve">msanch2:
</t>
        </r>
        <r>
          <rPr>
            <sz val="8"/>
            <color rgb="FF000000"/>
            <rFont val="Tahoma"/>
            <family val="0"/>
          </rPr>
          <t xml:space="preserve">long run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0</xdr:row>
                <xdr:rowOff>2</xdr:rowOff>
              </xdr:from>
              <xdr:to>
                <xdr:col>12</xdr:col>
                <xdr:colOff>49</xdr:colOff>
                <xdr:row>4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<sst xmlns="http://schemas.openxmlformats.org/spreadsheetml/2006/main" count="173" uniqueCount="30">
  <si>
    <t xml:space="preserve">Date</t>
  </si>
  <si>
    <t xml:space="preserve">Week</t>
  </si>
  <si>
    <t xml:space="preserve">Sun</t>
  </si>
  <si>
    <t xml:space="preserve">Mon</t>
  </si>
  <si>
    <t xml:space="preserve">Tue</t>
  </si>
  <si>
    <t xml:space="preserve">Wed</t>
  </si>
  <si>
    <t xml:space="preserve">Thur</t>
  </si>
  <si>
    <t xml:space="preserve">Fri</t>
  </si>
  <si>
    <t xml:space="preserve">Sat</t>
  </si>
  <si>
    <t xml:space="preserve">Total</t>
  </si>
  <si>
    <t xml:space="preserve">OFF</t>
  </si>
  <si>
    <t xml:space="preserve">cross</t>
  </si>
  <si>
    <t xml:space="preserve">3 m run</t>
  </si>
  <si>
    <t xml:space="preserve">5 m run</t>
  </si>
  <si>
    <t xml:space="preserve">5 m pace</t>
  </si>
  <si>
    <t xml:space="preserve">6 m run</t>
  </si>
  <si>
    <t xml:space="preserve">6 m pace</t>
  </si>
  <si>
    <t xml:space="preserve">7 m run</t>
  </si>
  <si>
    <t xml:space="preserve">7 m pace</t>
  </si>
  <si>
    <t xml:space="preserve">4 m run</t>
  </si>
  <si>
    <t xml:space="preserve">8 m run</t>
  </si>
  <si>
    <t xml:space="preserve">8 m pace</t>
  </si>
  <si>
    <t xml:space="preserve">9 m run</t>
  </si>
  <si>
    <t xml:space="preserve">9 m pace</t>
  </si>
  <si>
    <t xml:space="preserve">10 m run</t>
  </si>
  <si>
    <t xml:space="preserve">10 m pace</t>
  </si>
  <si>
    <t xml:space="preserve">4 m pace</t>
  </si>
  <si>
    <t xml:space="preserve">rest</t>
  </si>
  <si>
    <t xml:space="preserve">2 m run</t>
  </si>
  <si>
    <t xml:space="preserve">race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</si>
</sst>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Comic Sans MS"/>
      <family val="4"/>
    </font>
    <font>
      <b val="true"/>
      <sz val="8"/>
      <name val="Comic Sans MS"/>
      <family val="4"/>
    </font>
    <font>
      <b val="true"/>
      <i val="true"/>
      <sz val="8"/>
      <name val="Comic Sans MS"/>
      <family val="4"/>
    </font>
    <font>
      <sz val="8"/>
      <color rgb="FFFFFFFF"/>
      <name val="Comic Sans MS"/>
      <family val="4"/>
    </font>
    <font>
      <u val="single"/>
      <sz val="10"/>
      <color rgb="FF0000FF"/>
      <name val="Arial"/>
      <family val="0"/>
    </font>
    <font>
      <u val="single"/>
      <sz val="8"/>
      <name val="Comic Sans MS"/>
      <family val="4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000000"/>
        <bgColor rgb="FF003300"/>
      </patternFill>
    </fill>
    <fill>
      <patternFill patternType="solid">
        <fgColor rgb="FF00CC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www.halhigdon.com/marathon/Oint2-18.htm" TargetMode="External"/><Relationship Id="rId3" Type="http://schemas.openxmlformats.org/officeDocument/2006/relationships/hyperlink" Target="http://www.halhigdon.com/marathon/Oint2-17.htm" TargetMode="External"/><Relationship Id="rId4" Type="http://schemas.openxmlformats.org/officeDocument/2006/relationships/hyperlink" Target="http://www.halhigdon.com/marathon/Oint2-16.htm" TargetMode="External"/><Relationship Id="rId5" Type="http://schemas.openxmlformats.org/officeDocument/2006/relationships/hyperlink" Target="http://www.halhigdon.com/marathon/Oint2-15.htm" TargetMode="External"/><Relationship Id="rId6" Type="http://schemas.openxmlformats.org/officeDocument/2006/relationships/hyperlink" Target="http://www.halhigdon.com/marathon/Oint2-14.htm" TargetMode="External"/><Relationship Id="rId7" Type="http://schemas.openxmlformats.org/officeDocument/2006/relationships/hyperlink" Target="http://www.halhigdon.com/marathon/Oint2-13.htm" TargetMode="External"/><Relationship Id="rId8" Type="http://schemas.openxmlformats.org/officeDocument/2006/relationships/hyperlink" Target="http://www.halhigdon.com/marathon/Oint2-12.htm" TargetMode="External"/><Relationship Id="rId9" Type="http://schemas.openxmlformats.org/officeDocument/2006/relationships/hyperlink" Target="http://www.halhigdon.com/marathon/Oint2-11.htm" TargetMode="External"/><Relationship Id="rId10" Type="http://schemas.openxmlformats.org/officeDocument/2006/relationships/hyperlink" Target="http://www.halhigdon.com/marathon/Oint2-10.htm" TargetMode="External"/><Relationship Id="rId11" Type="http://schemas.openxmlformats.org/officeDocument/2006/relationships/hyperlink" Target="http://www.halhigdon.com/marathon/Oint2-9.htm" TargetMode="External"/><Relationship Id="rId12" Type="http://schemas.openxmlformats.org/officeDocument/2006/relationships/hyperlink" Target="http://www.halhigdon.com/marathon/Oint2-8.htm" TargetMode="External"/><Relationship Id="rId13" Type="http://schemas.openxmlformats.org/officeDocument/2006/relationships/hyperlink" Target="http://www.halhigdon.com/marathon/Oint2-7.htm" TargetMode="External"/><Relationship Id="rId14" Type="http://schemas.openxmlformats.org/officeDocument/2006/relationships/hyperlink" Target="http://www.halhigdon.com/marathon/Oint2-6.htm" TargetMode="External"/><Relationship Id="rId15" Type="http://schemas.openxmlformats.org/officeDocument/2006/relationships/hyperlink" Target="http://www.halhigdon.com/marathon/Oint2-5.htm" TargetMode="External"/><Relationship Id="rId16" Type="http://schemas.openxmlformats.org/officeDocument/2006/relationships/hyperlink" Target="http://www.halhigdon.com/marathon/Oint2-4.htm" TargetMode="External"/><Relationship Id="rId17" Type="http://schemas.openxmlformats.org/officeDocument/2006/relationships/hyperlink" Target="http://www.halhigdon.com/marathon/Oint2-3.htm" TargetMode="External"/><Relationship Id="rId18" Type="http://schemas.openxmlformats.org/officeDocument/2006/relationships/hyperlink" Target="http://www.halhigdon.com/marathon/Oint2-2.htm" TargetMode="External"/><Relationship Id="rId19" Type="http://schemas.openxmlformats.org/officeDocument/2006/relationships/hyperlink" Target="http://www.halhigdon.com/marathon/Oint2-1.htm" TargetMode="External"/><Relationship Id="rId20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5.13"/>
    <col collapsed="false" customWidth="true" hidden="false" outlineLevel="0" max="3" min="3" style="1" width="4.85"/>
    <col collapsed="false" customWidth="true" hidden="false" outlineLevel="0" max="5" min="4" style="1" width="7.14"/>
    <col collapsed="false" customWidth="true" hidden="false" outlineLevel="0" max="6" min="6" style="1" width="6.41"/>
    <col collapsed="false" customWidth="true" hidden="false" outlineLevel="0" max="7" min="7" style="1" width="7.7"/>
    <col collapsed="false" customWidth="true" hidden="false" outlineLevel="0" max="8" min="8" style="1" width="5.71"/>
    <col collapsed="false" customWidth="true" hidden="false" outlineLevel="0" max="9" min="9" style="1" width="4.28"/>
    <col collapsed="false" customWidth="true" hidden="false" outlineLevel="0" max="10" min="10" style="1" width="3.42"/>
    <col collapsed="false" customWidth="true" hidden="false" outlineLevel="0" max="11" min="11" style="1" width="6.56"/>
    <col collapsed="false" customWidth="true" hidden="false" outlineLevel="0" max="12" min="12" style="1" width="3.85"/>
    <col collapsed="false" customWidth="false" hidden="false" outlineLevel="0" max="257" min="13" style="1" width="9.14"/>
  </cols>
  <sheetData>
    <row r="1" customFormat="false" ht="15" hidden="false" customHeight="fals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5"/>
      <c r="K1" s="6" t="s">
        <v>9</v>
      </c>
    </row>
    <row r="2" customFormat="false" ht="13.5" hidden="false" customHeight="false" outlineLevel="0" collapsed="false">
      <c r="A2" s="7" t="n">
        <v>37024</v>
      </c>
      <c r="B2" s="8" t="n">
        <f aca="false">+B3+1</f>
        <v>37</v>
      </c>
      <c r="C2" s="9" t="s">
        <v>10</v>
      </c>
      <c r="D2" s="10" t="s">
        <v>11</v>
      </c>
      <c r="E2" s="10" t="n">
        <v>3</v>
      </c>
      <c r="F2" s="10" t="s">
        <v>11</v>
      </c>
      <c r="G2" s="9" t="s">
        <v>10</v>
      </c>
      <c r="H2" s="9" t="s">
        <v>10</v>
      </c>
      <c r="I2" s="9" t="s">
        <v>10</v>
      </c>
      <c r="K2" s="1" t="n">
        <f aca="false">SUM(D2:I2)</f>
        <v>3</v>
      </c>
    </row>
    <row r="3" customFormat="false" ht="12.75" hidden="false" customHeight="false" outlineLevel="0" collapsed="false">
      <c r="A3" s="7" t="n">
        <v>37031</v>
      </c>
      <c r="B3" s="8" t="n">
        <f aca="false">+B4+1</f>
        <v>36</v>
      </c>
      <c r="C3" s="9" t="s">
        <v>10</v>
      </c>
      <c r="D3" s="10" t="s">
        <v>11</v>
      </c>
      <c r="E3" s="9" t="s">
        <v>10</v>
      </c>
      <c r="F3" s="9" t="s">
        <v>10</v>
      </c>
      <c r="G3" s="10" t="s">
        <v>11</v>
      </c>
      <c r="H3" s="10" t="s">
        <v>11</v>
      </c>
      <c r="I3" s="9" t="s">
        <v>10</v>
      </c>
      <c r="K3" s="1" t="n">
        <f aca="false">SUM(D3:I3)</f>
        <v>0</v>
      </c>
    </row>
    <row r="4" customFormat="false" ht="13.5" hidden="false" customHeight="false" outlineLevel="0" collapsed="false">
      <c r="A4" s="11" t="n">
        <v>37038</v>
      </c>
      <c r="B4" s="12" t="n">
        <f aca="false">+B5+1</f>
        <v>35</v>
      </c>
      <c r="C4" s="13" t="s">
        <v>11</v>
      </c>
      <c r="D4" s="14" t="s">
        <v>10</v>
      </c>
      <c r="E4" s="15" t="s">
        <v>11</v>
      </c>
      <c r="F4" s="16" t="n">
        <v>3</v>
      </c>
      <c r="G4" s="16" t="s">
        <v>11</v>
      </c>
      <c r="H4" s="17" t="s">
        <v>11</v>
      </c>
      <c r="I4" s="16" t="n">
        <v>3</v>
      </c>
      <c r="J4" s="18"/>
      <c r="K4" s="18" t="n">
        <f aca="false">SUM(D4:I4)</f>
        <v>6</v>
      </c>
    </row>
    <row r="5" customFormat="false" ht="12.75" hidden="false" customHeight="false" outlineLevel="0" collapsed="false">
      <c r="A5" s="19" t="n">
        <v>37045</v>
      </c>
      <c r="B5" s="20" t="n">
        <f aca="false">+B6+1</f>
        <v>34</v>
      </c>
      <c r="C5" s="21" t="s">
        <v>11</v>
      </c>
      <c r="D5" s="22" t="s">
        <v>11</v>
      </c>
      <c r="E5" s="22" t="n">
        <v>3</v>
      </c>
      <c r="F5" s="22" t="s">
        <v>11</v>
      </c>
      <c r="G5" s="22" t="n">
        <v>3</v>
      </c>
      <c r="H5" s="21" t="s">
        <v>11</v>
      </c>
      <c r="I5" s="22" t="n">
        <v>3</v>
      </c>
      <c r="K5" s="1" t="n">
        <f aca="false">SUM(D5:I5)</f>
        <v>9</v>
      </c>
    </row>
    <row r="6" customFormat="false" ht="12.75" hidden="false" customHeight="false" outlineLevel="0" collapsed="false">
      <c r="A6" s="19" t="n">
        <v>37052</v>
      </c>
      <c r="B6" s="20" t="n">
        <f aca="false">+B7+1</f>
        <v>33</v>
      </c>
      <c r="C6" s="21" t="s">
        <v>11</v>
      </c>
      <c r="D6" s="22" t="s">
        <v>11</v>
      </c>
      <c r="E6" s="22" t="n">
        <v>3</v>
      </c>
      <c r="F6" s="22" t="s">
        <v>11</v>
      </c>
      <c r="G6" s="22" t="n">
        <v>3</v>
      </c>
      <c r="H6" s="21" t="s">
        <v>11</v>
      </c>
      <c r="I6" s="22" t="n">
        <v>4</v>
      </c>
      <c r="K6" s="1" t="n">
        <f aca="false">SUM(D6:I6)</f>
        <v>10</v>
      </c>
    </row>
    <row r="7" customFormat="false" ht="12.75" hidden="false" customHeight="false" outlineLevel="0" collapsed="false">
      <c r="A7" s="19" t="n">
        <v>37059</v>
      </c>
      <c r="B7" s="20" t="n">
        <f aca="false">+B8+1</f>
        <v>32</v>
      </c>
      <c r="C7" s="21" t="s">
        <v>11</v>
      </c>
      <c r="D7" s="22" t="n">
        <v>1</v>
      </c>
      <c r="E7" s="22" t="n">
        <v>3</v>
      </c>
      <c r="F7" s="22" t="n">
        <v>1</v>
      </c>
      <c r="G7" s="22" t="n">
        <v>3</v>
      </c>
      <c r="H7" s="21" t="s">
        <v>11</v>
      </c>
      <c r="I7" s="22" t="n">
        <v>4</v>
      </c>
      <c r="K7" s="1" t="n">
        <f aca="false">SUM(D7:I7)</f>
        <v>12</v>
      </c>
    </row>
    <row r="8" customFormat="false" ht="13.5" hidden="false" customHeight="false" outlineLevel="0" collapsed="false">
      <c r="A8" s="11" t="n">
        <v>37066</v>
      </c>
      <c r="B8" s="12" t="n">
        <f aca="false">+B9+1</f>
        <v>31</v>
      </c>
      <c r="C8" s="17" t="s">
        <v>11</v>
      </c>
      <c r="D8" s="16" t="n">
        <v>1</v>
      </c>
      <c r="E8" s="16" t="n">
        <v>3</v>
      </c>
      <c r="F8" s="16" t="n">
        <v>1</v>
      </c>
      <c r="G8" s="16" t="n">
        <v>3</v>
      </c>
      <c r="H8" s="17" t="s">
        <v>11</v>
      </c>
      <c r="I8" s="16" t="n">
        <v>5</v>
      </c>
      <c r="J8" s="18"/>
      <c r="K8" s="18" t="n">
        <f aca="false">SUM(D8:I8)</f>
        <v>13</v>
      </c>
    </row>
    <row r="9" customFormat="false" ht="12.75" hidden="false" customHeight="false" outlineLevel="0" collapsed="false">
      <c r="A9" s="19" t="n">
        <v>37073</v>
      </c>
      <c r="B9" s="20" t="n">
        <f aca="false">+B10+1</f>
        <v>30</v>
      </c>
      <c r="C9" s="21" t="s">
        <v>11</v>
      </c>
      <c r="D9" s="22" t="n">
        <v>1</v>
      </c>
      <c r="E9" s="22" t="n">
        <v>3</v>
      </c>
      <c r="F9" s="22" t="n">
        <v>1</v>
      </c>
      <c r="G9" s="22" t="n">
        <v>4</v>
      </c>
      <c r="H9" s="21" t="s">
        <v>11</v>
      </c>
      <c r="I9" s="22" t="n">
        <v>5</v>
      </c>
      <c r="K9" s="1" t="n">
        <f aca="false">SUM(D9:I9)</f>
        <v>14</v>
      </c>
    </row>
    <row r="10" customFormat="false" ht="12.75" hidden="false" customHeight="false" outlineLevel="0" collapsed="false">
      <c r="A10" s="19" t="n">
        <v>37080</v>
      </c>
      <c r="B10" s="20" t="n">
        <f aca="false">+B11+1</f>
        <v>29</v>
      </c>
      <c r="C10" s="21" t="s">
        <v>11</v>
      </c>
      <c r="D10" s="22" t="n">
        <v>1</v>
      </c>
      <c r="E10" s="22" t="n">
        <v>3</v>
      </c>
      <c r="F10" s="22" t="n">
        <v>1</v>
      </c>
      <c r="G10" s="22" t="n">
        <v>4</v>
      </c>
      <c r="H10" s="21" t="s">
        <v>11</v>
      </c>
      <c r="I10" s="22" t="n">
        <v>6</v>
      </c>
      <c r="K10" s="1" t="n">
        <f aca="false">SUM(D10:I10)</f>
        <v>15</v>
      </c>
    </row>
    <row r="11" customFormat="false" ht="12.75" hidden="false" customHeight="false" outlineLevel="0" collapsed="false">
      <c r="A11" s="19" t="n">
        <v>37087</v>
      </c>
      <c r="B11" s="20" t="n">
        <f aca="false">+B12+1</f>
        <v>28</v>
      </c>
      <c r="C11" s="21" t="s">
        <v>11</v>
      </c>
      <c r="D11" s="22" t="n">
        <v>1</v>
      </c>
      <c r="E11" s="22" t="n">
        <v>3</v>
      </c>
      <c r="F11" s="22" t="n">
        <v>1</v>
      </c>
      <c r="G11" s="22" t="n">
        <v>4</v>
      </c>
      <c r="H11" s="21" t="s">
        <v>11</v>
      </c>
      <c r="I11" s="22" t="n">
        <v>6</v>
      </c>
      <c r="K11" s="1" t="n">
        <f aca="false">SUM(D11:I11)</f>
        <v>15</v>
      </c>
    </row>
    <row r="12" customFormat="false" ht="13.5" hidden="false" customHeight="false" outlineLevel="0" collapsed="false">
      <c r="A12" s="11" t="n">
        <v>37094</v>
      </c>
      <c r="B12" s="12" t="n">
        <f aca="false">+B13+1</f>
        <v>27</v>
      </c>
      <c r="C12" s="17" t="s">
        <v>11</v>
      </c>
      <c r="D12" s="16" t="n">
        <v>1</v>
      </c>
      <c r="E12" s="16" t="n">
        <v>3</v>
      </c>
      <c r="F12" s="16" t="n">
        <v>1</v>
      </c>
      <c r="G12" s="16" t="n">
        <v>4</v>
      </c>
      <c r="H12" s="17" t="s">
        <v>11</v>
      </c>
      <c r="I12" s="16" t="n">
        <v>6</v>
      </c>
      <c r="J12" s="18"/>
      <c r="K12" s="18" t="n">
        <f aca="false">SUM(D12:I12)</f>
        <v>15</v>
      </c>
    </row>
    <row r="13" customFormat="false" ht="12.75" hidden="false" customHeight="false" outlineLevel="0" collapsed="false">
      <c r="A13" s="19" t="n">
        <v>37101</v>
      </c>
      <c r="B13" s="20" t="n">
        <f aca="false">+B14+1</f>
        <v>26</v>
      </c>
      <c r="C13" s="21" t="s">
        <v>11</v>
      </c>
      <c r="D13" s="22" t="n">
        <v>2</v>
      </c>
      <c r="E13" s="22" t="n">
        <v>4</v>
      </c>
      <c r="F13" s="22" t="n">
        <v>2</v>
      </c>
      <c r="G13" s="22" t="n">
        <v>5</v>
      </c>
      <c r="H13" s="21" t="s">
        <v>11</v>
      </c>
      <c r="I13" s="22" t="n">
        <v>7</v>
      </c>
      <c r="K13" s="1" t="n">
        <f aca="false">SUM(D13:I13)</f>
        <v>20</v>
      </c>
    </row>
    <row r="14" customFormat="false" ht="12.75" hidden="false" customHeight="false" outlineLevel="0" collapsed="false">
      <c r="A14" s="19" t="n">
        <v>37108</v>
      </c>
      <c r="B14" s="20" t="n">
        <f aca="false">+B15+1</f>
        <v>25</v>
      </c>
      <c r="C14" s="21" t="s">
        <v>11</v>
      </c>
      <c r="D14" s="22" t="n">
        <v>2</v>
      </c>
      <c r="E14" s="22" t="n">
        <v>4</v>
      </c>
      <c r="F14" s="22" t="n">
        <v>2</v>
      </c>
      <c r="G14" s="22" t="n">
        <v>5</v>
      </c>
      <c r="H14" s="21" t="s">
        <v>11</v>
      </c>
      <c r="I14" s="22" t="n">
        <v>7</v>
      </c>
      <c r="K14" s="1" t="n">
        <f aca="false">SUM(D14:I14)</f>
        <v>20</v>
      </c>
    </row>
    <row r="15" customFormat="false" ht="12.75" hidden="false" customHeight="false" outlineLevel="0" collapsed="false">
      <c r="A15" s="19" t="n">
        <v>37115</v>
      </c>
      <c r="B15" s="20" t="n">
        <f aca="false">+B16+1</f>
        <v>24</v>
      </c>
      <c r="C15" s="21" t="s">
        <v>11</v>
      </c>
      <c r="D15" s="22" t="n">
        <v>2</v>
      </c>
      <c r="E15" s="22" t="n">
        <v>4</v>
      </c>
      <c r="F15" s="22" t="n">
        <v>2</v>
      </c>
      <c r="G15" s="22" t="n">
        <v>5</v>
      </c>
      <c r="H15" s="21" t="s">
        <v>11</v>
      </c>
      <c r="I15" s="22" t="n">
        <v>7</v>
      </c>
      <c r="K15" s="1" t="n">
        <f aca="false">SUM(D15:I15)</f>
        <v>20</v>
      </c>
    </row>
    <row r="16" customFormat="false" ht="13.5" hidden="false" customHeight="false" outlineLevel="0" collapsed="false">
      <c r="A16" s="11" t="n">
        <v>37122</v>
      </c>
      <c r="B16" s="12" t="n">
        <f aca="false">+B17+1</f>
        <v>23</v>
      </c>
      <c r="C16" s="17" t="s">
        <v>11</v>
      </c>
      <c r="D16" s="16" t="n">
        <v>2</v>
      </c>
      <c r="E16" s="16" t="n">
        <v>4</v>
      </c>
      <c r="F16" s="16" t="n">
        <v>2</v>
      </c>
      <c r="G16" s="16" t="n">
        <v>5</v>
      </c>
      <c r="H16" s="17" t="s">
        <v>11</v>
      </c>
      <c r="I16" s="16" t="n">
        <v>8</v>
      </c>
      <c r="J16" s="18"/>
      <c r="K16" s="18" t="n">
        <f aca="false">SUM(D16:I16)</f>
        <v>21</v>
      </c>
    </row>
    <row r="17" customFormat="false" ht="12.75" hidden="false" customHeight="false" outlineLevel="0" collapsed="false">
      <c r="A17" s="19" t="n">
        <v>37129</v>
      </c>
      <c r="B17" s="20" t="n">
        <f aca="false">+B18+1</f>
        <v>22</v>
      </c>
      <c r="C17" s="21" t="s">
        <v>11</v>
      </c>
      <c r="D17" s="22" t="n">
        <v>2</v>
      </c>
      <c r="E17" s="22" t="n">
        <v>5</v>
      </c>
      <c r="F17" s="22" t="n">
        <v>2</v>
      </c>
      <c r="G17" s="22" t="n">
        <v>6</v>
      </c>
      <c r="H17" s="21" t="s">
        <v>11</v>
      </c>
      <c r="I17" s="22" t="n">
        <v>8</v>
      </c>
      <c r="K17" s="1" t="n">
        <f aca="false">SUM(D17:I17)</f>
        <v>23</v>
      </c>
    </row>
    <row r="18" customFormat="false" ht="12.75" hidden="false" customHeight="false" outlineLevel="0" collapsed="false">
      <c r="A18" s="19" t="n">
        <v>37136</v>
      </c>
      <c r="B18" s="20" t="n">
        <f aca="false">+B19+1</f>
        <v>21</v>
      </c>
      <c r="C18" s="21" t="s">
        <v>11</v>
      </c>
      <c r="D18" s="22" t="n">
        <v>2</v>
      </c>
      <c r="E18" s="22" t="n">
        <v>5</v>
      </c>
      <c r="F18" s="22" t="n">
        <v>2</v>
      </c>
      <c r="G18" s="22" t="n">
        <v>6</v>
      </c>
      <c r="H18" s="21" t="s">
        <v>11</v>
      </c>
      <c r="I18" s="22" t="n">
        <v>8</v>
      </c>
      <c r="K18" s="1" t="n">
        <f aca="false">SUM(D18:I18)</f>
        <v>23</v>
      </c>
    </row>
    <row r="19" customFormat="false" ht="12.75" hidden="false" customHeight="false" outlineLevel="0" collapsed="false">
      <c r="A19" s="19" t="n">
        <v>37143</v>
      </c>
      <c r="B19" s="20" t="n">
        <f aca="false">+B20+1</f>
        <v>20</v>
      </c>
      <c r="C19" s="21" t="s">
        <v>11</v>
      </c>
      <c r="D19" s="20" t="n">
        <v>2</v>
      </c>
      <c r="E19" s="20" t="n">
        <v>5</v>
      </c>
      <c r="F19" s="20" t="n">
        <v>2</v>
      </c>
      <c r="G19" s="20" t="n">
        <v>6</v>
      </c>
      <c r="H19" s="21" t="s">
        <v>11</v>
      </c>
      <c r="I19" s="20" t="n">
        <v>9</v>
      </c>
      <c r="K19" s="1" t="n">
        <f aca="false">SUM(D19:I19)</f>
        <v>24</v>
      </c>
    </row>
    <row r="20" customFormat="false" ht="13.5" hidden="false" customHeight="false" outlineLevel="0" collapsed="false">
      <c r="A20" s="11" t="n">
        <v>37150</v>
      </c>
      <c r="B20" s="16" t="n">
        <v>19</v>
      </c>
      <c r="C20" s="17" t="s">
        <v>11</v>
      </c>
      <c r="D20" s="16" t="n">
        <v>2</v>
      </c>
      <c r="E20" s="16" t="n">
        <v>5</v>
      </c>
      <c r="F20" s="16" t="n">
        <v>2</v>
      </c>
      <c r="G20" s="16" t="n">
        <v>6</v>
      </c>
      <c r="H20" s="17" t="s">
        <v>11</v>
      </c>
      <c r="I20" s="16" t="n">
        <v>9</v>
      </c>
      <c r="J20" s="18"/>
      <c r="K20" s="18" t="n">
        <f aca="false">SUM(D20:I20)</f>
        <v>24</v>
      </c>
    </row>
    <row r="21" customFormat="false" ht="12.75" hidden="false" customHeight="false" outlineLevel="0" collapsed="false">
      <c r="A21" s="19" t="n">
        <v>37157</v>
      </c>
      <c r="B21" s="23" t="n">
        <v>18</v>
      </c>
      <c r="C21" s="21" t="s">
        <v>11</v>
      </c>
      <c r="D21" s="21" t="s">
        <v>12</v>
      </c>
      <c r="E21" s="21" t="s">
        <v>13</v>
      </c>
      <c r="F21" s="21" t="s">
        <v>12</v>
      </c>
      <c r="G21" s="21" t="s">
        <v>14</v>
      </c>
      <c r="H21" s="21" t="s">
        <v>11</v>
      </c>
      <c r="I21" s="24" t="n">
        <v>10</v>
      </c>
      <c r="K21" s="1" t="n">
        <f aca="false">10+3+5+3+5</f>
        <v>26</v>
      </c>
    </row>
    <row r="22" customFormat="false" ht="12.75" hidden="false" customHeight="false" outlineLevel="0" collapsed="false">
      <c r="A22" s="19" t="n">
        <v>37164</v>
      </c>
      <c r="B22" s="23" t="n">
        <v>17</v>
      </c>
      <c r="C22" s="21" t="s">
        <v>11</v>
      </c>
      <c r="D22" s="21" t="s">
        <v>12</v>
      </c>
      <c r="E22" s="21" t="s">
        <v>13</v>
      </c>
      <c r="F22" s="21" t="s">
        <v>12</v>
      </c>
      <c r="G22" s="21" t="s">
        <v>13</v>
      </c>
      <c r="H22" s="21" t="s">
        <v>11</v>
      </c>
      <c r="I22" s="24" t="n">
        <v>11</v>
      </c>
      <c r="K22" s="1" t="n">
        <f aca="false">3+5+3+5+11</f>
        <v>27</v>
      </c>
    </row>
    <row r="23" customFormat="false" ht="12.75" hidden="false" customHeight="false" outlineLevel="0" collapsed="false">
      <c r="A23" s="19" t="n">
        <v>37171</v>
      </c>
      <c r="B23" s="23" t="n">
        <v>16</v>
      </c>
      <c r="C23" s="21" t="s">
        <v>11</v>
      </c>
      <c r="D23" s="21" t="s">
        <v>12</v>
      </c>
      <c r="E23" s="21" t="s">
        <v>15</v>
      </c>
      <c r="F23" s="21" t="s">
        <v>12</v>
      </c>
      <c r="G23" s="21" t="s">
        <v>16</v>
      </c>
      <c r="H23" s="21" t="s">
        <v>11</v>
      </c>
      <c r="I23" s="24" t="n">
        <v>8</v>
      </c>
      <c r="K23" s="1" t="n">
        <f aca="false">3+6+3+6+8</f>
        <v>26</v>
      </c>
    </row>
    <row r="24" customFormat="false" ht="12.75" hidden="false" customHeight="false" outlineLevel="0" collapsed="false">
      <c r="A24" s="19" t="n">
        <v>37178</v>
      </c>
      <c r="B24" s="23" t="n">
        <v>15</v>
      </c>
      <c r="C24" s="21" t="s">
        <v>11</v>
      </c>
      <c r="D24" s="21" t="s">
        <v>12</v>
      </c>
      <c r="E24" s="21" t="s">
        <v>15</v>
      </c>
      <c r="F24" s="21" t="s">
        <v>12</v>
      </c>
      <c r="G24" s="21" t="s">
        <v>16</v>
      </c>
      <c r="H24" s="21" t="s">
        <v>11</v>
      </c>
      <c r="I24" s="24" t="n">
        <v>13</v>
      </c>
      <c r="K24" s="1" t="n">
        <f aca="false">3+6+3+6+13</f>
        <v>31</v>
      </c>
    </row>
    <row r="25" customFormat="false" ht="12.75" hidden="false" customHeight="false" outlineLevel="0" collapsed="false">
      <c r="A25" s="19" t="n">
        <v>37185</v>
      </c>
      <c r="B25" s="23" t="n">
        <v>14</v>
      </c>
      <c r="C25" s="21" t="s">
        <v>11</v>
      </c>
      <c r="D25" s="21" t="s">
        <v>12</v>
      </c>
      <c r="E25" s="21" t="s">
        <v>17</v>
      </c>
      <c r="F25" s="21" t="s">
        <v>12</v>
      </c>
      <c r="G25" s="21" t="s">
        <v>17</v>
      </c>
      <c r="H25" s="21" t="s">
        <v>11</v>
      </c>
      <c r="I25" s="24" t="n">
        <v>14</v>
      </c>
      <c r="K25" s="1" t="n">
        <f aca="false">3+7+3+7+14</f>
        <v>34</v>
      </c>
    </row>
    <row r="26" customFormat="false" ht="12.75" hidden="false" customHeight="false" outlineLevel="0" collapsed="false">
      <c r="A26" s="19" t="n">
        <v>37192</v>
      </c>
      <c r="B26" s="23" t="n">
        <v>13</v>
      </c>
      <c r="C26" s="21" t="s">
        <v>11</v>
      </c>
      <c r="D26" s="21" t="s">
        <v>12</v>
      </c>
      <c r="E26" s="21" t="s">
        <v>17</v>
      </c>
      <c r="F26" s="21" t="s">
        <v>12</v>
      </c>
      <c r="G26" s="21" t="s">
        <v>18</v>
      </c>
      <c r="H26" s="21" t="s">
        <v>11</v>
      </c>
      <c r="I26" s="24" t="n">
        <v>10</v>
      </c>
      <c r="K26" s="1" t="n">
        <f aca="false">3+7+3+7+10</f>
        <v>30</v>
      </c>
    </row>
    <row r="27" customFormat="false" ht="12.75" hidden="false" customHeight="false" outlineLevel="0" collapsed="false">
      <c r="A27" s="19" t="n">
        <v>37199</v>
      </c>
      <c r="B27" s="23" t="n">
        <v>12</v>
      </c>
      <c r="C27" s="21" t="s">
        <v>11</v>
      </c>
      <c r="D27" s="21" t="s">
        <v>19</v>
      </c>
      <c r="E27" s="21" t="s">
        <v>20</v>
      </c>
      <c r="F27" s="21" t="s">
        <v>19</v>
      </c>
      <c r="G27" s="21" t="s">
        <v>21</v>
      </c>
      <c r="H27" s="21" t="s">
        <v>11</v>
      </c>
      <c r="I27" s="24" t="n">
        <v>16</v>
      </c>
      <c r="K27" s="1" t="n">
        <f aca="false">4+8+4+8+16</f>
        <v>40</v>
      </c>
    </row>
    <row r="28" customFormat="false" ht="12.75" hidden="false" customHeight="false" outlineLevel="0" collapsed="false">
      <c r="A28" s="19" t="n">
        <v>37206</v>
      </c>
      <c r="B28" s="23" t="n">
        <v>11</v>
      </c>
      <c r="C28" s="21" t="s">
        <v>11</v>
      </c>
      <c r="D28" s="21" t="s">
        <v>19</v>
      </c>
      <c r="E28" s="21" t="s">
        <v>20</v>
      </c>
      <c r="F28" s="21" t="s">
        <v>19</v>
      </c>
      <c r="G28" s="21" t="s">
        <v>20</v>
      </c>
      <c r="H28" s="21" t="s">
        <v>11</v>
      </c>
      <c r="I28" s="24" t="n">
        <v>17</v>
      </c>
      <c r="K28" s="1" t="n">
        <f aca="false">4+8+4+8+17</f>
        <v>41</v>
      </c>
    </row>
    <row r="29" customFormat="false" ht="12.75" hidden="false" customHeight="false" outlineLevel="0" collapsed="false">
      <c r="A29" s="19" t="n">
        <v>37213</v>
      </c>
      <c r="B29" s="23" t="n">
        <v>10</v>
      </c>
      <c r="C29" s="21" t="s">
        <v>11</v>
      </c>
      <c r="D29" s="21" t="s">
        <v>19</v>
      </c>
      <c r="E29" s="21" t="s">
        <v>22</v>
      </c>
      <c r="F29" s="21" t="s">
        <v>19</v>
      </c>
      <c r="G29" s="21" t="s">
        <v>23</v>
      </c>
      <c r="H29" s="21" t="s">
        <v>11</v>
      </c>
      <c r="I29" s="24" t="n">
        <v>12</v>
      </c>
      <c r="K29" s="1" t="n">
        <f aca="false">4+9+4+9+12</f>
        <v>38</v>
      </c>
    </row>
    <row r="30" customFormat="false" ht="12.75" hidden="false" customHeight="false" outlineLevel="0" collapsed="false">
      <c r="A30" s="19" t="n">
        <v>37220</v>
      </c>
      <c r="B30" s="23" t="n">
        <v>9</v>
      </c>
      <c r="C30" s="21" t="s">
        <v>11</v>
      </c>
      <c r="D30" s="21" t="s">
        <v>19</v>
      </c>
      <c r="E30" s="21" t="s">
        <v>22</v>
      </c>
      <c r="F30" s="21" t="s">
        <v>19</v>
      </c>
      <c r="G30" s="21" t="s">
        <v>23</v>
      </c>
      <c r="H30" s="21" t="s">
        <v>11</v>
      </c>
      <c r="I30" s="24" t="n">
        <v>19</v>
      </c>
      <c r="K30" s="1" t="n">
        <f aca="false">4+9+4+9+19</f>
        <v>45</v>
      </c>
    </row>
    <row r="31" customFormat="false" ht="12.75" hidden="false" customHeight="false" outlineLevel="0" collapsed="false">
      <c r="A31" s="19" t="n">
        <v>37227</v>
      </c>
      <c r="B31" s="23" t="n">
        <v>8</v>
      </c>
      <c r="C31" s="21" t="s">
        <v>11</v>
      </c>
      <c r="D31" s="21" t="s">
        <v>13</v>
      </c>
      <c r="E31" s="21" t="s">
        <v>24</v>
      </c>
      <c r="F31" s="21" t="s">
        <v>13</v>
      </c>
      <c r="G31" s="21" t="s">
        <v>24</v>
      </c>
      <c r="H31" s="21" t="s">
        <v>11</v>
      </c>
      <c r="I31" s="24" t="n">
        <v>20</v>
      </c>
      <c r="K31" s="1" t="n">
        <f aca="false">5+10+5+10+20</f>
        <v>50</v>
      </c>
    </row>
    <row r="32" customFormat="false" ht="12.75" hidden="false" customHeight="false" outlineLevel="0" collapsed="false">
      <c r="A32" s="19" t="n">
        <v>37234</v>
      </c>
      <c r="B32" s="23" t="n">
        <v>7</v>
      </c>
      <c r="C32" s="21" t="s">
        <v>11</v>
      </c>
      <c r="D32" s="21" t="s">
        <v>13</v>
      </c>
      <c r="E32" s="21" t="s">
        <v>15</v>
      </c>
      <c r="F32" s="21" t="s">
        <v>13</v>
      </c>
      <c r="G32" s="21" t="s">
        <v>16</v>
      </c>
      <c r="H32" s="21" t="s">
        <v>11</v>
      </c>
      <c r="I32" s="24" t="n">
        <v>12</v>
      </c>
      <c r="K32" s="1" t="n">
        <f aca="false">5+6+5+6+12</f>
        <v>34</v>
      </c>
    </row>
    <row r="33" customFormat="false" ht="25.5" hidden="false" customHeight="false" outlineLevel="0" collapsed="false">
      <c r="A33" s="19" t="n">
        <v>37241</v>
      </c>
      <c r="B33" s="23" t="n">
        <v>6</v>
      </c>
      <c r="C33" s="21" t="s">
        <v>11</v>
      </c>
      <c r="D33" s="21" t="s">
        <v>13</v>
      </c>
      <c r="E33" s="21" t="s">
        <v>24</v>
      </c>
      <c r="F33" s="21" t="s">
        <v>13</v>
      </c>
      <c r="G33" s="21" t="s">
        <v>25</v>
      </c>
      <c r="H33" s="21" t="s">
        <v>11</v>
      </c>
      <c r="I33" s="24" t="n">
        <v>20</v>
      </c>
      <c r="K33" s="1" t="n">
        <f aca="false">5+10+5+10+20</f>
        <v>50</v>
      </c>
    </row>
    <row r="34" customFormat="false" ht="12.75" hidden="false" customHeight="false" outlineLevel="0" collapsed="false">
      <c r="A34" s="19" t="n">
        <v>37248</v>
      </c>
      <c r="B34" s="23" t="n">
        <v>5</v>
      </c>
      <c r="C34" s="21" t="s">
        <v>11</v>
      </c>
      <c r="D34" s="21" t="s">
        <v>13</v>
      </c>
      <c r="E34" s="21" t="s">
        <v>15</v>
      </c>
      <c r="F34" s="21" t="s">
        <v>13</v>
      </c>
      <c r="G34" s="21" t="s">
        <v>15</v>
      </c>
      <c r="H34" s="21" t="s">
        <v>11</v>
      </c>
      <c r="I34" s="24" t="n">
        <v>12</v>
      </c>
      <c r="K34" s="1" t="n">
        <f aca="false">5+6+5+6+12</f>
        <v>34</v>
      </c>
    </row>
    <row r="35" customFormat="false" ht="25.5" hidden="false" customHeight="false" outlineLevel="0" collapsed="false">
      <c r="A35" s="19" t="n">
        <v>37255</v>
      </c>
      <c r="B35" s="23" t="n">
        <v>4</v>
      </c>
      <c r="C35" s="21" t="s">
        <v>11</v>
      </c>
      <c r="D35" s="21" t="s">
        <v>13</v>
      </c>
      <c r="E35" s="21" t="s">
        <v>20</v>
      </c>
      <c r="F35" s="21" t="s">
        <v>13</v>
      </c>
      <c r="G35" s="21" t="s">
        <v>25</v>
      </c>
      <c r="H35" s="21" t="s">
        <v>11</v>
      </c>
      <c r="I35" s="24" t="n">
        <v>20</v>
      </c>
      <c r="K35" s="1" t="n">
        <f aca="false">5+8+5+10+20</f>
        <v>48</v>
      </c>
    </row>
    <row r="36" customFormat="false" ht="12.75" hidden="false" customHeight="false" outlineLevel="0" collapsed="false">
      <c r="A36" s="19" t="n">
        <v>37262</v>
      </c>
      <c r="B36" s="23" t="n">
        <v>3</v>
      </c>
      <c r="C36" s="21" t="s">
        <v>11</v>
      </c>
      <c r="D36" s="21" t="s">
        <v>13</v>
      </c>
      <c r="E36" s="21" t="s">
        <v>13</v>
      </c>
      <c r="F36" s="21" t="s">
        <v>13</v>
      </c>
      <c r="G36" s="21" t="s">
        <v>26</v>
      </c>
      <c r="H36" s="21" t="s">
        <v>11</v>
      </c>
      <c r="I36" s="24" t="n">
        <v>12</v>
      </c>
      <c r="K36" s="1" t="n">
        <f aca="false">5+5+5+4+12</f>
        <v>31</v>
      </c>
    </row>
    <row r="37" customFormat="false" ht="12.75" hidden="false" customHeight="false" outlineLevel="0" collapsed="false">
      <c r="A37" s="19" t="n">
        <v>37269</v>
      </c>
      <c r="B37" s="23" t="n">
        <v>2</v>
      </c>
      <c r="C37" s="21" t="s">
        <v>11</v>
      </c>
      <c r="D37" s="21" t="s">
        <v>19</v>
      </c>
      <c r="E37" s="21" t="s">
        <v>15</v>
      </c>
      <c r="F37" s="21" t="s">
        <v>19</v>
      </c>
      <c r="G37" s="21" t="s">
        <v>19</v>
      </c>
      <c r="H37" s="21" t="s">
        <v>11</v>
      </c>
      <c r="I37" s="24" t="n">
        <v>8</v>
      </c>
      <c r="K37" s="1" t="n">
        <f aca="false">4+6+4+4+8</f>
        <v>26</v>
      </c>
    </row>
    <row r="38" customFormat="false" ht="12.75" hidden="false" customHeight="false" outlineLevel="0" collapsed="false">
      <c r="A38" s="19" t="n">
        <v>37276</v>
      </c>
      <c r="B38" s="23" t="n">
        <v>1</v>
      </c>
      <c r="C38" s="21" t="s">
        <v>11</v>
      </c>
      <c r="D38" s="21" t="s">
        <v>12</v>
      </c>
      <c r="E38" s="21" t="s">
        <v>19</v>
      </c>
      <c r="F38" s="21" t="s">
        <v>27</v>
      </c>
      <c r="G38" s="21" t="s">
        <v>28</v>
      </c>
      <c r="H38" s="21" t="s">
        <v>11</v>
      </c>
      <c r="I38" s="24" t="s">
        <v>29</v>
      </c>
      <c r="K38" s="1" t="n">
        <f aca="false">3+4+2+26.2</f>
        <v>35.2</v>
      </c>
    </row>
  </sheetData>
  <hyperlinks>
    <hyperlink ref="B21" r:id="rId2" display="http://www.halhigdon.com/marathon/Oint2-18.htm"/>
    <hyperlink ref="B22" r:id="rId3" display="http://www.halhigdon.com/marathon/Oint2-17.htm"/>
    <hyperlink ref="B23" r:id="rId4" display="http://www.halhigdon.com/marathon/Oint2-16.htm"/>
    <hyperlink ref="B24" r:id="rId5" display="http://www.halhigdon.com/marathon/Oint2-15.htm"/>
    <hyperlink ref="B25" r:id="rId6" display="http://www.halhigdon.com/marathon/Oint2-14.htm"/>
    <hyperlink ref="B26" r:id="rId7" display="http://www.halhigdon.com/marathon/Oint2-13.htm"/>
    <hyperlink ref="B27" r:id="rId8" display="http://www.halhigdon.com/marathon/Oint2-12.htm"/>
    <hyperlink ref="B28" r:id="rId9" display="http://www.halhigdon.com/marathon/Oint2-11.htm"/>
    <hyperlink ref="B29" r:id="rId10" display="http://www.halhigdon.com/marathon/Oint2-10.htm"/>
    <hyperlink ref="B30" r:id="rId11" display="http://www.halhigdon.com/marathon/Oint2-9.htm"/>
    <hyperlink ref="B31" r:id="rId12" display="http://www.halhigdon.com/marathon/Oint2-8.htm"/>
    <hyperlink ref="B32" r:id="rId13" display="http://www.halhigdon.com/marathon/Oint2-7.htm"/>
    <hyperlink ref="B33" r:id="rId14" display="http://www.halhigdon.com/marathon/Oint2-6.htm"/>
    <hyperlink ref="B34" r:id="rId15" display="http://www.halhigdon.com/marathon/Oint2-5.htm"/>
    <hyperlink ref="B35" r:id="rId16" display="http://www.halhigdon.com/marathon/Oint2-4.htm"/>
    <hyperlink ref="B36" r:id="rId17" display="http://www.halhigdon.com/marathon/Oint2-3.htm"/>
    <hyperlink ref="B37" r:id="rId18" display="http://www.halhigdon.com/marathon/Oint2-2.htm"/>
    <hyperlink ref="B38" r:id="rId19" display="http://www.halhigdon.com/marathon/Oint2-1.ht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2001-05-14T12:25:35Z</dcterms:created>
  <dc:creator>msanch2</dc:creator>
  <dc:description/>
  <dc:language>en-US</dc:language>
  <cp:lastModifiedBy>msanch2</cp:lastModifiedBy>
  <dcterms:modified xsi:type="dcterms:W3CDTF">2001-05-29T10:27:58Z</dcterms:modified>
  <cp:revision>0</cp:revision>
  <dc:subject/>
  <dc:title/>
</cp:coreProperties>
</file>