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CAPEX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Budget!$B$1:$T$72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13</xdr:row>
                <xdr:rowOff>7</xdr:rowOff>
              </xdr:from>
              <xdr:to>
                <xdr:col>3</xdr:col>
                <xdr:colOff>29</xdr:colOff>
                <xdr:row>18</xdr:row>
                <xdr:rowOff>5</xdr:rowOff>
              </xdr:to>
            </anchor>
          </commentPr>
        </mc:Choice>
        <mc:Fallback/>
      </mc:AlternateContent>
    </comment>
    <comment ref="C16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14</xdr:row>
                <xdr:rowOff>7</xdr:rowOff>
              </xdr:from>
              <xdr:to>
                <xdr:col>3</xdr:col>
                <xdr:colOff>29</xdr:colOff>
                <xdr:row>19</xdr:row>
                <xdr:rowOff>5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15</xdr:row>
                <xdr:rowOff>7</xdr:rowOff>
              </xdr:from>
              <xdr:to>
                <xdr:col>3</xdr:col>
                <xdr:colOff>29</xdr:colOff>
                <xdr:row>20</xdr:row>
                <xdr:rowOff>4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16</xdr:row>
                <xdr:rowOff>7</xdr:rowOff>
              </xdr:from>
              <xdr:to>
                <xdr:col>3</xdr:col>
                <xdr:colOff>29</xdr:colOff>
                <xdr:row>20</xdr:row>
                <xdr:rowOff>17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17</xdr:row>
                <xdr:rowOff>7</xdr:rowOff>
              </xdr:from>
              <xdr:to>
                <xdr:col>3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18</xdr:row>
                <xdr:rowOff>7</xdr:rowOff>
              </xdr:from>
              <xdr:to>
                <xdr:col>3</xdr:col>
                <xdr:colOff>29</xdr:colOff>
                <xdr:row>22</xdr:row>
                <xdr:rowOff>14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19</xdr:row>
                <xdr:rowOff>7</xdr:rowOff>
              </xdr:from>
              <xdr:to>
                <xdr:col>3</xdr:col>
                <xdr:colOff>29</xdr:colOff>
                <xdr:row>23</xdr:row>
                <xdr:rowOff>14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20</xdr:row>
                <xdr:rowOff>7</xdr:rowOff>
              </xdr:from>
              <xdr:to>
                <xdr:col>3</xdr:col>
                <xdr:colOff>29</xdr:colOff>
                <xdr:row>24</xdr:row>
                <xdr:rowOff>10</xdr:rowOff>
              </xdr:to>
            </anchor>
          </commentPr>
        </mc:Choice>
        <mc:Fallback/>
      </mc:AlternateContent>
    </comment>
    <comment ref="C23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21</xdr:row>
                <xdr:rowOff>7</xdr:rowOff>
              </xdr:from>
              <xdr:to>
                <xdr:col>3</xdr:col>
                <xdr:colOff>29</xdr:colOff>
                <xdr:row>25</xdr:row>
                <xdr:rowOff>4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22</xdr:row>
                <xdr:rowOff>7</xdr:rowOff>
              </xdr:from>
              <xdr:to>
                <xdr:col>3</xdr:col>
                <xdr:colOff>29</xdr:colOff>
                <xdr:row>25</xdr:row>
                <xdr:rowOff>13</xdr:rowOff>
              </xdr:to>
            </anchor>
          </commentPr>
        </mc:Choice>
        <mc:Fallback/>
      </mc:AlternateContent>
    </comment>
    <comment ref="C35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33</xdr:row>
                <xdr:rowOff>3</xdr:rowOff>
              </xdr:from>
              <xdr:to>
                <xdr:col>3</xdr:col>
                <xdr:colOff>29</xdr:colOff>
                <xdr:row>38</xdr:row>
                <xdr:rowOff>2</xdr:rowOff>
              </xdr:to>
            </anchor>
          </commentPr>
        </mc:Choice>
        <mc:Fallback/>
      </mc:AlternateContent>
    </comment>
    <comment ref="C36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34</xdr:row>
                <xdr:rowOff>3</xdr:rowOff>
              </xdr:from>
              <xdr:to>
                <xdr:col>3</xdr:col>
                <xdr:colOff>29</xdr:colOff>
                <xdr:row>39</xdr:row>
                <xdr:rowOff>2</xdr:rowOff>
              </xdr:to>
            </anchor>
          </commentPr>
        </mc:Choice>
        <mc:Fallback/>
      </mc:AlternateContent>
    </comment>
    <comment ref="C37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35</xdr:row>
                <xdr:rowOff>3</xdr:rowOff>
              </xdr:from>
              <xdr:to>
                <xdr:col>3</xdr:col>
                <xdr:colOff>29</xdr:colOff>
                <xdr:row>40</xdr:row>
                <xdr:rowOff>2</xdr:rowOff>
              </xdr:to>
            </anchor>
          </commentPr>
        </mc:Choice>
        <mc:Fallback/>
      </mc:AlternateContent>
    </comment>
    <comment ref="C38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36</xdr:row>
                <xdr:rowOff>3</xdr:rowOff>
              </xdr:from>
              <xdr:to>
                <xdr:col>3</xdr:col>
                <xdr:colOff>29</xdr:colOff>
                <xdr:row>40</xdr:row>
                <xdr:rowOff>14</xdr:rowOff>
              </xdr:to>
            </anchor>
          </commentPr>
        </mc:Choice>
        <mc:Fallback/>
      </mc:AlternateContent>
    </comment>
    <comment ref="C39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37</xdr:row>
                <xdr:rowOff>3</xdr:rowOff>
              </xdr:from>
              <xdr:to>
                <xdr:col>3</xdr:col>
                <xdr:colOff>29</xdr:colOff>
                <xdr:row>41</xdr:row>
                <xdr:rowOff>11</xdr:rowOff>
              </xdr:to>
            </anchor>
          </commentPr>
        </mc:Choice>
        <mc:Fallback/>
      </mc:AlternateContent>
    </comment>
    <comment ref="C40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38</xdr:row>
                <xdr:rowOff>3</xdr:rowOff>
              </xdr:from>
              <xdr:to>
                <xdr:col>3</xdr:col>
                <xdr:colOff>29</xdr:colOff>
                <xdr:row>42</xdr:row>
                <xdr:rowOff>11</xdr:rowOff>
              </xdr:to>
            </anchor>
          </commentPr>
        </mc:Choice>
        <mc:Fallback/>
      </mc:AlternateContent>
    </comment>
    <comment ref="C41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39</xdr:row>
                <xdr:rowOff>3</xdr:rowOff>
              </xdr:from>
              <xdr:to>
                <xdr:col>3</xdr:col>
                <xdr:colOff>29</xdr:colOff>
                <xdr:row>43</xdr:row>
                <xdr:rowOff>11</xdr:rowOff>
              </xdr:to>
            </anchor>
          </commentPr>
        </mc:Choice>
        <mc:Fallback/>
      </mc:AlternateContent>
    </comment>
    <comment ref="C42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40</xdr:row>
                <xdr:rowOff>3</xdr:rowOff>
              </xdr:from>
              <xdr:to>
                <xdr:col>3</xdr:col>
                <xdr:colOff>29</xdr:colOff>
                <xdr:row>44</xdr:row>
                <xdr:rowOff>7</xdr:rowOff>
              </xdr:to>
            </anchor>
          </commentPr>
        </mc:Choice>
        <mc:Fallback/>
      </mc:AlternateContent>
    </comment>
    <comment ref="C43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41</xdr:row>
                <xdr:rowOff>3</xdr:rowOff>
              </xdr:from>
              <xdr:to>
                <xdr:col>3</xdr:col>
                <xdr:colOff>29</xdr:colOff>
                <xdr:row>45</xdr:row>
                <xdr:rowOff>2</xdr:rowOff>
              </xdr:to>
            </anchor>
          </commentPr>
        </mc:Choice>
        <mc:Fallback/>
      </mc:AlternateContent>
    </comment>
    <comment ref="C44" authorId="0">
      <text>
        <r>
          <rPr>
            <sz val="8"/>
            <color rgb="FF000000"/>
            <rFont val="Tahoma"/>
            <family val="0"/>
          </rPr>
          <t xml:space="preserve">CONTACT OEC ACCOUNTING WHEN A PROJECT IS DEFINED AND NEEDS TO BE ADDED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83</xdr:colOff>
                <xdr:row>42</xdr:row>
                <xdr:rowOff>3</xdr:rowOff>
              </xdr:from>
              <xdr:to>
                <xdr:col>3</xdr:col>
                <xdr:colOff>29</xdr:colOff>
                <xdr:row>45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<sst xmlns="http://schemas.openxmlformats.org/spreadsheetml/2006/main" count="154" uniqueCount="115">
  <si>
    <t xml:space="preserve">New Albany</t>
  </si>
  <si>
    <t xml:space="preserve">PRELIMINARY BUDGET</t>
  </si>
  <si>
    <t xml:space="preserve">Expense Analysis Summary</t>
  </si>
  <si>
    <t xml:space="preserve">NOT YET APPROVED</t>
  </si>
  <si>
    <t xml:space="preserve">FINAL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</si>
  <si>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</si>
  <si>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</si>
  <si>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</si>
  <si>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</si>
  <si>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</si>
  <si>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</si>
  <si>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</si>
  <si>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</si>
  <si>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</si>
  <si>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</si>
  <si>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</si>
  <si>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</si>
  <si>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</si>
  <si>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</si>
  <si>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</si>
  <si>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</si>
  <si>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</si>
  <si>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</si>
  <si>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</si>
  <si>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</si>
  <si>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</si>
  <si>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</si>
  <si>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</si>
  <si>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</si>
  <si>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</si>
  <si>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</si>
  <si>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</si>
  <si>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</si>
  <si>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</si>
  <si>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</si>
  <si>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</si>
  <si>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 </t>
  </si>
  <si>
    <t xml:space="preserve">HRSG System</t>
  </si>
  <si>
    <t xml:space="preserve">Other Client Requests</t>
  </si>
  <si>
    <t xml:space="preserve">GT Major Maintenance &amp; CAPEX</t>
  </si>
  <si>
    <t xml:space="preserve">Electricity - Fixed Component</t>
  </si>
  <si>
    <t xml:space="preserve">Subtotal Fixed O&amp;M</t>
  </si>
  <si>
    <t xml:space="preserve">Variable O&amp;M</t>
  </si>
  <si>
    <t xml:space="preserve">Demineralized Water System</t>
  </si>
  <si>
    <t xml:space="preserve">Electricity - Variable Component</t>
  </si>
  <si>
    <t xml:space="preserve">Subtotal Variable O&amp;M</t>
  </si>
  <si>
    <t xml:space="preserve">O&amp;M Management Fee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</si>
  <si>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</si>
  <si>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</si>
  <si>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</si>
  <si>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</si>
  <si>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</si>
  <si>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</si>
  <si>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</si>
  <si>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</si>
  <si>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</si>
  <si>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</si>
  <si>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</si>
  <si>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</si>
  <si>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</si>
  <si>
    <t xml:space="preserve">NEW POWER I, LLC.</t>
  </si>
  <si>
    <t xml:space="preserve">R.000172</t>
  </si>
  <si>
    <t xml:space="preserve">BUDGET MONITORING REPORT</t>
  </si>
  <si>
    <t xml:space="preserve">OPERATING MONTHS</t>
  </si>
  <si>
    <t xml:space="preserve">OPERATING YEAR</t>
  </si>
  <si>
    <t xml:space="preserve">Detailed PI</t>
  </si>
  <si>
    <t xml:space="preserve">2001</t>
  </si>
  <si>
    <t xml:space="preserve">Breakdown</t>
  </si>
  <si>
    <t xml:space="preserve">  Account / Subaccount</t>
  </si>
  <si>
    <t xml:space="preserve">BUDGET</t>
  </si>
  <si>
    <t xml:space="preserve">TOTALS</t>
  </si>
  <si>
    <t xml:space="preserve">PI  38: CAPITAL EXPENDITURES</t>
  </si>
  <si>
    <t xml:space="preserve">0100</t>
  </si>
  <si>
    <t xml:space="preserve">PROJECT #1</t>
  </si>
  <si>
    <t xml:space="preserve">0101</t>
  </si>
  <si>
    <t xml:space="preserve">PROJECT #2</t>
  </si>
  <si>
    <t xml:space="preserve">0102</t>
  </si>
  <si>
    <t xml:space="preserve">PROJECT #3</t>
  </si>
  <si>
    <t xml:space="preserve">0103</t>
  </si>
  <si>
    <t xml:space="preserve">PROJECT #4</t>
  </si>
  <si>
    <t xml:space="preserve">0104</t>
  </si>
  <si>
    <t xml:space="preserve">PROJECT #5</t>
  </si>
  <si>
    <t xml:space="preserve">0105</t>
  </si>
  <si>
    <t xml:space="preserve">PROJECT #6</t>
  </si>
  <si>
    <t xml:space="preserve">0106</t>
  </si>
  <si>
    <t xml:space="preserve">PROJECT #7</t>
  </si>
  <si>
    <t xml:space="preserve">0107</t>
  </si>
  <si>
    <t xml:space="preserve">PROJECT #8</t>
  </si>
  <si>
    <t xml:space="preserve">0108</t>
  </si>
  <si>
    <t xml:space="preserve">PROJECT #9</t>
  </si>
  <si>
    <t xml:space="preserve">0109</t>
  </si>
  <si>
    <t xml:space="preserve">PROJECT #10</t>
  </si>
  <si>
    <t xml:space="preserve">TOTAL</t>
  </si>
  <si>
    <t xml:space="preserve">2000 Budget =</t>
  </si>
  <si>
    <t xml:space="preserve">Difference =</t>
  </si>
  <si>
    <t xml:space="preserve">PI - 38</t>
  </si>
  <si>
    <t xml:space="preserve">Monthly</t>
  </si>
  <si>
    <t xml:space="preserve">Comment</t>
  </si>
  <si>
    <t xml:space="preserve">Annual </t>
  </si>
  <si>
    <t xml:space="preserve">Amount</t>
  </si>
  <si>
    <t xml:space="preserve">or</t>
  </si>
  <si>
    <t xml:space="preserve">Planning Section</t>
  </si>
  <si>
    <t xml:space="preserve">(if equal)</t>
  </si>
  <si>
    <t xml:space="preserve">Note #</t>
  </si>
  <si>
    <t xml:space="preserve">PROJECT #1-</t>
  </si>
  <si>
    <t xml:space="preserve">Replace flame scanners with the BF Goodrich type</t>
  </si>
  <si>
    <t xml:space="preserve">Warehouse and Drum storage 40x60x18</t>
  </si>
  <si>
    <t xml:space="preserve">Install transmitters on all unit</t>
  </si>
  <si>
    <t xml:space="preserve">PROJECT #4-</t>
  </si>
  <si>
    <t xml:space="preserve">Gas recirc line for winter operation</t>
  </si>
  <si>
    <t xml:space="preserve">PROJECT #5 -</t>
  </si>
  <si>
    <t xml:space="preserve">Mercapitan bleed off burner</t>
  </si>
  <si>
    <t xml:space="preserve">PROJECT #6 </t>
  </si>
  <si>
    <t xml:space="preserve">Generator # 5 Repair, partial rewind</t>
  </si>
  <si>
    <t xml:space="preserve">PROJECT #9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</si>
</sst>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_(* #,##0.00_);_(* \(#,##0.00\);_(* \-??_);_(@_)"/>
    <numFmt numFmtId="167" formatCode="_(* #,##0_);_(* \(#,##0\);_(* \-??_);_(@_)"/>
    <numFmt numFmtId="168" formatCode="[$-409]m/d/yyyy"/>
    <numFmt numFmtId="169" formatCode="[$-409]mmm\-yy"/>
    <numFmt numFmtId="170" formatCode="0"/>
    <numFmt numFmtId="171" formatCode="@"/>
    <numFmt numFmtId="172" formatCode="#,##0.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SWISS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name val="SWISS"/>
      <family val="0"/>
    </font>
    <font>
      <sz val="10"/>
      <color rgb="FF0000FF"/>
      <name val="Arial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3" borderId="1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5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OEC O&amp;M Budget Templa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OEC%20CO%20Budget%20Model-062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arryover"/>
      <sheetName val="comp bud v act"/>
      <sheetName val="variance"/>
      <sheetName val="comp commit bud v com"/>
      <sheetName val="comp commit act v com"/>
      <sheetName val="actuals"/>
      <sheetName val="commits"/>
      <sheetName val="orig bud"/>
      <sheetName val="suppl bud"/>
      <sheetName val="forecast"/>
    </sheetNames>
    <sheetDataSet>
      <sheetData sheetId="0">
        <row r="30">
          <cell r="B30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1.56"/>
    <col collapsed="false" customWidth="true" hidden="false" outlineLevel="0" max="15" min="15" style="0" width="1.7"/>
    <col collapsed="false" customWidth="true" hidden="false" outlineLevel="0" max="16" min="16" style="0" width="10.28"/>
    <col collapsed="false" customWidth="true" hidden="false" outlineLevel="0" max="17" min="17" style="0" width="2.56"/>
    <col collapsed="false" customWidth="true" hidden="false" outlineLevel="0" max="18" min="18" style="1" width="13.41"/>
    <col collapsed="false" customWidth="true" hidden="false" outlineLevel="0" max="19" min="19" style="1" width="9.41"/>
    <col collapsed="false" customWidth="true" hidden="false" outlineLevel="0" max="20" min="20" style="0" width="10.41"/>
  </cols>
  <sheetData>
    <row r="3" customFormat="false" ht="15.75" hidden="false" customHeight="false" outlineLevel="0" collapsed="false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4" t="s">
        <v>1</v>
      </c>
    </row>
    <row r="4" customFormat="false" ht="15.75" hidden="false" customHeight="false" outlineLevel="0" collapsed="false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  <c r="P4" s="4" t="s">
        <v>3</v>
      </c>
    </row>
    <row r="5" customFormat="false" ht="15.75" hidden="false" customHeight="false" outlineLevel="0" collapsed="false">
      <c r="B5" s="5" t="s">
        <v>4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</row>
    <row r="6" customFormat="false" ht="15.75" hidden="false" customHeight="false" outlineLevel="0" collapsed="false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R6" s="8"/>
      <c r="S6" s="9"/>
    </row>
    <row r="7" customFormat="false" ht="12.75" hidden="false" customHeight="false" outlineLevel="0" collapsed="false">
      <c r="B7" s="10"/>
      <c r="C7" s="11" t="n">
        <v>36892</v>
      </c>
      <c r="D7" s="11" t="n">
        <v>36923</v>
      </c>
      <c r="E7" s="11" t="n">
        <v>36951</v>
      </c>
      <c r="F7" s="11" t="n">
        <v>36982</v>
      </c>
      <c r="G7" s="11" t="n">
        <v>37012</v>
      </c>
      <c r="H7" s="11" t="n">
        <v>37043</v>
      </c>
      <c r="I7" s="11" t="n">
        <v>37073</v>
      </c>
      <c r="J7" s="11" t="n">
        <v>37104</v>
      </c>
      <c r="K7" s="11" t="n">
        <v>37135</v>
      </c>
      <c r="L7" s="11" t="n">
        <v>37165</v>
      </c>
      <c r="M7" s="11" t="n">
        <v>37196</v>
      </c>
      <c r="N7" s="11" t="n">
        <v>37226</v>
      </c>
      <c r="O7" s="11"/>
      <c r="P7" s="12" t="s">
        <v>5</v>
      </c>
      <c r="R7" s="9"/>
    </row>
    <row r="8" customFormat="false" ht="12.75" hidden="false" customHeight="false" outlineLevel="0" collapsed="false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customFormat="false" ht="13.5" hidden="false" customHeight="false" outlineLevel="0" collapsed="false">
      <c r="B9" s="14" t="s">
        <v>6</v>
      </c>
      <c r="C9" s="15" t="n">
        <v>0</v>
      </c>
      <c r="D9" s="15" t="n">
        <v>0</v>
      </c>
      <c r="E9" s="15" t="n">
        <v>0</v>
      </c>
      <c r="F9" s="15" t="n">
        <v>0</v>
      </c>
      <c r="G9" s="15" t="n">
        <v>0</v>
      </c>
      <c r="H9" s="15" t="n">
        <v>0</v>
      </c>
      <c r="I9" s="15" t="n">
        <v>0</v>
      </c>
      <c r="J9" s="15" t="n">
        <v>0</v>
      </c>
      <c r="K9" s="15" t="n">
        <v>0</v>
      </c>
      <c r="L9" s="15" t="n">
        <v>0</v>
      </c>
      <c r="M9" s="15" t="n">
        <v>0</v>
      </c>
      <c r="N9" s="15" t="n">
        <v>0</v>
      </c>
      <c r="O9" s="13"/>
      <c r="P9" s="15" t="n">
        <f aca="false">SUM(C9:N9)</f>
        <v>0</v>
      </c>
    </row>
    <row r="10" customFormat="false" ht="12.75" hidden="false" customHeight="false" outlineLevel="0" collapsed="false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2.75" hidden="false" customHeight="false" outlineLevel="0" collapsed="false">
      <c r="B11" s="1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2.75" hidden="false" customHeight="false" outlineLevel="0" collapsed="false">
      <c r="B12" s="16" t="s">
        <v>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customFormat="false" ht="12.75" hidden="false" customHeight="false" outlineLevel="0" collapsed="false">
      <c r="B13" s="17" t="s">
        <v>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/>
      <c r="P13" s="13" t="n">
        <f aca="false">SUM(C13:N13)</f>
        <v>0</v>
      </c>
    </row>
    <row r="14" customFormat="false" ht="12.75" hidden="false" customHeight="false" outlineLevel="0" collapsed="false">
      <c r="B14" s="17" t="s">
        <v>10</v>
      </c>
      <c r="C14" s="13" t="n">
        <v>0</v>
      </c>
      <c r="D14" s="13" t="n">
        <v>500</v>
      </c>
      <c r="E14" s="13" t="n">
        <v>0</v>
      </c>
      <c r="F14" s="13" t="n">
        <v>2020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2020</v>
      </c>
      <c r="M14" s="13" t="n">
        <v>0</v>
      </c>
      <c r="N14" s="13" t="n">
        <v>0</v>
      </c>
      <c r="O14" s="13"/>
      <c r="P14" s="13" t="n">
        <f aca="false">SUM(C14:N14)</f>
        <v>4540</v>
      </c>
    </row>
    <row r="15" customFormat="false" ht="12.75" hidden="false" customHeight="false" outlineLevel="0" collapsed="false">
      <c r="B15" s="17" t="s">
        <v>11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/>
      <c r="P15" s="13" t="n">
        <f aca="false">SUM(C15:N15)</f>
        <v>0</v>
      </c>
      <c r="R15" s="18"/>
    </row>
    <row r="16" customFormat="false" ht="12.75" hidden="false" customHeight="false" outlineLevel="0" collapsed="false">
      <c r="B16" s="17" t="s">
        <v>12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/>
      <c r="P16" s="13" t="n">
        <f aca="false">SUM(C16:N16)</f>
        <v>0</v>
      </c>
    </row>
    <row r="17" customFormat="false" ht="12.75" hidden="false" customHeight="false" outlineLevel="0" collapsed="false">
      <c r="B17" s="17" t="s">
        <v>13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/>
      <c r="P17" s="13" t="n">
        <f aca="false">SUM(C17:N17)</f>
        <v>0</v>
      </c>
    </row>
    <row r="18" customFormat="false" ht="12.75" hidden="false" customHeight="false" outlineLevel="0" collapsed="false">
      <c r="B18" s="17" t="s">
        <v>14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/>
      <c r="P18" s="13" t="n">
        <f aca="false">SUM(C18:N18)</f>
        <v>0</v>
      </c>
    </row>
    <row r="19" customFormat="false" ht="12.75" hidden="false" customHeight="false" outlineLevel="0" collapsed="false">
      <c r="B19" s="17" t="s">
        <v>15</v>
      </c>
      <c r="C19" s="13" t="n">
        <v>2800</v>
      </c>
      <c r="D19" s="13" t="n">
        <v>2800</v>
      </c>
      <c r="E19" s="13" t="n">
        <v>2800</v>
      </c>
      <c r="F19" s="13" t="n">
        <v>7800</v>
      </c>
      <c r="G19" s="13" t="n">
        <v>2800</v>
      </c>
      <c r="H19" s="13" t="n">
        <v>2800</v>
      </c>
      <c r="I19" s="13" t="n">
        <v>2800</v>
      </c>
      <c r="J19" s="13" t="n">
        <v>4500</v>
      </c>
      <c r="K19" s="13" t="n">
        <v>14800</v>
      </c>
      <c r="L19" s="13" t="n">
        <v>3800</v>
      </c>
      <c r="M19" s="13" t="n">
        <v>2800</v>
      </c>
      <c r="N19" s="13" t="n">
        <v>2800</v>
      </c>
      <c r="O19" s="13"/>
      <c r="P19" s="13" t="n">
        <f aca="false">SUM(C19:N19)</f>
        <v>53300</v>
      </c>
    </row>
    <row r="20" customFormat="false" ht="12.75" hidden="false" customHeight="false" outlineLevel="0" collapsed="false">
      <c r="B20" s="17" t="s">
        <v>16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/>
      <c r="P20" s="13" t="n">
        <f aca="false">SUM(C20:N20)</f>
        <v>0</v>
      </c>
    </row>
    <row r="21" customFormat="false" ht="12.75" hidden="false" customHeight="false" outlineLevel="0" collapsed="false">
      <c r="B21" s="17" t="s">
        <v>17</v>
      </c>
      <c r="C21" s="13" t="n">
        <v>0</v>
      </c>
      <c r="D21" s="13" t="n">
        <v>0</v>
      </c>
      <c r="E21" s="13" t="n">
        <v>700</v>
      </c>
      <c r="F21" s="13" t="n">
        <v>1440</v>
      </c>
      <c r="G21" s="13" t="n">
        <v>0</v>
      </c>
      <c r="H21" s="13" t="n">
        <v>0</v>
      </c>
      <c r="I21" s="13" t="n">
        <v>700</v>
      </c>
      <c r="J21" s="13" t="n">
        <v>0</v>
      </c>
      <c r="K21" s="13" t="n">
        <v>0</v>
      </c>
      <c r="L21" s="13" t="n">
        <v>0</v>
      </c>
      <c r="M21" s="13" t="n">
        <v>1500</v>
      </c>
      <c r="N21" s="13" t="n">
        <v>3200</v>
      </c>
      <c r="O21" s="13"/>
      <c r="P21" s="13" t="n">
        <f aca="false">SUM(C21:N21)</f>
        <v>7540</v>
      </c>
    </row>
    <row r="22" customFormat="false" ht="12.75" hidden="false" customHeight="false" outlineLevel="0" collapsed="false">
      <c r="B22" s="17" t="s">
        <v>18</v>
      </c>
      <c r="C22" s="13" t="n">
        <v>0</v>
      </c>
      <c r="D22" s="13" t="n">
        <v>0</v>
      </c>
      <c r="E22" s="13" t="n">
        <v>0</v>
      </c>
      <c r="F22" s="13" t="n">
        <v>300</v>
      </c>
      <c r="G22" s="13" t="n">
        <v>300</v>
      </c>
      <c r="H22" s="13" t="n">
        <v>300</v>
      </c>
      <c r="I22" s="13" t="n">
        <v>0</v>
      </c>
      <c r="J22" s="13" t="n">
        <v>300</v>
      </c>
      <c r="K22" s="13" t="n">
        <v>300</v>
      </c>
      <c r="L22" s="13" t="n">
        <v>300</v>
      </c>
      <c r="M22" s="13" t="n">
        <v>0</v>
      </c>
      <c r="N22" s="13" t="n">
        <v>0</v>
      </c>
      <c r="O22" s="13"/>
      <c r="P22" s="13" t="n">
        <f aca="false">SUM(C22:N22)</f>
        <v>1800</v>
      </c>
    </row>
    <row r="23" customFormat="false" ht="12.75" hidden="false" customHeight="false" outlineLevel="0" collapsed="false">
      <c r="B23" s="17" t="s">
        <v>19</v>
      </c>
      <c r="C23" s="13" t="n">
        <v>0</v>
      </c>
      <c r="D23" s="13" t="n">
        <v>0</v>
      </c>
      <c r="E23" s="13" t="n">
        <v>0</v>
      </c>
      <c r="F23" s="13" t="n">
        <v>500</v>
      </c>
      <c r="G23" s="13" t="n">
        <v>500</v>
      </c>
      <c r="H23" s="13" t="n">
        <v>600</v>
      </c>
      <c r="I23" s="13" t="n">
        <v>100</v>
      </c>
      <c r="J23" s="13" t="n">
        <v>200</v>
      </c>
      <c r="K23" s="13" t="n">
        <v>100</v>
      </c>
      <c r="L23" s="13" t="n">
        <v>200</v>
      </c>
      <c r="M23" s="13" t="n">
        <v>0</v>
      </c>
      <c r="N23" s="13" t="n">
        <v>500</v>
      </c>
      <c r="O23" s="13"/>
      <c r="P23" s="13" t="n">
        <f aca="false">SUM(C23:N23)</f>
        <v>2700</v>
      </c>
    </row>
    <row r="24" customFormat="false" ht="12.75" hidden="false" customHeight="false" outlineLevel="0" collapsed="false">
      <c r="B24" s="17" t="s">
        <v>20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/>
      <c r="P24" s="13" t="n">
        <f aca="false">SUM(C24:N24)</f>
        <v>0</v>
      </c>
    </row>
    <row r="25" customFormat="false" ht="12.75" hidden="false" customHeight="false" outlineLevel="0" collapsed="false">
      <c r="B25" s="17" t="s">
        <v>21</v>
      </c>
      <c r="C25" s="13" t="n">
        <v>500</v>
      </c>
      <c r="D25" s="13" t="n">
        <v>0</v>
      </c>
      <c r="E25" s="13" t="n">
        <v>0</v>
      </c>
      <c r="F25" s="13" t="n">
        <v>2000</v>
      </c>
      <c r="G25" s="13" t="n">
        <v>500</v>
      </c>
      <c r="H25" s="13" t="n">
        <v>500</v>
      </c>
      <c r="I25" s="13" t="n">
        <v>500</v>
      </c>
      <c r="J25" s="13" t="n">
        <v>500</v>
      </c>
      <c r="K25" s="13" t="n">
        <v>0</v>
      </c>
      <c r="L25" s="13" t="n">
        <v>0</v>
      </c>
      <c r="M25" s="13" t="n">
        <v>0</v>
      </c>
      <c r="N25" s="13" t="n">
        <v>300</v>
      </c>
      <c r="O25" s="13"/>
      <c r="P25" s="13" t="n">
        <f aca="false">SUM(C25:N25)</f>
        <v>4800</v>
      </c>
    </row>
    <row r="26" customFormat="false" ht="12.75" hidden="false" customHeight="false" outlineLevel="0" collapsed="false">
      <c r="B26" s="17" t="s">
        <v>22</v>
      </c>
      <c r="C26" s="13" t="n">
        <v>500</v>
      </c>
      <c r="D26" s="13" t="n">
        <v>6500</v>
      </c>
      <c r="E26" s="13" t="n">
        <v>500</v>
      </c>
      <c r="F26" s="13" t="n">
        <v>25500</v>
      </c>
      <c r="G26" s="13" t="n">
        <v>500</v>
      </c>
      <c r="H26" s="13" t="n">
        <v>500</v>
      </c>
      <c r="I26" s="13" t="n">
        <v>500</v>
      </c>
      <c r="J26" s="13" t="n">
        <v>5500</v>
      </c>
      <c r="K26" s="13" t="n">
        <v>500</v>
      </c>
      <c r="L26" s="13" t="n">
        <v>500</v>
      </c>
      <c r="M26" s="13" t="n">
        <v>500</v>
      </c>
      <c r="N26" s="13" t="n">
        <v>5500</v>
      </c>
      <c r="O26" s="13"/>
      <c r="P26" s="13" t="n">
        <f aca="false">SUM(C26:N26)</f>
        <v>47000</v>
      </c>
    </row>
    <row r="27" customFormat="false" ht="12.75" hidden="false" customHeight="false" outlineLevel="0" collapsed="false">
      <c r="B27" s="17" t="s">
        <v>23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/>
      <c r="P27" s="13" t="n">
        <f aca="false">SUM(C27:N27)</f>
        <v>0</v>
      </c>
    </row>
    <row r="28" customFormat="false" ht="12.75" hidden="false" customHeight="false" outlineLevel="0" collapsed="false">
      <c r="B28" s="17" t="s">
        <v>24</v>
      </c>
      <c r="C28" s="13" t="n">
        <v>0</v>
      </c>
      <c r="D28" s="13" t="n">
        <v>0</v>
      </c>
      <c r="E28" s="13" t="n">
        <v>0</v>
      </c>
      <c r="F28" s="13" t="n">
        <v>1200</v>
      </c>
      <c r="G28" s="13" t="n">
        <v>3000</v>
      </c>
      <c r="H28" s="13" t="n">
        <v>0</v>
      </c>
      <c r="I28" s="13" t="n">
        <v>0</v>
      </c>
      <c r="J28" s="13" t="n">
        <v>0</v>
      </c>
      <c r="K28" s="13" t="n">
        <v>3000</v>
      </c>
      <c r="L28" s="13" t="n">
        <v>1200</v>
      </c>
      <c r="M28" s="13" t="n">
        <v>0</v>
      </c>
      <c r="N28" s="13" t="n">
        <v>10000</v>
      </c>
      <c r="O28" s="13"/>
      <c r="P28" s="13" t="n">
        <f aca="false">SUM(C28:N28)</f>
        <v>18400</v>
      </c>
    </row>
    <row r="29" customFormat="false" ht="12.75" hidden="false" customHeight="false" outlineLevel="0" collapsed="false">
      <c r="A29" s="19"/>
      <c r="B29" s="20" t="s">
        <v>25</v>
      </c>
      <c r="C29" s="21" t="n">
        <v>3600</v>
      </c>
      <c r="D29" s="21" t="n">
        <v>4400</v>
      </c>
      <c r="E29" s="21" t="n">
        <v>3000</v>
      </c>
      <c r="F29" s="21" t="n">
        <v>28000</v>
      </c>
      <c r="G29" s="21" t="n">
        <v>3600</v>
      </c>
      <c r="H29" s="21" t="n">
        <v>4200</v>
      </c>
      <c r="I29" s="21" t="n">
        <v>7200</v>
      </c>
      <c r="J29" s="21" t="n">
        <v>4500</v>
      </c>
      <c r="K29" s="21" t="n">
        <v>3000</v>
      </c>
      <c r="L29" s="21" t="n">
        <v>25000</v>
      </c>
      <c r="M29" s="21" t="n">
        <v>3600</v>
      </c>
      <c r="N29" s="21" t="n">
        <v>20680</v>
      </c>
      <c r="O29" s="21"/>
      <c r="P29" s="13" t="n">
        <f aca="false">SUM(C29:N29)</f>
        <v>110780</v>
      </c>
      <c r="Q29" s="19"/>
      <c r="R29" s="22"/>
      <c r="S29" s="22"/>
      <c r="T29" s="19"/>
    </row>
    <row r="30" customFormat="false" ht="12.75" hidden="false" customHeight="false" outlineLevel="0" collapsed="false">
      <c r="B30" s="17" t="s">
        <v>26</v>
      </c>
      <c r="C30" s="13" t="n">
        <v>10035</v>
      </c>
      <c r="D30" s="13" t="n">
        <v>10035</v>
      </c>
      <c r="E30" s="13" t="n">
        <v>20035</v>
      </c>
      <c r="F30" s="13" t="n">
        <v>10035</v>
      </c>
      <c r="G30" s="13" t="n">
        <v>19601</v>
      </c>
      <c r="H30" s="13" t="n">
        <v>19601</v>
      </c>
      <c r="I30" s="13" t="n">
        <v>19601</v>
      </c>
      <c r="J30" s="13" t="n">
        <v>19601</v>
      </c>
      <c r="K30" s="13" t="n">
        <v>19601</v>
      </c>
      <c r="L30" s="13" t="n">
        <v>25035</v>
      </c>
      <c r="M30" s="13" t="n">
        <v>14035</v>
      </c>
      <c r="N30" s="13" t="n">
        <v>14035</v>
      </c>
      <c r="O30" s="13"/>
      <c r="P30" s="13" t="n">
        <f aca="false">SUM(C30:N30)</f>
        <v>201250</v>
      </c>
    </row>
    <row r="31" customFormat="false" ht="12.75" hidden="false" customHeight="false" outlineLevel="0" collapsed="false">
      <c r="A31" s="19"/>
      <c r="B31" s="20" t="s">
        <v>27</v>
      </c>
      <c r="C31" s="21" t="n">
        <v>74447</v>
      </c>
      <c r="D31" s="21" t="n">
        <v>74447</v>
      </c>
      <c r="E31" s="21" t="n">
        <v>74447</v>
      </c>
      <c r="F31" s="21" t="n">
        <v>74447</v>
      </c>
      <c r="G31" s="21" t="n">
        <v>106504</v>
      </c>
      <c r="H31" s="21" t="n">
        <v>74447</v>
      </c>
      <c r="I31" s="21" t="n">
        <v>74447</v>
      </c>
      <c r="J31" s="21" t="n">
        <v>74447</v>
      </c>
      <c r="K31" s="21" t="n">
        <v>74447</v>
      </c>
      <c r="L31" s="21" t="n">
        <v>74447</v>
      </c>
      <c r="M31" s="21" t="n">
        <v>106519</v>
      </c>
      <c r="N31" s="21" t="n">
        <v>74447</v>
      </c>
      <c r="O31" s="21"/>
      <c r="P31" s="21" t="n">
        <f aca="false">SUM(C31:N31)</f>
        <v>957493</v>
      </c>
      <c r="Q31" s="19"/>
      <c r="R31" s="22"/>
      <c r="S31" s="22"/>
      <c r="T31" s="19"/>
    </row>
    <row r="32" customFormat="false" ht="12.75" hidden="false" customHeight="false" outlineLevel="0" collapsed="false">
      <c r="B32" s="17" t="s">
        <v>28</v>
      </c>
      <c r="C32" s="13" t="n">
        <v>4281</v>
      </c>
      <c r="D32" s="13" t="n">
        <v>4181</v>
      </c>
      <c r="E32" s="13" t="n">
        <v>4181</v>
      </c>
      <c r="F32" s="13" t="n">
        <v>9880</v>
      </c>
      <c r="G32" s="13" t="n">
        <v>4281</v>
      </c>
      <c r="H32" s="13" t="n">
        <v>4281</v>
      </c>
      <c r="I32" s="13" t="n">
        <v>4281</v>
      </c>
      <c r="J32" s="13" t="n">
        <v>4281</v>
      </c>
      <c r="K32" s="13" t="n">
        <v>4281</v>
      </c>
      <c r="L32" s="13" t="n">
        <v>13420</v>
      </c>
      <c r="M32" s="13" t="n">
        <v>4281</v>
      </c>
      <c r="N32" s="13" t="n">
        <v>6004</v>
      </c>
      <c r="O32" s="13"/>
      <c r="P32" s="13" t="n">
        <f aca="false">SUM(C32:N32)</f>
        <v>67633</v>
      </c>
    </row>
    <row r="33" customFormat="false" ht="12.75" hidden="false" customHeight="false" outlineLevel="0" collapsed="false">
      <c r="A33" s="19"/>
      <c r="B33" s="20" t="s">
        <v>29</v>
      </c>
      <c r="C33" s="21" t="n">
        <v>1200</v>
      </c>
      <c r="D33" s="21" t="n">
        <v>1200</v>
      </c>
      <c r="E33" s="21" t="n">
        <v>1200</v>
      </c>
      <c r="F33" s="21" t="n">
        <v>1200</v>
      </c>
      <c r="G33" s="21" t="n">
        <v>1200</v>
      </c>
      <c r="H33" s="21" t="n">
        <v>1200</v>
      </c>
      <c r="I33" s="21" t="n">
        <v>1200</v>
      </c>
      <c r="J33" s="21" t="n">
        <v>1200</v>
      </c>
      <c r="K33" s="21" t="n">
        <v>1200</v>
      </c>
      <c r="L33" s="21" t="n">
        <v>1200</v>
      </c>
      <c r="M33" s="21" t="n">
        <v>1200</v>
      </c>
      <c r="N33" s="21" t="n">
        <v>1200</v>
      </c>
      <c r="O33" s="21"/>
      <c r="P33" s="21" t="n">
        <f aca="false">SUM(C33:N33)</f>
        <v>14400</v>
      </c>
      <c r="Q33" s="19"/>
      <c r="R33" s="22"/>
      <c r="S33" s="22"/>
      <c r="T33" s="19"/>
    </row>
    <row r="34" customFormat="false" ht="12.75" hidden="false" customHeight="false" outlineLevel="0" collapsed="false">
      <c r="B34" s="17" t="s">
        <v>30</v>
      </c>
      <c r="C34" s="13" t="n">
        <v>3000</v>
      </c>
      <c r="D34" s="13" t="n">
        <v>3000</v>
      </c>
      <c r="E34" s="13" t="n">
        <v>3000</v>
      </c>
      <c r="F34" s="13" t="n">
        <v>3000</v>
      </c>
      <c r="G34" s="13" t="n">
        <v>3000</v>
      </c>
      <c r="H34" s="13" t="n">
        <v>3000</v>
      </c>
      <c r="I34" s="13" t="n">
        <v>3000</v>
      </c>
      <c r="J34" s="13" t="n">
        <v>3000</v>
      </c>
      <c r="K34" s="13" t="n">
        <v>3000</v>
      </c>
      <c r="L34" s="13" t="n">
        <v>3000</v>
      </c>
      <c r="M34" s="13" t="n">
        <v>3000</v>
      </c>
      <c r="N34" s="13" t="n">
        <v>3000</v>
      </c>
      <c r="O34" s="13"/>
      <c r="P34" s="13" t="n">
        <f aca="false">SUM(C34:N34)</f>
        <v>36000</v>
      </c>
    </row>
    <row r="35" customFormat="false" ht="12.75" hidden="false" customHeight="false" outlineLevel="0" collapsed="false">
      <c r="B35" s="17" t="s">
        <v>31</v>
      </c>
      <c r="C35" s="13" t="n">
        <v>240</v>
      </c>
      <c r="D35" s="13" t="n">
        <v>240</v>
      </c>
      <c r="E35" s="13" t="n">
        <v>240</v>
      </c>
      <c r="F35" s="13" t="n">
        <v>240</v>
      </c>
      <c r="G35" s="13" t="n">
        <v>240</v>
      </c>
      <c r="H35" s="13" t="n">
        <v>240</v>
      </c>
      <c r="I35" s="13" t="n">
        <v>240</v>
      </c>
      <c r="J35" s="13" t="n">
        <v>240</v>
      </c>
      <c r="K35" s="13" t="n">
        <v>240</v>
      </c>
      <c r="L35" s="13" t="n">
        <v>240</v>
      </c>
      <c r="M35" s="13" t="n">
        <v>240</v>
      </c>
      <c r="N35" s="13" t="n">
        <v>240</v>
      </c>
      <c r="O35" s="13"/>
      <c r="P35" s="13" t="n">
        <f aca="false">SUM(C35:N35)</f>
        <v>2880</v>
      </c>
    </row>
    <row r="36" customFormat="false" ht="12.75" hidden="false" customHeight="false" outlineLevel="0" collapsed="false">
      <c r="B36" s="17" t="s">
        <v>32</v>
      </c>
      <c r="C36" s="13" t="n">
        <v>420</v>
      </c>
      <c r="D36" s="13" t="n">
        <v>420</v>
      </c>
      <c r="E36" s="13" t="n">
        <v>420</v>
      </c>
      <c r="F36" s="13" t="n">
        <v>420</v>
      </c>
      <c r="G36" s="13" t="n">
        <v>420</v>
      </c>
      <c r="H36" s="13" t="n">
        <v>420</v>
      </c>
      <c r="I36" s="13" t="n">
        <v>420</v>
      </c>
      <c r="J36" s="13" t="n">
        <v>420</v>
      </c>
      <c r="K36" s="13" t="n">
        <v>420</v>
      </c>
      <c r="L36" s="13" t="n">
        <v>420</v>
      </c>
      <c r="M36" s="13" t="n">
        <v>420</v>
      </c>
      <c r="N36" s="13" t="n">
        <v>420</v>
      </c>
      <c r="O36" s="13"/>
      <c r="P36" s="13" t="n">
        <f aca="false">SUM(C36:N36)</f>
        <v>5040</v>
      </c>
    </row>
    <row r="37" customFormat="false" ht="12.75" hidden="false" customHeight="false" outlineLevel="0" collapsed="false">
      <c r="B37" s="17" t="s">
        <v>33</v>
      </c>
      <c r="C37" s="13" t="n">
        <v>0</v>
      </c>
      <c r="D37" s="13" t="n">
        <v>0</v>
      </c>
      <c r="E37" s="13" t="n">
        <v>0</v>
      </c>
      <c r="F37" s="13" t="n">
        <v>0</v>
      </c>
      <c r="G37" s="13" t="n">
        <v>0</v>
      </c>
      <c r="H37" s="13" t="n">
        <v>0</v>
      </c>
      <c r="I37" s="13" t="n">
        <v>0</v>
      </c>
      <c r="J37" s="13" t="n">
        <v>0</v>
      </c>
      <c r="K37" s="13" t="n">
        <v>0</v>
      </c>
      <c r="L37" s="13" t="n">
        <v>0</v>
      </c>
      <c r="M37" s="13" t="n">
        <v>0</v>
      </c>
      <c r="N37" s="13" t="n">
        <v>0</v>
      </c>
      <c r="O37" s="13"/>
      <c r="P37" s="13" t="n">
        <f aca="false">SUM(C37:N37)</f>
        <v>0</v>
      </c>
    </row>
    <row r="38" customFormat="false" ht="12.75" hidden="false" customHeight="false" outlineLevel="0" collapsed="false">
      <c r="B38" s="17" t="s">
        <v>34</v>
      </c>
      <c r="C38" s="13" t="n">
        <v>0</v>
      </c>
      <c r="D38" s="13" t="n">
        <v>0</v>
      </c>
      <c r="E38" s="13" t="n">
        <v>400</v>
      </c>
      <c r="F38" s="13" t="n">
        <v>800</v>
      </c>
      <c r="G38" s="13" t="n">
        <v>100</v>
      </c>
      <c r="H38" s="13" t="n">
        <v>0</v>
      </c>
      <c r="I38" s="13" t="n">
        <v>0</v>
      </c>
      <c r="J38" s="13" t="n">
        <v>200</v>
      </c>
      <c r="K38" s="13" t="n">
        <v>100</v>
      </c>
      <c r="L38" s="13" t="n">
        <v>0</v>
      </c>
      <c r="M38" s="13" t="n">
        <v>0</v>
      </c>
      <c r="N38" s="13" t="n">
        <v>700</v>
      </c>
      <c r="O38" s="13"/>
      <c r="P38" s="13" t="n">
        <f aca="false">SUM(C38:N38)</f>
        <v>2300</v>
      </c>
    </row>
    <row r="39" customFormat="false" ht="12.75" hidden="false" customHeight="false" outlineLevel="0" collapsed="false">
      <c r="A39" s="19"/>
      <c r="B39" s="20" t="s">
        <v>35</v>
      </c>
      <c r="C39" s="21" t="n">
        <v>27633</v>
      </c>
      <c r="D39" s="21" t="n">
        <v>27633</v>
      </c>
      <c r="E39" s="21" t="n">
        <v>27633</v>
      </c>
      <c r="F39" s="21" t="s">
        <v>36</v>
      </c>
      <c r="G39" s="21" t="s">
        <v>36</v>
      </c>
      <c r="H39" s="21" t="s">
        <v>36</v>
      </c>
      <c r="I39" s="21" t="s">
        <v>36</v>
      </c>
      <c r="J39" s="21" t="s">
        <v>36</v>
      </c>
      <c r="K39" s="21" t="s">
        <v>36</v>
      </c>
      <c r="L39" s="21" t="n">
        <v>27633</v>
      </c>
      <c r="M39" s="21" t="n">
        <v>27633</v>
      </c>
      <c r="N39" s="21" t="n">
        <f aca="false">165800/6</f>
        <v>27633.3333333333</v>
      </c>
      <c r="O39" s="21"/>
      <c r="P39" s="21" t="n">
        <v>165800</v>
      </c>
      <c r="Q39" s="19"/>
      <c r="R39" s="22"/>
      <c r="S39" s="22"/>
      <c r="T39" s="19"/>
    </row>
    <row r="40" customFormat="false" ht="12.75" hidden="false" customHeight="false" outlineLevel="0" collapsed="false">
      <c r="B40" s="17" t="s">
        <v>37</v>
      </c>
      <c r="C40" s="13" t="n">
        <v>0</v>
      </c>
      <c r="D40" s="13" t="n">
        <v>0</v>
      </c>
      <c r="E40" s="13" t="n">
        <v>0</v>
      </c>
      <c r="F40" s="13" t="n">
        <v>0</v>
      </c>
      <c r="G40" s="13" t="n">
        <v>0</v>
      </c>
      <c r="H40" s="13" t="n">
        <v>0</v>
      </c>
      <c r="I40" s="13" t="n">
        <v>0</v>
      </c>
      <c r="J40" s="13" t="n">
        <v>0</v>
      </c>
      <c r="K40" s="13" t="n">
        <v>0</v>
      </c>
      <c r="L40" s="13" t="n">
        <v>0</v>
      </c>
      <c r="M40" s="13" t="n">
        <v>0</v>
      </c>
      <c r="N40" s="13" t="n">
        <v>0</v>
      </c>
      <c r="O40" s="13"/>
      <c r="P40" s="13" t="n">
        <f aca="false">SUM(C40:N40)</f>
        <v>0</v>
      </c>
    </row>
    <row r="41" customFormat="false" ht="12.75" hidden="false" customHeight="false" outlineLevel="0" collapsed="false">
      <c r="A41" s="19"/>
      <c r="B41" s="20" t="s">
        <v>38</v>
      </c>
      <c r="C41" s="21" t="n">
        <v>0</v>
      </c>
      <c r="D41" s="21" t="s">
        <v>36</v>
      </c>
      <c r="E41" s="21" t="s">
        <v>36</v>
      </c>
      <c r="F41" s="21" t="s">
        <v>36</v>
      </c>
      <c r="G41" s="21" t="s">
        <v>36</v>
      </c>
      <c r="H41" s="21" t="n">
        <v>0</v>
      </c>
      <c r="I41" s="21" t="n">
        <v>0</v>
      </c>
      <c r="J41" s="21" t="n">
        <v>0</v>
      </c>
      <c r="K41" s="21" t="n">
        <v>0</v>
      </c>
      <c r="L41" s="21" t="s">
        <v>36</v>
      </c>
      <c r="M41" s="21" t="s">
        <v>36</v>
      </c>
      <c r="N41" s="21" t="s">
        <v>36</v>
      </c>
      <c r="O41" s="21"/>
      <c r="P41" s="13" t="n">
        <f aca="false">SUM(C41:N41)</f>
        <v>0</v>
      </c>
      <c r="Q41" s="19"/>
      <c r="R41" s="22" t="s">
        <v>39</v>
      </c>
      <c r="S41" s="22"/>
      <c r="T41" s="23"/>
    </row>
    <row r="42" customFormat="false" ht="12.75" hidden="false" customHeight="false" outlineLevel="0" collapsed="false">
      <c r="A42" s="19"/>
      <c r="B42" s="17" t="s">
        <v>40</v>
      </c>
      <c r="C42" s="13" t="n">
        <v>30400</v>
      </c>
      <c r="D42" s="13" t="n">
        <v>30400</v>
      </c>
      <c r="E42" s="13" t="n">
        <v>30400</v>
      </c>
      <c r="F42" s="13" t="n">
        <v>30400</v>
      </c>
      <c r="G42" s="13" t="n">
        <v>30400</v>
      </c>
      <c r="H42" s="13" t="n">
        <v>30400</v>
      </c>
      <c r="I42" s="13" t="n">
        <v>30400</v>
      </c>
      <c r="J42" s="13" t="n">
        <v>30400</v>
      </c>
      <c r="K42" s="13" t="n">
        <v>30400</v>
      </c>
      <c r="L42" s="13" t="n">
        <v>30400</v>
      </c>
      <c r="M42" s="13" t="n">
        <v>30400</v>
      </c>
      <c r="N42" s="13" t="n">
        <v>30400</v>
      </c>
      <c r="O42" s="13"/>
      <c r="P42" s="13" t="n">
        <f aca="false">SUM(C42:N42)</f>
        <v>364800</v>
      </c>
      <c r="T42" s="23"/>
    </row>
    <row r="43" customFormat="false" ht="12.75" hidden="false" customHeight="false" outlineLevel="0" collapsed="false">
      <c r="B43" s="17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customFormat="false" ht="12.75" hidden="false" customHeight="false" outlineLevel="0" collapsed="false">
      <c r="B44" s="24" t="s">
        <v>41</v>
      </c>
      <c r="C44" s="25" t="n">
        <f aca="false">SUM(C12:C42)</f>
        <v>159056</v>
      </c>
      <c r="D44" s="25" t="n">
        <f aca="false">SUM(D12:D42)</f>
        <v>165756</v>
      </c>
      <c r="E44" s="25" t="n">
        <f aca="false">SUM(E12:E42)</f>
        <v>168956</v>
      </c>
      <c r="F44" s="25" t="n">
        <f aca="false">SUM(F12:F42)</f>
        <v>199182</v>
      </c>
      <c r="G44" s="25" t="n">
        <f aca="false">SUM(G12:G42)</f>
        <v>176946</v>
      </c>
      <c r="H44" s="25" t="n">
        <f aca="false">SUM(H12:H42)</f>
        <v>142489</v>
      </c>
      <c r="I44" s="25" t="n">
        <f aca="false">SUM(I12:I42)</f>
        <v>145389</v>
      </c>
      <c r="J44" s="25" t="n">
        <f aca="false">SUM(J12:J42)</f>
        <v>149289</v>
      </c>
      <c r="K44" s="25" t="n">
        <f aca="false">SUM(K12:K42)</f>
        <v>155389</v>
      </c>
      <c r="L44" s="25" t="n">
        <f aca="false">SUM(L12:L42)</f>
        <v>208815</v>
      </c>
      <c r="M44" s="25" t="n">
        <f aca="false">SUM(M12:M42)</f>
        <v>196128</v>
      </c>
      <c r="N44" s="25" t="n">
        <f aca="false">SUM(N12:N42)</f>
        <v>201059.333333333</v>
      </c>
      <c r="O44" s="13"/>
      <c r="P44" s="25" t="n">
        <f aca="false">SUM(P12:P42)</f>
        <v>2068456</v>
      </c>
      <c r="S44" s="25"/>
    </row>
    <row r="45" customFormat="false" ht="12.75" hidden="false" customHeight="false" outlineLevel="0" collapsed="false">
      <c r="B45" s="24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customFormat="false" ht="12.75" hidden="false" customHeight="false" outlineLevel="0" collapsed="false">
      <c r="B46" s="14" t="s">
        <v>42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customFormat="false" ht="12.75" hidden="false" customHeight="false" outlineLevel="0" collapsed="false">
      <c r="B47" s="17" t="s">
        <v>43</v>
      </c>
      <c r="C47" s="13" t="n">
        <v>0</v>
      </c>
      <c r="D47" s="13" t="n">
        <v>0</v>
      </c>
      <c r="E47" s="13" t="n">
        <v>0</v>
      </c>
      <c r="F47" s="13" t="n">
        <v>250</v>
      </c>
      <c r="G47" s="13" t="n">
        <v>10580</v>
      </c>
      <c r="H47" s="13" t="n">
        <v>10080</v>
      </c>
      <c r="I47" s="13" t="n">
        <v>10080</v>
      </c>
      <c r="J47" s="13" t="n">
        <v>10580</v>
      </c>
      <c r="K47" s="13" t="n">
        <v>10330</v>
      </c>
      <c r="L47" s="13" t="n">
        <v>10080</v>
      </c>
      <c r="M47" s="13" t="n">
        <v>10080</v>
      </c>
      <c r="N47" s="13" t="n">
        <v>750</v>
      </c>
      <c r="O47" s="13"/>
      <c r="P47" s="13" t="n">
        <f aca="false">SUM(C47:N47)</f>
        <v>72810</v>
      </c>
    </row>
    <row r="48" customFormat="false" ht="12.75" hidden="false" customHeight="false" outlineLevel="0" collapsed="false">
      <c r="B48" s="17" t="s">
        <v>44</v>
      </c>
      <c r="C48" s="13" t="n">
        <v>7600</v>
      </c>
      <c r="D48" s="13" t="n">
        <v>7600</v>
      </c>
      <c r="E48" s="13" t="n">
        <v>7600</v>
      </c>
      <c r="F48" s="13" t="n">
        <v>7600</v>
      </c>
      <c r="G48" s="13" t="n">
        <v>7600</v>
      </c>
      <c r="H48" s="13" t="n">
        <v>7600</v>
      </c>
      <c r="I48" s="13" t="n">
        <v>7600</v>
      </c>
      <c r="J48" s="13" t="n">
        <v>7600</v>
      </c>
      <c r="K48" s="13" t="n">
        <v>7600</v>
      </c>
      <c r="L48" s="13" t="n">
        <v>7600</v>
      </c>
      <c r="M48" s="13" t="n">
        <v>7600</v>
      </c>
      <c r="N48" s="13" t="n">
        <v>7600</v>
      </c>
      <c r="O48" s="13"/>
      <c r="P48" s="13" t="n">
        <f aca="false">SUM(C48:N48)</f>
        <v>91200</v>
      </c>
    </row>
    <row r="49" customFormat="false" ht="12.75" hidden="false" customHeight="false" outlineLevel="0" collapsed="false">
      <c r="B49" s="24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customFormat="false" ht="13.5" hidden="false" customHeight="false" outlineLevel="0" collapsed="false">
      <c r="B50" s="24" t="s">
        <v>45</v>
      </c>
      <c r="C50" s="26" t="n">
        <f aca="false">SUM(C47:C48)</f>
        <v>7600</v>
      </c>
      <c r="D50" s="26" t="n">
        <f aca="false">SUM(D47:D48)</f>
        <v>7600</v>
      </c>
      <c r="E50" s="26" t="n">
        <f aca="false">SUM(E47:E48)</f>
        <v>7600</v>
      </c>
      <c r="F50" s="26" t="n">
        <f aca="false">SUM(F47:F48)</f>
        <v>7850</v>
      </c>
      <c r="G50" s="26" t="n">
        <f aca="false">SUM(G47:G48)</f>
        <v>18180</v>
      </c>
      <c r="H50" s="26" t="n">
        <f aca="false">SUM(H47:H48)</f>
        <v>17680</v>
      </c>
      <c r="I50" s="26" t="n">
        <f aca="false">SUM(I47:I48)</f>
        <v>17680</v>
      </c>
      <c r="J50" s="26" t="n">
        <f aca="false">SUM(J47:J48)</f>
        <v>18180</v>
      </c>
      <c r="K50" s="26" t="n">
        <f aca="false">SUM(K47:K48)</f>
        <v>17930</v>
      </c>
      <c r="L50" s="26" t="n">
        <f aca="false">SUM(L47:L48)</f>
        <v>17680</v>
      </c>
      <c r="M50" s="26" t="n">
        <f aca="false">SUM(M47:M48)</f>
        <v>17680</v>
      </c>
      <c r="N50" s="26" t="n">
        <f aca="false">SUM(N47:N48)</f>
        <v>8350</v>
      </c>
      <c r="O50" s="13"/>
      <c r="P50" s="26" t="n">
        <f aca="false">SUM(P47:P48)</f>
        <v>164010</v>
      </c>
      <c r="S50" s="26"/>
    </row>
    <row r="51" customFormat="false" ht="12.75" hidden="false" customHeight="false" outlineLevel="0" collapsed="false">
      <c r="B51" s="24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customFormat="false" ht="12.75" hidden="false" customHeight="false" outlineLevel="0" collapsed="false">
      <c r="B52" s="14" t="s">
        <v>46</v>
      </c>
      <c r="C52" s="13" t="n">
        <v>17682</v>
      </c>
      <c r="D52" s="13" t="n">
        <v>17682</v>
      </c>
      <c r="E52" s="13" t="n">
        <v>17682</v>
      </c>
      <c r="F52" s="13" t="n">
        <v>17682</v>
      </c>
      <c r="G52" s="13" t="n">
        <v>17682</v>
      </c>
      <c r="H52" s="13" t="n">
        <v>17682</v>
      </c>
      <c r="I52" s="13" t="n">
        <v>17682</v>
      </c>
      <c r="J52" s="13" t="n">
        <v>17682</v>
      </c>
      <c r="K52" s="13" t="n">
        <v>17682</v>
      </c>
      <c r="L52" s="13" t="n">
        <v>17682</v>
      </c>
      <c r="M52" s="13" t="n">
        <v>17682</v>
      </c>
      <c r="N52" s="13" t="n">
        <v>17682</v>
      </c>
      <c r="O52" s="13"/>
      <c r="P52" s="13" t="n">
        <f aca="false">SUM(C52:N52)</f>
        <v>212184</v>
      </c>
    </row>
    <row r="53" customFormat="false" ht="12.75" hidden="false" customHeight="false" outlineLevel="0" collapsed="false">
      <c r="B53" s="24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customFormat="false" ht="13.5" hidden="false" customHeight="false" outlineLevel="0" collapsed="false">
      <c r="B54" s="14" t="s">
        <v>47</v>
      </c>
      <c r="C54" s="27" t="n">
        <f aca="false">C44+C50+C52</f>
        <v>184338</v>
      </c>
      <c r="D54" s="27" t="n">
        <f aca="false">D44+D50+D52</f>
        <v>191038</v>
      </c>
      <c r="E54" s="27" t="n">
        <f aca="false">E44+E50+E52</f>
        <v>194238</v>
      </c>
      <c r="F54" s="27" t="n">
        <f aca="false">F44+F50+F52</f>
        <v>224714</v>
      </c>
      <c r="G54" s="27" t="n">
        <f aca="false">G44+G50+G52</f>
        <v>212808</v>
      </c>
      <c r="H54" s="27" t="n">
        <f aca="false">H44+H50+H52</f>
        <v>177851</v>
      </c>
      <c r="I54" s="27" t="n">
        <f aca="false">I44+I50+I52</f>
        <v>180751</v>
      </c>
      <c r="J54" s="27" t="n">
        <f aca="false">J44+J50+J52</f>
        <v>185151</v>
      </c>
      <c r="K54" s="27" t="n">
        <f aca="false">K44+K50+K52</f>
        <v>191001</v>
      </c>
      <c r="L54" s="27" t="n">
        <f aca="false">L44+L50+L52</f>
        <v>244177</v>
      </c>
      <c r="M54" s="27" t="n">
        <f aca="false">M44+M50+M52</f>
        <v>231490</v>
      </c>
      <c r="N54" s="27" t="n">
        <f aca="false">N44+N50+N52</f>
        <v>227091.333333333</v>
      </c>
      <c r="O54" s="13"/>
      <c r="P54" s="27" t="n">
        <f aca="false">P44+P50+P52</f>
        <v>2444650</v>
      </c>
    </row>
    <row r="55" customFormat="false" ht="13.5" hidden="false" customHeight="false" outlineLevel="0" collapsed="false">
      <c r="B55" s="2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customFormat="false" ht="12.75" hidden="false" customHeight="false" outlineLevel="0" collapsed="false">
      <c r="B56" s="14" t="s">
        <v>48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customFormat="false" ht="12.75" hidden="false" customHeight="false" outlineLevel="0" collapsed="false">
      <c r="B57" s="28" t="s">
        <v>49</v>
      </c>
      <c r="C57" s="13" t="n">
        <v>22783</v>
      </c>
      <c r="D57" s="13" t="n">
        <v>22783</v>
      </c>
      <c r="E57" s="13" t="n">
        <v>22783</v>
      </c>
      <c r="F57" s="13" t="n">
        <v>22783</v>
      </c>
      <c r="G57" s="13" t="n">
        <v>22783</v>
      </c>
      <c r="H57" s="13" t="n">
        <v>22783</v>
      </c>
      <c r="I57" s="13" t="n">
        <v>22783</v>
      </c>
      <c r="J57" s="13" t="n">
        <v>22783</v>
      </c>
      <c r="K57" s="13" t="n">
        <v>22783</v>
      </c>
      <c r="L57" s="13" t="n">
        <v>22783</v>
      </c>
      <c r="M57" s="13" t="n">
        <v>22783</v>
      </c>
      <c r="N57" s="13" t="n">
        <v>22783</v>
      </c>
      <c r="O57" s="13"/>
      <c r="P57" s="13" t="n">
        <f aca="false">SUM(C57:N57)</f>
        <v>273396</v>
      </c>
    </row>
    <row r="58" customFormat="false" ht="12.75" hidden="false" customHeight="false" outlineLevel="0" collapsed="false">
      <c r="B58" s="28" t="s">
        <v>50</v>
      </c>
      <c r="C58" s="13" t="n">
        <v>8583</v>
      </c>
      <c r="D58" s="13" t="n">
        <v>8583</v>
      </c>
      <c r="E58" s="13" t="n">
        <v>8583</v>
      </c>
      <c r="F58" s="13" t="n">
        <v>8583</v>
      </c>
      <c r="G58" s="13" t="n">
        <v>8583</v>
      </c>
      <c r="H58" s="13" t="n">
        <v>8583</v>
      </c>
      <c r="I58" s="13" t="n">
        <v>8583</v>
      </c>
      <c r="J58" s="13" t="n">
        <v>8583</v>
      </c>
      <c r="K58" s="13" t="n">
        <v>8583</v>
      </c>
      <c r="L58" s="13" t="n">
        <v>8583</v>
      </c>
      <c r="M58" s="13" t="n">
        <v>8583</v>
      </c>
      <c r="N58" s="13" t="n">
        <v>8583</v>
      </c>
      <c r="O58" s="13"/>
      <c r="P58" s="13" t="n">
        <f aca="false">SUM(C58:N58)</f>
        <v>102996</v>
      </c>
    </row>
    <row r="59" customFormat="false" ht="12.75" hidden="false" customHeight="false" outlineLevel="0" collapsed="false">
      <c r="B59" s="28" t="s">
        <v>51</v>
      </c>
      <c r="C59" s="13" t="n">
        <v>0</v>
      </c>
      <c r="D59" s="13" t="n">
        <v>0</v>
      </c>
      <c r="E59" s="13" t="n">
        <v>0</v>
      </c>
      <c r="F59" s="13" t="n">
        <v>0</v>
      </c>
      <c r="G59" s="13" t="n">
        <v>0</v>
      </c>
      <c r="H59" s="13" t="n">
        <v>0</v>
      </c>
      <c r="I59" s="13" t="n">
        <v>0</v>
      </c>
      <c r="J59" s="13" t="n">
        <v>0</v>
      </c>
      <c r="K59" s="13" t="n">
        <v>0</v>
      </c>
      <c r="L59" s="13" t="n">
        <v>0</v>
      </c>
      <c r="M59" s="13" t="n">
        <v>0</v>
      </c>
      <c r="N59" s="13" t="n">
        <v>0</v>
      </c>
      <c r="O59" s="13"/>
      <c r="P59" s="13" t="n">
        <f aca="false">SUM(C59:N59)</f>
        <v>0</v>
      </c>
    </row>
    <row r="60" customFormat="false" ht="12.75" hidden="false" customHeight="false" outlineLevel="0" collapsed="false">
      <c r="B60" s="28" t="s">
        <v>52</v>
      </c>
      <c r="C60" s="13" t="n">
        <v>2000</v>
      </c>
      <c r="D60" s="13" t="n">
        <v>2000</v>
      </c>
      <c r="E60" s="13" t="n">
        <v>2000</v>
      </c>
      <c r="F60" s="13" t="n">
        <v>2000</v>
      </c>
      <c r="G60" s="13" t="n">
        <v>2000</v>
      </c>
      <c r="H60" s="13" t="n">
        <v>2000</v>
      </c>
      <c r="I60" s="13" t="n">
        <v>2000</v>
      </c>
      <c r="J60" s="13" t="n">
        <v>2000</v>
      </c>
      <c r="K60" s="13" t="n">
        <v>2000</v>
      </c>
      <c r="L60" s="13" t="n">
        <v>2000</v>
      </c>
      <c r="M60" s="13" t="n">
        <v>2000</v>
      </c>
      <c r="N60" s="13" t="n">
        <v>2000</v>
      </c>
      <c r="O60" s="13"/>
      <c r="P60" s="13" t="n">
        <f aca="false">SUM(C60:N60)</f>
        <v>24000</v>
      </c>
    </row>
    <row r="61" customFormat="false" ht="12.75" hidden="false" customHeight="false" outlineLevel="0" collapsed="false">
      <c r="B61" s="28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 t="n">
        <f aca="false">SUM(C61:N61)</f>
        <v>0</v>
      </c>
    </row>
    <row r="62" customFormat="false" ht="13.5" hidden="false" customHeight="false" outlineLevel="0" collapsed="false">
      <c r="B62" s="29" t="s">
        <v>53</v>
      </c>
      <c r="C62" s="26" t="n">
        <f aca="false">SUM(C56:C61)</f>
        <v>33366</v>
      </c>
      <c r="D62" s="26" t="n">
        <f aca="false">SUM(D56:D61)</f>
        <v>33366</v>
      </c>
      <c r="E62" s="26" t="n">
        <f aca="false">SUM(E56:E61)</f>
        <v>33366</v>
      </c>
      <c r="F62" s="26" t="n">
        <f aca="false">SUM(F56:F61)</f>
        <v>33366</v>
      </c>
      <c r="G62" s="26" t="n">
        <f aca="false">SUM(G56:G61)</f>
        <v>33366</v>
      </c>
      <c r="H62" s="26" t="n">
        <f aca="false">SUM(H56:H61)</f>
        <v>33366</v>
      </c>
      <c r="I62" s="26" t="n">
        <f aca="false">SUM(I56:I61)</f>
        <v>33366</v>
      </c>
      <c r="J62" s="26" t="n">
        <f aca="false">SUM(J56:J61)</f>
        <v>33366</v>
      </c>
      <c r="K62" s="26" t="n">
        <f aca="false">SUM(K56:K61)</f>
        <v>33366</v>
      </c>
      <c r="L62" s="26" t="n">
        <f aca="false">SUM(L56:L61)</f>
        <v>33366</v>
      </c>
      <c r="M62" s="26" t="n">
        <f aca="false">SUM(M56:M61)</f>
        <v>33366</v>
      </c>
      <c r="N62" s="26" t="n">
        <f aca="false">SUM(N56:N61)</f>
        <v>33366</v>
      </c>
      <c r="O62" s="13"/>
      <c r="P62" s="26" t="n">
        <f aca="false">SUM(P56:P61)</f>
        <v>400392</v>
      </c>
    </row>
    <row r="63" customFormat="false" ht="12.75" hidden="false" customHeight="false" outlineLevel="0" collapsed="false">
      <c r="B63" s="28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customFormat="false" ht="12.75" hidden="false" customHeight="false" outlineLevel="0" collapsed="false">
      <c r="B64" s="14" t="s">
        <v>54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customFormat="false" ht="12.75" hidden="false" customHeight="false" outlineLevel="0" collapsed="false">
      <c r="B65" s="28" t="s">
        <v>55</v>
      </c>
      <c r="C65" s="13" t="n">
        <v>40733</v>
      </c>
      <c r="D65" s="13" t="n">
        <v>40733</v>
      </c>
      <c r="E65" s="13" t="n">
        <v>40733</v>
      </c>
      <c r="F65" s="13" t="n">
        <v>40733</v>
      </c>
      <c r="G65" s="13" t="n">
        <v>40733</v>
      </c>
      <c r="H65" s="13" t="n">
        <v>40733</v>
      </c>
      <c r="I65" s="13" t="n">
        <v>40733</v>
      </c>
      <c r="J65" s="13" t="n">
        <v>40733</v>
      </c>
      <c r="K65" s="13" t="n">
        <v>40733</v>
      </c>
      <c r="L65" s="13" t="n">
        <v>40733</v>
      </c>
      <c r="M65" s="13" t="n">
        <v>40733</v>
      </c>
      <c r="N65" s="13" t="n">
        <v>40733</v>
      </c>
      <c r="O65" s="13"/>
      <c r="P65" s="13" t="n">
        <f aca="false">SUM(C65:N65)</f>
        <v>488796</v>
      </c>
    </row>
    <row r="66" customFormat="false" ht="12.75" hidden="false" customHeight="false" outlineLevel="0" collapsed="false">
      <c r="B66" s="28" t="s">
        <v>56</v>
      </c>
      <c r="C66" s="13" t="n">
        <v>0</v>
      </c>
      <c r="D66" s="13" t="n">
        <v>0</v>
      </c>
      <c r="E66" s="13" t="n">
        <v>0</v>
      </c>
      <c r="F66" s="13" t="n">
        <v>0</v>
      </c>
      <c r="G66" s="13" t="n">
        <v>100</v>
      </c>
      <c r="H66" s="13" t="n">
        <v>0</v>
      </c>
      <c r="I66" s="13" t="n">
        <v>0</v>
      </c>
      <c r="J66" s="13" t="n">
        <v>0</v>
      </c>
      <c r="K66" s="13" t="n">
        <v>0</v>
      </c>
      <c r="L66" s="13" t="n">
        <v>0</v>
      </c>
      <c r="M66" s="13" t="n">
        <v>0</v>
      </c>
      <c r="N66" s="13" t="n">
        <v>0</v>
      </c>
      <c r="O66" s="13"/>
      <c r="P66" s="13" t="n">
        <f aca="false">SUM(C66:N66)</f>
        <v>100</v>
      </c>
    </row>
    <row r="67" customFormat="false" ht="12.75" hidden="false" customHeight="false" outlineLevel="0" collapsed="false">
      <c r="B67" s="28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customFormat="false" ht="13.5" hidden="false" customHeight="false" outlineLevel="0" collapsed="false">
      <c r="B68" s="29" t="s">
        <v>57</v>
      </c>
      <c r="C68" s="26" t="n">
        <f aca="false">SUM(C64:C67)</f>
        <v>40733</v>
      </c>
      <c r="D68" s="26" t="n">
        <f aca="false">SUM(D64:D67)</f>
        <v>40733</v>
      </c>
      <c r="E68" s="26" t="n">
        <f aca="false">SUM(E64:E67)</f>
        <v>40733</v>
      </c>
      <c r="F68" s="26" t="n">
        <f aca="false">SUM(F64:F67)</f>
        <v>40733</v>
      </c>
      <c r="G68" s="26" t="n">
        <f aca="false">SUM(G64:G67)</f>
        <v>40833</v>
      </c>
      <c r="H68" s="26" t="n">
        <f aca="false">SUM(H64:H67)</f>
        <v>40733</v>
      </c>
      <c r="I68" s="26" t="n">
        <f aca="false">SUM(I64:I67)</f>
        <v>40733</v>
      </c>
      <c r="J68" s="26" t="n">
        <f aca="false">SUM(J64:J67)</f>
        <v>40733</v>
      </c>
      <c r="K68" s="26" t="n">
        <f aca="false">SUM(K64:K67)</f>
        <v>40733</v>
      </c>
      <c r="L68" s="26" t="n">
        <f aca="false">SUM(L64:L67)</f>
        <v>40733</v>
      </c>
      <c r="M68" s="26" t="n">
        <f aca="false">SUM(M64:M67)</f>
        <v>40733</v>
      </c>
      <c r="N68" s="26" t="n">
        <f aca="false">SUM(N64:N67)</f>
        <v>40733</v>
      </c>
      <c r="O68" s="13"/>
      <c r="P68" s="26" t="n">
        <f aca="false">SUM(P64:P67)</f>
        <v>488896</v>
      </c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customFormat="false" ht="13.5" hidden="false" customHeight="false" outlineLevel="0" collapsed="false">
      <c r="B70" s="14" t="s">
        <v>58</v>
      </c>
      <c r="C70" s="27" t="n">
        <f aca="false">C9+C54+C62+C68</f>
        <v>258437</v>
      </c>
      <c r="D70" s="27" t="n">
        <f aca="false">D9+D54+D62+D68</f>
        <v>265137</v>
      </c>
      <c r="E70" s="27" t="n">
        <f aca="false">E9+E54+E62+E68</f>
        <v>268337</v>
      </c>
      <c r="F70" s="27" t="n">
        <f aca="false">F9+F54+F62+F68</f>
        <v>298813</v>
      </c>
      <c r="G70" s="27" t="n">
        <f aca="false">G9+G54+G62+G68</f>
        <v>287007</v>
      </c>
      <c r="H70" s="27" t="n">
        <f aca="false">H9+H54+H62+H68</f>
        <v>251950</v>
      </c>
      <c r="I70" s="27" t="n">
        <f aca="false">I9+I54+I62+I68</f>
        <v>254850</v>
      </c>
      <c r="J70" s="27" t="n">
        <f aca="false">J9+J54+J62+J68</f>
        <v>259250</v>
      </c>
      <c r="K70" s="27" t="n">
        <f aca="false">K9+K54+K62+K68</f>
        <v>265100</v>
      </c>
      <c r="L70" s="27" t="n">
        <f aca="false">L9+L54+L62+L68</f>
        <v>318276</v>
      </c>
      <c r="M70" s="27" t="n">
        <f aca="false">M9+M54+M62+M68</f>
        <v>305589</v>
      </c>
      <c r="N70" s="27" t="n">
        <f aca="false">N9+N54+N62+N68</f>
        <v>301190.333333333</v>
      </c>
      <c r="O70" s="27"/>
      <c r="P70" s="27" t="n">
        <f aca="false">P9+P54+P62+P68</f>
        <v>3333938</v>
      </c>
    </row>
    <row r="71" customFormat="false" ht="14.2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customFormat="false" ht="14.25" hidden="false" customHeight="false" outlineLevel="0" collapsed="false">
      <c r="B72" s="30" t="s">
        <v>59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</sheetData>
  <mergeCells count="3">
    <mergeCell ref="B3:L3"/>
    <mergeCell ref="B4:L4"/>
    <mergeCell ref="B5:L5"/>
  </mergeCells>
  <printOptions headings="false" gridLines="false" gridLinesSet="true" horizontalCentered="false" verticalCentered="false"/>
  <pageMargins left="0.279861111111111" right="0.159722222222222" top="0.490277777777778" bottom="0.640277777777778" header="0.511811023622047" footer="0.4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 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5.41"/>
    <col collapsed="false" customWidth="true" hidden="false" outlineLevel="0" max="6" min="6" style="0" width="10.13"/>
    <col collapsed="false" customWidth="true" hidden="false" outlineLevel="0" max="16" min="16" style="0" width="10.13"/>
  </cols>
  <sheetData>
    <row r="1" customFormat="false" ht="12.75" hidden="false" customHeight="false" outlineLevel="0" collapsed="false">
      <c r="B1" s="31" t="s">
        <v>60</v>
      </c>
      <c r="C1" s="32"/>
    </row>
    <row r="2" customFormat="false" ht="12.75" hidden="false" customHeight="false" outlineLevel="0" collapsed="false">
      <c r="B2" s="31" t="s">
        <v>61</v>
      </c>
      <c r="C2" s="32"/>
    </row>
    <row r="3" customFormat="false" ht="12.75" hidden="false" customHeight="false" outlineLevel="0" collapsed="false">
      <c r="B3" s="33" t="s">
        <v>62</v>
      </c>
      <c r="C3" s="32"/>
    </row>
    <row r="4" customFormat="false" ht="12.75" hidden="false" customHeight="false" outlineLevel="0" collapsed="false">
      <c r="B4" s="32" t="n">
        <f aca="false">+[1]Instructions!B30</f>
        <v>12</v>
      </c>
      <c r="C4" s="32" t="s">
        <v>63</v>
      </c>
    </row>
    <row r="5" customFormat="false" ht="12.75" hidden="false" customHeight="false" outlineLevel="0" collapsed="false">
      <c r="B5" s="34" t="n">
        <v>2001</v>
      </c>
      <c r="C5" s="32" t="s">
        <v>64</v>
      </c>
    </row>
    <row r="9" customFormat="false" ht="13.5" hidden="false" customHeight="false" outlineLevel="0" collapsed="false"/>
    <row r="10" customFormat="false" ht="13.5" hidden="false" customHeight="false" outlineLevel="0" collapsed="false">
      <c r="A10" s="35" t="n">
        <v>670</v>
      </c>
      <c r="B10" s="36" t="s">
        <v>65</v>
      </c>
      <c r="C10" s="37"/>
      <c r="D10" s="38" t="n">
        <v>36892</v>
      </c>
      <c r="E10" s="38" t="n">
        <v>36923</v>
      </c>
      <c r="F10" s="38" t="n">
        <v>36951</v>
      </c>
      <c r="G10" s="38" t="n">
        <v>36982</v>
      </c>
      <c r="H10" s="38" t="n">
        <v>37012</v>
      </c>
      <c r="I10" s="38" t="n">
        <v>37043</v>
      </c>
      <c r="J10" s="38" t="n">
        <v>37073</v>
      </c>
      <c r="K10" s="38" t="n">
        <v>37104</v>
      </c>
      <c r="L10" s="38" t="n">
        <v>37135</v>
      </c>
      <c r="M10" s="38" t="n">
        <v>37165</v>
      </c>
      <c r="N10" s="38" t="n">
        <v>37196</v>
      </c>
      <c r="O10" s="38" t="n">
        <v>37226</v>
      </c>
      <c r="P10" s="39" t="s">
        <v>66</v>
      </c>
    </row>
    <row r="11" customFormat="false" ht="13.5" hidden="false" customHeight="false" outlineLevel="0" collapsed="false">
      <c r="A11" s="35" t="n">
        <v>671</v>
      </c>
      <c r="B11" s="40" t="s">
        <v>67</v>
      </c>
      <c r="C11" s="41" t="s">
        <v>68</v>
      </c>
      <c r="D11" s="42" t="s">
        <v>69</v>
      </c>
      <c r="E11" s="42" t="s">
        <v>69</v>
      </c>
      <c r="F11" s="42" t="s">
        <v>69</v>
      </c>
      <c r="G11" s="42" t="s">
        <v>69</v>
      </c>
      <c r="H11" s="42" t="s">
        <v>69</v>
      </c>
      <c r="I11" s="42" t="s">
        <v>69</v>
      </c>
      <c r="J11" s="42" t="s">
        <v>69</v>
      </c>
      <c r="K11" s="42" t="s">
        <v>69</v>
      </c>
      <c r="L11" s="42" t="s">
        <v>69</v>
      </c>
      <c r="M11" s="42" t="s">
        <v>69</v>
      </c>
      <c r="N11" s="42" t="s">
        <v>69</v>
      </c>
      <c r="O11" s="42" t="s">
        <v>69</v>
      </c>
      <c r="P11" s="43" t="s">
        <v>70</v>
      </c>
    </row>
    <row r="12" customFormat="false" ht="13.5" hidden="false" customHeight="false" outlineLevel="0" collapsed="false">
      <c r="A12" s="35" t="n">
        <v>672</v>
      </c>
      <c r="B12" s="44"/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3" customFormat="false" ht="12.75" hidden="false" customHeight="false" outlineLevel="0" collapsed="false">
      <c r="A13" s="35" t="n">
        <v>673</v>
      </c>
      <c r="B13" s="48" t="s">
        <v>71</v>
      </c>
      <c r="C13" s="49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</row>
    <row r="14" customFormat="false" ht="12.75" hidden="false" customHeight="false" outlineLevel="0" collapsed="false">
      <c r="A14" s="35" t="n">
        <v>674</v>
      </c>
      <c r="B14" s="35"/>
      <c r="C14" s="3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/>
    </row>
    <row r="15" customFormat="false" ht="12.75" hidden="false" customHeight="false" outlineLevel="0" collapsed="false">
      <c r="A15" s="35" t="n">
        <v>675</v>
      </c>
      <c r="B15" s="50" t="s">
        <v>72</v>
      </c>
      <c r="C15" s="44" t="s">
        <v>73</v>
      </c>
      <c r="D15" s="51" t="n">
        <v>75000</v>
      </c>
      <c r="E15" s="51"/>
      <c r="F15" s="51" t="n">
        <v>0</v>
      </c>
      <c r="G15" s="51" t="n">
        <v>0</v>
      </c>
      <c r="H15" s="51" t="n">
        <v>0</v>
      </c>
      <c r="I15" s="51" t="n">
        <v>0</v>
      </c>
      <c r="J15" s="51" t="n">
        <v>0</v>
      </c>
      <c r="K15" s="51" t="n">
        <v>0</v>
      </c>
      <c r="L15" s="51" t="n">
        <v>0</v>
      </c>
      <c r="M15" s="51" t="n">
        <v>0</v>
      </c>
      <c r="N15" s="51" t="n">
        <v>0</v>
      </c>
      <c r="O15" s="51" t="n">
        <v>0</v>
      </c>
      <c r="P15" s="52" t="n">
        <f aca="false">SUM(D15:O15)</f>
        <v>75000</v>
      </c>
    </row>
    <row r="16" customFormat="false" ht="12.75" hidden="false" customHeight="false" outlineLevel="0" collapsed="false">
      <c r="A16" s="35" t="n">
        <v>676</v>
      </c>
      <c r="B16" s="50" t="s">
        <v>74</v>
      </c>
      <c r="C16" s="44" t="s">
        <v>75</v>
      </c>
      <c r="D16" s="51" t="n">
        <v>0</v>
      </c>
      <c r="E16" s="51" t="n">
        <v>30700</v>
      </c>
      <c r="F16" s="51" t="n">
        <v>0</v>
      </c>
      <c r="G16" s="51" t="n">
        <v>0</v>
      </c>
      <c r="H16" s="51" t="n">
        <v>0</v>
      </c>
      <c r="I16" s="51" t="n">
        <v>0</v>
      </c>
      <c r="J16" s="51" t="n">
        <v>0</v>
      </c>
      <c r="K16" s="51" t="n">
        <v>0</v>
      </c>
      <c r="L16" s="51" t="n">
        <v>0</v>
      </c>
      <c r="M16" s="51"/>
      <c r="N16" s="51" t="n">
        <v>0</v>
      </c>
      <c r="O16" s="51" t="n">
        <v>0</v>
      </c>
      <c r="P16" s="52" t="n">
        <f aca="false">SUM(D16:O16)</f>
        <v>30700</v>
      </c>
    </row>
    <row r="17" customFormat="false" ht="12.75" hidden="false" customHeight="false" outlineLevel="0" collapsed="false">
      <c r="A17" s="35" t="n">
        <v>677</v>
      </c>
      <c r="B17" s="50" t="s">
        <v>76</v>
      </c>
      <c r="C17" s="44" t="s">
        <v>77</v>
      </c>
      <c r="D17" s="51" t="n">
        <v>0</v>
      </c>
      <c r="E17" s="51" t="n">
        <v>0</v>
      </c>
      <c r="F17" s="51" t="n">
        <v>70000</v>
      </c>
      <c r="G17" s="51" t="n">
        <v>0</v>
      </c>
      <c r="H17" s="51" t="n">
        <v>0</v>
      </c>
      <c r="I17" s="51" t="n">
        <v>0</v>
      </c>
      <c r="J17" s="51" t="n">
        <v>0</v>
      </c>
      <c r="K17" s="51" t="n">
        <v>0</v>
      </c>
      <c r="L17" s="51" t="n">
        <v>0</v>
      </c>
      <c r="M17" s="51"/>
      <c r="N17" s="51" t="n">
        <v>0</v>
      </c>
      <c r="O17" s="51" t="n">
        <v>0</v>
      </c>
      <c r="P17" s="52" t="n">
        <f aca="false">SUM(D17:O17)</f>
        <v>70000</v>
      </c>
    </row>
    <row r="18" customFormat="false" ht="12.75" hidden="false" customHeight="false" outlineLevel="0" collapsed="false">
      <c r="A18" s="35" t="n">
        <v>678</v>
      </c>
      <c r="B18" s="50" t="s">
        <v>78</v>
      </c>
      <c r="C18" s="44" t="s">
        <v>79</v>
      </c>
      <c r="D18" s="51" t="n">
        <v>0</v>
      </c>
      <c r="E18" s="51" t="n">
        <v>0</v>
      </c>
      <c r="F18" s="51" t="n">
        <v>0</v>
      </c>
      <c r="G18" s="51" t="n">
        <v>20000</v>
      </c>
      <c r="H18" s="51"/>
      <c r="I18" s="51" t="n">
        <v>0</v>
      </c>
      <c r="J18" s="51" t="n">
        <v>0</v>
      </c>
      <c r="K18" s="51" t="n">
        <v>0</v>
      </c>
      <c r="L18" s="51" t="n">
        <v>0</v>
      </c>
      <c r="M18" s="51" t="n">
        <v>0</v>
      </c>
      <c r="N18" s="51" t="n">
        <v>0</v>
      </c>
      <c r="O18" s="51" t="n">
        <v>0</v>
      </c>
      <c r="P18" s="52" t="n">
        <f aca="false">SUM(D18:O18)</f>
        <v>20000</v>
      </c>
    </row>
    <row r="19" customFormat="false" ht="12.75" hidden="false" customHeight="false" outlineLevel="0" collapsed="false">
      <c r="A19" s="35" t="n">
        <v>679</v>
      </c>
      <c r="B19" s="50" t="s">
        <v>80</v>
      </c>
      <c r="C19" s="44" t="s">
        <v>81</v>
      </c>
      <c r="D19" s="51" t="n">
        <v>0</v>
      </c>
      <c r="E19" s="51" t="n">
        <v>0</v>
      </c>
      <c r="F19" s="51" t="n">
        <v>0</v>
      </c>
      <c r="G19" s="51"/>
      <c r="H19" s="51" t="n">
        <v>10000</v>
      </c>
      <c r="I19" s="51" t="n">
        <v>0</v>
      </c>
      <c r="J19" s="51" t="n">
        <v>0</v>
      </c>
      <c r="K19" s="51" t="n">
        <v>0</v>
      </c>
      <c r="L19" s="51" t="n">
        <v>0</v>
      </c>
      <c r="M19" s="51" t="n">
        <v>0</v>
      </c>
      <c r="N19" s="51" t="n">
        <v>0</v>
      </c>
      <c r="O19" s="51" t="n">
        <v>0</v>
      </c>
      <c r="P19" s="52" t="n">
        <f aca="false">SUM(D19:O19)</f>
        <v>10000</v>
      </c>
    </row>
    <row r="20" customFormat="false" ht="12.75" hidden="false" customHeight="false" outlineLevel="0" collapsed="false">
      <c r="A20" s="35" t="n">
        <v>680</v>
      </c>
      <c r="B20" s="50" t="s">
        <v>82</v>
      </c>
      <c r="C20" s="44" t="s">
        <v>83</v>
      </c>
      <c r="D20" s="51" t="n">
        <v>0</v>
      </c>
      <c r="E20" s="51" t="n">
        <v>0</v>
      </c>
      <c r="F20" s="51" t="n">
        <f aca="false">350000/2</f>
        <v>175000</v>
      </c>
      <c r="G20" s="51" t="n">
        <v>175000</v>
      </c>
      <c r="H20" s="51" t="n">
        <v>0</v>
      </c>
      <c r="I20" s="51" t="n">
        <v>0</v>
      </c>
      <c r="J20" s="51" t="n">
        <v>0</v>
      </c>
      <c r="K20" s="51" t="n">
        <v>0</v>
      </c>
      <c r="L20" s="51" t="n">
        <v>0</v>
      </c>
      <c r="M20" s="51"/>
      <c r="N20" s="51" t="n">
        <v>0</v>
      </c>
      <c r="O20" s="51" t="n">
        <v>0</v>
      </c>
      <c r="P20" s="52" t="n">
        <f aca="false">SUM(D20:O20)</f>
        <v>350000</v>
      </c>
    </row>
    <row r="21" customFormat="false" ht="12.75" hidden="false" customHeight="false" outlineLevel="0" collapsed="false">
      <c r="A21" s="35" t="n">
        <v>681</v>
      </c>
      <c r="B21" s="50" t="s">
        <v>84</v>
      </c>
      <c r="C21" s="44" t="s">
        <v>85</v>
      </c>
      <c r="D21" s="51" t="n">
        <v>0</v>
      </c>
      <c r="E21" s="51" t="n">
        <v>0</v>
      </c>
      <c r="F21" s="51" t="n">
        <v>0</v>
      </c>
      <c r="G21" s="51" t="n">
        <v>0</v>
      </c>
      <c r="H21" s="51" t="n">
        <v>0</v>
      </c>
      <c r="I21" s="51" t="n">
        <v>0</v>
      </c>
      <c r="J21" s="51" t="n">
        <v>0</v>
      </c>
      <c r="K21" s="51" t="n">
        <v>0</v>
      </c>
      <c r="L21" s="51" t="n">
        <v>0</v>
      </c>
      <c r="M21" s="51" t="n">
        <v>0</v>
      </c>
      <c r="N21" s="51"/>
      <c r="O21" s="51" t="n">
        <v>0</v>
      </c>
      <c r="P21" s="52" t="n">
        <f aca="false">SUM(D21:O21)</f>
        <v>0</v>
      </c>
    </row>
    <row r="22" customFormat="false" ht="12.75" hidden="false" customHeight="false" outlineLevel="0" collapsed="false">
      <c r="A22" s="35" t="n">
        <v>682</v>
      </c>
      <c r="B22" s="50" t="s">
        <v>86</v>
      </c>
      <c r="C22" s="44" t="s">
        <v>87</v>
      </c>
      <c r="D22" s="51" t="n">
        <v>0</v>
      </c>
      <c r="E22" s="51" t="n">
        <v>0</v>
      </c>
      <c r="F22" s="51"/>
      <c r="G22" s="51" t="n">
        <v>0</v>
      </c>
      <c r="H22" s="51" t="n">
        <v>0</v>
      </c>
      <c r="I22" s="51" t="n">
        <v>0</v>
      </c>
      <c r="J22" s="51" t="n">
        <v>0</v>
      </c>
      <c r="K22" s="51" t="n">
        <v>0</v>
      </c>
      <c r="L22" s="51" t="n">
        <v>0</v>
      </c>
      <c r="M22" s="51" t="n">
        <v>0</v>
      </c>
      <c r="N22" s="51" t="n">
        <v>0</v>
      </c>
      <c r="O22" s="51" t="n">
        <v>0</v>
      </c>
      <c r="P22" s="52" t="n">
        <f aca="false">SUM(D22:O22)</f>
        <v>0</v>
      </c>
    </row>
    <row r="23" customFormat="false" ht="12.75" hidden="false" customHeight="false" outlineLevel="0" collapsed="false">
      <c r="A23" s="35" t="n">
        <v>683</v>
      </c>
      <c r="B23" s="50" t="s">
        <v>88</v>
      </c>
      <c r="C23" s="44" t="s">
        <v>89</v>
      </c>
      <c r="D23" s="51" t="n">
        <v>0</v>
      </c>
      <c r="E23" s="51" t="n">
        <v>0</v>
      </c>
      <c r="F23" s="51"/>
      <c r="G23" s="51" t="n">
        <v>0</v>
      </c>
      <c r="H23" s="51" t="n">
        <v>0</v>
      </c>
      <c r="I23" s="51" t="n">
        <v>0</v>
      </c>
      <c r="J23" s="51" t="n">
        <v>0</v>
      </c>
      <c r="K23" s="51" t="n">
        <v>0</v>
      </c>
      <c r="L23" s="51" t="n">
        <v>0</v>
      </c>
      <c r="M23" s="51" t="n">
        <v>0</v>
      </c>
      <c r="N23" s="51" t="n">
        <v>0</v>
      </c>
      <c r="O23" s="51" t="n">
        <v>0</v>
      </c>
      <c r="P23" s="52" t="n">
        <f aca="false">SUM(D23:O23)</f>
        <v>0</v>
      </c>
    </row>
    <row r="24" customFormat="false" ht="12.75" hidden="false" customHeight="false" outlineLevel="0" collapsed="false">
      <c r="A24" s="35" t="n">
        <v>684</v>
      </c>
      <c r="B24" s="50" t="s">
        <v>90</v>
      </c>
      <c r="C24" s="44" t="s">
        <v>91</v>
      </c>
      <c r="D24" s="51" t="n">
        <f aca="false">G44</f>
        <v>0</v>
      </c>
      <c r="E24" s="51" t="n">
        <f aca="false">G44</f>
        <v>0</v>
      </c>
      <c r="F24" s="51" t="n">
        <f aca="false">G44</f>
        <v>0</v>
      </c>
      <c r="G24" s="51" t="n">
        <f aca="false">G44</f>
        <v>0</v>
      </c>
      <c r="H24" s="51" t="n">
        <f aca="false">G44</f>
        <v>0</v>
      </c>
      <c r="I24" s="51" t="n">
        <f aca="false">G44</f>
        <v>0</v>
      </c>
      <c r="J24" s="51" t="n">
        <f aca="false">G44</f>
        <v>0</v>
      </c>
      <c r="K24" s="51" t="n">
        <f aca="false">G44</f>
        <v>0</v>
      </c>
      <c r="L24" s="51" t="n">
        <f aca="false">G44</f>
        <v>0</v>
      </c>
      <c r="M24" s="51" t="n">
        <f aca="false">G44</f>
        <v>0</v>
      </c>
      <c r="N24" s="51" t="n">
        <f aca="false">G44</f>
        <v>0</v>
      </c>
      <c r="O24" s="51" t="n">
        <f aca="false">G44</f>
        <v>0</v>
      </c>
      <c r="P24" s="52" t="n">
        <f aca="false">SUM(D24:O24)</f>
        <v>0</v>
      </c>
    </row>
    <row r="25" customFormat="false" ht="13.5" hidden="false" customHeight="false" outlineLevel="0" collapsed="false">
      <c r="A25" s="35" t="n">
        <v>685</v>
      </c>
      <c r="B25" s="53"/>
      <c r="C25" s="4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5"/>
    </row>
    <row r="26" customFormat="false" ht="14.25" hidden="false" customHeight="false" outlineLevel="0" collapsed="false">
      <c r="A26" s="35" t="n">
        <v>686</v>
      </c>
      <c r="B26" s="56" t="s">
        <v>92</v>
      </c>
      <c r="C26" s="57"/>
      <c r="D26" s="58" t="n">
        <f aca="false">SUM(D15:D25)</f>
        <v>75000</v>
      </c>
      <c r="E26" s="58" t="n">
        <f aca="false">SUM(E15:E25)</f>
        <v>30700</v>
      </c>
      <c r="F26" s="58" t="n">
        <f aca="false">SUM(F15:F25)</f>
        <v>245000</v>
      </c>
      <c r="G26" s="58" t="n">
        <f aca="false">SUM(G15:G25)</f>
        <v>195000</v>
      </c>
      <c r="H26" s="58" t="n">
        <f aca="false">SUM(H15:H25)</f>
        <v>10000</v>
      </c>
      <c r="I26" s="58" t="n">
        <f aca="false">SUM(I15:I25)</f>
        <v>0</v>
      </c>
      <c r="J26" s="58" t="n">
        <f aca="false">SUM(J15:J25)</f>
        <v>0</v>
      </c>
      <c r="K26" s="58" t="n">
        <f aca="false">SUM(K15:K25)</f>
        <v>0</v>
      </c>
      <c r="L26" s="58" t="n">
        <f aca="false">SUM(L15:L25)</f>
        <v>0</v>
      </c>
      <c r="M26" s="58" t="n">
        <f aca="false">SUM(M15:M25)</f>
        <v>0</v>
      </c>
      <c r="N26" s="58" t="n">
        <f aca="false">SUM(N15:N25)</f>
        <v>0</v>
      </c>
      <c r="O26" s="58" t="n">
        <f aca="false">SUM(O15:O25)</f>
        <v>0</v>
      </c>
      <c r="P26" s="59" t="n">
        <f aca="false">SUM(P15:P25)</f>
        <v>555700</v>
      </c>
    </row>
    <row r="27" customFormat="false" ht="13.5" hidden="false" customHeight="false" outlineLevel="0" collapsed="false">
      <c r="A27" s="35" t="n">
        <v>687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customFormat="false" ht="12.75" hidden="false" customHeight="false" outlineLevel="0" collapsed="false">
      <c r="A28" s="35" t="n">
        <v>688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 t="s">
        <v>93</v>
      </c>
      <c r="O28" s="60"/>
      <c r="P28" s="60" t="n">
        <v>0</v>
      </c>
    </row>
    <row r="29" customFormat="false" ht="12.75" hidden="false" customHeight="false" outlineLevel="0" collapsed="false">
      <c r="A29" s="35" t="n">
        <v>689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customFormat="false" ht="12.75" hidden="false" customHeight="false" outlineLevel="0" collapsed="false">
      <c r="A30" s="35" t="n">
        <v>690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 t="s">
        <v>94</v>
      </c>
      <c r="O30" s="60"/>
      <c r="P30" s="60" t="n">
        <f aca="false">P26</f>
        <v>555700</v>
      </c>
    </row>
    <row r="31" customFormat="false" ht="12.75" hidden="false" customHeight="false" outlineLevel="0" collapsed="false">
      <c r="A31" s="35" t="n">
        <v>691</v>
      </c>
      <c r="B31" s="61" t="s">
        <v>95</v>
      </c>
      <c r="C31" s="61"/>
      <c r="D31" s="62"/>
      <c r="E31" s="62"/>
      <c r="F31" s="63"/>
      <c r="G31" s="63" t="s">
        <v>96</v>
      </c>
      <c r="H31" s="63" t="s">
        <v>97</v>
      </c>
      <c r="I31" s="60"/>
      <c r="J31" s="60"/>
      <c r="K31" s="60"/>
      <c r="L31" s="60"/>
      <c r="M31" s="60"/>
      <c r="N31" s="60"/>
      <c r="O31" s="60"/>
      <c r="P31" s="60"/>
    </row>
    <row r="32" customFormat="false" ht="12.75" hidden="false" customHeight="false" outlineLevel="0" collapsed="false">
      <c r="A32" s="35" t="n">
        <v>692</v>
      </c>
      <c r="B32" s="64"/>
      <c r="C32" s="64"/>
      <c r="D32" s="65"/>
      <c r="E32" s="65"/>
      <c r="F32" s="63" t="s">
        <v>98</v>
      </c>
      <c r="G32" s="63" t="s">
        <v>99</v>
      </c>
      <c r="H32" s="63" t="s">
        <v>100</v>
      </c>
      <c r="I32" s="60"/>
      <c r="J32" s="60"/>
      <c r="K32" s="60"/>
      <c r="L32" s="60"/>
      <c r="M32" s="60"/>
      <c r="N32" s="60"/>
      <c r="O32" s="60"/>
      <c r="P32" s="60"/>
    </row>
    <row r="33" customFormat="false" ht="12.75" hidden="false" customHeight="false" outlineLevel="0" collapsed="false">
      <c r="A33" s="35" t="n">
        <v>693</v>
      </c>
      <c r="B33" s="64"/>
      <c r="C33" s="64" t="s">
        <v>101</v>
      </c>
      <c r="D33" s="65"/>
      <c r="E33" s="65"/>
      <c r="F33" s="63" t="s">
        <v>99</v>
      </c>
      <c r="G33" s="63" t="s">
        <v>102</v>
      </c>
      <c r="H33" s="63" t="s">
        <v>103</v>
      </c>
      <c r="I33" s="60"/>
      <c r="J33" s="60"/>
      <c r="K33" s="60"/>
      <c r="L33" s="60"/>
      <c r="M33" s="60"/>
      <c r="N33" s="60"/>
      <c r="O33" s="60"/>
      <c r="P33" s="60"/>
    </row>
    <row r="34" customFormat="false" ht="12.75" hidden="false" customHeight="false" outlineLevel="0" collapsed="false">
      <c r="A34" s="35" t="n">
        <v>694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customFormat="false" ht="12.75" hidden="false" customHeight="false" outlineLevel="0" collapsed="false">
      <c r="A35" s="35" t="n">
        <v>695</v>
      </c>
      <c r="B35" s="66" t="s">
        <v>72</v>
      </c>
      <c r="C35" s="49" t="s">
        <v>104</v>
      </c>
      <c r="D35" s="60"/>
      <c r="E35" s="60"/>
      <c r="F35" s="67" t="n">
        <v>75000</v>
      </c>
      <c r="G35" s="65"/>
      <c r="H35" s="60" t="s">
        <v>105</v>
      </c>
      <c r="I35" s="60"/>
      <c r="J35" s="60"/>
      <c r="K35" s="60"/>
      <c r="L35" s="60"/>
      <c r="M35" s="60"/>
      <c r="N35" s="60"/>
      <c r="O35" s="60"/>
      <c r="P35" s="60"/>
    </row>
    <row r="36" customFormat="false" ht="12.75" hidden="false" customHeight="false" outlineLevel="0" collapsed="false">
      <c r="A36" s="35" t="n">
        <v>696</v>
      </c>
      <c r="B36" s="66" t="s">
        <v>74</v>
      </c>
      <c r="C36" s="49" t="s">
        <v>75</v>
      </c>
      <c r="D36" s="60"/>
      <c r="E36" s="60"/>
      <c r="F36" s="67" t="n">
        <v>30700</v>
      </c>
      <c r="G36" s="65"/>
      <c r="H36" s="60" t="s">
        <v>106</v>
      </c>
      <c r="I36" s="60"/>
      <c r="J36" s="60"/>
      <c r="K36" s="60"/>
      <c r="L36" s="60"/>
      <c r="M36" s="60"/>
      <c r="N36" s="60"/>
      <c r="O36" s="60"/>
      <c r="P36" s="60"/>
    </row>
    <row r="37" customFormat="false" ht="12.75" hidden="false" customHeight="false" outlineLevel="0" collapsed="false">
      <c r="A37" s="35" t="n">
        <v>697</v>
      </c>
      <c r="B37" s="66" t="s">
        <v>76</v>
      </c>
      <c r="C37" s="49" t="s">
        <v>77</v>
      </c>
      <c r="D37" s="60"/>
      <c r="E37" s="60"/>
      <c r="F37" s="67" t="n">
        <v>70000</v>
      </c>
      <c r="G37" s="65"/>
      <c r="H37" s="60" t="s">
        <v>107</v>
      </c>
      <c r="I37" s="60"/>
      <c r="J37" s="60"/>
      <c r="K37" s="60"/>
      <c r="L37" s="60"/>
      <c r="M37" s="60"/>
      <c r="N37" s="60"/>
      <c r="O37" s="60"/>
      <c r="P37" s="60"/>
    </row>
    <row r="38" customFormat="false" ht="12.75" hidden="false" customHeight="false" outlineLevel="0" collapsed="false">
      <c r="A38" s="35" t="n">
        <v>698</v>
      </c>
      <c r="B38" s="66" t="s">
        <v>78</v>
      </c>
      <c r="C38" s="49" t="s">
        <v>108</v>
      </c>
      <c r="D38" s="60"/>
      <c r="E38" s="60"/>
      <c r="F38" s="67" t="n">
        <v>20000</v>
      </c>
      <c r="G38" s="65"/>
      <c r="H38" s="60" t="s">
        <v>109</v>
      </c>
      <c r="I38" s="60"/>
      <c r="J38" s="60"/>
      <c r="K38" s="60"/>
      <c r="L38" s="60"/>
      <c r="M38" s="60"/>
      <c r="N38" s="60"/>
      <c r="O38" s="60"/>
      <c r="P38" s="60"/>
    </row>
    <row r="39" customFormat="false" ht="12.75" hidden="false" customHeight="false" outlineLevel="0" collapsed="false">
      <c r="A39" s="35" t="n">
        <v>699</v>
      </c>
      <c r="B39" s="66" t="s">
        <v>80</v>
      </c>
      <c r="C39" s="49" t="s">
        <v>110</v>
      </c>
      <c r="D39" s="60"/>
      <c r="E39" s="60"/>
      <c r="F39" s="67" t="n">
        <v>10000</v>
      </c>
      <c r="G39" s="65"/>
      <c r="H39" s="60" t="s">
        <v>111</v>
      </c>
      <c r="I39" s="60"/>
      <c r="J39" s="60"/>
      <c r="K39" s="60"/>
      <c r="L39" s="60"/>
      <c r="M39" s="60"/>
      <c r="N39" s="60"/>
      <c r="O39" s="60"/>
      <c r="P39" s="60"/>
    </row>
    <row r="40" customFormat="false" ht="12.75" hidden="false" customHeight="false" outlineLevel="0" collapsed="false">
      <c r="A40" s="35" t="n">
        <v>700</v>
      </c>
      <c r="B40" s="66" t="s">
        <v>82</v>
      </c>
      <c r="C40" s="49" t="s">
        <v>112</v>
      </c>
      <c r="D40" s="60"/>
      <c r="E40" s="60"/>
      <c r="F40" s="67" t="n">
        <v>350000</v>
      </c>
      <c r="G40" s="65"/>
      <c r="H40" s="60" t="s">
        <v>113</v>
      </c>
      <c r="I40" s="60"/>
      <c r="J40" s="60"/>
      <c r="K40" s="60"/>
      <c r="L40" s="60"/>
      <c r="M40" s="60"/>
      <c r="N40" s="60"/>
      <c r="O40" s="60"/>
      <c r="P40" s="60"/>
    </row>
    <row r="41" customFormat="false" ht="12.75" hidden="false" customHeight="false" outlineLevel="0" collapsed="false">
      <c r="A41" s="35" t="n">
        <v>701</v>
      </c>
      <c r="B41" s="66" t="s">
        <v>84</v>
      </c>
      <c r="C41" s="49" t="s">
        <v>85</v>
      </c>
      <c r="D41" s="60"/>
      <c r="E41" s="60"/>
      <c r="F41" s="67" t="n">
        <v>0</v>
      </c>
      <c r="G41" s="65"/>
      <c r="H41" s="60"/>
      <c r="I41" s="60"/>
      <c r="J41" s="60"/>
      <c r="K41" s="60"/>
      <c r="L41" s="60"/>
      <c r="M41" s="60"/>
      <c r="N41" s="60"/>
      <c r="O41" s="60"/>
      <c r="P41" s="60"/>
    </row>
    <row r="42" customFormat="false" ht="12.75" hidden="false" customHeight="false" outlineLevel="0" collapsed="false">
      <c r="A42" s="35" t="n">
        <v>702</v>
      </c>
      <c r="B42" s="66" t="s">
        <v>86</v>
      </c>
      <c r="C42" s="49" t="s">
        <v>87</v>
      </c>
      <c r="D42" s="60"/>
      <c r="E42" s="60"/>
      <c r="F42" s="67" t="n">
        <v>0</v>
      </c>
      <c r="G42" s="65"/>
      <c r="H42" s="60"/>
      <c r="I42" s="60"/>
      <c r="J42" s="60"/>
      <c r="K42" s="60"/>
      <c r="L42" s="60"/>
      <c r="M42" s="60"/>
      <c r="N42" s="60"/>
      <c r="O42" s="60"/>
      <c r="P42" s="60"/>
    </row>
    <row r="43" customFormat="false" ht="12.75" hidden="false" customHeight="false" outlineLevel="0" collapsed="false">
      <c r="A43" s="35" t="n">
        <v>703</v>
      </c>
      <c r="B43" s="66" t="s">
        <v>88</v>
      </c>
      <c r="C43" s="49" t="s">
        <v>114</v>
      </c>
      <c r="D43" s="60"/>
      <c r="E43" s="60"/>
      <c r="F43" s="67" t="n">
        <v>0</v>
      </c>
      <c r="G43" s="65"/>
      <c r="H43" s="60"/>
      <c r="I43" s="60"/>
      <c r="J43" s="60"/>
      <c r="K43" s="60"/>
      <c r="L43" s="60"/>
      <c r="M43" s="60"/>
      <c r="N43" s="60"/>
      <c r="O43" s="60"/>
      <c r="P43" s="60"/>
    </row>
    <row r="44" customFormat="false" ht="12.75" hidden="false" customHeight="false" outlineLevel="0" collapsed="false">
      <c r="A44" s="35" t="n">
        <v>704</v>
      </c>
      <c r="B44" s="66" t="s">
        <v>90</v>
      </c>
      <c r="C44" s="49" t="s">
        <v>91</v>
      </c>
      <c r="D44" s="60"/>
      <c r="E44" s="60"/>
      <c r="F44" s="67" t="n">
        <v>0</v>
      </c>
      <c r="G44" s="65"/>
      <c r="H44" s="60"/>
      <c r="I44" s="60"/>
      <c r="J44" s="60"/>
      <c r="K44" s="60"/>
      <c r="L44" s="60"/>
      <c r="M44" s="60"/>
      <c r="N44" s="60"/>
      <c r="O44" s="60"/>
      <c r="P44" s="60"/>
    </row>
    <row r="45" customFormat="false" ht="12.75" hidden="false" customHeight="false" outlineLevel="0" collapsed="false">
      <c r="A45" s="35" t="n">
        <v>705</v>
      </c>
      <c r="B45" s="68"/>
      <c r="C45" s="4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customFormat="false" ht="12.75" hidden="false" customHeight="false" outlineLevel="0" collapsed="false">
      <c r="A46" s="35" t="n">
        <v>706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customFormat="false" ht="12.75" hidden="false" customHeight="false" outlineLevel="0" collapsed="false">
      <c r="A47" s="35" t="n">
        <v>707</v>
      </c>
      <c r="J47" s="60"/>
      <c r="K47" s="60"/>
      <c r="L47" s="60"/>
      <c r="M47" s="60"/>
      <c r="N47" s="60"/>
      <c r="O47" s="60"/>
      <c r="P47" s="60"/>
    </row>
    <row r="48" customFormat="false" ht="12.75" hidden="false" customHeight="false" outlineLevel="0" collapsed="false">
      <c r="A48" s="35" t="n">
        <v>708</v>
      </c>
      <c r="J48" s="60"/>
      <c r="K48" s="60"/>
      <c r="L48" s="60"/>
      <c r="M48" s="60"/>
      <c r="N48" s="60"/>
      <c r="O48" s="60"/>
      <c r="P48" s="60"/>
    </row>
    <row r="49" customFormat="false" ht="12.75" hidden="false" customHeight="false" outlineLevel="0" collapsed="false">
      <c r="A49" s="35" t="n">
        <v>709</v>
      </c>
      <c r="J49" s="60"/>
      <c r="K49" s="60"/>
      <c r="L49" s="60"/>
      <c r="M49" s="60"/>
      <c r="N49" s="60"/>
      <c r="O49" s="60"/>
      <c r="P49" s="60"/>
    </row>
    <row r="50" customFormat="false" ht="12.75" hidden="false" customHeight="false" outlineLevel="0" collapsed="false">
      <c r="A50" s="35" t="n">
        <v>710</v>
      </c>
      <c r="J50" s="60"/>
      <c r="K50" s="60"/>
      <c r="L50" s="60"/>
      <c r="M50" s="60"/>
      <c r="N50" s="60"/>
      <c r="O50" s="60"/>
      <c r="P50" s="60"/>
    </row>
    <row r="51" customFormat="false" ht="12.75" hidden="false" customHeight="false" outlineLevel="0" collapsed="false">
      <c r="A51" s="35" t="n">
        <v>711</v>
      </c>
      <c r="J51" s="60"/>
      <c r="K51" s="60"/>
      <c r="L51" s="60"/>
      <c r="M51" s="60"/>
      <c r="N51" s="60"/>
      <c r="O51" s="60"/>
      <c r="P51" s="60"/>
    </row>
    <row r="52" customFormat="false" ht="12.75" hidden="false" customHeight="false" outlineLevel="0" collapsed="false">
      <c r="A52" s="35" t="n">
        <v>712</v>
      </c>
      <c r="J52" s="60"/>
      <c r="K52" s="60"/>
      <c r="L52" s="60"/>
      <c r="M52" s="60"/>
      <c r="N52" s="60"/>
      <c r="O52" s="60"/>
      <c r="P52" s="60"/>
    </row>
    <row r="53" customFormat="false" ht="12.75" hidden="false" customHeight="false" outlineLevel="0" collapsed="false">
      <c r="A53" s="35" t="n">
        <v>713</v>
      </c>
      <c r="J53" s="60"/>
      <c r="K53" s="60"/>
      <c r="L53" s="60"/>
      <c r="M53" s="60"/>
      <c r="N53" s="60"/>
      <c r="O53" s="60"/>
      <c r="P53" s="60"/>
    </row>
    <row r="54" customFormat="false" ht="12.75" hidden="false" customHeight="false" outlineLevel="0" collapsed="false">
      <c r="A54" s="35" t="n">
        <v>714</v>
      </c>
      <c r="J54" s="60"/>
      <c r="K54" s="60"/>
      <c r="L54" s="60"/>
      <c r="M54" s="60"/>
      <c r="N54" s="60"/>
      <c r="O54" s="60"/>
      <c r="P54" s="60"/>
    </row>
    <row r="55" customFormat="false" ht="12.75" hidden="false" customHeight="false" outlineLevel="0" collapsed="false">
      <c r="A55" s="35" t="n">
        <v>715</v>
      </c>
      <c r="J55" s="60"/>
      <c r="K55" s="60"/>
      <c r="L55" s="60"/>
      <c r="M55" s="60"/>
      <c r="N55" s="60"/>
      <c r="O55" s="60"/>
      <c r="P55" s="60"/>
    </row>
    <row r="56" customFormat="false" ht="12.75" hidden="false" customHeight="false" outlineLevel="0" collapsed="false">
      <c r="A56" s="35" t="n">
        <v>716</v>
      </c>
      <c r="J56" s="60"/>
      <c r="K56" s="60"/>
      <c r="L56" s="60"/>
      <c r="M56" s="60"/>
      <c r="N56" s="60"/>
      <c r="O56" s="60"/>
      <c r="P56" s="60"/>
    </row>
    <row r="57" customFormat="false" ht="12.75" hidden="false" customHeight="false" outlineLevel="0" collapsed="false">
      <c r="A57" s="35" t="n">
        <v>717</v>
      </c>
      <c r="J57" s="60"/>
      <c r="K57" s="60"/>
      <c r="L57" s="60"/>
      <c r="M57" s="60"/>
      <c r="N57" s="60"/>
      <c r="O57" s="60"/>
      <c r="P57" s="60"/>
    </row>
    <row r="58" customFormat="false" ht="12.75" hidden="false" customHeight="false" outlineLevel="0" collapsed="false">
      <c r="A58" s="35" t="n">
        <v>718</v>
      </c>
      <c r="J58" s="60"/>
      <c r="K58" s="60"/>
      <c r="L58" s="60"/>
      <c r="M58" s="60"/>
      <c r="N58" s="60"/>
      <c r="O58" s="60"/>
      <c r="P58" s="60"/>
    </row>
    <row r="59" customFormat="false" ht="12.75" hidden="false" customHeight="false" outlineLevel="0" collapsed="false">
      <c r="A59" s="35" t="n">
        <v>719</v>
      </c>
      <c r="J59" s="60"/>
      <c r="K59" s="60"/>
      <c r="L59" s="60"/>
      <c r="M59" s="60"/>
      <c r="N59" s="60"/>
      <c r="O59" s="60"/>
      <c r="P59" s="60"/>
    </row>
    <row r="60" customFormat="false" ht="12.75" hidden="false" customHeight="false" outlineLevel="0" collapsed="false">
      <c r="A60" s="35" t="n">
        <v>720</v>
      </c>
      <c r="J60" s="60"/>
      <c r="K60" s="60"/>
      <c r="L60" s="60"/>
      <c r="M60" s="60"/>
      <c r="N60" s="60"/>
      <c r="O60" s="60"/>
      <c r="P60" s="60"/>
    </row>
    <row r="61" customFormat="false" ht="12.75" hidden="false" customHeight="false" outlineLevel="0" collapsed="false">
      <c r="A61" s="35" t="n">
        <v>721</v>
      </c>
      <c r="J61" s="60"/>
      <c r="K61" s="60"/>
      <c r="L61" s="60"/>
      <c r="M61" s="60"/>
      <c r="N61" s="60"/>
      <c r="O61" s="60"/>
      <c r="P61" s="60"/>
    </row>
    <row r="62" customFormat="false" ht="12.75" hidden="false" customHeight="false" outlineLevel="0" collapsed="false">
      <c r="A62" s="35" t="n">
        <v>722</v>
      </c>
      <c r="J62" s="60"/>
      <c r="K62" s="60"/>
      <c r="L62" s="60"/>
      <c r="M62" s="60"/>
      <c r="N62" s="60"/>
      <c r="O62" s="60"/>
      <c r="P62" s="60"/>
    </row>
    <row r="63" customFormat="false" ht="12.75" hidden="false" customHeight="false" outlineLevel="0" collapsed="false">
      <c r="J63" s="60"/>
      <c r="K63" s="60"/>
      <c r="L63" s="60"/>
      <c r="M63" s="60"/>
      <c r="N63" s="60"/>
      <c r="O63" s="60"/>
      <c r="P63" s="60"/>
    </row>
    <row r="64" customFormat="false" ht="12.75" hidden="false" customHeight="false" outlineLevel="0" collapsed="false">
      <c r="J64" s="60"/>
      <c r="K64" s="60"/>
      <c r="L64" s="60"/>
      <c r="M64" s="60"/>
      <c r="N64" s="60"/>
      <c r="O64" s="60"/>
      <c r="P64" s="60"/>
    </row>
    <row r="65" customFormat="false" ht="12.75" hidden="false" customHeight="false" outlineLevel="0" collapsed="false">
      <c r="J65" s="60"/>
      <c r="K65" s="60"/>
      <c r="L65" s="60"/>
      <c r="M65" s="60"/>
      <c r="N65" s="60"/>
      <c r="O65" s="60"/>
      <c r="P65" s="60"/>
    </row>
    <row r="66" customFormat="false" ht="12.75" hidden="false" customHeight="false" outlineLevel="0" collapsed="false">
      <c r="J66" s="60"/>
      <c r="K66" s="60"/>
      <c r="L66" s="60"/>
      <c r="M66" s="60"/>
      <c r="N66" s="60"/>
      <c r="O66" s="60"/>
      <c r="P66" s="60"/>
    </row>
    <row r="67" customFormat="false" ht="12.75" hidden="false" customHeight="false" outlineLevel="0" collapsed="false">
      <c r="J67" s="60"/>
      <c r="K67" s="60"/>
      <c r="L67" s="60"/>
      <c r="M67" s="60"/>
      <c r="N67" s="60"/>
      <c r="O67" s="60"/>
      <c r="P67" s="60"/>
    </row>
    <row r="68" customFormat="false" ht="12.75" hidden="false" customHeight="false" outlineLevel="0" collapsed="false">
      <c r="J68" s="60"/>
      <c r="K68" s="60"/>
      <c r="L68" s="60"/>
      <c r="M68" s="60"/>
      <c r="N68" s="60"/>
      <c r="O68" s="60"/>
      <c r="P68" s="60"/>
    </row>
    <row r="69" customFormat="false" ht="12.75" hidden="false" customHeight="false" outlineLevel="0" collapsed="false">
      <c r="J69" s="60"/>
      <c r="K69" s="60"/>
      <c r="L69" s="60"/>
      <c r="M69" s="60"/>
      <c r="N69" s="60"/>
      <c r="O69" s="60"/>
      <c r="P69" s="60"/>
    </row>
    <row r="70" customFormat="false" ht="12.75" hidden="false" customHeight="false" outlineLevel="0" collapsed="false">
      <c r="J70" s="60"/>
      <c r="K70" s="60"/>
      <c r="L70" s="60"/>
      <c r="M70" s="60"/>
      <c r="N70" s="60"/>
      <c r="O70" s="60"/>
      <c r="P70" s="60"/>
    </row>
    <row r="71" customFormat="false" ht="12.75" hidden="false" customHeight="false" outlineLevel="0" collapsed="false">
      <c r="J71" s="60"/>
      <c r="K71" s="60"/>
      <c r="L71" s="60"/>
      <c r="M71" s="60"/>
      <c r="N71" s="60"/>
      <c r="O71" s="60"/>
      <c r="P71" s="60"/>
    </row>
    <row r="72" customFormat="false" ht="12.75" hidden="false" customHeight="false" outlineLevel="0" collapsed="false">
      <c r="J72" s="60"/>
      <c r="K72" s="60"/>
      <c r="L72" s="60"/>
      <c r="M72" s="60"/>
      <c r="N72" s="60"/>
      <c r="O72" s="60"/>
      <c r="P72" s="60"/>
    </row>
    <row r="73" customFormat="false" ht="12.75" hidden="false" customHeight="false" outlineLevel="0" collapsed="false">
      <c r="J73" s="60"/>
      <c r="K73" s="60"/>
      <c r="L73" s="60"/>
      <c r="M73" s="60"/>
      <c r="N73" s="60"/>
      <c r="O73" s="60"/>
      <c r="P73" s="60"/>
    </row>
    <row r="74" customFormat="false" ht="12.75" hidden="false" customHeight="false" outlineLevel="0" collapsed="false">
      <c r="J74" s="60"/>
      <c r="K74" s="60"/>
      <c r="L74" s="60"/>
      <c r="M74" s="60"/>
      <c r="N74" s="60"/>
      <c r="O74" s="60"/>
      <c r="P74" s="60"/>
    </row>
    <row r="75" customFormat="false" ht="12.75" hidden="false" customHeight="false" outlineLevel="0" collapsed="false">
      <c r="J75" s="60"/>
      <c r="K75" s="60"/>
      <c r="L75" s="60"/>
      <c r="M75" s="60"/>
      <c r="N75" s="60"/>
      <c r="O75" s="60"/>
      <c r="P75" s="60"/>
    </row>
    <row r="76" customFormat="false" ht="12.75" hidden="false" customHeight="false" outlineLevel="0" collapsed="false">
      <c r="J76" s="60"/>
      <c r="K76" s="60"/>
      <c r="L76" s="60"/>
      <c r="M76" s="60"/>
      <c r="N76" s="60"/>
      <c r="O76" s="60"/>
      <c r="P76" s="60"/>
    </row>
    <row r="77" customFormat="false" ht="12.75" hidden="false" customHeight="false" outlineLevel="0" collapsed="false">
      <c r="J77" s="60"/>
      <c r="K77" s="60"/>
      <c r="L77" s="60"/>
      <c r="M77" s="60"/>
      <c r="N77" s="60"/>
      <c r="O77" s="60"/>
      <c r="P77" s="60"/>
    </row>
    <row r="78" customFormat="false" ht="12.75" hidden="false" customHeight="false" outlineLevel="0" collapsed="false">
      <c r="J78" s="60"/>
      <c r="K78" s="60"/>
      <c r="L78" s="60"/>
      <c r="M78" s="60"/>
      <c r="N78" s="60"/>
      <c r="O78" s="60"/>
      <c r="P78" s="60"/>
    </row>
    <row r="79" customFormat="false" ht="12.75" hidden="false" customHeight="false" outlineLevel="0" collapsed="false">
      <c r="J79" s="60"/>
      <c r="K79" s="60"/>
      <c r="L79" s="60"/>
      <c r="M79" s="60"/>
      <c r="N79" s="60"/>
      <c r="O79" s="60"/>
      <c r="P79" s="60"/>
    </row>
    <row r="80" customFormat="false" ht="12.75" hidden="false" customHeight="false" outlineLevel="0" collapsed="false">
      <c r="J80" s="60"/>
      <c r="K80" s="60"/>
      <c r="L80" s="60"/>
      <c r="M80" s="60"/>
      <c r="N80" s="60"/>
      <c r="O80" s="60"/>
      <c r="P80" s="60"/>
    </row>
    <row r="81" customFormat="false" ht="12.75" hidden="false" customHeight="false" outlineLevel="0" collapsed="false">
      <c r="J81" s="60"/>
      <c r="K81" s="60"/>
      <c r="L81" s="60"/>
      <c r="M81" s="60"/>
      <c r="N81" s="60"/>
      <c r="O81" s="60"/>
      <c r="P81" s="60"/>
    </row>
    <row r="82" customFormat="false" ht="12.75" hidden="false" customHeight="false" outlineLevel="0" collapsed="false">
      <c r="J82" s="60"/>
      <c r="K82" s="60"/>
      <c r="L82" s="60"/>
      <c r="M82" s="60"/>
      <c r="N82" s="60"/>
      <c r="O82" s="60"/>
      <c r="P82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2001-01-08T17:48:06Z</dcterms:created>
  <dc:creator>dmille2</dc:creator>
  <dc:description/>
  <dc:language>en-US</dc:language>
  <cp:lastModifiedBy>EI</cp:lastModifiedBy>
  <cp:lastPrinted>2001-01-09T14:27:48Z</cp:lastPrinted>
  <cp:revision>0</cp:revision>
  <dc:subject/>
  <dc:title/>
</cp:coreProperties>
</file>