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ALLOC. INSIDE ONLY" sheetId="1" state="visible" r:id="rId3"/>
  </sheet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<sst xmlns="http://schemas.openxmlformats.org/spreadsheetml/2006/main" count="30" uniqueCount="30">
  <si>
    <t xml:space="preserve">2001 LEGAL BUDGET WORKSHEET FOR ENA ONLY (INSIDE COSTS ONLY) </t>
  </si>
  <si>
    <t xml:space="preserve">HC</t>
  </si>
  <si>
    <t xml:space="preserve">Salaries &amp;
Wages</t>
  </si>
  <si>
    <t xml:space="preserve">Benefits</t>
  </si>
  <si>
    <t xml:space="preserve">Payroll
Taxes</t>
  </si>
  <si>
    <t xml:space="preserve">Employee
Expense</t>
  </si>
  <si>
    <t xml:space="preserve">Supplies &amp;
Expenses</t>
  </si>
  <si>
    <t xml:space="preserve">Corp.Legal</t>
  </si>
  <si>
    <t xml:space="preserve">Corp IT</t>
  </si>
  <si>
    <t xml:space="preserve">Corp Rent</t>
  </si>
  <si>
    <t xml:space="preserve">Sub-total</t>
  </si>
  <si>
    <t xml:space="preserve">Less:ECM</t>
  </si>
  <si>
    <t xml:space="preserve">Less: EIM</t>
  </si>
  <si>
    <t xml:space="preserve">Less:EGM</t>
  </si>
  <si>
    <t xml:space="preserve">Less:NW</t>
  </si>
  <si>
    <t xml:space="preserve">Less:Other</t>
  </si>
  <si>
    <t xml:space="preserve">Less:Total Non ENA</t>
  </si>
  <si>
    <t xml:space="preserve">ENA TOTAL</t>
  </si>
  <si>
    <t xml:space="preserve">Schuler/McC
CC 105653</t>
  </si>
  <si>
    <t xml:space="preserve">Tweed          CC 105654</t>
  </si>
  <si>
    <t xml:space="preserve">Haedicke
CC 105655</t>
  </si>
  <si>
    <t xml:space="preserve">Corp Legal
CC 105655</t>
  </si>
  <si>
    <t xml:space="preserve">Sanders
CC 105656</t>
  </si>
  <si>
    <t xml:space="preserve">Taylor/StClair
CC 105657</t>
  </si>
  <si>
    <t xml:space="preserve">Gray/Hodge          CC 105659</t>
  </si>
  <si>
    <t xml:space="preserve">Cash
CC 105660</t>
  </si>
  <si>
    <t xml:space="preserve">Sager           CC 107061</t>
  </si>
  <si>
    <t xml:space="preserve">Aronowitz
CC 105658</t>
  </si>
  <si>
    <t xml:space="preserve">Murray          CC 107062</t>
  </si>
  <si>
    <t xml:space="preserve">Total</t>
  </si>
</sst>
</file>

<file path=xl/styles.xml><?xml version="1.0" encoding="utf-8"?>
<styleSheet xmlns="http://schemas.openxmlformats.org/spreadsheetml/2006/main">
  <numFmts count="7">
    <numFmt numFmtId="164" formatCode="General"/>
    <numFmt numFmtId="165" formatCode="#,##0"/>
    <numFmt numFmtId="166" formatCode="[$-409]#,##0_);\(#,##0\)"/>
    <numFmt numFmtId="167" formatCode="_(* #,##0.00_);_(* \(#,##0.00\);_(* \-??_);_(@_)"/>
    <numFmt numFmtId="168" formatCode="0.00%"/>
    <numFmt numFmtId="169" formatCode="0%"/>
    <numFmt numFmtId="170" formatCode="#,##0.00"/>
  </numFmts>
  <fonts count="11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b val="true"/>
      <sz val="14"/>
      <name val="Arial"/>
      <family val="2"/>
    </font>
    <font>
      <sz val="14"/>
      <name val="Arial"/>
      <family val="0"/>
    </font>
    <font>
      <u val="single"/>
      <sz val="10"/>
      <name val="Arial"/>
      <family val="0"/>
    </font>
    <font>
      <u val="single"/>
      <sz val="10"/>
      <name val="Arial"/>
      <family val="2"/>
    </font>
    <font>
      <sz val="8"/>
      <name val="Arial"/>
      <family val="0"/>
    </font>
    <font>
      <sz val="8"/>
      <name val="Arial"/>
      <family val="2"/>
    </font>
    <font>
      <sz val="1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rgb="FFFFFFFF"/>
        <bgColor rgb="FFFFFFCC"/>
      </patternFill>
    </fill>
  </fills>
  <borders count="1">
    <border diagonalUp="false" diagonalDown="false">
      <left/>
      <right/>
      <top/>
      <bottom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43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4" fillId="2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0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6" fillId="0" borderId="0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6" fillId="0" borderId="0" xfId="0" applyFont="true" applyBorder="false" applyAlignment="true" applyProtection="false">
      <alignment horizontal="center" vertical="bottom" textRotation="0" wrapText="true" indent="0" shrinkToFit="false"/>
      <protection locked="true" hidden="false"/>
    </xf>
    <xf numFmtId="164" fontId="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8" fillId="0" borderId="0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5" fontId="0" fillId="0" borderId="0" xfId="0" applyFont="true" applyBorder="true" applyAlignment="true" applyProtection="false">
      <alignment horizontal="right" vertical="bottom" textRotation="0" wrapText="true" indent="0" shrinkToFit="false"/>
      <protection locked="true" hidden="false"/>
    </xf>
    <xf numFmtId="165" fontId="0" fillId="0" borderId="0" xfId="0" applyFont="true" applyBorder="true" applyAlignment="true" applyProtection="false">
      <alignment horizontal="right" vertical="bottom" textRotation="0" wrapText="true" indent="0" shrinkToFit="false"/>
      <protection locked="true" hidden="false"/>
    </xf>
    <xf numFmtId="166" fontId="0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6" fontId="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0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0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5" fontId="0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9" fillId="0" borderId="0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4" fontId="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0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5" fontId="0" fillId="0" borderId="0" xfId="0" applyFont="false" applyBorder="false" applyAlignment="true" applyProtection="false">
      <alignment horizontal="right" vertical="bottom" textRotation="0" wrapText="false" indent="0" shrinkToFit="false"/>
      <protection locked="true" hidden="false"/>
    </xf>
    <xf numFmtId="168" fontId="0" fillId="0" borderId="0" xfId="0" applyFont="fals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right" vertical="bottom" textRotation="0" wrapText="false" indent="0" shrinkToFit="false"/>
      <protection locked="true" hidden="false"/>
    </xf>
    <xf numFmtId="168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0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4" fontId="1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0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5" fontId="10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6" fontId="0" fillId="0" borderId="0" xfId="0" applyFont="false" applyBorder="false" applyAlignment="true" applyProtection="false">
      <alignment horizontal="right" vertical="bottom" textRotation="0" wrapText="false" indent="0" shrinkToFit="false"/>
      <protection locked="true" hidden="false"/>
    </xf>
    <xf numFmtId="169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9" fontId="0" fillId="0" borderId="0" xfId="0" applyFont="false" applyBorder="false" applyAlignment="true" applyProtection="false">
      <alignment horizontal="right" vertical="bottom" textRotation="0" wrapText="false" indent="0" shrinkToFit="false"/>
      <protection locked="true" hidden="false"/>
    </xf>
    <xf numFmtId="170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70" fontId="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0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0" fillId="0" borderId="0" xfId="0" applyFont="false" applyBorder="false" applyAlignment="true" applyProtection="false">
      <alignment horizontal="left" vertical="bottom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sharedStrings" Target="sharedStrings.xml"/>
</Relationships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U41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0" width="10.28"/>
    <col collapsed="false" customWidth="true" hidden="false" outlineLevel="0" max="2" min="2" style="1" width="3.56"/>
    <col collapsed="false" customWidth="true" hidden="true" outlineLevel="0" max="3" min="3" style="1" width="10.13"/>
    <col collapsed="false" customWidth="false" hidden="true" outlineLevel="0" max="4" min="4" style="1" width="9.06"/>
    <col collapsed="false" customWidth="true" hidden="true" outlineLevel="0" max="5" min="5" style="1" width="8.14"/>
    <col collapsed="false" customWidth="true" hidden="true" outlineLevel="0" max="6" min="6" style="1" width="9.28"/>
    <col collapsed="false" customWidth="true" hidden="true" outlineLevel="0" max="7" min="7" style="0" width="9.99"/>
    <col collapsed="false" customWidth="true" hidden="true" outlineLevel="0" max="8" min="8" style="0" width="9.85"/>
    <col collapsed="false" customWidth="true" hidden="true" outlineLevel="0" max="9" min="9" style="0" width="7.56"/>
    <col collapsed="false" customWidth="true" hidden="true" outlineLevel="0" max="10" min="10" style="0" width="9.28"/>
    <col collapsed="false" customWidth="true" hidden="false" outlineLevel="0" max="11" min="11" style="0" width="10.13"/>
    <col collapsed="false" customWidth="true" hidden="false" outlineLevel="0" max="12" min="12" style="0" width="0.99"/>
    <col collapsed="false" customWidth="true" hidden="false" outlineLevel="0" max="17" min="13" style="0" width="10.13"/>
    <col collapsed="false" customWidth="true" hidden="false" outlineLevel="0" max="18" min="18" style="0" width="10.85"/>
    <col collapsed="false" customWidth="true" hidden="false" outlineLevel="0" max="19" min="19" style="0" width="0.85"/>
    <col collapsed="false" customWidth="true" hidden="false" outlineLevel="0" max="20" min="20" style="0" width="11.13"/>
  </cols>
  <sheetData>
    <row r="1" customFormat="false" ht="18" hidden="false" customHeight="false" outlineLevel="0" collapsed="false">
      <c r="A1" s="2" t="s">
        <v>0</v>
      </c>
      <c r="B1" s="3"/>
      <c r="C1" s="3"/>
      <c r="D1" s="3"/>
      <c r="E1" s="3"/>
      <c r="F1" s="4"/>
      <c r="G1" s="5"/>
      <c r="H1" s="6"/>
      <c r="I1" s="5"/>
    </row>
    <row r="2" customFormat="false" ht="18" hidden="false" customHeight="false" outlineLevel="0" collapsed="false">
      <c r="A2" s="7"/>
      <c r="B2" s="2"/>
      <c r="G2" s="7"/>
      <c r="H2" s="7"/>
      <c r="I2" s="7"/>
      <c r="J2" s="7"/>
    </row>
    <row r="3" customFormat="false" ht="25.5" hidden="false" customHeight="true" outlineLevel="0" collapsed="false">
      <c r="A3" s="8"/>
      <c r="B3" s="9" t="s">
        <v>1</v>
      </c>
      <c r="C3" s="10" t="s">
        <v>2</v>
      </c>
      <c r="D3" s="10" t="s">
        <v>3</v>
      </c>
      <c r="E3" s="11" t="s">
        <v>4</v>
      </c>
      <c r="F3" s="9" t="s">
        <v>5</v>
      </c>
      <c r="G3" s="10" t="s">
        <v>6</v>
      </c>
      <c r="H3" s="9" t="s">
        <v>7</v>
      </c>
      <c r="I3" s="12" t="s">
        <v>8</v>
      </c>
      <c r="J3" s="12" t="s">
        <v>9</v>
      </c>
      <c r="K3" s="12" t="s">
        <v>10</v>
      </c>
      <c r="L3" s="12"/>
      <c r="M3" s="12" t="s">
        <v>11</v>
      </c>
      <c r="N3" s="12" t="s">
        <v>12</v>
      </c>
      <c r="O3" s="12" t="s">
        <v>13</v>
      </c>
      <c r="P3" s="12" t="s">
        <v>14</v>
      </c>
      <c r="Q3" s="12" t="s">
        <v>15</v>
      </c>
      <c r="R3" s="10" t="s">
        <v>16</v>
      </c>
      <c r="S3" s="10"/>
      <c r="T3" s="12" t="s">
        <v>17</v>
      </c>
    </row>
    <row r="4" customFormat="false" ht="33" hidden="false" customHeight="true" outlineLevel="0" collapsed="false">
      <c r="A4" s="13" t="s">
        <v>18</v>
      </c>
      <c r="B4" s="14" t="n">
        <v>15</v>
      </c>
      <c r="C4" s="15" t="n">
        <v>1980480</v>
      </c>
      <c r="D4" s="16" t="n">
        <v>255194</v>
      </c>
      <c r="E4" s="17" t="n">
        <v>119620</v>
      </c>
      <c r="F4" s="18" t="n">
        <v>194592</v>
      </c>
      <c r="G4" s="19" t="n">
        <v>69252</v>
      </c>
      <c r="H4" s="20"/>
      <c r="I4" s="21" t="n">
        <v>88176</v>
      </c>
      <c r="J4" s="21" t="n">
        <v>134640</v>
      </c>
      <c r="K4" s="22" t="n">
        <f aca="false">SUM(C4:J4)</f>
        <v>2841954</v>
      </c>
      <c r="L4" s="22"/>
      <c r="M4" s="22" t="n">
        <v>479520</v>
      </c>
      <c r="N4" s="22" t="n">
        <v>142100</v>
      </c>
      <c r="O4" s="22" t="n">
        <v>99470</v>
      </c>
      <c r="P4" s="22"/>
      <c r="Q4" s="22"/>
      <c r="R4" s="22" t="n">
        <f aca="false">SUM(M4:Q4)</f>
        <v>721090</v>
      </c>
      <c r="S4" s="22"/>
      <c r="T4" s="21" t="n">
        <f aca="false">K4-R4</f>
        <v>2120864</v>
      </c>
    </row>
    <row r="5" customFormat="false" ht="33" hidden="false" customHeight="true" outlineLevel="0" collapsed="false">
      <c r="A5" s="13" t="s">
        <v>19</v>
      </c>
      <c r="B5" s="14" t="n">
        <v>10</v>
      </c>
      <c r="C5" s="15" t="n">
        <v>1222116</v>
      </c>
      <c r="D5" s="16" t="n">
        <v>161046</v>
      </c>
      <c r="E5" s="17" t="n">
        <v>77782</v>
      </c>
      <c r="F5" s="18" t="n">
        <v>271872</v>
      </c>
      <c r="G5" s="19" t="n">
        <v>58788</v>
      </c>
      <c r="H5" s="20"/>
      <c r="I5" s="21" t="n">
        <v>57024</v>
      </c>
      <c r="J5" s="21" t="n">
        <v>79956</v>
      </c>
      <c r="K5" s="22" t="n">
        <f aca="false">SUM(C5:J5)</f>
        <v>1928584</v>
      </c>
      <c r="L5" s="22"/>
      <c r="M5" s="22"/>
      <c r="N5" s="22"/>
      <c r="O5" s="22"/>
      <c r="P5" s="22"/>
      <c r="Q5" s="22"/>
      <c r="R5" s="22" t="n">
        <v>0</v>
      </c>
      <c r="S5" s="22"/>
      <c r="T5" s="21" t="n">
        <f aca="false">K5-R5</f>
        <v>1928584</v>
      </c>
    </row>
    <row r="6" customFormat="false" ht="33" hidden="false" customHeight="true" outlineLevel="0" collapsed="false">
      <c r="A6" s="13" t="s">
        <v>20</v>
      </c>
      <c r="B6" s="14" t="n">
        <v>2</v>
      </c>
      <c r="C6" s="15" t="n">
        <v>441768</v>
      </c>
      <c r="D6" s="16" t="n">
        <v>50464</v>
      </c>
      <c r="E6" s="17" t="n">
        <v>19503</v>
      </c>
      <c r="F6" s="18" t="n">
        <v>78600</v>
      </c>
      <c r="G6" s="19" t="n">
        <v>141228</v>
      </c>
      <c r="H6" s="18" t="n">
        <v>2214000</v>
      </c>
      <c r="I6" s="21" t="n">
        <v>26004</v>
      </c>
      <c r="J6" s="21" t="n">
        <v>50424</v>
      </c>
      <c r="K6" s="22" t="n">
        <v>807991</v>
      </c>
      <c r="L6" s="22"/>
      <c r="M6" s="22"/>
      <c r="N6" s="22" t="n">
        <v>40400</v>
      </c>
      <c r="O6" s="22" t="n">
        <v>80800</v>
      </c>
      <c r="P6" s="22" t="n">
        <v>80800</v>
      </c>
      <c r="Q6" s="22" t="n">
        <v>40400</v>
      </c>
      <c r="R6" s="22" t="n">
        <f aca="false">SUM(M6:Q6)</f>
        <v>242400</v>
      </c>
      <c r="S6" s="22"/>
      <c r="T6" s="21" t="n">
        <f aca="false">K6-R6</f>
        <v>565591</v>
      </c>
    </row>
    <row r="7" customFormat="false" ht="33" hidden="false" customHeight="true" outlineLevel="0" collapsed="false">
      <c r="A7" s="13" t="s">
        <v>21</v>
      </c>
      <c r="B7" s="14"/>
      <c r="C7" s="15"/>
      <c r="D7" s="16"/>
      <c r="E7" s="17"/>
      <c r="F7" s="18"/>
      <c r="G7" s="19"/>
      <c r="H7" s="18"/>
      <c r="I7" s="21"/>
      <c r="J7" s="21"/>
      <c r="K7" s="22" t="n">
        <v>2214000</v>
      </c>
      <c r="L7" s="22"/>
      <c r="M7" s="22" t="n">
        <v>92907</v>
      </c>
      <c r="N7" s="22" t="n">
        <v>181861</v>
      </c>
      <c r="O7" s="22" t="n">
        <v>326164</v>
      </c>
      <c r="P7" s="22" t="n">
        <v>59303</v>
      </c>
      <c r="Q7" s="22" t="n">
        <v>29651</v>
      </c>
      <c r="R7" s="22" t="n">
        <f aca="false">SUM(M7:Q7)</f>
        <v>689886</v>
      </c>
      <c r="S7" s="22"/>
      <c r="T7" s="21" t="n">
        <f aca="false">K7-R7</f>
        <v>1524114</v>
      </c>
    </row>
    <row r="8" customFormat="false" ht="33" hidden="false" customHeight="true" outlineLevel="0" collapsed="false">
      <c r="A8" s="13" t="s">
        <v>22</v>
      </c>
      <c r="B8" s="14" t="n">
        <v>4</v>
      </c>
      <c r="C8" s="15" t="n">
        <v>302688</v>
      </c>
      <c r="D8" s="16" t="n">
        <v>47199</v>
      </c>
      <c r="E8" s="17" t="n">
        <v>27242</v>
      </c>
      <c r="F8" s="18" t="n">
        <v>36000</v>
      </c>
      <c r="G8" s="19" t="n">
        <v>7320</v>
      </c>
      <c r="H8" s="20"/>
      <c r="I8" s="21" t="n">
        <v>33984</v>
      </c>
      <c r="J8" s="21" t="n">
        <v>83508</v>
      </c>
      <c r="K8" s="22" t="n">
        <f aca="false">SUM(C8:J8)</f>
        <v>537941</v>
      </c>
      <c r="L8" s="22"/>
      <c r="M8" s="22"/>
      <c r="N8" s="22"/>
      <c r="O8" s="22"/>
      <c r="P8" s="22"/>
      <c r="Q8" s="22"/>
      <c r="R8" s="22" t="n">
        <v>0</v>
      </c>
      <c r="S8" s="22"/>
      <c r="T8" s="21" t="n">
        <f aca="false">K8-R8</f>
        <v>537941</v>
      </c>
    </row>
    <row r="9" customFormat="false" ht="33" hidden="false" customHeight="true" outlineLevel="0" collapsed="false">
      <c r="A9" s="13" t="s">
        <v>23</v>
      </c>
      <c r="B9" s="14" t="n">
        <v>16</v>
      </c>
      <c r="C9" s="15" t="n">
        <v>1754856</v>
      </c>
      <c r="D9" s="16" t="n">
        <v>239124</v>
      </c>
      <c r="E9" s="17" t="n">
        <v>120441</v>
      </c>
      <c r="F9" s="18" t="n">
        <v>90180</v>
      </c>
      <c r="G9" s="19" t="n">
        <v>17892</v>
      </c>
      <c r="H9" s="20"/>
      <c r="I9" s="21" t="n">
        <v>90636</v>
      </c>
      <c r="J9" s="21" t="n">
        <v>141876</v>
      </c>
      <c r="K9" s="22" t="n">
        <f aca="false">SUM(C9:J9)</f>
        <v>2455005</v>
      </c>
      <c r="L9" s="22"/>
      <c r="M9" s="22" t="n">
        <v>350700</v>
      </c>
      <c r="N9" s="22" t="n">
        <v>140280</v>
      </c>
      <c r="O9" s="22" t="n">
        <v>701400</v>
      </c>
      <c r="P9" s="22" t="n">
        <v>455910</v>
      </c>
      <c r="Q9" s="22" t="n">
        <v>140280</v>
      </c>
      <c r="R9" s="22" t="n">
        <f aca="false">SUM(M9:Q9)</f>
        <v>1788570</v>
      </c>
      <c r="S9" s="22"/>
      <c r="T9" s="21" t="n">
        <f aca="false">K9-R9</f>
        <v>666435</v>
      </c>
    </row>
    <row r="10" customFormat="false" ht="26.25" hidden="false" customHeight="true" outlineLevel="0" collapsed="false">
      <c r="A10" s="13" t="s">
        <v>24</v>
      </c>
      <c r="B10" s="23" t="n">
        <v>24</v>
      </c>
      <c r="C10" s="24" t="n">
        <v>2800236</v>
      </c>
      <c r="D10" s="16" t="n">
        <v>374222</v>
      </c>
      <c r="E10" s="17" t="n">
        <v>184021</v>
      </c>
      <c r="F10" s="18" t="n">
        <v>120720</v>
      </c>
      <c r="G10" s="16" t="n">
        <v>31380</v>
      </c>
      <c r="H10" s="20"/>
      <c r="I10" s="21" t="n">
        <v>131880</v>
      </c>
      <c r="J10" s="21" t="n">
        <v>200076</v>
      </c>
      <c r="K10" s="22" t="n">
        <f aca="false">SUM(C10:J10)</f>
        <v>3842535</v>
      </c>
      <c r="L10" s="22"/>
      <c r="M10" s="22"/>
      <c r="N10" s="22"/>
      <c r="O10" s="22"/>
      <c r="P10" s="22"/>
      <c r="Q10" s="22" t="n">
        <v>27450</v>
      </c>
      <c r="R10" s="22" t="n">
        <f aca="false">SUM(M10:Q10)</f>
        <v>27450</v>
      </c>
      <c r="S10" s="22"/>
      <c r="T10" s="21" t="n">
        <f aca="false">K10-R10</f>
        <v>3815085</v>
      </c>
    </row>
    <row r="11" customFormat="false" ht="25.5" hidden="false" customHeight="true" outlineLevel="0" collapsed="false">
      <c r="A11" s="13" t="s">
        <v>25</v>
      </c>
      <c r="B11" s="14" t="n">
        <v>1</v>
      </c>
      <c r="C11" s="15" t="n">
        <v>151764</v>
      </c>
      <c r="D11" s="16" t="n">
        <v>18838</v>
      </c>
      <c r="E11" s="17" t="n">
        <v>8369</v>
      </c>
      <c r="F11" s="18" t="n">
        <v>3000</v>
      </c>
      <c r="G11" s="19" t="n">
        <v>2796</v>
      </c>
      <c r="H11" s="20"/>
      <c r="I11" s="21" t="n">
        <v>10248</v>
      </c>
      <c r="J11" s="21" t="n">
        <v>22980</v>
      </c>
      <c r="K11" s="22" t="n">
        <f aca="false">SUM(C11:J11)</f>
        <v>217995</v>
      </c>
      <c r="L11" s="22"/>
      <c r="M11" s="22"/>
      <c r="N11" s="22"/>
      <c r="O11" s="22"/>
      <c r="P11" s="22"/>
      <c r="Q11" s="22"/>
      <c r="R11" s="22" t="n">
        <v>0</v>
      </c>
      <c r="S11" s="22"/>
      <c r="T11" s="21" t="n">
        <f aca="false">K11-R11</f>
        <v>217995</v>
      </c>
    </row>
    <row r="12" customFormat="false" ht="25.5" hidden="false" customHeight="true" outlineLevel="0" collapsed="false">
      <c r="A12" s="13" t="s">
        <v>26</v>
      </c>
      <c r="B12" s="14" t="n">
        <v>10</v>
      </c>
      <c r="C12" s="15" t="n">
        <v>902748</v>
      </c>
      <c r="D12" s="16" t="n">
        <v>131504</v>
      </c>
      <c r="E12" s="17" t="n">
        <v>71395</v>
      </c>
      <c r="F12" s="18" t="n">
        <v>67740</v>
      </c>
      <c r="G12" s="19" t="n">
        <v>15000</v>
      </c>
      <c r="H12" s="20"/>
      <c r="I12" s="21" t="n">
        <v>60420</v>
      </c>
      <c r="J12" s="21" t="n">
        <v>94584</v>
      </c>
      <c r="K12" s="22" t="n">
        <f aca="false">SUM(C12:J12)</f>
        <v>1343391</v>
      </c>
      <c r="L12" s="22"/>
      <c r="M12" s="22"/>
      <c r="N12" s="22"/>
      <c r="O12" s="22"/>
      <c r="P12" s="22"/>
      <c r="Q12" s="22"/>
      <c r="R12" s="22" t="n">
        <v>0</v>
      </c>
      <c r="S12" s="22"/>
      <c r="T12" s="21" t="n">
        <f aca="false">K12-R12</f>
        <v>1343391</v>
      </c>
    </row>
    <row r="13" customFormat="false" ht="25.5" hidden="false" customHeight="true" outlineLevel="0" collapsed="false">
      <c r="A13" s="25" t="s">
        <v>27</v>
      </c>
      <c r="B13" s="14" t="n">
        <v>11</v>
      </c>
      <c r="C13" s="15" t="n">
        <v>1213176</v>
      </c>
      <c r="D13" s="16" t="n">
        <v>165019</v>
      </c>
      <c r="E13" s="17" t="n">
        <v>82938</v>
      </c>
      <c r="F13" s="18" t="n">
        <v>147480</v>
      </c>
      <c r="G13" s="18" t="n">
        <v>17820</v>
      </c>
      <c r="H13" s="20"/>
      <c r="I13" s="20" t="n">
        <v>51684</v>
      </c>
      <c r="J13" s="21" t="n">
        <v>137196</v>
      </c>
      <c r="K13" s="21" t="n">
        <f aca="false">SUM(C13:J13)</f>
        <v>1815313</v>
      </c>
      <c r="L13" s="21"/>
      <c r="M13" s="21"/>
      <c r="N13" s="21" t="n">
        <v>317660</v>
      </c>
      <c r="O13" s="21" t="n">
        <v>1338710</v>
      </c>
      <c r="P13" s="21" t="n">
        <v>22690</v>
      </c>
      <c r="Q13" s="21" t="n">
        <v>124795</v>
      </c>
      <c r="R13" s="22" t="n">
        <f aca="false">SUM(M13:Q13)</f>
        <v>1803855</v>
      </c>
      <c r="S13" s="22"/>
      <c r="T13" s="21" t="n">
        <f aca="false">K13-R13</f>
        <v>11458</v>
      </c>
    </row>
    <row r="14" customFormat="false" ht="25.5" hidden="false" customHeight="true" outlineLevel="0" collapsed="false">
      <c r="A14" s="13" t="s">
        <v>28</v>
      </c>
      <c r="B14" s="14" t="n">
        <v>5</v>
      </c>
      <c r="C14" s="15" t="n">
        <v>634080</v>
      </c>
      <c r="D14" s="16" t="n">
        <v>82652</v>
      </c>
      <c r="E14" s="17" t="n">
        <v>39352</v>
      </c>
      <c r="F14" s="18" t="n">
        <v>74844</v>
      </c>
      <c r="G14" s="18" t="n">
        <v>26640</v>
      </c>
      <c r="H14" s="20"/>
      <c r="I14" s="20" t="n">
        <v>33912</v>
      </c>
      <c r="J14" s="21" t="n">
        <v>51780</v>
      </c>
      <c r="K14" s="22" t="n">
        <f aca="false">SUM(C14:J14)</f>
        <v>943260</v>
      </c>
      <c r="L14" s="22"/>
      <c r="M14" s="22"/>
      <c r="N14" s="22" t="n">
        <v>864655</v>
      </c>
      <c r="O14" s="22" t="n">
        <v>78605</v>
      </c>
      <c r="P14" s="22"/>
      <c r="Q14" s="22"/>
      <c r="R14" s="22" t="n">
        <f aca="false">SUM(M14:Q14)</f>
        <v>943260</v>
      </c>
      <c r="S14" s="22"/>
      <c r="T14" s="21" t="n">
        <v>0</v>
      </c>
    </row>
    <row r="15" customFormat="false" ht="29.25" hidden="false" customHeight="true" outlineLevel="0" collapsed="false">
      <c r="A15" s="26" t="s">
        <v>29</v>
      </c>
      <c r="B15" s="27" t="n">
        <f aca="false">SUM(B4:B14)</f>
        <v>98</v>
      </c>
      <c r="C15" s="27" t="n">
        <f aca="false">SUM(C4:C14)</f>
        <v>11403912</v>
      </c>
      <c r="D15" s="27" t="n">
        <f aca="false">SUM(D4:D14)</f>
        <v>1525262</v>
      </c>
      <c r="E15" s="27" t="n">
        <f aca="false">SUM(E4:E14)</f>
        <v>750663</v>
      </c>
      <c r="F15" s="27" t="n">
        <f aca="false">SUM(F4:F14)</f>
        <v>1085028</v>
      </c>
      <c r="G15" s="27" t="n">
        <f aca="false">SUM(G4:G14)</f>
        <v>388116</v>
      </c>
      <c r="H15" s="27" t="n">
        <f aca="false">SUM(H4:H14)</f>
        <v>2214000</v>
      </c>
      <c r="I15" s="27" t="n">
        <f aca="false">SUM(I4:I14)</f>
        <v>583968</v>
      </c>
      <c r="J15" s="27" t="n">
        <f aca="false">SUM(J4:J14)</f>
        <v>997020</v>
      </c>
      <c r="K15" s="27" t="n">
        <f aca="false">SUM(K4:K14)</f>
        <v>18947969</v>
      </c>
      <c r="L15" s="27"/>
      <c r="M15" s="27" t="n">
        <f aca="false">SUM(M4:M14)</f>
        <v>923127</v>
      </c>
      <c r="N15" s="27" t="n">
        <f aca="false">SUM(N4:N14)</f>
        <v>1686956</v>
      </c>
      <c r="O15" s="27" t="n">
        <f aca="false">SUM(O4:O14)</f>
        <v>2625149</v>
      </c>
      <c r="P15" s="27" t="n">
        <f aca="false">SUM(P4:P14)</f>
        <v>618703</v>
      </c>
      <c r="Q15" s="27" t="n">
        <f aca="false">SUM(Q4:Q14)</f>
        <v>362576</v>
      </c>
      <c r="R15" s="27" t="n">
        <f aca="false">SUM(R4:R14)</f>
        <v>6216511</v>
      </c>
      <c r="S15" s="27"/>
      <c r="T15" s="28" t="n">
        <f aca="false">SUM(T4:T14)</f>
        <v>12731458</v>
      </c>
      <c r="U15" s="29" t="n">
        <f aca="false">T15/K15</f>
        <v>0.671916763216153</v>
      </c>
    </row>
    <row r="16" customFormat="false" ht="3" hidden="false" customHeight="true" outlineLevel="0" collapsed="false">
      <c r="A16" s="26"/>
      <c r="B16" s="27"/>
      <c r="C16" s="27"/>
      <c r="D16" s="27"/>
      <c r="E16" s="27"/>
      <c r="F16" s="27"/>
      <c r="G16" s="27"/>
      <c r="H16" s="27"/>
      <c r="I16" s="27"/>
      <c r="J16" s="27"/>
      <c r="K16" s="27"/>
      <c r="L16" s="27"/>
      <c r="M16" s="27"/>
      <c r="N16" s="27"/>
      <c r="O16" s="27"/>
      <c r="P16" s="27"/>
      <c r="Q16" s="27"/>
      <c r="R16" s="27"/>
      <c r="S16" s="27"/>
      <c r="T16" s="30"/>
      <c r="U16" s="31"/>
    </row>
    <row r="17" customFormat="false" ht="29.25" hidden="false" customHeight="true" outlineLevel="0" collapsed="false">
      <c r="A17" s="32"/>
      <c r="B17" s="27"/>
      <c r="C17" s="27"/>
      <c r="D17" s="27"/>
      <c r="E17" s="27"/>
      <c r="F17" s="27"/>
      <c r="G17" s="27"/>
      <c r="H17" s="27"/>
      <c r="I17" s="27"/>
      <c r="J17" s="27"/>
      <c r="K17" s="27"/>
      <c r="L17" s="27"/>
      <c r="M17" s="27"/>
      <c r="N17" s="27"/>
      <c r="O17" s="27"/>
      <c r="P17" s="27"/>
      <c r="Q17" s="27"/>
      <c r="R17" s="27"/>
      <c r="S17" s="27"/>
      <c r="T17" s="28"/>
    </row>
    <row r="18" customFormat="false" ht="21.75" hidden="false" customHeight="true" outlineLevel="0" collapsed="false">
      <c r="A18" s="33"/>
      <c r="B18" s="34"/>
      <c r="C18" s="35"/>
      <c r="D18" s="35"/>
      <c r="E18" s="35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</row>
    <row r="19" customFormat="false" ht="36" hidden="false" customHeight="true" outlineLevel="0" collapsed="false">
      <c r="A19" s="32"/>
      <c r="B19" s="28"/>
      <c r="C19" s="36"/>
      <c r="D19" s="36"/>
      <c r="E19" s="36"/>
      <c r="F19" s="36"/>
      <c r="G19" s="36"/>
      <c r="H19" s="36"/>
      <c r="I19" s="36"/>
      <c r="J19" s="36"/>
      <c r="K19" s="36"/>
      <c r="L19" s="36"/>
      <c r="M19" s="36"/>
      <c r="N19" s="36"/>
      <c r="O19" s="36"/>
      <c r="P19" s="36"/>
      <c r="Q19" s="36"/>
      <c r="R19" s="37"/>
      <c r="S19" s="37"/>
    </row>
    <row r="20" customFormat="false" ht="14.25" hidden="false" customHeight="false" outlineLevel="0" collapsed="false">
      <c r="C20" s="38"/>
      <c r="G20" s="39"/>
      <c r="H20" s="33"/>
      <c r="J20" s="39"/>
      <c r="K20" s="37"/>
      <c r="L20" s="37"/>
      <c r="M20" s="37"/>
      <c r="N20" s="37"/>
      <c r="O20" s="37"/>
      <c r="P20" s="37"/>
      <c r="Q20" s="37"/>
    </row>
    <row r="21" customFormat="false" ht="12.75" hidden="false" customHeight="false" outlineLevel="0" collapsed="false">
      <c r="G21" s="39"/>
      <c r="J21" s="40"/>
    </row>
    <row r="22" customFormat="false" ht="12.75" hidden="false" customHeight="false" outlineLevel="0" collapsed="false">
      <c r="G22" s="39"/>
      <c r="J22" s="39"/>
    </row>
    <row r="23" customFormat="false" ht="12.75" hidden="false" customHeight="false" outlineLevel="0" collapsed="false">
      <c r="G23" s="40"/>
    </row>
    <row r="24" customFormat="false" ht="12.75" hidden="false" customHeight="false" outlineLevel="0" collapsed="false">
      <c r="F24" s="28"/>
      <c r="G24" s="21"/>
    </row>
    <row r="25" customFormat="false" ht="12.75" hidden="false" customHeight="false" outlineLevel="0" collapsed="false">
      <c r="F25" s="28"/>
      <c r="G25" s="21"/>
    </row>
    <row r="26" customFormat="false" ht="12.75" hidden="false" customHeight="false" outlineLevel="0" collapsed="false">
      <c r="F26" s="28"/>
      <c r="G26" s="21"/>
    </row>
    <row r="27" customFormat="false" ht="12.75" hidden="false" customHeight="false" outlineLevel="0" collapsed="false">
      <c r="F27" s="28"/>
      <c r="G27" s="21"/>
    </row>
    <row r="28" customFormat="false" ht="12.75" hidden="false" customHeight="false" outlineLevel="0" collapsed="false">
      <c r="F28" s="28"/>
      <c r="G28" s="21"/>
    </row>
    <row r="29" customFormat="false" ht="12.75" hidden="false" customHeight="false" outlineLevel="0" collapsed="false">
      <c r="F29" s="28"/>
      <c r="G29" s="21"/>
    </row>
    <row r="30" customFormat="false" ht="14.25" hidden="false" customHeight="false" outlineLevel="0" collapsed="false">
      <c r="A30" s="33"/>
      <c r="B30" s="41"/>
      <c r="C30" s="41"/>
      <c r="D30" s="41"/>
      <c r="E30" s="41"/>
      <c r="F30" s="30"/>
      <c r="G30" s="21"/>
    </row>
    <row r="31" customFormat="false" ht="12.75" hidden="false" customHeight="false" outlineLevel="0" collapsed="false">
      <c r="F31" s="42"/>
      <c r="G31" s="21"/>
    </row>
    <row r="41" customFormat="false" ht="12.75" hidden="false" customHeight="false" outlineLevel="0" collapsed="false">
      <c r="G41" s="39"/>
    </row>
  </sheetData>
  <printOptions headings="false" gridLines="true" gridLinesSet="true" horizontalCentered="false" verticalCentered="false"/>
  <pageMargins left="0.25" right="0.25" top="0.984027777777778" bottom="0.984027777777778" header="0.5" footer="0.5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>&amp;L&amp;"Arial,Bold"ENA Confidential&amp;C&amp;A</oddHeader>
    <oddFooter>&amp;L&amp;F&amp;CPage &amp;P&amp;R&amp;D dak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2000-10-20T19:30:48Z</dcterms:created>
  <dc:creator>dkorkma</dc:creator>
  <dc:description/>
  <dc:language>en-US</dc:language>
  <cp:lastModifiedBy>dkorkma</cp:lastModifiedBy>
  <cp:lastPrinted>2000-10-23T19:36:09Z</cp:lastPrinted>
  <dcterms:modified xsi:type="dcterms:W3CDTF">2000-10-23T19:36:12Z</dcterms:modified>
  <cp:revision>0</cp:revision>
  <dc:subject/>
  <dc:title/>
</cp:coreProperties>
</file>