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s" sheetId="1" state="visible" r:id="rId3"/>
    <sheet name="ERCOT-ASSET" sheetId="2" state="visible" r:id="rId4"/>
    <sheet name="Hourly ERCOT" sheetId="3" state="visible" r:id="rId5"/>
    <sheet name="TECO-SVCE" sheetId="4" state="visible" r:id="rId6"/>
    <sheet name="TECO-BRAZOS" sheetId="5" state="visible" r:id="rId7"/>
    <sheet name="Hourly SE" sheetId="6" state="visible" r:id="rId8"/>
    <sheet name="ST Ercot" sheetId="7" state="visible" r:id="rId9"/>
    <sheet name="Hourly MW" sheetId="8" state="visible" r:id="rId10"/>
    <sheet name="Ercot Detail" sheetId="9" state="visible" r:id="rId11"/>
    <sheet name="Hourly Detail" sheetId="10" state="visible" r:id="rId12"/>
    <sheet name="Hourly" sheetId="11" state="visible" r:id="rId13"/>
    <sheet name="DETAIL" sheetId="12" state="visible" r:id="rId14"/>
  </sheets>
  <definedNames>
    <definedName function="false" hidden="false" localSheetId="1" name="_xlnm.Print_Area" vbProcedure="false">'ERCOT-ASSET'!$A$1:$R$30</definedName>
    <definedName function="false" hidden="false" localSheetId="1" name="_xlnm.Print_Titles" vbProcedure="false">'ERCOT-ASSET'!$A:$C</definedName>
    <definedName function="false" hidden="false" localSheetId="2" name="_xlnm.Print_Area" vbProcedure="false">'Hourly ERCOT'!$P$2:$Q$30</definedName>
    <definedName function="false" hidden="false" localSheetId="2" name="_xlnm.Print_Titles" vbProcedure="false">'Hourly ERCOT'!$A:$C</definedName>
    <definedName function="false" hidden="false" localSheetId="6" name="_xlnm.Print_Area" vbProcedure="false">'ST Ercot'!$A$1:$R$30</definedName>
    <definedName function="false" hidden="false" localSheetId="6" name="_xlnm.Print_Titles" vbProcedure="false">'ST Ercot'!$A:$C</definedName>
    <definedName function="false" hidden="false" localSheetId="4" name="_xlnm.Print_Area" vbProcedure="false">'TECO-BRAZOS'!$A$1:$R$30</definedName>
    <definedName function="false" hidden="false" localSheetId="4" name="_xlnm.Print_Titles" vbProcedure="false">'TECO-BRAZOS'!$A:$C</definedName>
    <definedName function="false" hidden="false" localSheetId="3" name="_xlnm.Print_Area" vbProcedure="false">'TECO-SVCE'!$A$1:$R$30</definedName>
    <definedName function="false" hidden="false" localSheetId="3" name="_xlnm.Print_Titles" vbProcedure="false">'TECO-SVCE'!$A:$C</definedName>
    <definedName function="false" hidden="false" localSheetId="0" name="_xlnm.Print_Area" vbProcedure="false">Totals!$B$53:$B$73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<sst xmlns="http://schemas.openxmlformats.org/spreadsheetml/2006/main" count="1181" uniqueCount="115">
  <si>
    <t xml:space="preserve">Monthly Total by Desk</t>
  </si>
  <si>
    <t xml:space="preserve">Static Sch Fees by Counterparty</t>
  </si>
  <si>
    <t xml:space="preserve">ERCOT-ASSET</t>
  </si>
  <si>
    <t xml:space="preserve">Reliant Energy HL&amp;P</t>
  </si>
  <si>
    <t xml:space="preserve">TECO-SVCE</t>
  </si>
  <si>
    <t xml:space="preserve">Texas New Mexico Power</t>
  </si>
  <si>
    <t xml:space="preserve">Hourly ERCOT</t>
  </si>
  <si>
    <t xml:space="preserve">Austin Energy</t>
  </si>
  <si>
    <t xml:space="preserve">ST ERCOT</t>
  </si>
  <si>
    <t xml:space="preserve">Brazos Electric Cooperative</t>
  </si>
  <si>
    <t xml:space="preserve">Hourly SE</t>
  </si>
  <si>
    <t xml:space="preserve">Static Scheduling Fees Total</t>
  </si>
  <si>
    <t xml:space="preserve">Hourly MW</t>
  </si>
  <si>
    <t xml:space="preserve">TECO-BRAZOS SINK</t>
  </si>
  <si>
    <t xml:space="preserve">Unplanned Losses by Counterparty</t>
  </si>
  <si>
    <t xml:space="preserve">American Electric Power Services Corp</t>
  </si>
  <si>
    <t xml:space="preserve">Bryan Texas Utilities</t>
  </si>
  <si>
    <t xml:space="preserve">City of Denton Municipal Utilities</t>
  </si>
  <si>
    <t xml:space="preserve">City of Garland</t>
  </si>
  <si>
    <t xml:space="preserve">City Public Services</t>
  </si>
  <si>
    <t xml:space="preserve">Farmer's Electric Cooperative</t>
  </si>
  <si>
    <t xml:space="preserve">Grayson-Collin Electric Cooperative</t>
  </si>
  <si>
    <t xml:space="preserve">Greenville Electric Utiliy System</t>
  </si>
  <si>
    <t xml:space="preserve">Lower Colorado River Authority</t>
  </si>
  <si>
    <t xml:space="preserve">Magic Valley Electric Cooperative</t>
  </si>
  <si>
    <t xml:space="preserve">Public Utilities Board of Brownsville</t>
  </si>
  <si>
    <t xml:space="preserve">Rio Grande Electric Cooperative</t>
  </si>
  <si>
    <t xml:space="preserve">South Texas Electric Cooperative</t>
  </si>
  <si>
    <t xml:space="preserve">Southwest Electric Service Company</t>
  </si>
  <si>
    <t xml:space="preserve">Texas Municipal Power</t>
  </si>
  <si>
    <t xml:space="preserve">Tex-La Electric Cooperative</t>
  </si>
  <si>
    <t xml:space="preserve">TXU Electric Services</t>
  </si>
  <si>
    <t xml:space="preserve">Total by Counterparty</t>
  </si>
  <si>
    <t xml:space="preserve">Grand Total by Desk</t>
  </si>
  <si>
    <t xml:space="preserve">Grand Total of Static Sch Fees and Unplanned Losses</t>
  </si>
  <si>
    <t xml:space="preserve">Difference</t>
  </si>
  <si>
    <t xml:space="preserve">CPLC</t>
  </si>
  <si>
    <t xml:space="preserve">AENX</t>
  </si>
  <si>
    <t xml:space="preserve">BEPCTMPP</t>
  </si>
  <si>
    <t xml:space="preserve">BRYN</t>
  </si>
  <si>
    <t xml:space="preserve">CODX</t>
  </si>
  <si>
    <t xml:space="preserve">COGX</t>
  </si>
  <si>
    <t xml:space="preserve">CPST</t>
  </si>
  <si>
    <t xml:space="preserve">FECX</t>
  </si>
  <si>
    <t xml:space="preserve">GCEC</t>
  </si>
  <si>
    <t xml:space="preserve">GEUS</t>
  </si>
  <si>
    <t xml:space="preserve">LCRA</t>
  </si>
  <si>
    <t xml:space="preserve">MVEC</t>
  </si>
  <si>
    <t xml:space="preserve">PUBX</t>
  </si>
  <si>
    <t xml:space="preserve">REIT</t>
  </si>
  <si>
    <t xml:space="preserve">RGEC</t>
  </si>
  <si>
    <t xml:space="preserve">STEC</t>
  </si>
  <si>
    <t xml:space="preserve">SESC</t>
  </si>
  <si>
    <t xml:space="preserve">TMPA</t>
  </si>
  <si>
    <t xml:space="preserve">TNMP</t>
  </si>
  <si>
    <t xml:space="preserve">TXLA</t>
  </si>
  <si>
    <t xml:space="preserve">TUET</t>
  </si>
  <si>
    <t xml:space="preserve">WTUC</t>
  </si>
  <si>
    <t xml:space="preserve">Grrenville Electric Utiliy System</t>
  </si>
  <si>
    <t xml:space="preserve">Rio Grande Elerctic Cooperative</t>
  </si>
  <si>
    <t xml:space="preserve">SMEC</t>
  </si>
  <si>
    <t xml:space="preserve">MECX</t>
  </si>
  <si>
    <t xml:space="preserve">TNMPTUET</t>
  </si>
  <si>
    <t xml:space="preserve">COCS</t>
  </si>
  <si>
    <t xml:space="preserve">TVEC</t>
  </si>
  <si>
    <t xml:space="preserve">EPMI-ERCOT-ASSET</t>
  </si>
  <si>
    <t xml:space="preserve">Deal Number</t>
  </si>
  <si>
    <t xml:space="preserve">Total</t>
  </si>
  <si>
    <t xml:space="preserve">7/1 - 7/2</t>
  </si>
  <si>
    <t xml:space="preserve">7/3 - 7/4</t>
  </si>
  <si>
    <t xml:space="preserve">7/6 - 7/8</t>
  </si>
  <si>
    <t xml:space="preserve">Static Scheduling</t>
  </si>
  <si>
    <t xml:space="preserve">Unplanned Losses</t>
  </si>
  <si>
    <t xml:space="preserve">Greenville Electric Utility System</t>
  </si>
  <si>
    <t xml:space="preserve">Seasonal loss matrix changes in July! Check website</t>
  </si>
  <si>
    <t xml:space="preserve">password for Totals sheet = ercot</t>
  </si>
  <si>
    <t xml:space="preserve">Counterparty Name</t>
  </si>
  <si>
    <t xml:space="preserve">ERCOT Sch Fees</t>
  </si>
  <si>
    <t xml:space="preserve">TOTAL MW</t>
  </si>
  <si>
    <t xml:space="preserve">American Electric Power Services Corp Total</t>
  </si>
  <si>
    <t xml:space="preserve">Austin Energy Total</t>
  </si>
  <si>
    <t xml:space="preserve">Brazos Electric Cooperative Total</t>
  </si>
  <si>
    <t xml:space="preserve">Bryan Texas Utilities Total</t>
  </si>
  <si>
    <t xml:space="preserve">City of Denton Municipal Utilities Total</t>
  </si>
  <si>
    <t xml:space="preserve">City of Garland Total</t>
  </si>
  <si>
    <t xml:space="preserve">City Public Services Total</t>
  </si>
  <si>
    <t xml:space="preserve">Farmer's Electric Cooperative Total</t>
  </si>
  <si>
    <t xml:space="preserve">Grayson-Collin Electric Cooperative Total</t>
  </si>
  <si>
    <t xml:space="preserve">Greenville Electric Utiliy System Total</t>
  </si>
  <si>
    <t xml:space="preserve">Lower Colorado River Authority Total</t>
  </si>
  <si>
    <t xml:space="preserve">Magic Valley Electric Cooperative Total</t>
  </si>
  <si>
    <t xml:space="preserve">Public Utilities Board of Brownsville Total</t>
  </si>
  <si>
    <t xml:space="preserve">Reliant Energy HL&amp;P Total</t>
  </si>
  <si>
    <t xml:space="preserve">Rio Grande Elerctic Cooperative Total</t>
  </si>
  <si>
    <t xml:space="preserve">South Texas Electric Cooperative Total</t>
  </si>
  <si>
    <t xml:space="preserve">Southwest Electric Service Company Total</t>
  </si>
  <si>
    <t xml:space="preserve">Texas Municipal Power Total</t>
  </si>
  <si>
    <t xml:space="preserve">TXU Electric Services Total</t>
  </si>
  <si>
    <t xml:space="preserve">Texas New Mexico Power Total</t>
  </si>
  <si>
    <t xml:space="preserve">Tex-La Electric Cooperative Total</t>
  </si>
  <si>
    <t xml:space="preserve">Grand Total</t>
  </si>
  <si>
    <t xml:space="preserve">EPMI-TECO-SVCE</t>
  </si>
  <si>
    <t xml:space="preserve">EPMI-TECO-SVCE - BRAZOS SINK</t>
  </si>
  <si>
    <t xml:space="preserve">The TECO deals with a BRAZOS (BEC) sink need to have</t>
  </si>
  <si>
    <t xml:space="preserve"> an offset annuity put in to keep TECO book flat</t>
  </si>
  <si>
    <t xml:space="preserve">TOTAL DOLLAR</t>
  </si>
  <si>
    <t xml:space="preserve">TOTAL</t>
  </si>
  <si>
    <t xml:space="preserve">ST-ERCOT</t>
  </si>
  <si>
    <t xml:space="preserve">Total MW Losses</t>
  </si>
  <si>
    <t xml:space="preserve">Total Dollar Losses</t>
  </si>
  <si>
    <t xml:space="preserve">ST-Hourly</t>
  </si>
  <si>
    <t xml:space="preserve">ADDED DEAL</t>
  </si>
  <si>
    <t xml:space="preserve">Change book to corresponding Hourly book</t>
  </si>
  <si>
    <t xml:space="preserve">Electric Reliability Council of Texas </t>
  </si>
  <si>
    <t xml:space="preserve">1/1 - 1/3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</si>
</sst>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d\-mmm"/>
    <numFmt numFmtId="167" formatCode="_(* #,##0.00_);_(* \(#,##0.00\);_(* \-??_);_(@_)"/>
    <numFmt numFmtId="168" formatCode="_(* #,##0_);_(* \(#,##0\);_(* \-??_);_(@_)"/>
    <numFmt numFmtId="169" formatCode="m/d"/>
    <numFmt numFmtId="170" formatCode="0.00_);\(0.00\)"/>
    <numFmt numFmtId="171" formatCode="0"/>
    <numFmt numFmtId="172" formatCode="_(\$* #,##0.000000000_);_(\$* \(#,##0.000000000\);_(\$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FFFF99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9"/>
      <color rgb="FFFFFF99"/>
      <name val="Arial"/>
      <family val="2"/>
    </font>
    <font>
      <b val="true"/>
      <sz val="9"/>
      <color rgb="FFFFFF00"/>
      <name val="Arial"/>
      <family val="2"/>
    </font>
    <font>
      <sz val="9"/>
      <color rgb="FF969696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99CC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32.7"/>
    <col collapsed="false" customWidth="true" hidden="false" outlineLevel="0" max="3" min="3" style="3" width="13.41"/>
    <col collapsed="false" customWidth="true" hidden="false" outlineLevel="0" max="4" min="4" style="4" width="8.41"/>
    <col collapsed="false" customWidth="true" hidden="false" outlineLevel="0" max="5" min="5" style="5" width="43.41"/>
    <col collapsed="false" customWidth="true" hidden="false" outlineLevel="0" max="6" min="6" style="5" width="13.28"/>
    <col collapsed="false" customWidth="true" hidden="false" outlineLevel="0" max="7" min="7" style="4" width="10.41"/>
    <col collapsed="false" customWidth="true" hidden="false" outlineLevel="0" max="8" min="8" style="4" width="9.99"/>
    <col collapsed="false" customWidth="true" hidden="false" outlineLevel="0" max="9" min="9" style="6" width="11.85"/>
    <col collapsed="false" customWidth="true" hidden="false" outlineLevel="0" max="10" min="10" style="6" width="18.14"/>
    <col collapsed="false" customWidth="true" hidden="false" outlineLevel="0" max="11" min="11" style="5" width="7.99"/>
    <col collapsed="false" customWidth="true" hidden="false" outlineLevel="0" max="12" min="12" style="5" width="11.42"/>
    <col collapsed="false" customWidth="false" hidden="false" outlineLevel="0" max="257" min="13" style="7" width="9.14"/>
  </cols>
  <sheetData>
    <row r="1" customFormat="false" ht="11.25" hidden="false" customHeight="false" outlineLevel="0" collapsed="false">
      <c r="B1" s="8"/>
      <c r="C1" s="9"/>
      <c r="E1" s="4"/>
      <c r="F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A2" s="10"/>
      <c r="B2" s="11"/>
      <c r="C2" s="12" t="s">
        <v>0</v>
      </c>
      <c r="D2" s="10"/>
      <c r="E2" s="13"/>
      <c r="F2" s="14" t="s">
        <v>1</v>
      </c>
      <c r="G2" s="10"/>
      <c r="H2" s="10"/>
      <c r="I2" s="15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1.25" hidden="false" customHeight="false" outlineLevel="0" collapsed="false">
      <c r="B3" s="2" t="s">
        <v>2</v>
      </c>
      <c r="C3" s="17" t="n">
        <f aca="false">SUM('ERCOT-ASSET'!D30)</f>
        <v>-3662.18</v>
      </c>
      <c r="E3" s="18" t="s">
        <v>3</v>
      </c>
      <c r="F3" s="19" t="n">
        <f aca="false">SUM('Hourly ERCOT'!D3,'ERCOT-ASSET'!D3,'Hourly SE'!D3,'TECO-SVCE'!D3,'ST Ercot'!D3,'Hourly MW'!D3,'TECO-BRAZOS'!D3)</f>
        <v>1372</v>
      </c>
    </row>
    <row r="4" customFormat="false" ht="11.25" hidden="false" customHeight="false" outlineLevel="0" collapsed="false">
      <c r="A4" s="20"/>
      <c r="B4" s="2" t="s">
        <v>4</v>
      </c>
      <c r="C4" s="17" t="n">
        <f aca="false">SUM('TECO-SVCE'!D30)</f>
        <v>-19623.96</v>
      </c>
      <c r="D4" s="21"/>
      <c r="E4" s="18" t="s">
        <v>5</v>
      </c>
      <c r="F4" s="19" t="n">
        <f aca="false">SUM('Hourly ERCOT'!D4,'ERCOT-ASSET'!D4,'Hourly SE'!D4,'TECO-SVCE'!D4,'ST Ercot'!D4,'Hourly MW'!D4,'TECO-BRAZOS'!D4)</f>
        <v>440</v>
      </c>
      <c r="G4" s="21"/>
      <c r="H4" s="21"/>
      <c r="I4" s="22"/>
      <c r="J4" s="22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1.25" hidden="false" customHeight="false" outlineLevel="0" collapsed="false">
      <c r="B5" s="2" t="s">
        <v>6</v>
      </c>
      <c r="C5" s="17" t="n">
        <f aca="false">SUM('Hourly ERCOT'!D30)</f>
        <v>-316.82</v>
      </c>
      <c r="E5" s="18" t="s">
        <v>7</v>
      </c>
      <c r="F5" s="19" t="n">
        <f aca="false">SUM('Hourly ERCOT'!D5,'ERCOT-ASSET'!D5,'Hourly SE'!D5,'TECO-SVCE'!D5,'ST Ercot'!D5,'Hourly MW'!D5,'TECO-BRAZOS'!D5)</f>
        <v>480</v>
      </c>
      <c r="K5" s="25"/>
      <c r="L5" s="25"/>
    </row>
    <row r="6" customFormat="false" ht="11.25" hidden="false" customHeight="false" outlineLevel="0" collapsed="false">
      <c r="B6" s="2" t="s">
        <v>8</v>
      </c>
      <c r="C6" s="17" t="n">
        <f aca="false">SUM('ST Ercot'!D30)</f>
        <v>0</v>
      </c>
      <c r="E6" s="26" t="s">
        <v>9</v>
      </c>
      <c r="F6" s="19" t="n">
        <f aca="false">SUM('Hourly ERCOT'!D6,'ERCOT-ASSET'!D6,'Hourly SE'!D6,'TECO-SVCE'!D6,'ST Ercot'!D6,'Hourly MW'!D6,'TECO-BRAZOS'!D6)</f>
        <v>75</v>
      </c>
    </row>
    <row r="7" customFormat="false" ht="11.25" hidden="false" customHeight="false" outlineLevel="0" collapsed="false">
      <c r="B7" s="2" t="s">
        <v>10</v>
      </c>
      <c r="C7" s="17" t="n">
        <f aca="false">SUM('Hourly SE'!D30)</f>
        <v>0</v>
      </c>
      <c r="D7" s="27"/>
      <c r="E7" s="28" t="s">
        <v>11</v>
      </c>
      <c r="F7" s="29" t="n">
        <f aca="false">SUM(F3:F6)</f>
        <v>2367</v>
      </c>
      <c r="K7" s="25"/>
      <c r="L7" s="25"/>
    </row>
    <row r="8" customFormat="false" ht="11.25" hidden="false" customHeight="false" outlineLevel="0" collapsed="false">
      <c r="B8" s="2" t="s">
        <v>12</v>
      </c>
      <c r="C8" s="17" t="n">
        <f aca="false">SUM('Hourly MW'!D30)</f>
        <v>0</v>
      </c>
      <c r="E8" s="30"/>
      <c r="F8" s="31"/>
      <c r="K8" s="25"/>
      <c r="L8" s="25"/>
    </row>
    <row r="9" customFormat="false" ht="11.25" hidden="false" customHeight="false" outlineLevel="0" collapsed="false">
      <c r="B9" s="2" t="s">
        <v>13</v>
      </c>
      <c r="C9" s="19" t="n">
        <f aca="false">SUM('TECO-BRAZOS'!D30)</f>
        <v>0</v>
      </c>
      <c r="E9" s="4"/>
      <c r="F9" s="4"/>
      <c r="K9" s="25"/>
      <c r="L9" s="25"/>
    </row>
    <row r="10" customFormat="false" ht="12.75" hidden="false" customHeight="false" outlineLevel="0" collapsed="false">
      <c r="B10" s="8"/>
      <c r="C10" s="32"/>
      <c r="E10" s="33"/>
      <c r="F10" s="14" t="s">
        <v>14</v>
      </c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1.25" hidden="false" customHeight="false" outlineLevel="0" collapsed="false">
      <c r="B11" s="8"/>
      <c r="C11" s="32"/>
      <c r="E11" s="34" t="s">
        <v>15</v>
      </c>
      <c r="F11" s="19" t="n">
        <f aca="false">SUM('Hourly ERCOT'!D8,'ERCOT-ASSET'!D8,'Hourly SE'!D8,'TECO-SVCE'!D8,'ST Ercot'!D8,'Hourly MW'!D8,'TECO-BRAZOS'!D8)</f>
        <v>-25369.78</v>
      </c>
      <c r="K11" s="25"/>
      <c r="L11" s="25"/>
    </row>
    <row r="12" customFormat="false" ht="11.25" hidden="false" customHeight="false" outlineLevel="0" collapsed="false">
      <c r="B12" s="8"/>
      <c r="C12" s="32"/>
      <c r="E12" s="34" t="s">
        <v>7</v>
      </c>
      <c r="F12" s="19" t="n">
        <f aca="false">SUM('Hourly ERCOT'!D9,'ERCOT-ASSET'!D9,'Hourly SE'!D9,'TECO-SVCE'!D9,'ST Ercot'!D9,'Hourly MW'!D9,'TECO-BRAZOS'!D9)</f>
        <v>-694.08</v>
      </c>
      <c r="K12" s="25"/>
      <c r="L12" s="25"/>
    </row>
    <row r="13" customFormat="false" ht="11.25" hidden="false" customHeight="false" outlineLevel="0" collapsed="false">
      <c r="B13" s="8"/>
      <c r="C13" s="32"/>
      <c r="E13" s="34" t="s">
        <v>9</v>
      </c>
      <c r="F13" s="19" t="n">
        <f aca="false">SUM('Hourly ERCOT'!D10,'ERCOT-ASSET'!D10,'Hourly SE'!D10,'TECO-SVCE'!D10,'ST Ercot'!D10,'Hourly MW'!D10,'TECO-BRAZOS'!D10)</f>
        <v>-775.36</v>
      </c>
      <c r="K13" s="25"/>
      <c r="L13" s="25"/>
    </row>
    <row r="14" customFormat="false" ht="11.25" hidden="false" customHeight="false" outlineLevel="0" collapsed="false">
      <c r="B14" s="8"/>
      <c r="C14" s="32"/>
      <c r="E14" s="34" t="s">
        <v>16</v>
      </c>
      <c r="F14" s="19" t="n">
        <f aca="false">SUM('Hourly ERCOT'!D11,'ERCOT-ASSET'!D11,'Hourly SE'!D11,'TECO-SVCE'!D11,'ST Ercot'!D11,'Hourly MW'!D11,'TECO-BRAZOS'!D11)</f>
        <v>610.69</v>
      </c>
      <c r="K14" s="25"/>
      <c r="L14" s="25"/>
    </row>
    <row r="15" customFormat="false" ht="11.25" hidden="false" customHeight="false" outlineLevel="0" collapsed="false">
      <c r="B15" s="8"/>
      <c r="C15" s="35"/>
      <c r="E15" s="34" t="s">
        <v>17</v>
      </c>
      <c r="F15" s="19" t="n">
        <f aca="false">SUM('Hourly ERCOT'!D12,'ERCOT-ASSET'!D12,'Hourly SE'!D12,'TECO-SVCE'!D12,'ST Ercot'!D12,'Hourly MW'!D12,'TECO-BRAZOS'!D12)</f>
        <v>2.56</v>
      </c>
      <c r="K15" s="25"/>
      <c r="L15" s="25"/>
    </row>
    <row r="16" customFormat="false" ht="12" hidden="false" customHeight="false" outlineLevel="0" collapsed="false">
      <c r="A16" s="36"/>
      <c r="B16" s="36"/>
      <c r="C16" s="36"/>
      <c r="D16" s="37"/>
      <c r="E16" s="34" t="s">
        <v>18</v>
      </c>
      <c r="F16" s="19" t="n">
        <f aca="false">SUM('Hourly ERCOT'!D13,'ERCOT-ASSET'!D13,'Hourly SE'!D13,'TECO-SVCE'!D13,'ST Ercot'!D13,'Hourly MW'!D13,'TECO-BRAZOS'!D13)</f>
        <v>14.65</v>
      </c>
      <c r="G16" s="37"/>
      <c r="H16" s="37"/>
      <c r="I16" s="38"/>
      <c r="J16" s="38"/>
      <c r="K16" s="39"/>
      <c r="L16" s="39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11.25" hidden="false" customHeight="false" outlineLevel="0" collapsed="false">
      <c r="B17" s="1"/>
      <c r="C17" s="1"/>
      <c r="E17" s="34" t="s">
        <v>19</v>
      </c>
      <c r="F17" s="19" t="n">
        <f aca="false">SUM('Hourly ERCOT'!D14,'ERCOT-ASSET'!D14,'Hourly SE'!D14,'TECO-SVCE'!D14,'ST Ercot'!D14,'Hourly MW'!D14,'TECO-BRAZOS'!D14)</f>
        <v>-3193.15</v>
      </c>
      <c r="K17" s="25"/>
      <c r="L17" s="25"/>
    </row>
    <row r="18" customFormat="false" ht="11.25" hidden="false" customHeight="false" outlineLevel="0" collapsed="false">
      <c r="B18" s="1"/>
      <c r="C18" s="1"/>
      <c r="E18" s="34" t="s">
        <v>20</v>
      </c>
      <c r="F18" s="19" t="n">
        <f aca="false">SUM('Hourly ERCOT'!D15,'ERCOT-ASSET'!D15,'Hourly SE'!D15,'TECO-SVCE'!D15,'ST Ercot'!D15,'Hourly MW'!D15,'TECO-BRAZOS'!D15)</f>
        <v>0</v>
      </c>
      <c r="K18" s="25"/>
      <c r="L18" s="25"/>
    </row>
    <row r="19" customFormat="false" ht="11.25" hidden="false" customHeight="false" outlineLevel="0" collapsed="false">
      <c r="B19" s="1"/>
      <c r="C19" s="1"/>
      <c r="E19" s="34" t="s">
        <v>21</v>
      </c>
      <c r="F19" s="19" t="n">
        <f aca="false">SUM('Hourly ERCOT'!D16,'ERCOT-ASSET'!D16,'Hourly SE'!D16,'TECO-SVCE'!D16,'ST Ercot'!D16,'Hourly MW'!D16,'TECO-BRAZOS'!D16)</f>
        <v>0</v>
      </c>
      <c r="K19" s="25"/>
      <c r="L19" s="25"/>
    </row>
    <row r="20" customFormat="false" ht="11.25" hidden="false" customHeight="false" outlineLevel="0" collapsed="false">
      <c r="B20" s="1"/>
      <c r="C20" s="1"/>
      <c r="E20" s="34" t="s">
        <v>22</v>
      </c>
      <c r="F20" s="19" t="n">
        <f aca="false">SUM('Hourly ERCOT'!D17,'ERCOT-ASSET'!D17,'Hourly SE'!D17,'TECO-SVCE'!D17,'ST Ercot'!D17,'Hourly MW'!D17,'TECO-BRAZOS'!D17)</f>
        <v>2.53</v>
      </c>
      <c r="K20" s="25"/>
      <c r="L20" s="25"/>
    </row>
    <row r="21" customFormat="false" ht="11.25" hidden="false" customHeight="false" outlineLevel="0" collapsed="false">
      <c r="B21" s="1"/>
      <c r="C21" s="1"/>
      <c r="E21" s="34" t="s">
        <v>23</v>
      </c>
      <c r="F21" s="19" t="n">
        <f aca="false">SUM('Hourly ERCOT'!D18,'ERCOT-ASSET'!D18,'Hourly SE'!D18,'TECO-SVCE'!D18,'ST Ercot'!D18,'Hourly MW'!D18,'TECO-BRAZOS'!D18)</f>
        <v>1018.39</v>
      </c>
      <c r="K21" s="25"/>
      <c r="L21" s="25"/>
    </row>
    <row r="22" customFormat="false" ht="11.25" hidden="false" customHeight="false" outlineLevel="0" collapsed="false">
      <c r="B22" s="1"/>
      <c r="C22" s="1"/>
      <c r="E22" s="34" t="s">
        <v>24</v>
      </c>
      <c r="F22" s="19" t="n">
        <f aca="false">SUM('Hourly ERCOT'!D19,'ERCOT-ASSET'!D19,'Hourly SE'!D19,'TECO-SVCE'!D19,'ST Ercot'!D19,'Hourly MW'!D19,'TECO-BRAZOS'!D19)</f>
        <v>-591.15</v>
      </c>
      <c r="K22" s="25"/>
      <c r="L22" s="25"/>
    </row>
    <row r="23" customFormat="false" ht="11.25" hidden="false" customHeight="false" outlineLevel="0" collapsed="false">
      <c r="B23" s="1"/>
      <c r="C23" s="1"/>
      <c r="E23" s="34" t="s">
        <v>25</v>
      </c>
      <c r="F23" s="19" t="n">
        <f aca="false">SUM('Hourly ERCOT'!D20,'ERCOT-ASSET'!D20,'Hourly SE'!D20,'TECO-SVCE'!D20,'ST Ercot'!D20,'Hourly MW'!D20,'TECO-BRAZOS'!D20)</f>
        <v>-88.01</v>
      </c>
      <c r="K23" s="25"/>
      <c r="L23" s="25"/>
    </row>
    <row r="24" customFormat="false" ht="11.25" hidden="false" customHeight="false" outlineLevel="0" collapsed="false">
      <c r="B24" s="1"/>
      <c r="C24" s="1"/>
      <c r="E24" s="34" t="s">
        <v>3</v>
      </c>
      <c r="F24" s="19" t="n">
        <f aca="false">SUM('Hourly ERCOT'!D21,'ERCOT-ASSET'!D21,'Hourly SE'!D21,'TECO-SVCE'!D21,'ST Ercot'!D21,'Hourly MW'!D21,'TECO-BRAZOS'!D21)</f>
        <v>7007.73</v>
      </c>
      <c r="K24" s="25"/>
      <c r="L24" s="25"/>
    </row>
    <row r="25" customFormat="false" ht="11.25" hidden="false" customHeight="false" outlineLevel="0" collapsed="false">
      <c r="B25" s="8"/>
      <c r="C25" s="9"/>
      <c r="E25" s="34" t="s">
        <v>26</v>
      </c>
      <c r="F25" s="19" t="n">
        <f aca="false">SUM('Hourly ERCOT'!D22,'ERCOT-ASSET'!D22,'Hourly SE'!D22,'TECO-SVCE'!D22,'ST Ercot'!D22,'Hourly MW'!D22,'TECO-BRAZOS'!D22)</f>
        <v>0</v>
      </c>
      <c r="K25" s="25"/>
      <c r="L25" s="25"/>
    </row>
    <row r="26" customFormat="false" ht="11.25" hidden="false" customHeight="false" outlineLevel="0" collapsed="false">
      <c r="B26" s="1"/>
      <c r="C26" s="1"/>
      <c r="E26" s="34" t="s">
        <v>27</v>
      </c>
      <c r="F26" s="19" t="n">
        <f aca="false">SUM('Hourly ERCOT'!D23,'ERCOT-ASSET'!D23,'Hourly SE'!D23,'TECO-SVCE'!D23,'ST Ercot'!D23,'Hourly MW'!D23,'TECO-BRAZOS'!D23)</f>
        <v>-1452.16</v>
      </c>
      <c r="K26" s="25"/>
      <c r="L26" s="25"/>
    </row>
    <row r="27" customFormat="false" ht="11.25" hidden="false" customHeight="false" outlineLevel="0" collapsed="false">
      <c r="B27" s="1"/>
      <c r="C27" s="1"/>
      <c r="E27" s="34" t="s">
        <v>28</v>
      </c>
      <c r="F27" s="19" t="n">
        <f aca="false">SUM('Hourly ERCOT'!D24,'ERCOT-ASSET'!D24,'Hourly SE'!D24,'TECO-SVCE'!D24,'ST Ercot'!D24,'Hourly MW'!D24,'TECO-BRAZOS'!D24)</f>
        <v>0.45</v>
      </c>
      <c r="K27" s="25"/>
      <c r="L27" s="25"/>
    </row>
    <row r="28" customFormat="false" ht="11.25" hidden="false" customHeight="false" outlineLevel="0" collapsed="false">
      <c r="B28" s="8"/>
      <c r="C28" s="9"/>
      <c r="E28" s="34" t="s">
        <v>29</v>
      </c>
      <c r="F28" s="19" t="n">
        <f aca="false">SUM('Hourly ERCOT'!D25,'ERCOT-ASSET'!D25,'Hourly SE'!D25,'TECO-SVCE'!D25,'ST Ercot'!D25,'Hourly MW'!D25,'TECO-BRAZOS'!D25)</f>
        <v>845.72</v>
      </c>
      <c r="K28" s="25"/>
      <c r="L28" s="25"/>
    </row>
    <row r="29" customFormat="false" ht="11.25" hidden="false" customHeight="false" outlineLevel="0" collapsed="false">
      <c r="B29" s="1"/>
      <c r="C29" s="1"/>
      <c r="E29" s="34" t="s">
        <v>5</v>
      </c>
      <c r="F29" s="19" t="n">
        <f aca="false">SUM('Hourly ERCOT'!D26,'ERCOT-ASSET'!D26,'Hourly SE'!D26,'TECO-SVCE'!D26,'ST Ercot'!D26,'Hourly MW'!D26,'TECO-BRAZOS'!D26)</f>
        <v>290.07</v>
      </c>
      <c r="K29" s="25"/>
      <c r="L29" s="25"/>
    </row>
    <row r="30" customFormat="false" ht="11.25" hidden="false" customHeight="false" outlineLevel="0" collapsed="false">
      <c r="B30" s="1"/>
      <c r="C30" s="1"/>
      <c r="E30" s="34" t="s">
        <v>30</v>
      </c>
      <c r="F30" s="19" t="n">
        <f aca="false">SUM('Hourly ERCOT'!D27,'ERCOT-ASSET'!D27,'Hourly SE'!D27,'TECO-SVCE'!D27,'ST Ercot'!D27,'Hourly MW'!D27,'TECO-BRAZOS'!D27)</f>
        <v>0</v>
      </c>
      <c r="K30" s="25"/>
      <c r="L30" s="25"/>
    </row>
    <row r="31" customFormat="false" ht="11.25" hidden="false" customHeight="false" outlineLevel="0" collapsed="false">
      <c r="B31" s="1"/>
      <c r="C31" s="1"/>
      <c r="E31" s="34" t="s">
        <v>31</v>
      </c>
      <c r="F31" s="19" t="n">
        <f aca="false">SUM('Hourly ERCOT'!D28,'ERCOT-ASSET'!D28,'Hourly SE'!D28,'TECO-SVCE'!D28,'ST Ercot'!D28,'Hourly MW'!D28,'TECO-BRAZOS'!D28)</f>
        <v>-3599.06</v>
      </c>
      <c r="K31" s="25"/>
      <c r="L31" s="25"/>
    </row>
    <row r="32" customFormat="false" ht="12" hidden="false" customHeight="false" outlineLevel="0" collapsed="false">
      <c r="A32" s="41"/>
      <c r="B32" s="41"/>
      <c r="C32" s="41"/>
      <c r="D32" s="42"/>
      <c r="E32" s="43" t="s">
        <v>32</v>
      </c>
      <c r="F32" s="44" t="n">
        <f aca="false">SUM(F11:F31)</f>
        <v>-25969.96</v>
      </c>
      <c r="G32" s="42"/>
      <c r="H32" s="42"/>
      <c r="I32" s="45"/>
      <c r="J32" s="45"/>
      <c r="K32" s="46"/>
      <c r="L32" s="46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2" hidden="false" customHeight="false" outlineLevel="0" collapsed="false">
      <c r="A33" s="41"/>
      <c r="B33" s="41"/>
      <c r="C33" s="41"/>
      <c r="D33" s="42"/>
      <c r="E33" s="48"/>
      <c r="F33" s="49"/>
      <c r="G33" s="42"/>
      <c r="H33" s="42"/>
      <c r="I33" s="45"/>
      <c r="J33" s="45"/>
      <c r="K33" s="42"/>
      <c r="L33" s="4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2" hidden="false" customHeight="false" outlineLevel="0" collapsed="false">
      <c r="A34" s="41"/>
      <c r="B34" s="41"/>
      <c r="C34" s="41"/>
      <c r="D34" s="42"/>
      <c r="E34" s="48"/>
      <c r="F34" s="49"/>
      <c r="G34" s="42"/>
      <c r="H34" s="42"/>
      <c r="I34" s="45"/>
      <c r="J34" s="45"/>
      <c r="K34" s="42"/>
      <c r="L34" s="42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" hidden="false" customHeight="false" outlineLevel="0" collapsed="false">
      <c r="A35" s="41"/>
      <c r="B35" s="41"/>
      <c r="C35" s="41"/>
      <c r="D35" s="42"/>
      <c r="E35" s="42"/>
      <c r="F35" s="42"/>
      <c r="G35" s="42"/>
      <c r="H35" s="42"/>
      <c r="I35" s="45"/>
      <c r="J35" s="45"/>
      <c r="K35" s="46"/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2" hidden="false" customHeight="false" outlineLevel="0" collapsed="false">
      <c r="A36" s="41"/>
      <c r="B36" s="50" t="s">
        <v>33</v>
      </c>
      <c r="C36" s="51" t="n">
        <f aca="false">SUM(C3:C9)</f>
        <v>-23602.96</v>
      </c>
      <c r="D36" s="52"/>
      <c r="E36" s="53" t="s">
        <v>34</v>
      </c>
      <c r="F36" s="54" t="n">
        <f aca="false">+F7+F32</f>
        <v>-23602.96</v>
      </c>
      <c r="G36" s="55" t="s">
        <v>35</v>
      </c>
      <c r="H36" s="56" t="n">
        <f aca="false">+C36-F36</f>
        <v>0</v>
      </c>
      <c r="I36" s="45"/>
      <c r="J36" s="45"/>
      <c r="K36" s="46"/>
      <c r="L36" s="46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1.25" hidden="false" customHeight="false" outlineLevel="0" collapsed="false">
      <c r="B37" s="1"/>
      <c r="C37" s="1"/>
      <c r="E37" s="4"/>
      <c r="F37" s="4"/>
      <c r="K37" s="25"/>
      <c r="L37" s="25"/>
    </row>
    <row r="38" customFormat="false" ht="11.25" hidden="false" customHeight="false" outlineLevel="0" collapsed="false">
      <c r="B38" s="1"/>
      <c r="C38" s="1"/>
      <c r="E38" s="4"/>
      <c r="F38" s="4"/>
      <c r="K38" s="25"/>
      <c r="L38" s="25"/>
    </row>
    <row r="39" customFormat="false" ht="11.25" hidden="false" customHeight="false" outlineLevel="0" collapsed="false">
      <c r="B39" s="8"/>
      <c r="C39" s="9"/>
      <c r="E39" s="4"/>
      <c r="F39" s="4"/>
      <c r="K39" s="25"/>
      <c r="L39" s="25"/>
    </row>
    <row r="40" customFormat="false" ht="11.25" hidden="false" customHeight="false" outlineLevel="0" collapsed="false">
      <c r="B40" s="8"/>
      <c r="C40" s="9"/>
      <c r="E40" s="4"/>
      <c r="F40" s="4"/>
      <c r="K40" s="25"/>
      <c r="L40" s="25"/>
    </row>
    <row r="41" customFormat="false" ht="11.25" hidden="false" customHeight="false" outlineLevel="0" collapsed="false">
      <c r="B41" s="8"/>
      <c r="C41" s="9"/>
      <c r="E41" s="4"/>
      <c r="F41" s="4"/>
      <c r="K41" s="25"/>
      <c r="L41" s="25"/>
    </row>
    <row r="42" customFormat="false" ht="11.25" hidden="false" customHeight="false" outlineLevel="0" collapsed="false">
      <c r="B42" s="8"/>
      <c r="C42" s="9"/>
      <c r="E42" s="4"/>
      <c r="F42" s="4"/>
      <c r="K42" s="25"/>
      <c r="L42" s="25"/>
    </row>
    <row r="43" customFormat="false" ht="11.25" hidden="false" customHeight="false" outlineLevel="0" collapsed="false">
      <c r="B43" s="8"/>
      <c r="C43" s="9"/>
      <c r="E43" s="4"/>
      <c r="F43" s="4"/>
      <c r="K43" s="25"/>
      <c r="L43" s="25"/>
    </row>
    <row r="44" customFormat="false" ht="11.25" hidden="false" customHeight="false" outlineLevel="0" collapsed="false">
      <c r="B44" s="8"/>
      <c r="C44" s="9"/>
      <c r="E44" s="4"/>
      <c r="F44" s="4"/>
      <c r="K44" s="25"/>
      <c r="L44" s="25"/>
    </row>
    <row r="45" customFormat="false" ht="11.25" hidden="false" customHeight="false" outlineLevel="0" collapsed="false">
      <c r="B45" s="8"/>
      <c r="C45" s="9"/>
      <c r="E45" s="4"/>
      <c r="F45" s="4"/>
      <c r="K45" s="25"/>
      <c r="L45" s="25"/>
    </row>
    <row r="46" customFormat="false" ht="11.25" hidden="false" customHeight="false" outlineLevel="0" collapsed="false">
      <c r="B46" s="8"/>
      <c r="C46" s="9"/>
      <c r="E46" s="4"/>
      <c r="F46" s="4"/>
      <c r="K46" s="25"/>
      <c r="L46" s="25"/>
    </row>
    <row r="47" customFormat="false" ht="11.25" hidden="false" customHeight="false" outlineLevel="0" collapsed="false">
      <c r="B47" s="8"/>
      <c r="C47" s="9"/>
      <c r="E47" s="4"/>
      <c r="F47" s="4"/>
      <c r="K47" s="25"/>
      <c r="L47" s="25"/>
    </row>
    <row r="48" customFormat="false" ht="11.25" hidden="false" customHeight="false" outlineLevel="0" collapsed="false">
      <c r="C48" s="26"/>
      <c r="E48" s="25"/>
      <c r="F48" s="25"/>
      <c r="K48" s="25"/>
      <c r="L48" s="25"/>
    </row>
    <row r="49" customFormat="false" ht="11.25" hidden="false" customHeight="false" outlineLevel="0" collapsed="false">
      <c r="C49" s="26"/>
      <c r="E49" s="25"/>
      <c r="F49" s="25"/>
      <c r="K49" s="25"/>
      <c r="L49" s="25"/>
    </row>
    <row r="50" customFormat="false" ht="11.25" hidden="false" customHeight="false" outlineLevel="0" collapsed="false">
      <c r="C50" s="26"/>
      <c r="E50" s="25"/>
      <c r="F50" s="25"/>
      <c r="K50" s="25"/>
      <c r="L50" s="25"/>
    </row>
    <row r="51" customFormat="false" ht="11.25" hidden="false" customHeight="false" outlineLevel="0" collapsed="false">
      <c r="C51" s="26"/>
      <c r="E51" s="25"/>
      <c r="F51" s="25"/>
      <c r="K51" s="25"/>
      <c r="L51" s="25"/>
    </row>
    <row r="52" customFormat="false" ht="11.25" hidden="false" customHeight="false" outlineLevel="0" collapsed="false">
      <c r="C52" s="57"/>
      <c r="E52" s="25"/>
      <c r="F52" s="25"/>
      <c r="K52" s="25"/>
      <c r="L52" s="25"/>
    </row>
    <row r="53" customFormat="false" ht="11.25" hidden="false" customHeight="false" outlineLevel="0" collapsed="false">
      <c r="B53" s="34" t="s">
        <v>15</v>
      </c>
      <c r="C53" s="58" t="s">
        <v>36</v>
      </c>
      <c r="D53" s="59"/>
      <c r="E53" s="25"/>
      <c r="F53" s="25"/>
      <c r="K53" s="25"/>
      <c r="L53" s="25"/>
    </row>
    <row r="54" customFormat="false" ht="11.25" hidden="false" customHeight="false" outlineLevel="0" collapsed="false">
      <c r="B54" s="34" t="s">
        <v>7</v>
      </c>
      <c r="C54" s="58" t="s">
        <v>37</v>
      </c>
      <c r="D54" s="9"/>
      <c r="E54" s="25"/>
      <c r="F54" s="25"/>
      <c r="K54" s="25"/>
      <c r="L54" s="25"/>
    </row>
    <row r="55" customFormat="false" ht="11.25" hidden="false" customHeight="false" outlineLevel="0" collapsed="false">
      <c r="B55" s="34" t="s">
        <v>9</v>
      </c>
      <c r="C55" s="58" t="s">
        <v>38</v>
      </c>
      <c r="D55" s="9"/>
      <c r="E55" s="25"/>
      <c r="F55" s="25"/>
      <c r="K55" s="25"/>
      <c r="L55" s="25"/>
    </row>
    <row r="56" customFormat="false" ht="11.25" hidden="false" customHeight="false" outlineLevel="0" collapsed="false">
      <c r="B56" s="34" t="s">
        <v>16</v>
      </c>
      <c r="C56" s="58" t="s">
        <v>39</v>
      </c>
      <c r="D56" s="9"/>
      <c r="E56" s="25"/>
      <c r="F56" s="25"/>
      <c r="K56" s="25"/>
      <c r="L56" s="25"/>
    </row>
    <row r="57" customFormat="false" ht="11.25" hidden="false" customHeight="false" outlineLevel="0" collapsed="false">
      <c r="B57" s="34" t="s">
        <v>17</v>
      </c>
      <c r="C57" s="58" t="s">
        <v>40</v>
      </c>
      <c r="D57" s="9"/>
      <c r="E57" s="25"/>
      <c r="F57" s="25"/>
      <c r="K57" s="25"/>
      <c r="L57" s="25"/>
    </row>
    <row r="58" customFormat="false" ht="11.25" hidden="false" customHeight="false" outlineLevel="0" collapsed="false">
      <c r="B58" s="34" t="s">
        <v>18</v>
      </c>
      <c r="C58" s="58" t="s">
        <v>41</v>
      </c>
      <c r="D58" s="9"/>
      <c r="E58" s="25"/>
      <c r="F58" s="25"/>
      <c r="K58" s="25"/>
      <c r="L58" s="25"/>
    </row>
    <row r="59" customFormat="false" ht="11.25" hidden="false" customHeight="false" outlineLevel="0" collapsed="false">
      <c r="B59" s="34" t="s">
        <v>19</v>
      </c>
      <c r="C59" s="58" t="s">
        <v>42</v>
      </c>
      <c r="D59" s="9"/>
      <c r="E59" s="25"/>
      <c r="F59" s="25"/>
      <c r="K59" s="25"/>
      <c r="L59" s="25"/>
    </row>
    <row r="60" customFormat="false" ht="11.25" hidden="false" customHeight="false" outlineLevel="0" collapsed="false">
      <c r="B60" s="34" t="s">
        <v>20</v>
      </c>
      <c r="C60" s="58" t="s">
        <v>43</v>
      </c>
      <c r="D60" s="9"/>
      <c r="E60" s="25"/>
      <c r="F60" s="25"/>
      <c r="K60" s="25"/>
      <c r="L60" s="25"/>
    </row>
    <row r="61" customFormat="false" ht="11.25" hidden="false" customHeight="false" outlineLevel="0" collapsed="false">
      <c r="B61" s="34" t="s">
        <v>21</v>
      </c>
      <c r="C61" s="58" t="s">
        <v>44</v>
      </c>
      <c r="E61" s="25"/>
      <c r="F61" s="25"/>
      <c r="K61" s="25"/>
      <c r="L61" s="25"/>
    </row>
    <row r="62" customFormat="false" ht="11.25" hidden="false" customHeight="false" outlineLevel="0" collapsed="false">
      <c r="B62" s="34" t="s">
        <v>22</v>
      </c>
      <c r="C62" s="58" t="s">
        <v>45</v>
      </c>
      <c r="D62" s="9"/>
      <c r="E62" s="25"/>
      <c r="F62" s="25"/>
      <c r="K62" s="25"/>
      <c r="L62" s="25"/>
    </row>
    <row r="63" customFormat="false" ht="11.25" hidden="false" customHeight="false" outlineLevel="0" collapsed="false">
      <c r="B63" s="34" t="s">
        <v>23</v>
      </c>
      <c r="C63" s="58" t="s">
        <v>46</v>
      </c>
      <c r="D63" s="9"/>
      <c r="E63" s="25"/>
      <c r="F63" s="25"/>
      <c r="K63" s="25"/>
      <c r="L63" s="25"/>
    </row>
    <row r="64" customFormat="false" ht="11.25" hidden="false" customHeight="false" outlineLevel="0" collapsed="false">
      <c r="B64" s="34" t="s">
        <v>24</v>
      </c>
      <c r="C64" s="58" t="s">
        <v>47</v>
      </c>
      <c r="D64" s="9"/>
      <c r="E64" s="25"/>
      <c r="F64" s="25"/>
      <c r="K64" s="25"/>
      <c r="L64" s="25"/>
    </row>
    <row r="65" customFormat="false" ht="11.25" hidden="false" customHeight="false" outlineLevel="0" collapsed="false">
      <c r="B65" s="34" t="s">
        <v>25</v>
      </c>
      <c r="C65" s="58" t="s">
        <v>48</v>
      </c>
      <c r="D65" s="9"/>
      <c r="E65" s="25"/>
      <c r="F65" s="25"/>
      <c r="K65" s="25"/>
      <c r="L65" s="25"/>
    </row>
    <row r="66" customFormat="false" ht="11.25" hidden="false" customHeight="false" outlineLevel="0" collapsed="false">
      <c r="B66" s="34" t="s">
        <v>3</v>
      </c>
      <c r="C66" s="58" t="s">
        <v>49</v>
      </c>
      <c r="D66" s="9"/>
      <c r="E66" s="25"/>
      <c r="F66" s="25"/>
      <c r="K66" s="25"/>
      <c r="L66" s="25"/>
    </row>
    <row r="67" customFormat="false" ht="11.25" hidden="false" customHeight="false" outlineLevel="0" collapsed="false">
      <c r="B67" s="34" t="s">
        <v>26</v>
      </c>
      <c r="C67" s="58" t="s">
        <v>50</v>
      </c>
      <c r="D67" s="9"/>
      <c r="E67" s="25"/>
      <c r="F67" s="25"/>
      <c r="K67" s="25"/>
      <c r="L67" s="25"/>
    </row>
    <row r="68" customFormat="false" ht="11.25" hidden="false" customHeight="false" outlineLevel="0" collapsed="false">
      <c r="B68" s="34" t="s">
        <v>27</v>
      </c>
      <c r="C68" s="58" t="s">
        <v>51</v>
      </c>
      <c r="D68" s="9"/>
      <c r="E68" s="25"/>
      <c r="F68" s="25"/>
      <c r="K68" s="25"/>
      <c r="L68" s="25"/>
    </row>
    <row r="69" customFormat="false" ht="11.25" hidden="false" customHeight="false" outlineLevel="0" collapsed="false">
      <c r="B69" s="34" t="s">
        <v>28</v>
      </c>
      <c r="C69" s="58" t="s">
        <v>52</v>
      </c>
      <c r="D69" s="9"/>
      <c r="E69" s="25"/>
      <c r="F69" s="25"/>
      <c r="K69" s="25"/>
      <c r="L69" s="25"/>
    </row>
    <row r="70" customFormat="false" ht="11.25" hidden="false" customHeight="false" outlineLevel="0" collapsed="false">
      <c r="B70" s="34" t="s">
        <v>29</v>
      </c>
      <c r="C70" s="58" t="s">
        <v>53</v>
      </c>
      <c r="D70" s="9"/>
      <c r="E70" s="25"/>
      <c r="F70" s="25"/>
      <c r="K70" s="25"/>
      <c r="L70" s="25"/>
    </row>
    <row r="71" customFormat="false" ht="11.25" hidden="false" customHeight="false" outlineLevel="0" collapsed="false">
      <c r="B71" s="34" t="s">
        <v>5</v>
      </c>
      <c r="C71" s="58" t="s">
        <v>54</v>
      </c>
      <c r="D71" s="9"/>
      <c r="E71" s="25"/>
      <c r="F71" s="25"/>
      <c r="K71" s="25"/>
      <c r="L71" s="25"/>
    </row>
    <row r="72" customFormat="false" ht="11.25" hidden="false" customHeight="false" outlineLevel="0" collapsed="false">
      <c r="B72" s="34" t="s">
        <v>30</v>
      </c>
      <c r="C72" s="58" t="s">
        <v>55</v>
      </c>
      <c r="E72" s="25"/>
      <c r="F72" s="25"/>
      <c r="K72" s="25"/>
      <c r="L72" s="25"/>
    </row>
    <row r="73" customFormat="false" ht="11.25" hidden="false" customHeight="false" outlineLevel="0" collapsed="false">
      <c r="B73" s="34" t="s">
        <v>31</v>
      </c>
      <c r="C73" s="58" t="s">
        <v>56</v>
      </c>
      <c r="D73" s="9"/>
      <c r="E73" s="25"/>
      <c r="F73" s="25"/>
      <c r="K73" s="25"/>
      <c r="L73" s="25"/>
    </row>
    <row r="74" customFormat="false" ht="11.25" hidden="false" customHeight="false" outlineLevel="0" collapsed="false">
      <c r="B74" s="34"/>
      <c r="C74" s="58"/>
      <c r="D74" s="9"/>
      <c r="E74" s="25"/>
      <c r="F74" s="25"/>
      <c r="K74" s="25"/>
      <c r="L74" s="25"/>
    </row>
    <row r="75" customFormat="false" ht="11.25" hidden="false" customHeight="false" outlineLevel="0" collapsed="false">
      <c r="B75" s="34"/>
      <c r="C75" s="60"/>
      <c r="D75" s="1"/>
      <c r="E75" s="25"/>
      <c r="F75" s="25"/>
      <c r="K75" s="25"/>
      <c r="L75" s="25"/>
    </row>
    <row r="76" customFormat="false" ht="11.25" hidden="false" customHeight="false" outlineLevel="0" collapsed="false">
      <c r="B76" s="34"/>
      <c r="C76" s="60"/>
      <c r="D76" s="59"/>
      <c r="E76" s="25"/>
      <c r="F76" s="25"/>
      <c r="K76" s="25"/>
      <c r="L76" s="25"/>
    </row>
    <row r="77" customFormat="false" ht="11.25" hidden="false" customHeight="false" outlineLevel="0" collapsed="false">
      <c r="C77" s="26"/>
      <c r="E77" s="25"/>
      <c r="F77" s="25"/>
      <c r="K77" s="25"/>
      <c r="L77" s="25"/>
    </row>
    <row r="78" customFormat="false" ht="11.25" hidden="false" customHeight="false" outlineLevel="0" collapsed="false">
      <c r="B78" s="34" t="s">
        <v>15</v>
      </c>
      <c r="C78" s="60" t="s">
        <v>57</v>
      </c>
      <c r="E78" s="25"/>
      <c r="F78" s="25"/>
      <c r="K78" s="25"/>
      <c r="L78" s="25"/>
    </row>
    <row r="79" customFormat="false" ht="11.25" hidden="false" customHeight="false" outlineLevel="0" collapsed="false">
      <c r="B79" s="34" t="s">
        <v>15</v>
      </c>
      <c r="C79" s="60" t="s">
        <v>36</v>
      </c>
      <c r="E79" s="25"/>
      <c r="F79" s="25"/>
      <c r="K79" s="25"/>
      <c r="L79" s="25"/>
    </row>
    <row r="80" customFormat="false" ht="11.25" hidden="false" customHeight="false" outlineLevel="0" collapsed="false">
      <c r="B80" s="34" t="s">
        <v>7</v>
      </c>
      <c r="C80" s="60" t="s">
        <v>37</v>
      </c>
      <c r="E80" s="25"/>
      <c r="F80" s="25"/>
      <c r="K80" s="25"/>
      <c r="L80" s="25"/>
    </row>
    <row r="81" customFormat="false" ht="11.25" hidden="false" customHeight="false" outlineLevel="0" collapsed="false">
      <c r="B81" s="34" t="s">
        <v>9</v>
      </c>
      <c r="C81" s="60" t="s">
        <v>38</v>
      </c>
      <c r="E81" s="25"/>
      <c r="F81" s="25"/>
      <c r="K81" s="25"/>
      <c r="L81" s="25"/>
    </row>
    <row r="82" customFormat="false" ht="11.25" hidden="false" customHeight="false" outlineLevel="0" collapsed="false">
      <c r="B82" s="34" t="s">
        <v>16</v>
      </c>
      <c r="C82" s="58" t="s">
        <v>39</v>
      </c>
      <c r="E82" s="25"/>
      <c r="F82" s="25"/>
      <c r="K82" s="25"/>
      <c r="L82" s="25"/>
    </row>
    <row r="83" customFormat="false" ht="11.25" hidden="false" customHeight="false" outlineLevel="0" collapsed="false">
      <c r="B83" s="34" t="s">
        <v>17</v>
      </c>
      <c r="C83" s="58" t="s">
        <v>40</v>
      </c>
      <c r="E83" s="25"/>
      <c r="F83" s="25"/>
      <c r="K83" s="25"/>
      <c r="L83" s="25"/>
    </row>
    <row r="84" customFormat="false" ht="11.25" hidden="false" customHeight="false" outlineLevel="0" collapsed="false">
      <c r="B84" s="34" t="s">
        <v>18</v>
      </c>
      <c r="C84" s="58" t="s">
        <v>41</v>
      </c>
      <c r="E84" s="25"/>
      <c r="F84" s="25"/>
      <c r="K84" s="25"/>
      <c r="L84" s="25"/>
    </row>
    <row r="85" customFormat="false" ht="11.25" hidden="false" customHeight="false" outlineLevel="0" collapsed="false">
      <c r="B85" s="34" t="s">
        <v>19</v>
      </c>
      <c r="C85" s="60" t="s">
        <v>42</v>
      </c>
      <c r="E85" s="25"/>
      <c r="F85" s="25"/>
      <c r="K85" s="25"/>
      <c r="L85" s="25"/>
    </row>
    <row r="86" customFormat="false" ht="11.25" hidden="false" customHeight="false" outlineLevel="0" collapsed="false">
      <c r="B86" s="34" t="s">
        <v>20</v>
      </c>
      <c r="C86" s="58" t="s">
        <v>43</v>
      </c>
      <c r="E86" s="25"/>
      <c r="F86" s="25"/>
      <c r="K86" s="25"/>
      <c r="L86" s="25"/>
    </row>
    <row r="87" customFormat="false" ht="11.25" hidden="false" customHeight="false" outlineLevel="0" collapsed="false">
      <c r="B87" s="34" t="s">
        <v>21</v>
      </c>
      <c r="C87" s="58" t="s">
        <v>44</v>
      </c>
      <c r="E87" s="25"/>
      <c r="F87" s="25"/>
      <c r="K87" s="25"/>
      <c r="L87" s="25"/>
    </row>
    <row r="88" customFormat="false" ht="11.25" hidden="false" customHeight="false" outlineLevel="0" collapsed="false">
      <c r="B88" s="34" t="s">
        <v>58</v>
      </c>
      <c r="C88" s="58" t="s">
        <v>45</v>
      </c>
      <c r="E88" s="25"/>
      <c r="F88" s="25"/>
      <c r="K88" s="25"/>
      <c r="L88" s="25"/>
    </row>
    <row r="89" customFormat="false" ht="11.25" hidden="false" customHeight="false" outlineLevel="0" collapsed="false">
      <c r="B89" s="34" t="s">
        <v>23</v>
      </c>
      <c r="C89" s="60" t="s">
        <v>46</v>
      </c>
      <c r="E89" s="25"/>
      <c r="F89" s="25"/>
      <c r="K89" s="25"/>
      <c r="L89" s="25"/>
    </row>
    <row r="90" customFormat="false" ht="11.25" hidden="false" customHeight="false" outlineLevel="0" collapsed="false">
      <c r="B90" s="34" t="s">
        <v>24</v>
      </c>
      <c r="C90" s="58" t="s">
        <v>47</v>
      </c>
      <c r="E90" s="25"/>
      <c r="F90" s="25"/>
      <c r="K90" s="25"/>
      <c r="L90" s="25"/>
    </row>
    <row r="91" customFormat="false" ht="11.25" hidden="false" customHeight="false" outlineLevel="0" collapsed="false">
      <c r="B91" s="34" t="s">
        <v>25</v>
      </c>
      <c r="C91" s="58" t="s">
        <v>48</v>
      </c>
      <c r="E91" s="25"/>
      <c r="F91" s="25"/>
      <c r="K91" s="25"/>
      <c r="L91" s="25"/>
    </row>
    <row r="92" customFormat="false" ht="11.25" hidden="false" customHeight="false" outlineLevel="0" collapsed="false">
      <c r="B92" s="34" t="s">
        <v>3</v>
      </c>
      <c r="C92" s="60" t="s">
        <v>49</v>
      </c>
      <c r="E92" s="25"/>
      <c r="F92" s="25"/>
      <c r="K92" s="25"/>
      <c r="L92" s="25"/>
    </row>
    <row r="93" customFormat="false" ht="11.25" hidden="false" customHeight="false" outlineLevel="0" collapsed="false">
      <c r="B93" s="34" t="s">
        <v>59</v>
      </c>
      <c r="C93" s="58" t="s">
        <v>50</v>
      </c>
      <c r="E93" s="25"/>
      <c r="F93" s="25"/>
      <c r="K93" s="25"/>
      <c r="L93" s="25"/>
    </row>
    <row r="94" customFormat="false" ht="11.25" hidden="false" customHeight="false" outlineLevel="0" collapsed="false">
      <c r="B94" s="34" t="s">
        <v>27</v>
      </c>
      <c r="C94" s="60" t="s">
        <v>51</v>
      </c>
      <c r="E94" s="25"/>
      <c r="F94" s="25"/>
      <c r="K94" s="25"/>
      <c r="L94" s="25"/>
    </row>
    <row r="95" customFormat="false" ht="11.25" hidden="false" customHeight="false" outlineLevel="0" collapsed="false">
      <c r="B95" s="34" t="s">
        <v>27</v>
      </c>
      <c r="C95" s="60" t="s">
        <v>60</v>
      </c>
      <c r="E95" s="25"/>
      <c r="F95" s="25"/>
      <c r="K95" s="25"/>
      <c r="L95" s="25"/>
    </row>
    <row r="96" customFormat="false" ht="11.25" hidden="false" customHeight="false" outlineLevel="0" collapsed="false">
      <c r="B96" s="34" t="s">
        <v>27</v>
      </c>
      <c r="C96" s="58" t="s">
        <v>61</v>
      </c>
      <c r="E96" s="25"/>
      <c r="F96" s="25"/>
      <c r="K96" s="25"/>
      <c r="L96" s="25"/>
    </row>
    <row r="97" customFormat="false" ht="11.25" hidden="false" customHeight="false" outlineLevel="0" collapsed="false">
      <c r="B97" s="34" t="s">
        <v>28</v>
      </c>
      <c r="C97" s="58" t="s">
        <v>52</v>
      </c>
      <c r="E97" s="25"/>
      <c r="F97" s="25"/>
      <c r="K97" s="25"/>
      <c r="L97" s="25"/>
    </row>
    <row r="98" customFormat="false" ht="11.25" hidden="false" customHeight="false" outlineLevel="0" collapsed="false">
      <c r="B98" s="34" t="s">
        <v>29</v>
      </c>
      <c r="C98" s="60" t="s">
        <v>53</v>
      </c>
      <c r="E98" s="25"/>
      <c r="F98" s="25"/>
      <c r="K98" s="25"/>
      <c r="L98" s="25"/>
    </row>
    <row r="99" customFormat="false" ht="11.25" hidden="false" customHeight="false" outlineLevel="0" collapsed="false">
      <c r="B99" s="34" t="s">
        <v>5</v>
      </c>
      <c r="C99" s="60" t="s">
        <v>54</v>
      </c>
      <c r="E99" s="25"/>
      <c r="F99" s="25"/>
      <c r="K99" s="25"/>
      <c r="L99" s="25"/>
    </row>
    <row r="100" customFormat="false" ht="11.25" hidden="false" customHeight="false" outlineLevel="0" collapsed="false">
      <c r="B100" s="34" t="s">
        <v>30</v>
      </c>
      <c r="C100" s="58" t="s">
        <v>55</v>
      </c>
      <c r="E100" s="25"/>
      <c r="F100" s="25"/>
      <c r="K100" s="25"/>
      <c r="L100" s="25"/>
    </row>
    <row r="101" customFormat="false" ht="11.25" hidden="false" customHeight="false" outlineLevel="0" collapsed="false">
      <c r="B101" s="34" t="s">
        <v>31</v>
      </c>
      <c r="C101" s="60" t="s">
        <v>56</v>
      </c>
      <c r="E101" s="25"/>
      <c r="F101" s="25"/>
      <c r="K101" s="25"/>
      <c r="L101" s="25"/>
    </row>
    <row r="102" customFormat="false" ht="11.25" hidden="false" customHeight="false" outlineLevel="0" collapsed="false">
      <c r="B102" s="34" t="s">
        <v>31</v>
      </c>
      <c r="C102" s="58" t="s">
        <v>62</v>
      </c>
      <c r="E102" s="25"/>
      <c r="F102" s="25"/>
      <c r="K102" s="25"/>
      <c r="L102" s="25"/>
    </row>
    <row r="103" customFormat="false" ht="11.25" hidden="false" customHeight="false" outlineLevel="0" collapsed="false">
      <c r="B103" s="34" t="s">
        <v>31</v>
      </c>
      <c r="C103" s="58" t="s">
        <v>63</v>
      </c>
      <c r="E103" s="25"/>
      <c r="F103" s="25"/>
      <c r="K103" s="25"/>
      <c r="L103" s="25"/>
    </row>
    <row r="104" customFormat="false" ht="11.25" hidden="false" customHeight="false" outlineLevel="0" collapsed="false">
      <c r="B104" s="34" t="s">
        <v>31</v>
      </c>
      <c r="C104" s="58" t="s">
        <v>64</v>
      </c>
      <c r="E104" s="25"/>
      <c r="F104" s="25"/>
      <c r="K104" s="25"/>
      <c r="L104" s="25"/>
    </row>
    <row r="105" customFormat="false" ht="11.25" hidden="false" customHeight="false" outlineLevel="0" collapsed="false">
      <c r="C105" s="26"/>
      <c r="E105" s="25"/>
      <c r="F105" s="25"/>
      <c r="K105" s="25"/>
      <c r="L105" s="25"/>
    </row>
    <row r="106" customFormat="false" ht="11.25" hidden="false" customHeight="false" outlineLevel="0" collapsed="false">
      <c r="C106" s="26"/>
      <c r="E106" s="25"/>
      <c r="F106" s="25"/>
      <c r="K106" s="25"/>
      <c r="L106" s="25"/>
    </row>
    <row r="107" customFormat="false" ht="11.25" hidden="false" customHeight="false" outlineLevel="0" collapsed="false">
      <c r="C107" s="57"/>
      <c r="E107" s="25"/>
      <c r="F107" s="25"/>
      <c r="K107" s="25"/>
      <c r="L107" s="25"/>
    </row>
    <row r="108" customFormat="false" ht="11.25" hidden="false" customHeight="false" outlineLevel="0" collapsed="false">
      <c r="C108" s="26"/>
      <c r="E108" s="25"/>
      <c r="F108" s="25"/>
      <c r="K108" s="25"/>
      <c r="L108" s="25"/>
    </row>
    <row r="109" customFormat="false" ht="11.25" hidden="false" customHeight="false" outlineLevel="0" collapsed="false">
      <c r="C109" s="26"/>
      <c r="E109" s="25"/>
      <c r="F109" s="25"/>
      <c r="K109" s="25"/>
      <c r="L109" s="25"/>
    </row>
    <row r="110" customFormat="false" ht="11.25" hidden="false" customHeight="false" outlineLevel="0" collapsed="false">
      <c r="C110" s="57"/>
      <c r="E110" s="25"/>
      <c r="F110" s="25"/>
      <c r="K110" s="25"/>
      <c r="L110" s="25"/>
    </row>
    <row r="111" customFormat="false" ht="11.25" hidden="false" customHeight="false" outlineLevel="0" collapsed="false">
      <c r="C111" s="26"/>
      <c r="E111" s="25"/>
      <c r="F111" s="25"/>
      <c r="K111" s="25"/>
      <c r="L111" s="25"/>
    </row>
    <row r="112" customFormat="false" ht="11.25" hidden="false" customHeight="false" outlineLevel="0" collapsed="false">
      <c r="C112" s="26"/>
      <c r="E112" s="25"/>
      <c r="F112" s="25"/>
      <c r="K112" s="25"/>
      <c r="L112" s="25"/>
    </row>
    <row r="113" customFormat="false" ht="11.25" hidden="false" customHeight="false" outlineLevel="0" collapsed="false">
      <c r="C113" s="57"/>
      <c r="E113" s="25"/>
      <c r="F113" s="25"/>
      <c r="K113" s="25"/>
      <c r="L113" s="25"/>
    </row>
    <row r="114" customFormat="false" ht="11.25" hidden="false" customHeight="false" outlineLevel="0" collapsed="false">
      <c r="C114" s="26"/>
      <c r="E114" s="25"/>
      <c r="F114" s="25"/>
      <c r="K114" s="25"/>
      <c r="L114" s="25"/>
    </row>
    <row r="115" customFormat="false" ht="11.25" hidden="false" customHeight="false" outlineLevel="0" collapsed="false">
      <c r="C115" s="26"/>
      <c r="E115" s="25"/>
      <c r="F115" s="25"/>
      <c r="K115" s="25"/>
      <c r="L115" s="25"/>
    </row>
    <row r="116" customFormat="false" ht="11.25" hidden="false" customHeight="false" outlineLevel="0" collapsed="false">
      <c r="C116" s="57"/>
      <c r="E116" s="25"/>
      <c r="F116" s="25"/>
      <c r="K116" s="25"/>
      <c r="L116" s="25"/>
    </row>
    <row r="117" customFormat="false" ht="11.25" hidden="false" customHeight="false" outlineLevel="0" collapsed="false">
      <c r="C117" s="26"/>
      <c r="E117" s="25"/>
      <c r="F117" s="25"/>
      <c r="K117" s="25"/>
      <c r="L117" s="25"/>
    </row>
    <row r="118" customFormat="false" ht="11.25" hidden="false" customHeight="false" outlineLevel="0" collapsed="false">
      <c r="C118" s="26"/>
      <c r="E118" s="25"/>
      <c r="F118" s="25"/>
      <c r="K118" s="25"/>
      <c r="L118" s="25"/>
    </row>
    <row r="119" customFormat="false" ht="11.25" hidden="false" customHeight="false" outlineLevel="0" collapsed="false">
      <c r="C119" s="57"/>
      <c r="E119" s="25"/>
      <c r="F119" s="25"/>
      <c r="K119" s="25"/>
      <c r="L119" s="25"/>
    </row>
    <row r="120" customFormat="false" ht="11.25" hidden="false" customHeight="false" outlineLevel="0" collapsed="false">
      <c r="C120" s="26"/>
      <c r="E120" s="25"/>
      <c r="F120" s="25"/>
      <c r="K120" s="25"/>
      <c r="L120" s="25"/>
    </row>
    <row r="121" customFormat="false" ht="11.25" hidden="false" customHeight="false" outlineLevel="0" collapsed="false">
      <c r="C121" s="26"/>
      <c r="E121" s="25"/>
      <c r="F121" s="25"/>
      <c r="K121" s="25"/>
      <c r="L121" s="25"/>
    </row>
    <row r="122" customFormat="false" ht="11.25" hidden="false" customHeight="false" outlineLevel="0" collapsed="false">
      <c r="C122" s="57"/>
      <c r="E122" s="25"/>
      <c r="F122" s="25"/>
      <c r="K122" s="25"/>
      <c r="L122" s="25"/>
    </row>
    <row r="123" customFormat="false" ht="11.25" hidden="false" customHeight="false" outlineLevel="0" collapsed="false">
      <c r="C123" s="26"/>
      <c r="E123" s="25"/>
      <c r="F123" s="25"/>
      <c r="K123" s="25"/>
      <c r="L123" s="25"/>
    </row>
    <row r="124" customFormat="false" ht="11.25" hidden="false" customHeight="false" outlineLevel="0" collapsed="false">
      <c r="C124" s="26"/>
      <c r="E124" s="25"/>
      <c r="F124" s="25"/>
      <c r="K124" s="25"/>
      <c r="L124" s="25"/>
    </row>
    <row r="125" customFormat="false" ht="11.25" hidden="false" customHeight="false" outlineLevel="0" collapsed="false">
      <c r="C125" s="57"/>
      <c r="E125" s="25"/>
      <c r="F125" s="25"/>
      <c r="K125" s="25"/>
      <c r="L125" s="25"/>
    </row>
    <row r="126" customFormat="false" ht="11.25" hidden="false" customHeight="false" outlineLevel="0" collapsed="false">
      <c r="C126" s="26"/>
      <c r="E126" s="25"/>
      <c r="F126" s="25"/>
      <c r="K126" s="25"/>
      <c r="L126" s="25"/>
    </row>
    <row r="127" customFormat="false" ht="11.25" hidden="false" customHeight="false" outlineLevel="0" collapsed="false">
      <c r="C127" s="26"/>
      <c r="E127" s="25"/>
      <c r="F127" s="25"/>
      <c r="K127" s="25"/>
      <c r="L127" s="25"/>
    </row>
    <row r="128" customFormat="false" ht="11.25" hidden="false" customHeight="false" outlineLevel="0" collapsed="false">
      <c r="C128" s="57"/>
      <c r="E128" s="25"/>
      <c r="F128" s="25"/>
      <c r="K128" s="25"/>
      <c r="L128" s="25"/>
    </row>
    <row r="129" customFormat="false" ht="11.25" hidden="false" customHeight="false" outlineLevel="0" collapsed="false">
      <c r="C129" s="26"/>
      <c r="E129" s="25"/>
      <c r="F129" s="25"/>
      <c r="K129" s="25"/>
      <c r="L129" s="25"/>
    </row>
    <row r="130" customFormat="false" ht="11.25" hidden="false" customHeight="false" outlineLevel="0" collapsed="false">
      <c r="C130" s="26"/>
      <c r="E130" s="25"/>
      <c r="F130" s="25"/>
      <c r="K130" s="25"/>
      <c r="L130" s="25"/>
    </row>
    <row r="131" customFormat="false" ht="11.25" hidden="false" customHeight="false" outlineLevel="0" collapsed="false">
      <c r="C131" s="57"/>
      <c r="E131" s="25"/>
      <c r="F131" s="25"/>
      <c r="K131" s="25"/>
      <c r="L131" s="25"/>
    </row>
    <row r="132" customFormat="false" ht="11.25" hidden="false" customHeight="false" outlineLevel="0" collapsed="false">
      <c r="C132" s="26"/>
      <c r="E132" s="25"/>
      <c r="F132" s="25"/>
      <c r="K132" s="25"/>
      <c r="L132" s="25"/>
    </row>
    <row r="133" customFormat="false" ht="11.25" hidden="false" customHeight="false" outlineLevel="0" collapsed="false">
      <c r="C133" s="26"/>
      <c r="E133" s="25"/>
      <c r="F133" s="25"/>
      <c r="K133" s="25"/>
      <c r="L133" s="25"/>
    </row>
    <row r="134" customFormat="false" ht="11.25" hidden="false" customHeight="false" outlineLevel="0" collapsed="false">
      <c r="C134" s="57"/>
      <c r="E134" s="25"/>
      <c r="F134" s="25"/>
      <c r="K134" s="25"/>
      <c r="L134" s="25"/>
    </row>
    <row r="135" customFormat="false" ht="11.25" hidden="false" customHeight="false" outlineLevel="0" collapsed="false">
      <c r="C135" s="26"/>
      <c r="E135" s="25"/>
      <c r="F135" s="25"/>
      <c r="K135" s="25"/>
      <c r="L135" s="25"/>
    </row>
    <row r="136" customFormat="false" ht="11.25" hidden="false" customHeight="false" outlineLevel="0" collapsed="false">
      <c r="C136" s="26"/>
      <c r="E136" s="25"/>
      <c r="F136" s="25"/>
      <c r="K136" s="25"/>
      <c r="L136" s="25"/>
    </row>
    <row r="137" customFormat="false" ht="11.25" hidden="false" customHeight="false" outlineLevel="0" collapsed="false">
      <c r="C137" s="57"/>
      <c r="E137" s="25"/>
      <c r="F137" s="25"/>
      <c r="K137" s="25"/>
      <c r="L137" s="25"/>
    </row>
    <row r="138" customFormat="false" ht="11.25" hidden="false" customHeight="false" outlineLevel="0" collapsed="false">
      <c r="C138" s="26"/>
      <c r="E138" s="25"/>
      <c r="F138" s="25"/>
      <c r="K138" s="25"/>
      <c r="L138" s="25"/>
    </row>
    <row r="139" customFormat="false" ht="11.25" hidden="false" customHeight="false" outlineLevel="0" collapsed="false">
      <c r="C139" s="26"/>
      <c r="E139" s="25"/>
      <c r="F139" s="25"/>
      <c r="K139" s="25"/>
      <c r="L139" s="25"/>
    </row>
    <row r="140" customFormat="false" ht="11.25" hidden="false" customHeight="false" outlineLevel="0" collapsed="false">
      <c r="C140" s="57"/>
      <c r="E140" s="25"/>
      <c r="F140" s="25"/>
      <c r="K140" s="25"/>
      <c r="L140" s="25"/>
      <c r="M140" s="5"/>
      <c r="N140" s="5"/>
      <c r="O140" s="5"/>
      <c r="P140" s="5"/>
      <c r="Q140" s="5"/>
      <c r="R140" s="5"/>
      <c r="S140" s="61"/>
      <c r="T140" s="61"/>
      <c r="U140" s="5"/>
    </row>
    <row r="141" customFormat="false" ht="11.25" hidden="false" customHeight="false" outlineLevel="0" collapsed="false">
      <c r="C141" s="26"/>
      <c r="E141" s="25"/>
      <c r="F141" s="25"/>
      <c r="K141" s="25"/>
      <c r="L141" s="25"/>
      <c r="M141" s="5"/>
      <c r="N141" s="5"/>
      <c r="O141" s="5"/>
      <c r="P141" s="5"/>
      <c r="Q141" s="5"/>
      <c r="R141" s="5"/>
      <c r="S141" s="61"/>
      <c r="T141" s="61"/>
      <c r="U141" s="5"/>
    </row>
    <row r="142" customFormat="false" ht="11.25" hidden="false" customHeight="false" outlineLevel="0" collapsed="false">
      <c r="C142" s="26"/>
      <c r="E142" s="25"/>
      <c r="F142" s="25"/>
      <c r="K142" s="25"/>
      <c r="L142" s="25"/>
    </row>
    <row r="143" customFormat="false" ht="11.25" hidden="false" customHeight="false" outlineLevel="0" collapsed="false">
      <c r="C143" s="57"/>
      <c r="E143" s="25"/>
      <c r="F143" s="25"/>
      <c r="K143" s="25"/>
      <c r="L143" s="25"/>
    </row>
    <row r="144" customFormat="false" ht="11.25" hidden="false" customHeight="false" outlineLevel="0" collapsed="false">
      <c r="C144" s="26"/>
      <c r="E144" s="25"/>
      <c r="F144" s="25"/>
      <c r="K144" s="25"/>
      <c r="L144" s="25"/>
    </row>
    <row r="145" customFormat="false" ht="11.25" hidden="false" customHeight="false" outlineLevel="0" collapsed="false">
      <c r="C145" s="26"/>
      <c r="E145" s="25"/>
      <c r="F145" s="25"/>
      <c r="K145" s="25"/>
      <c r="L145" s="25"/>
    </row>
    <row r="146" customFormat="false" ht="11.25" hidden="false" customHeight="false" outlineLevel="0" collapsed="false">
      <c r="C146" s="57"/>
      <c r="E146" s="25"/>
      <c r="F146" s="25"/>
      <c r="K146" s="25"/>
      <c r="L146" s="25"/>
    </row>
    <row r="147" customFormat="false" ht="11.25" hidden="false" customHeight="false" outlineLevel="0" collapsed="false">
      <c r="C147" s="26"/>
      <c r="E147" s="25"/>
      <c r="F147" s="25"/>
      <c r="K147" s="25"/>
      <c r="L147" s="25"/>
    </row>
    <row r="148" customFormat="false" ht="11.25" hidden="false" customHeight="false" outlineLevel="0" collapsed="false">
      <c r="C148" s="26"/>
      <c r="E148" s="25"/>
      <c r="F148" s="25"/>
      <c r="K148" s="25"/>
      <c r="L148" s="25"/>
    </row>
    <row r="149" customFormat="false" ht="11.25" hidden="false" customHeight="false" outlineLevel="0" collapsed="false">
      <c r="C149" s="57"/>
      <c r="E149" s="25"/>
      <c r="F149" s="25"/>
      <c r="K149" s="25"/>
      <c r="L149" s="25"/>
    </row>
    <row r="150" customFormat="false" ht="11.25" hidden="false" customHeight="false" outlineLevel="0" collapsed="false">
      <c r="C150" s="26"/>
      <c r="E150" s="25"/>
      <c r="F150" s="25"/>
      <c r="K150" s="25"/>
      <c r="L150" s="25"/>
    </row>
    <row r="151" customFormat="false" ht="11.25" hidden="false" customHeight="false" outlineLevel="0" collapsed="false">
      <c r="C151" s="26"/>
      <c r="E151" s="25"/>
      <c r="F151" s="25"/>
      <c r="K151" s="25"/>
      <c r="L151" s="25"/>
    </row>
    <row r="152" customFormat="false" ht="11.25" hidden="false" customHeight="false" outlineLevel="0" collapsed="false">
      <c r="C152" s="57"/>
      <c r="E152" s="25"/>
      <c r="F152" s="25"/>
      <c r="K152" s="25"/>
      <c r="L152" s="25"/>
    </row>
    <row r="153" customFormat="false" ht="11.25" hidden="false" customHeight="false" outlineLevel="0" collapsed="false">
      <c r="C153" s="26"/>
      <c r="E153" s="25"/>
      <c r="F153" s="25"/>
      <c r="K153" s="25"/>
      <c r="L153" s="25"/>
    </row>
    <row r="154" customFormat="false" ht="11.25" hidden="false" customHeight="false" outlineLevel="0" collapsed="false">
      <c r="C154" s="26"/>
      <c r="E154" s="25"/>
      <c r="F154" s="25"/>
      <c r="K154" s="25"/>
      <c r="L154" s="25"/>
    </row>
    <row r="155" customFormat="false" ht="11.25" hidden="false" customHeight="false" outlineLevel="0" collapsed="false">
      <c r="C155" s="57"/>
      <c r="E155" s="25"/>
      <c r="F155" s="25"/>
      <c r="K155" s="25"/>
      <c r="L155" s="25"/>
    </row>
    <row r="156" customFormat="false" ht="11.25" hidden="false" customHeight="false" outlineLevel="0" collapsed="false">
      <c r="C156" s="26"/>
      <c r="E156" s="25"/>
      <c r="F156" s="25"/>
      <c r="K156" s="25"/>
      <c r="L156" s="25"/>
    </row>
    <row r="157" customFormat="false" ht="11.25" hidden="false" customHeight="false" outlineLevel="0" collapsed="false">
      <c r="C157" s="26"/>
      <c r="E157" s="25"/>
      <c r="F157" s="25"/>
      <c r="K157" s="25"/>
      <c r="L157" s="25"/>
    </row>
    <row r="158" customFormat="false" ht="11.25" hidden="false" customHeight="false" outlineLevel="0" collapsed="false">
      <c r="C158" s="57"/>
      <c r="E158" s="25"/>
      <c r="F158" s="25"/>
      <c r="K158" s="25"/>
      <c r="L158" s="25"/>
    </row>
    <row r="159" customFormat="false" ht="11.25" hidden="false" customHeight="false" outlineLevel="0" collapsed="false">
      <c r="C159" s="26"/>
      <c r="E159" s="25"/>
      <c r="F159" s="25"/>
      <c r="K159" s="25"/>
      <c r="L159" s="25"/>
    </row>
    <row r="160" customFormat="false" ht="11.25" hidden="false" customHeight="false" outlineLevel="0" collapsed="false">
      <c r="C160" s="26"/>
      <c r="E160" s="25"/>
      <c r="F160" s="25"/>
      <c r="K160" s="25"/>
      <c r="L160" s="25"/>
    </row>
    <row r="161" customFormat="false" ht="11.25" hidden="false" customHeight="false" outlineLevel="0" collapsed="false">
      <c r="C161" s="57"/>
      <c r="E161" s="25"/>
      <c r="F161" s="25"/>
      <c r="K161" s="25"/>
      <c r="L161" s="25"/>
    </row>
    <row r="162" customFormat="false" ht="11.25" hidden="false" customHeight="false" outlineLevel="0" collapsed="false">
      <c r="C162" s="26"/>
      <c r="E162" s="25"/>
      <c r="F162" s="25"/>
      <c r="K162" s="25"/>
      <c r="L162" s="25"/>
    </row>
    <row r="163" customFormat="false" ht="11.25" hidden="false" customHeight="false" outlineLevel="0" collapsed="false">
      <c r="C163" s="26"/>
      <c r="E163" s="25"/>
      <c r="F163" s="25"/>
      <c r="K163" s="25"/>
      <c r="L163" s="25"/>
    </row>
    <row r="164" customFormat="false" ht="11.25" hidden="false" customHeight="false" outlineLevel="0" collapsed="false">
      <c r="C164" s="57"/>
      <c r="E164" s="25"/>
      <c r="F164" s="25"/>
      <c r="K164" s="25"/>
      <c r="L164" s="25"/>
    </row>
    <row r="165" customFormat="false" ht="11.25" hidden="false" customHeight="false" outlineLevel="0" collapsed="false">
      <c r="C165" s="26"/>
      <c r="E165" s="25"/>
      <c r="F165" s="25"/>
      <c r="K165" s="25"/>
      <c r="L165" s="25"/>
    </row>
    <row r="166" customFormat="false" ht="11.25" hidden="false" customHeight="false" outlineLevel="0" collapsed="false">
      <c r="C166" s="26"/>
      <c r="E166" s="25"/>
      <c r="F166" s="25"/>
      <c r="K166" s="25"/>
      <c r="L166" s="25"/>
    </row>
    <row r="167" customFormat="false" ht="11.25" hidden="false" customHeight="false" outlineLevel="0" collapsed="false">
      <c r="C167" s="57"/>
      <c r="D167" s="27"/>
      <c r="E167" s="25"/>
      <c r="F167" s="25"/>
      <c r="K167" s="25"/>
      <c r="L167" s="25"/>
    </row>
    <row r="168" customFormat="false" ht="11.25" hidden="false" customHeight="false" outlineLevel="0" collapsed="false">
      <c r="C168" s="26"/>
      <c r="E168" s="25"/>
      <c r="F168" s="25"/>
      <c r="K168" s="25"/>
      <c r="L168" s="25"/>
    </row>
    <row r="169" customFormat="false" ht="11.25" hidden="false" customHeight="false" outlineLevel="0" collapsed="false">
      <c r="C169" s="26"/>
      <c r="E169" s="25"/>
      <c r="F169" s="25"/>
      <c r="K169" s="25"/>
      <c r="L169" s="25"/>
    </row>
    <row r="170" customFormat="false" ht="11.25" hidden="false" customHeight="false" outlineLevel="0" collapsed="false">
      <c r="C170" s="57"/>
      <c r="E170" s="25"/>
      <c r="F170" s="25"/>
      <c r="K170" s="25"/>
      <c r="L170" s="25"/>
    </row>
    <row r="171" customFormat="false" ht="11.25" hidden="false" customHeight="false" outlineLevel="0" collapsed="false">
      <c r="C171" s="26"/>
      <c r="E171" s="25"/>
      <c r="F171" s="25"/>
      <c r="K171" s="25"/>
      <c r="L171" s="25"/>
    </row>
    <row r="172" customFormat="false" ht="11.25" hidden="false" customHeight="false" outlineLevel="0" collapsed="false">
      <c r="C172" s="26"/>
      <c r="E172" s="25"/>
      <c r="F172" s="25"/>
      <c r="K172" s="25"/>
      <c r="L172" s="25"/>
    </row>
    <row r="173" customFormat="false" ht="11.25" hidden="false" customHeight="false" outlineLevel="0" collapsed="false">
      <c r="A173" s="20"/>
      <c r="B173" s="62"/>
      <c r="C173" s="58"/>
      <c r="E173" s="63"/>
      <c r="F173" s="63"/>
      <c r="G173" s="21"/>
      <c r="H173" s="21"/>
      <c r="I173" s="64"/>
      <c r="J173" s="22"/>
      <c r="K173" s="63"/>
      <c r="L173" s="63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  <c r="IE173" s="24"/>
      <c r="IF173" s="24"/>
      <c r="IG173" s="24"/>
      <c r="IH173" s="24"/>
      <c r="II173" s="24"/>
      <c r="IJ173" s="24"/>
      <c r="IK173" s="24"/>
      <c r="IL173" s="24"/>
      <c r="IM173" s="24"/>
      <c r="IN173" s="24"/>
      <c r="IO173" s="24"/>
      <c r="IP173" s="24"/>
      <c r="IQ173" s="24"/>
      <c r="IR173" s="24"/>
      <c r="IS173" s="24"/>
      <c r="IT173" s="24"/>
      <c r="IU173" s="24"/>
      <c r="IV173" s="24"/>
      <c r="IW173" s="24"/>
    </row>
    <row r="174" customFormat="false" ht="11.25" hidden="false" customHeight="false" outlineLevel="0" collapsed="false">
      <c r="C174" s="26"/>
      <c r="E174" s="25"/>
      <c r="F174" s="25"/>
      <c r="K174" s="25"/>
      <c r="L174" s="25"/>
    </row>
    <row r="175" customFormat="false" ht="11.25" hidden="false" customHeight="false" outlineLevel="0" collapsed="false">
      <c r="C175" s="57"/>
      <c r="E175" s="25"/>
      <c r="F175" s="25"/>
      <c r="K175" s="25"/>
      <c r="L175" s="25"/>
    </row>
    <row r="176" customFormat="false" ht="11.25" hidden="false" customHeight="false" outlineLevel="0" collapsed="false">
      <c r="C176" s="26"/>
      <c r="E176" s="25"/>
      <c r="F176" s="25"/>
      <c r="K176" s="25"/>
      <c r="L176" s="25"/>
    </row>
    <row r="177" customFormat="false" ht="11.25" hidden="false" customHeight="false" outlineLevel="0" collapsed="false">
      <c r="C177" s="26"/>
      <c r="E177" s="25"/>
      <c r="F177" s="25"/>
      <c r="K177" s="25"/>
      <c r="L177" s="25"/>
    </row>
    <row r="178" customFormat="false" ht="11.25" hidden="false" customHeight="false" outlineLevel="0" collapsed="false">
      <c r="C178" s="57"/>
      <c r="E178" s="25"/>
      <c r="F178" s="25"/>
      <c r="K178" s="25"/>
      <c r="L178" s="25"/>
    </row>
    <row r="179" customFormat="false" ht="11.25" hidden="false" customHeight="false" outlineLevel="0" collapsed="false">
      <c r="C179" s="26"/>
      <c r="E179" s="25"/>
      <c r="F179" s="25"/>
      <c r="K179" s="25"/>
      <c r="L179" s="25"/>
    </row>
    <row r="180" customFormat="false" ht="11.25" hidden="false" customHeight="false" outlineLevel="0" collapsed="false">
      <c r="C180" s="26"/>
      <c r="E180" s="25"/>
      <c r="F180" s="25"/>
      <c r="K180" s="25"/>
      <c r="L180" s="25"/>
    </row>
    <row r="181" customFormat="false" ht="11.25" hidden="false" customHeight="false" outlineLevel="0" collapsed="false">
      <c r="C181" s="57"/>
      <c r="E181" s="25"/>
      <c r="F181" s="25"/>
      <c r="K181" s="25"/>
      <c r="L181" s="25"/>
    </row>
    <row r="182" customFormat="false" ht="11.25" hidden="false" customHeight="false" outlineLevel="0" collapsed="false">
      <c r="C182" s="26"/>
      <c r="D182" s="21"/>
      <c r="E182" s="25"/>
      <c r="F182" s="25"/>
      <c r="K182" s="25"/>
      <c r="L182" s="25"/>
    </row>
    <row r="183" customFormat="false" ht="11.25" hidden="false" customHeight="false" outlineLevel="0" collapsed="false">
      <c r="C183" s="26"/>
      <c r="E183" s="25"/>
      <c r="F183" s="25"/>
      <c r="K183" s="25"/>
      <c r="L183" s="25"/>
    </row>
    <row r="184" customFormat="false" ht="11.25" hidden="false" customHeight="false" outlineLevel="0" collapsed="false">
      <c r="C184" s="57"/>
      <c r="E184" s="25"/>
      <c r="F184" s="25"/>
      <c r="K184" s="25"/>
      <c r="L184" s="25"/>
    </row>
    <row r="185" customFormat="false" ht="11.25" hidden="false" customHeight="false" outlineLevel="0" collapsed="false">
      <c r="C185" s="26"/>
      <c r="E185" s="25"/>
      <c r="F185" s="25"/>
      <c r="K185" s="25"/>
      <c r="L185" s="25"/>
    </row>
    <row r="186" customFormat="false" ht="11.25" hidden="false" customHeight="false" outlineLevel="0" collapsed="false">
      <c r="C186" s="26"/>
      <c r="E186" s="25"/>
      <c r="F186" s="25"/>
      <c r="K186" s="25"/>
      <c r="L186" s="25"/>
    </row>
    <row r="187" customFormat="false" ht="11.25" hidden="false" customHeight="false" outlineLevel="0" collapsed="false">
      <c r="A187" s="20"/>
      <c r="B187" s="62"/>
      <c r="C187" s="58"/>
      <c r="E187" s="63"/>
      <c r="F187" s="63"/>
      <c r="G187" s="21"/>
      <c r="H187" s="21"/>
      <c r="I187" s="64"/>
      <c r="J187" s="22"/>
      <c r="K187" s="63"/>
      <c r="L187" s="63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24"/>
      <c r="HG187" s="24"/>
      <c r="HH187" s="24"/>
      <c r="HI187" s="24"/>
      <c r="HJ187" s="24"/>
      <c r="HK187" s="24"/>
      <c r="HL187" s="24"/>
      <c r="HM187" s="24"/>
      <c r="HN187" s="24"/>
      <c r="HO187" s="24"/>
      <c r="HP187" s="24"/>
      <c r="HQ187" s="24"/>
      <c r="HR187" s="24"/>
      <c r="HS187" s="24"/>
      <c r="HT187" s="24"/>
      <c r="HU187" s="24"/>
      <c r="HV187" s="24"/>
      <c r="HW187" s="24"/>
      <c r="HX187" s="24"/>
      <c r="HY187" s="24"/>
      <c r="HZ187" s="24"/>
      <c r="IA187" s="24"/>
      <c r="IB187" s="24"/>
      <c r="IC187" s="24"/>
      <c r="ID187" s="24"/>
      <c r="IE187" s="24"/>
      <c r="IF187" s="24"/>
      <c r="IG187" s="24"/>
      <c r="IH187" s="24"/>
      <c r="II187" s="24"/>
      <c r="IJ187" s="24"/>
      <c r="IK187" s="24"/>
      <c r="IL187" s="24"/>
      <c r="IM187" s="24"/>
      <c r="IN187" s="24"/>
      <c r="IO187" s="24"/>
      <c r="IP187" s="24"/>
      <c r="IQ187" s="24"/>
      <c r="IR187" s="24"/>
      <c r="IS187" s="24"/>
      <c r="IT187" s="24"/>
      <c r="IU187" s="24"/>
      <c r="IV187" s="24"/>
      <c r="IW187" s="24"/>
    </row>
    <row r="188" customFormat="false" ht="11.25" hidden="false" customHeight="false" outlineLevel="0" collapsed="false">
      <c r="C188" s="26"/>
      <c r="E188" s="25"/>
      <c r="F188" s="25"/>
      <c r="K188" s="25"/>
      <c r="L188" s="25"/>
    </row>
    <row r="189" customFormat="false" ht="11.25" hidden="false" customHeight="false" outlineLevel="0" collapsed="false">
      <c r="C189" s="57"/>
      <c r="E189" s="25"/>
      <c r="F189" s="25"/>
      <c r="K189" s="25"/>
      <c r="L189" s="25"/>
    </row>
    <row r="190" customFormat="false" ht="11.25" hidden="false" customHeight="false" outlineLevel="0" collapsed="false">
      <c r="C190" s="26"/>
      <c r="D190" s="27"/>
      <c r="E190" s="25"/>
      <c r="F190" s="25"/>
      <c r="K190" s="25"/>
      <c r="L190" s="25"/>
    </row>
    <row r="191" customFormat="false" ht="11.25" hidden="false" customHeight="false" outlineLevel="0" collapsed="false">
      <c r="C191" s="26"/>
      <c r="E191" s="25"/>
      <c r="F191" s="25"/>
      <c r="K191" s="25"/>
      <c r="L191" s="25"/>
    </row>
    <row r="192" customFormat="false" ht="11.25" hidden="false" customHeight="false" outlineLevel="0" collapsed="false">
      <c r="C192" s="57"/>
      <c r="E192" s="25"/>
      <c r="F192" s="25"/>
      <c r="K192" s="25"/>
      <c r="L192" s="25"/>
    </row>
    <row r="193" customFormat="false" ht="11.25" hidden="false" customHeight="false" outlineLevel="0" collapsed="false">
      <c r="C193" s="26"/>
      <c r="E193" s="25"/>
      <c r="F193" s="25"/>
      <c r="K193" s="25"/>
      <c r="L193" s="25"/>
    </row>
    <row r="194" customFormat="false" ht="11.25" hidden="false" customHeight="false" outlineLevel="0" collapsed="false">
      <c r="C194" s="26"/>
      <c r="E194" s="25"/>
      <c r="F194" s="25"/>
      <c r="K194" s="25"/>
      <c r="L194" s="25"/>
    </row>
    <row r="195" customFormat="false" ht="11.25" hidden="false" customHeight="false" outlineLevel="0" collapsed="false">
      <c r="C195" s="57"/>
      <c r="E195" s="25"/>
      <c r="F195" s="25"/>
      <c r="I195" s="65"/>
      <c r="K195" s="25"/>
      <c r="L195" s="25"/>
    </row>
    <row r="196" customFormat="false" ht="11.25" hidden="false" customHeight="false" outlineLevel="0" collapsed="false">
      <c r="C196" s="26"/>
      <c r="D196" s="21"/>
      <c r="E196" s="25"/>
      <c r="F196" s="25"/>
      <c r="K196" s="25"/>
      <c r="L196" s="25"/>
    </row>
    <row r="197" customFormat="false" ht="11.25" hidden="false" customHeight="false" outlineLevel="0" collapsed="false">
      <c r="C197" s="26"/>
      <c r="E197" s="25"/>
      <c r="F197" s="25"/>
      <c r="K197" s="25"/>
      <c r="L197" s="25"/>
    </row>
    <row r="198" customFormat="false" ht="11.25" hidden="false" customHeight="false" outlineLevel="0" collapsed="false">
      <c r="C198" s="57"/>
      <c r="E198" s="25"/>
      <c r="F198" s="25"/>
      <c r="K198" s="25"/>
      <c r="L198" s="25"/>
    </row>
    <row r="199" customFormat="false" ht="11.25" hidden="false" customHeight="false" outlineLevel="0" collapsed="false">
      <c r="C199" s="26"/>
      <c r="E199" s="25"/>
      <c r="F199" s="25"/>
      <c r="K199" s="25"/>
      <c r="L199" s="25"/>
    </row>
    <row r="200" customFormat="false" ht="11.25" hidden="false" customHeight="false" outlineLevel="0" collapsed="false">
      <c r="C200" s="26"/>
      <c r="E200" s="25"/>
      <c r="F200" s="25"/>
      <c r="K200" s="25"/>
      <c r="L200" s="25"/>
    </row>
    <row r="201" customFormat="false" ht="11.25" hidden="false" customHeight="false" outlineLevel="0" collapsed="false">
      <c r="A201" s="20"/>
      <c r="B201" s="62"/>
      <c r="C201" s="58"/>
      <c r="E201" s="63"/>
      <c r="F201" s="63"/>
      <c r="G201" s="21"/>
      <c r="H201" s="21"/>
      <c r="I201" s="22"/>
      <c r="J201" s="22"/>
      <c r="K201" s="63"/>
      <c r="L201" s="63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  <c r="ID201" s="24"/>
      <c r="IE201" s="24"/>
      <c r="IF201" s="24"/>
      <c r="IG201" s="24"/>
      <c r="IH201" s="24"/>
      <c r="II201" s="24"/>
      <c r="IJ201" s="24"/>
      <c r="IK201" s="24"/>
      <c r="IL201" s="24"/>
      <c r="IM201" s="24"/>
      <c r="IN201" s="24"/>
      <c r="IO201" s="24"/>
      <c r="IP201" s="24"/>
      <c r="IQ201" s="24"/>
      <c r="IR201" s="24"/>
      <c r="IS201" s="24"/>
      <c r="IT201" s="24"/>
      <c r="IU201" s="24"/>
      <c r="IV201" s="24"/>
      <c r="IW201" s="24"/>
    </row>
    <row r="202" customFormat="false" ht="11.25" hidden="false" customHeight="false" outlineLevel="0" collapsed="false">
      <c r="C202" s="26"/>
      <c r="E202" s="25"/>
      <c r="F202" s="25"/>
      <c r="K202" s="25"/>
      <c r="L202" s="25"/>
    </row>
    <row r="203" customFormat="false" ht="11.25" hidden="false" customHeight="false" outlineLevel="0" collapsed="false">
      <c r="C203" s="57"/>
      <c r="E203" s="25"/>
      <c r="F203" s="25"/>
      <c r="K203" s="25"/>
      <c r="L203" s="25"/>
    </row>
    <row r="204" customFormat="false" ht="11.25" hidden="false" customHeight="false" outlineLevel="0" collapsed="false">
      <c r="C204" s="26"/>
      <c r="D204" s="27"/>
      <c r="E204" s="25"/>
      <c r="F204" s="25"/>
      <c r="K204" s="25"/>
      <c r="L204" s="25"/>
    </row>
    <row r="205" customFormat="false" ht="11.25" hidden="false" customHeight="false" outlineLevel="0" collapsed="false">
      <c r="C205" s="26"/>
      <c r="E205" s="25"/>
      <c r="F205" s="25"/>
      <c r="K205" s="25"/>
      <c r="L205" s="25"/>
    </row>
    <row r="206" customFormat="false" ht="11.25" hidden="false" customHeight="false" outlineLevel="0" collapsed="false">
      <c r="B206" s="62"/>
      <c r="C206" s="58"/>
      <c r="E206" s="63"/>
      <c r="F206" s="63"/>
      <c r="G206" s="21"/>
      <c r="H206" s="21"/>
      <c r="I206" s="22"/>
      <c r="J206" s="22"/>
      <c r="K206" s="25"/>
      <c r="L206" s="25"/>
    </row>
    <row r="207" customFormat="false" ht="11.25" hidden="false" customHeight="false" outlineLevel="0" collapsed="false">
      <c r="C207" s="26"/>
      <c r="E207" s="25"/>
      <c r="F207" s="25"/>
      <c r="K207" s="25"/>
      <c r="L207" s="25"/>
    </row>
    <row r="208" customFormat="false" ht="11.25" hidden="false" customHeight="false" outlineLevel="0" collapsed="false">
      <c r="C208" s="57"/>
      <c r="E208" s="25"/>
      <c r="F208" s="25"/>
      <c r="K208" s="25"/>
      <c r="L208" s="25"/>
    </row>
    <row r="209" customFormat="false" ht="11.25" hidden="false" customHeight="false" outlineLevel="0" collapsed="false">
      <c r="C209" s="26"/>
      <c r="E209" s="25"/>
      <c r="F209" s="25"/>
      <c r="K209" s="25"/>
      <c r="L209" s="25"/>
    </row>
    <row r="210" customFormat="false" ht="11.25" hidden="false" customHeight="false" outlineLevel="0" collapsed="false">
      <c r="C210" s="26"/>
      <c r="D210" s="21"/>
      <c r="E210" s="25"/>
      <c r="F210" s="25"/>
      <c r="K210" s="25"/>
      <c r="L210" s="25"/>
    </row>
    <row r="211" customFormat="false" ht="11.25" hidden="false" customHeight="false" outlineLevel="0" collapsed="false">
      <c r="C211" s="57"/>
      <c r="E211" s="25"/>
      <c r="F211" s="25"/>
      <c r="K211" s="25"/>
      <c r="L211" s="25"/>
    </row>
    <row r="212" customFormat="false" ht="11.25" hidden="false" customHeight="false" outlineLevel="0" collapsed="false">
      <c r="C212" s="26"/>
      <c r="E212" s="25"/>
      <c r="F212" s="25"/>
      <c r="K212" s="25"/>
      <c r="L212" s="63"/>
    </row>
    <row r="213" customFormat="false" ht="11.25" hidden="false" customHeight="false" outlineLevel="0" collapsed="false">
      <c r="C213" s="26"/>
      <c r="E213" s="25"/>
      <c r="F213" s="25"/>
      <c r="K213" s="25"/>
      <c r="L213" s="25"/>
    </row>
    <row r="214" customFormat="false" ht="11.25" hidden="false" customHeight="false" outlineLevel="0" collapsed="false">
      <c r="C214" s="57"/>
      <c r="E214" s="25"/>
      <c r="F214" s="25"/>
      <c r="K214" s="25"/>
      <c r="L214" s="25"/>
    </row>
    <row r="215" customFormat="false" ht="11.25" hidden="false" customHeight="false" outlineLevel="0" collapsed="false">
      <c r="C215" s="26"/>
      <c r="D215" s="21"/>
      <c r="E215" s="25"/>
      <c r="F215" s="25"/>
      <c r="K215" s="25"/>
      <c r="L215" s="25"/>
    </row>
    <row r="216" customFormat="false" ht="11.25" hidden="false" customHeight="false" outlineLevel="0" collapsed="false">
      <c r="C216" s="26"/>
      <c r="E216" s="25"/>
      <c r="F216" s="25"/>
      <c r="K216" s="25"/>
      <c r="L216" s="25"/>
    </row>
    <row r="217" customFormat="false" ht="11.25" hidden="false" customHeight="false" outlineLevel="0" collapsed="false">
      <c r="B217" s="62"/>
      <c r="C217" s="58"/>
      <c r="E217" s="63"/>
      <c r="F217" s="63"/>
      <c r="G217" s="21"/>
      <c r="H217" s="21"/>
      <c r="I217" s="22"/>
      <c r="J217" s="22"/>
      <c r="K217" s="25"/>
      <c r="L217" s="25"/>
    </row>
    <row r="218" customFormat="false" ht="11.25" hidden="false" customHeight="false" outlineLevel="0" collapsed="false">
      <c r="C218" s="26"/>
      <c r="E218" s="25"/>
      <c r="F218" s="25"/>
      <c r="K218" s="25"/>
      <c r="L218" s="25"/>
    </row>
    <row r="219" customFormat="false" ht="11.25" hidden="false" customHeight="false" outlineLevel="0" collapsed="false">
      <c r="C219" s="57"/>
      <c r="E219" s="25"/>
      <c r="F219" s="25"/>
      <c r="K219" s="25"/>
      <c r="L219" s="25"/>
    </row>
    <row r="220" customFormat="false" ht="11.25" hidden="false" customHeight="false" outlineLevel="0" collapsed="false">
      <c r="C220" s="26"/>
      <c r="E220" s="25"/>
      <c r="F220" s="25"/>
      <c r="K220" s="25"/>
      <c r="L220" s="25"/>
    </row>
    <row r="221" customFormat="false" ht="11.25" hidden="false" customHeight="false" outlineLevel="0" collapsed="false">
      <c r="C221" s="26"/>
      <c r="E221" s="25"/>
      <c r="F221" s="25"/>
      <c r="K221" s="25"/>
      <c r="L221" s="25"/>
    </row>
    <row r="222" customFormat="false" ht="11.25" hidden="false" customHeight="false" outlineLevel="0" collapsed="false">
      <c r="C222" s="57"/>
      <c r="E222" s="25"/>
      <c r="F222" s="25"/>
      <c r="K222" s="25"/>
      <c r="L222" s="25"/>
    </row>
    <row r="223" customFormat="false" ht="11.25" hidden="false" customHeight="false" outlineLevel="0" collapsed="false">
      <c r="C223" s="26"/>
      <c r="E223" s="25"/>
      <c r="F223" s="25"/>
      <c r="K223" s="25"/>
      <c r="L223" s="25"/>
    </row>
    <row r="224" customFormat="false" ht="11.25" hidden="false" customHeight="false" outlineLevel="0" collapsed="false">
      <c r="C224" s="26"/>
      <c r="E224" s="25"/>
      <c r="F224" s="25"/>
      <c r="K224" s="25"/>
      <c r="L224" s="25"/>
    </row>
    <row r="225" customFormat="false" ht="11.25" hidden="false" customHeight="false" outlineLevel="0" collapsed="false">
      <c r="C225" s="57"/>
      <c r="E225" s="25"/>
      <c r="F225" s="25"/>
      <c r="K225" s="25"/>
      <c r="L225" s="25"/>
    </row>
    <row r="226" customFormat="false" ht="11.25" hidden="false" customHeight="false" outlineLevel="0" collapsed="false">
      <c r="C226" s="26"/>
      <c r="D226" s="21"/>
      <c r="E226" s="25"/>
      <c r="F226" s="25"/>
      <c r="K226" s="25"/>
      <c r="L226" s="25"/>
    </row>
    <row r="227" customFormat="false" ht="11.25" hidden="false" customHeight="false" outlineLevel="0" collapsed="false">
      <c r="C227" s="26"/>
      <c r="E227" s="25"/>
      <c r="F227" s="25"/>
      <c r="K227" s="25"/>
      <c r="L227" s="25"/>
    </row>
    <row r="228" customFormat="false" ht="11.25" hidden="false" customHeight="false" outlineLevel="0" collapsed="false">
      <c r="C228" s="57"/>
      <c r="E228" s="25"/>
      <c r="F228" s="25"/>
      <c r="K228" s="25"/>
      <c r="L228" s="25"/>
    </row>
    <row r="229" customFormat="false" ht="11.25" hidden="false" customHeight="false" outlineLevel="0" collapsed="false">
      <c r="C229" s="26"/>
      <c r="E229" s="25"/>
      <c r="F229" s="25"/>
      <c r="K229" s="25"/>
      <c r="L229" s="25"/>
    </row>
    <row r="230" customFormat="false" ht="11.25" hidden="false" customHeight="false" outlineLevel="0" collapsed="false">
      <c r="C230" s="26"/>
      <c r="E230" s="25"/>
      <c r="F230" s="25"/>
      <c r="K230" s="25"/>
      <c r="L230" s="25"/>
    </row>
    <row r="231" customFormat="false" ht="11.25" hidden="false" customHeight="false" outlineLevel="0" collapsed="false">
      <c r="B231" s="62"/>
      <c r="C231" s="58"/>
      <c r="E231" s="63"/>
      <c r="F231" s="63"/>
      <c r="G231" s="21"/>
      <c r="H231" s="21"/>
      <c r="I231" s="22"/>
      <c r="J231" s="22"/>
      <c r="K231" s="25"/>
      <c r="L231" s="25"/>
    </row>
    <row r="232" customFormat="false" ht="11.25" hidden="false" customHeight="false" outlineLevel="0" collapsed="false">
      <c r="C232" s="26"/>
      <c r="E232" s="25"/>
      <c r="F232" s="25"/>
      <c r="K232" s="25"/>
      <c r="L232" s="25"/>
    </row>
    <row r="233" customFormat="false" ht="11.25" hidden="false" customHeight="false" outlineLevel="0" collapsed="false">
      <c r="C233" s="57"/>
      <c r="E233" s="25"/>
      <c r="F233" s="25"/>
      <c r="K233" s="25"/>
      <c r="L233" s="25"/>
    </row>
    <row r="234" customFormat="false" ht="11.25" hidden="false" customHeight="false" outlineLevel="0" collapsed="false">
      <c r="C234" s="26"/>
      <c r="E234" s="25"/>
      <c r="F234" s="25"/>
      <c r="K234" s="25"/>
      <c r="L234" s="25"/>
    </row>
    <row r="235" customFormat="false" ht="11.25" hidden="false" customHeight="false" outlineLevel="0" collapsed="false">
      <c r="C235" s="26"/>
      <c r="E235" s="25"/>
      <c r="F235" s="25"/>
      <c r="K235" s="25"/>
      <c r="L235" s="25"/>
    </row>
    <row r="236" customFormat="false" ht="11.25" hidden="false" customHeight="false" outlineLevel="0" collapsed="false">
      <c r="C236" s="57"/>
      <c r="E236" s="25"/>
      <c r="F236" s="25"/>
      <c r="K236" s="25"/>
      <c r="L236" s="25"/>
    </row>
    <row r="237" customFormat="false" ht="11.25" hidden="false" customHeight="false" outlineLevel="0" collapsed="false">
      <c r="C237" s="26"/>
      <c r="E237" s="25"/>
      <c r="F237" s="25"/>
      <c r="K237" s="25"/>
      <c r="L237" s="25"/>
    </row>
    <row r="238" customFormat="false" ht="11.25" hidden="false" customHeight="false" outlineLevel="0" collapsed="false">
      <c r="C238" s="26"/>
      <c r="E238" s="25"/>
      <c r="F238" s="25"/>
      <c r="K238" s="25"/>
      <c r="L238" s="25"/>
    </row>
    <row r="239" customFormat="false" ht="11.25" hidden="false" customHeight="false" outlineLevel="0" collapsed="false">
      <c r="C239" s="57"/>
      <c r="E239" s="25"/>
      <c r="F239" s="25"/>
      <c r="K239" s="25"/>
      <c r="L239" s="25"/>
    </row>
    <row r="240" customFormat="false" ht="11.25" hidden="false" customHeight="false" outlineLevel="0" collapsed="false">
      <c r="C240" s="26"/>
      <c r="D240" s="21"/>
      <c r="E240" s="25"/>
      <c r="F240" s="25"/>
      <c r="K240" s="25"/>
      <c r="L240" s="25"/>
    </row>
    <row r="241" customFormat="false" ht="11.25" hidden="false" customHeight="false" outlineLevel="0" collapsed="false">
      <c r="C241" s="26"/>
      <c r="E241" s="25"/>
      <c r="F241" s="25"/>
      <c r="K241" s="25"/>
      <c r="L241" s="25"/>
    </row>
    <row r="242" customFormat="false" ht="11.25" hidden="false" customHeight="false" outlineLevel="0" collapsed="false">
      <c r="C242" s="26"/>
      <c r="E242" s="25"/>
      <c r="F242" s="25"/>
      <c r="K242" s="25"/>
      <c r="L242" s="25"/>
    </row>
    <row r="243" customFormat="false" ht="11.25" hidden="false" customHeight="false" outlineLevel="0" collapsed="false">
      <c r="B243" s="62"/>
      <c r="C243" s="58"/>
      <c r="E243" s="63"/>
      <c r="F243" s="63"/>
      <c r="G243" s="21"/>
      <c r="H243" s="21"/>
      <c r="I243" s="22"/>
      <c r="J243" s="22"/>
      <c r="K243" s="25"/>
      <c r="L243" s="25"/>
    </row>
    <row r="244" customFormat="false" ht="11.25" hidden="false" customHeight="false" outlineLevel="0" collapsed="false">
      <c r="C244" s="26"/>
      <c r="E244" s="25"/>
      <c r="F244" s="25"/>
      <c r="K244" s="25"/>
      <c r="L244" s="25"/>
    </row>
    <row r="245" customFormat="false" ht="11.25" hidden="false" customHeight="false" outlineLevel="0" collapsed="false">
      <c r="C245" s="57"/>
      <c r="E245" s="25"/>
      <c r="F245" s="25"/>
      <c r="K245" s="25"/>
      <c r="L245" s="25"/>
    </row>
    <row r="246" customFormat="false" ht="11.25" hidden="false" customHeight="false" outlineLevel="0" collapsed="false">
      <c r="C246" s="26"/>
      <c r="E246" s="25"/>
      <c r="F246" s="25"/>
      <c r="K246" s="25"/>
      <c r="L246" s="25"/>
    </row>
    <row r="247" customFormat="false" ht="11.25" hidden="false" customHeight="false" outlineLevel="0" collapsed="false">
      <c r="C247" s="26"/>
      <c r="E247" s="25"/>
      <c r="F247" s="25"/>
      <c r="K247" s="25"/>
      <c r="L247" s="25"/>
    </row>
    <row r="248" customFormat="false" ht="11.25" hidden="false" customHeight="false" outlineLevel="0" collapsed="false">
      <c r="C248" s="26"/>
      <c r="E248" s="25"/>
      <c r="F248" s="25"/>
      <c r="K248" s="25"/>
      <c r="L248" s="25"/>
    </row>
    <row r="249" customFormat="false" ht="11.25" hidden="false" customHeight="false" outlineLevel="0" collapsed="false">
      <c r="B249" s="62"/>
      <c r="C249" s="58"/>
      <c r="E249" s="63"/>
      <c r="F249" s="63"/>
      <c r="G249" s="21"/>
      <c r="H249" s="21"/>
      <c r="I249" s="22"/>
      <c r="J249" s="22"/>
      <c r="K249" s="25"/>
      <c r="L249" s="25"/>
    </row>
    <row r="250" customFormat="false" ht="11.25" hidden="false" customHeight="false" outlineLevel="0" collapsed="false">
      <c r="C250" s="26"/>
      <c r="E250" s="25"/>
      <c r="F250" s="25"/>
      <c r="K250" s="25"/>
      <c r="L250" s="25"/>
    </row>
    <row r="251" customFormat="false" ht="11.25" hidden="false" customHeight="false" outlineLevel="0" collapsed="false">
      <c r="C251" s="57"/>
      <c r="E251" s="25"/>
      <c r="F251" s="25"/>
      <c r="K251" s="25"/>
      <c r="L251" s="25"/>
    </row>
    <row r="252" customFormat="false" ht="11.25" hidden="false" customHeight="false" outlineLevel="0" collapsed="false">
      <c r="C252" s="26"/>
      <c r="D252" s="21"/>
      <c r="E252" s="25"/>
      <c r="F252" s="25"/>
      <c r="K252" s="25"/>
      <c r="L252" s="25"/>
    </row>
    <row r="253" customFormat="false" ht="11.25" hidden="false" customHeight="false" outlineLevel="0" collapsed="false">
      <c r="C253" s="26"/>
      <c r="E253" s="25"/>
      <c r="F253" s="25"/>
      <c r="K253" s="25"/>
      <c r="L253" s="25"/>
    </row>
    <row r="254" customFormat="false" ht="11.25" hidden="false" customHeight="false" outlineLevel="0" collapsed="false">
      <c r="C254" s="57"/>
      <c r="E254" s="25"/>
      <c r="F254" s="25"/>
      <c r="K254" s="25"/>
      <c r="L254" s="25"/>
    </row>
    <row r="255" customFormat="false" ht="11.25" hidden="false" customHeight="false" outlineLevel="0" collapsed="false">
      <c r="C255" s="26"/>
      <c r="E255" s="25"/>
      <c r="F255" s="25"/>
      <c r="K255" s="25"/>
      <c r="L255" s="25"/>
    </row>
    <row r="256" customFormat="false" ht="11.25" hidden="false" customHeight="false" outlineLevel="0" collapsed="false">
      <c r="C256" s="26"/>
      <c r="E256" s="25"/>
      <c r="F256" s="25"/>
      <c r="K256" s="25"/>
      <c r="L256" s="25"/>
    </row>
    <row r="257" customFormat="false" ht="11.25" hidden="false" customHeight="false" outlineLevel="0" collapsed="false">
      <c r="C257" s="57"/>
      <c r="E257" s="25"/>
      <c r="F257" s="25"/>
      <c r="K257" s="25"/>
      <c r="L257" s="25"/>
    </row>
    <row r="258" customFormat="false" ht="11.25" hidden="false" customHeight="false" outlineLevel="0" collapsed="false">
      <c r="C258" s="26"/>
      <c r="D258" s="21"/>
      <c r="E258" s="25"/>
      <c r="F258" s="25"/>
      <c r="K258" s="25"/>
      <c r="L258" s="25"/>
    </row>
    <row r="259" customFormat="false" ht="11.25" hidden="false" customHeight="false" outlineLevel="0" collapsed="false">
      <c r="C259" s="26"/>
      <c r="E259" s="25"/>
      <c r="F259" s="25"/>
      <c r="K259" s="25"/>
      <c r="L259" s="25"/>
    </row>
    <row r="260" customFormat="false" ht="11.25" hidden="false" customHeight="false" outlineLevel="0" collapsed="false">
      <c r="B260" s="62"/>
      <c r="C260" s="58"/>
      <c r="E260" s="63"/>
      <c r="F260" s="63"/>
      <c r="G260" s="21"/>
      <c r="H260" s="21"/>
      <c r="I260" s="22"/>
      <c r="J260" s="22"/>
      <c r="K260" s="25"/>
      <c r="L260" s="25"/>
    </row>
    <row r="261" customFormat="false" ht="11.25" hidden="false" customHeight="false" outlineLevel="0" collapsed="false">
      <c r="C261" s="26"/>
      <c r="E261" s="25"/>
      <c r="F261" s="25"/>
      <c r="K261" s="25"/>
      <c r="L261" s="25"/>
    </row>
    <row r="262" customFormat="false" ht="11.25" hidden="false" customHeight="false" outlineLevel="0" collapsed="false">
      <c r="C262" s="26"/>
      <c r="E262" s="25"/>
      <c r="F262" s="25"/>
      <c r="K262" s="25"/>
      <c r="L262" s="25"/>
    </row>
    <row r="263" customFormat="false" ht="11.25" hidden="false" customHeight="false" outlineLevel="0" collapsed="false">
      <c r="C263" s="26"/>
      <c r="E263" s="25"/>
      <c r="F263" s="25"/>
      <c r="K263" s="25"/>
      <c r="L263" s="25"/>
    </row>
    <row r="264" customFormat="false" ht="11.25" hidden="false" customHeight="false" outlineLevel="0" collapsed="false">
      <c r="C264" s="26"/>
      <c r="E264" s="25"/>
      <c r="F264" s="25"/>
      <c r="K264" s="25"/>
      <c r="L264" s="25"/>
    </row>
    <row r="265" customFormat="false" ht="11.25" hidden="false" customHeight="false" outlineLevel="0" collapsed="false">
      <c r="C265" s="26"/>
      <c r="E265" s="25"/>
      <c r="F265" s="25"/>
      <c r="K265" s="25"/>
      <c r="L265" s="25"/>
    </row>
    <row r="266" customFormat="false" ht="11.25" hidden="false" customHeight="false" outlineLevel="0" collapsed="false">
      <c r="C266" s="26"/>
      <c r="E266" s="25"/>
      <c r="F266" s="25"/>
      <c r="K266" s="25"/>
      <c r="L266" s="25"/>
    </row>
    <row r="267" customFormat="false" ht="11.25" hidden="false" customHeight="false" outlineLevel="0" collapsed="false">
      <c r="C267" s="26"/>
      <c r="E267" s="25"/>
      <c r="F267" s="25"/>
      <c r="K267" s="25"/>
      <c r="L267" s="25"/>
    </row>
    <row r="268" customFormat="false" ht="11.25" hidden="false" customHeight="false" outlineLevel="0" collapsed="false">
      <c r="C268" s="26"/>
      <c r="E268" s="25"/>
      <c r="F268" s="25"/>
      <c r="K268" s="25"/>
      <c r="L268" s="25"/>
    </row>
    <row r="269" customFormat="false" ht="11.25" hidden="false" customHeight="false" outlineLevel="0" collapsed="false">
      <c r="C269" s="26"/>
      <c r="D269" s="21"/>
      <c r="E269" s="25"/>
      <c r="F269" s="25"/>
      <c r="K269" s="25"/>
      <c r="L269" s="25"/>
    </row>
    <row r="270" customFormat="false" ht="11.25" hidden="false" customHeight="false" outlineLevel="0" collapsed="false">
      <c r="C270" s="26"/>
      <c r="E270" s="25"/>
      <c r="F270" s="25"/>
      <c r="K270" s="25"/>
      <c r="L270" s="25"/>
    </row>
    <row r="271" customFormat="false" ht="11.25" hidden="false" customHeight="false" outlineLevel="0" collapsed="false">
      <c r="C271" s="26"/>
      <c r="E271" s="25"/>
      <c r="F271" s="25"/>
      <c r="K271" s="25"/>
      <c r="L271" s="25"/>
    </row>
    <row r="272" customFormat="false" ht="11.25" hidden="false" customHeight="false" outlineLevel="0" collapsed="false">
      <c r="C272" s="26"/>
      <c r="E272" s="25"/>
      <c r="F272" s="25"/>
      <c r="K272" s="25"/>
      <c r="L272" s="25"/>
    </row>
    <row r="273" customFormat="false" ht="11.25" hidden="false" customHeight="false" outlineLevel="0" collapsed="false">
      <c r="C273" s="26"/>
      <c r="E273" s="25"/>
      <c r="F273" s="25"/>
      <c r="K273" s="25"/>
      <c r="L273" s="25"/>
    </row>
    <row r="274" customFormat="false" ht="11.25" hidden="false" customHeight="false" outlineLevel="0" collapsed="false">
      <c r="C274" s="26"/>
      <c r="E274" s="25"/>
      <c r="F274" s="25"/>
      <c r="K274" s="25"/>
      <c r="L274" s="25"/>
    </row>
    <row r="275" customFormat="false" ht="11.25" hidden="false" customHeight="false" outlineLevel="0" collapsed="false">
      <c r="C275" s="26"/>
      <c r="E275" s="25"/>
      <c r="F275" s="25"/>
      <c r="K275" s="25"/>
      <c r="L275" s="25"/>
    </row>
    <row r="276" customFormat="false" ht="11.25" hidden="false" customHeight="false" outlineLevel="0" collapsed="false">
      <c r="C276" s="26"/>
      <c r="E276" s="25"/>
      <c r="F276" s="25"/>
      <c r="K276" s="25"/>
      <c r="L276" s="25"/>
    </row>
    <row r="277" customFormat="false" ht="11.25" hidden="false" customHeight="false" outlineLevel="0" collapsed="false">
      <c r="C277" s="26"/>
      <c r="E277" s="25"/>
      <c r="F277" s="25"/>
      <c r="K277" s="25"/>
      <c r="L277" s="25"/>
    </row>
    <row r="278" customFormat="false" ht="11.25" hidden="false" customHeight="false" outlineLevel="0" collapsed="false">
      <c r="C278" s="26"/>
      <c r="E278" s="25"/>
      <c r="F278" s="25"/>
      <c r="K278" s="25"/>
      <c r="L278" s="25"/>
    </row>
    <row r="279" customFormat="false" ht="11.25" hidden="false" customHeight="false" outlineLevel="0" collapsed="false">
      <c r="C279" s="26"/>
      <c r="E279" s="25"/>
      <c r="F279" s="25"/>
      <c r="K279" s="25"/>
      <c r="L279" s="25"/>
    </row>
    <row r="280" customFormat="false" ht="11.25" hidden="false" customHeight="false" outlineLevel="0" collapsed="false">
      <c r="C280" s="26"/>
      <c r="E280" s="25"/>
      <c r="F280" s="25"/>
      <c r="K280" s="25"/>
      <c r="L280" s="25"/>
    </row>
    <row r="281" customFormat="false" ht="11.25" hidden="false" customHeight="false" outlineLevel="0" collapsed="false">
      <c r="C281" s="26"/>
      <c r="E281" s="25"/>
      <c r="F281" s="25"/>
      <c r="K281" s="25"/>
      <c r="L281" s="25"/>
    </row>
    <row r="282" customFormat="false" ht="11.25" hidden="false" customHeight="false" outlineLevel="0" collapsed="false">
      <c r="C282" s="26"/>
      <c r="E282" s="25"/>
      <c r="F282" s="25"/>
      <c r="K282" s="25"/>
      <c r="L282" s="25"/>
    </row>
    <row r="283" customFormat="false" ht="11.25" hidden="false" customHeight="false" outlineLevel="0" collapsed="false">
      <c r="C283" s="26"/>
      <c r="E283" s="25"/>
      <c r="F283" s="25"/>
      <c r="K283" s="25"/>
      <c r="L283" s="25"/>
    </row>
    <row r="284" customFormat="false" ht="11.25" hidden="false" customHeight="false" outlineLevel="0" collapsed="false">
      <c r="C284" s="26"/>
      <c r="E284" s="25"/>
      <c r="F284" s="25"/>
      <c r="K284" s="25"/>
      <c r="L284" s="25"/>
    </row>
    <row r="285" customFormat="false" ht="11.25" hidden="false" customHeight="false" outlineLevel="0" collapsed="false">
      <c r="C285" s="26"/>
      <c r="E285" s="25"/>
      <c r="F285" s="25"/>
      <c r="K285" s="25"/>
      <c r="L285" s="25"/>
    </row>
    <row r="286" customFormat="false" ht="11.25" hidden="false" customHeight="false" outlineLevel="0" collapsed="false">
      <c r="C286" s="26"/>
      <c r="E286" s="25"/>
      <c r="F286" s="25"/>
      <c r="K286" s="25"/>
      <c r="L286" s="25"/>
    </row>
    <row r="287" customFormat="false" ht="11.25" hidden="false" customHeight="false" outlineLevel="0" collapsed="false">
      <c r="C287" s="26"/>
      <c r="E287" s="25"/>
      <c r="F287" s="25"/>
      <c r="K287" s="25"/>
      <c r="L287" s="25"/>
    </row>
    <row r="288" customFormat="false" ht="11.25" hidden="false" customHeight="false" outlineLevel="0" collapsed="false">
      <c r="C288" s="26"/>
      <c r="E288" s="25"/>
      <c r="F288" s="25"/>
      <c r="K288" s="25"/>
      <c r="L288" s="25"/>
    </row>
    <row r="289" customFormat="false" ht="11.25" hidden="false" customHeight="false" outlineLevel="0" collapsed="false">
      <c r="C289" s="26"/>
      <c r="E289" s="25"/>
      <c r="F289" s="25"/>
      <c r="K289" s="25"/>
      <c r="L289" s="25"/>
    </row>
    <row r="290" customFormat="false" ht="11.25" hidden="false" customHeight="false" outlineLevel="0" collapsed="false">
      <c r="C290" s="26"/>
      <c r="E290" s="25"/>
      <c r="F290" s="25"/>
      <c r="K290" s="25"/>
      <c r="L290" s="25"/>
    </row>
    <row r="291" customFormat="false" ht="11.25" hidden="false" customHeight="false" outlineLevel="0" collapsed="false">
      <c r="C291" s="26"/>
      <c r="E291" s="25"/>
      <c r="F291" s="25"/>
      <c r="K291" s="25"/>
      <c r="L291" s="25"/>
    </row>
    <row r="292" customFormat="false" ht="11.25" hidden="false" customHeight="false" outlineLevel="0" collapsed="false">
      <c r="C292" s="26"/>
      <c r="E292" s="25"/>
      <c r="F292" s="25"/>
      <c r="K292" s="25"/>
      <c r="L292" s="25"/>
    </row>
    <row r="293" customFormat="false" ht="11.25" hidden="false" customHeight="false" outlineLevel="0" collapsed="false">
      <c r="C293" s="26"/>
      <c r="E293" s="25"/>
      <c r="F293" s="25"/>
      <c r="K293" s="25"/>
      <c r="L293" s="25"/>
    </row>
    <row r="294" customFormat="false" ht="11.25" hidden="false" customHeight="false" outlineLevel="0" collapsed="false">
      <c r="C294" s="26"/>
      <c r="E294" s="25"/>
      <c r="F294" s="25"/>
      <c r="K294" s="25"/>
      <c r="L294" s="25"/>
    </row>
    <row r="295" customFormat="false" ht="11.25" hidden="false" customHeight="false" outlineLevel="0" collapsed="false">
      <c r="C295" s="26"/>
      <c r="E295" s="25"/>
      <c r="F295" s="25"/>
      <c r="K295" s="25"/>
      <c r="L295" s="25"/>
    </row>
    <row r="296" customFormat="false" ht="11.25" hidden="false" customHeight="false" outlineLevel="0" collapsed="false">
      <c r="C296" s="26"/>
      <c r="E296" s="25"/>
      <c r="F296" s="25"/>
      <c r="K296" s="25"/>
      <c r="L296" s="25"/>
    </row>
    <row r="297" customFormat="false" ht="11.25" hidden="false" customHeight="false" outlineLevel="0" collapsed="false">
      <c r="C297" s="26"/>
      <c r="E297" s="25"/>
      <c r="F297" s="25"/>
      <c r="K297" s="25"/>
      <c r="L297" s="25"/>
    </row>
    <row r="298" customFormat="false" ht="11.25" hidden="false" customHeight="false" outlineLevel="0" collapsed="false">
      <c r="C298" s="26"/>
      <c r="E298" s="25"/>
      <c r="F298" s="25"/>
      <c r="K298" s="25"/>
      <c r="L298" s="25"/>
    </row>
    <row r="299" customFormat="false" ht="11.25" hidden="false" customHeight="false" outlineLevel="0" collapsed="false">
      <c r="C299" s="26"/>
      <c r="E299" s="25"/>
      <c r="F299" s="25"/>
      <c r="K299" s="25"/>
      <c r="L299" s="25"/>
    </row>
    <row r="300" customFormat="false" ht="11.25" hidden="false" customHeight="false" outlineLevel="0" collapsed="false">
      <c r="C300" s="26"/>
      <c r="E300" s="25"/>
      <c r="F300" s="25"/>
      <c r="K300" s="25"/>
      <c r="L300" s="25"/>
    </row>
    <row r="301" customFormat="false" ht="11.25" hidden="false" customHeight="false" outlineLevel="0" collapsed="false">
      <c r="C301" s="26"/>
      <c r="E301" s="25"/>
      <c r="F301" s="25"/>
      <c r="K301" s="25"/>
      <c r="L301" s="25"/>
    </row>
    <row r="302" customFormat="false" ht="11.25" hidden="false" customHeight="false" outlineLevel="0" collapsed="false">
      <c r="C302" s="26"/>
      <c r="E302" s="25"/>
      <c r="F302" s="25"/>
      <c r="K302" s="25"/>
      <c r="L302" s="25"/>
    </row>
    <row r="303" customFormat="false" ht="11.25" hidden="false" customHeight="false" outlineLevel="0" collapsed="false">
      <c r="C303" s="26"/>
      <c r="E303" s="25"/>
      <c r="F303" s="25"/>
      <c r="K303" s="25"/>
      <c r="L303" s="25"/>
    </row>
    <row r="304" customFormat="false" ht="11.25" hidden="false" customHeight="false" outlineLevel="0" collapsed="false">
      <c r="C304" s="26"/>
      <c r="E304" s="25"/>
      <c r="F304" s="25"/>
      <c r="K304" s="25"/>
      <c r="L304" s="25"/>
    </row>
    <row r="305" customFormat="false" ht="11.25" hidden="false" customHeight="false" outlineLevel="0" collapsed="false">
      <c r="C305" s="26"/>
      <c r="E305" s="25"/>
      <c r="F305" s="25"/>
      <c r="K305" s="25"/>
      <c r="L305" s="25"/>
    </row>
    <row r="306" customFormat="false" ht="11.25" hidden="false" customHeight="false" outlineLevel="0" collapsed="false">
      <c r="C306" s="26"/>
      <c r="E306" s="25"/>
      <c r="F306" s="25"/>
      <c r="K306" s="25"/>
      <c r="L306" s="25"/>
    </row>
    <row r="307" customFormat="false" ht="11.25" hidden="false" customHeight="false" outlineLevel="0" collapsed="false">
      <c r="C307" s="26"/>
      <c r="E307" s="25"/>
      <c r="F307" s="25"/>
      <c r="K307" s="25"/>
      <c r="L307" s="25"/>
    </row>
    <row r="308" customFormat="false" ht="11.25" hidden="false" customHeight="false" outlineLevel="0" collapsed="false">
      <c r="C308" s="26"/>
      <c r="E308" s="25"/>
      <c r="F308" s="25"/>
      <c r="K308" s="25"/>
      <c r="L308" s="25"/>
    </row>
    <row r="309" customFormat="false" ht="11.25" hidden="false" customHeight="false" outlineLevel="0" collapsed="false">
      <c r="C309" s="26"/>
      <c r="E309" s="25"/>
      <c r="F309" s="25"/>
      <c r="K309" s="25"/>
      <c r="L309" s="25"/>
    </row>
    <row r="310" customFormat="false" ht="11.25" hidden="false" customHeight="false" outlineLevel="0" collapsed="false">
      <c r="C310" s="26"/>
      <c r="E310" s="25"/>
      <c r="F310" s="25"/>
      <c r="K310" s="25"/>
      <c r="L310" s="25"/>
    </row>
    <row r="311" customFormat="false" ht="11.25" hidden="false" customHeight="false" outlineLevel="0" collapsed="false">
      <c r="C311" s="26"/>
      <c r="E311" s="25"/>
      <c r="F311" s="25"/>
      <c r="K311" s="25"/>
      <c r="L311" s="25"/>
    </row>
    <row r="312" customFormat="false" ht="11.25" hidden="false" customHeight="false" outlineLevel="0" collapsed="false">
      <c r="C312" s="26"/>
      <c r="E312" s="25"/>
      <c r="F312" s="25"/>
      <c r="K312" s="25"/>
      <c r="L312" s="25"/>
    </row>
    <row r="313" customFormat="false" ht="11.25" hidden="false" customHeight="false" outlineLevel="0" collapsed="false">
      <c r="C313" s="26"/>
      <c r="E313" s="25"/>
      <c r="F313" s="25"/>
      <c r="K313" s="25"/>
      <c r="L313" s="25"/>
    </row>
    <row r="314" customFormat="false" ht="11.25" hidden="false" customHeight="false" outlineLevel="0" collapsed="false">
      <c r="C314" s="26"/>
      <c r="E314" s="25"/>
      <c r="F314" s="25"/>
      <c r="K314" s="25"/>
      <c r="L314" s="25"/>
    </row>
    <row r="315" customFormat="false" ht="11.25" hidden="false" customHeight="false" outlineLevel="0" collapsed="false">
      <c r="C315" s="26"/>
      <c r="E315" s="25"/>
      <c r="F315" s="25"/>
      <c r="K315" s="25"/>
      <c r="L315" s="25"/>
    </row>
    <row r="316" customFormat="false" ht="11.25" hidden="false" customHeight="false" outlineLevel="0" collapsed="false">
      <c r="C316" s="26"/>
      <c r="E316" s="25"/>
      <c r="F316" s="25"/>
      <c r="K316" s="25"/>
      <c r="L316" s="25"/>
    </row>
    <row r="317" customFormat="false" ht="11.25" hidden="false" customHeight="false" outlineLevel="0" collapsed="false">
      <c r="C317" s="26"/>
      <c r="E317" s="25"/>
      <c r="F317" s="25"/>
      <c r="K317" s="25"/>
      <c r="L317" s="25"/>
    </row>
    <row r="318" customFormat="false" ht="11.25" hidden="false" customHeight="false" outlineLevel="0" collapsed="false">
      <c r="C318" s="26"/>
      <c r="E318" s="25"/>
      <c r="F318" s="25"/>
      <c r="K318" s="25"/>
      <c r="L318" s="25"/>
    </row>
    <row r="319" customFormat="false" ht="11.25" hidden="false" customHeight="false" outlineLevel="0" collapsed="false">
      <c r="C319" s="26"/>
      <c r="E319" s="25"/>
      <c r="F319" s="25"/>
      <c r="K319" s="25"/>
      <c r="L319" s="25"/>
    </row>
    <row r="320" customFormat="false" ht="11.25" hidden="false" customHeight="false" outlineLevel="0" collapsed="false">
      <c r="C320" s="26"/>
      <c r="E320" s="25"/>
      <c r="F320" s="25"/>
      <c r="K320" s="25"/>
      <c r="L320" s="25"/>
    </row>
    <row r="321" customFormat="false" ht="11.25" hidden="false" customHeight="false" outlineLevel="0" collapsed="false">
      <c r="C321" s="26"/>
      <c r="E321" s="25"/>
      <c r="F321" s="25"/>
      <c r="K321" s="25"/>
      <c r="L321" s="25"/>
    </row>
    <row r="322" customFormat="false" ht="11.25" hidden="false" customHeight="false" outlineLevel="0" collapsed="false">
      <c r="C322" s="26"/>
      <c r="E322" s="25"/>
      <c r="F322" s="25"/>
      <c r="K322" s="25"/>
      <c r="L322" s="25"/>
    </row>
    <row r="323" customFormat="false" ht="11.25" hidden="false" customHeight="false" outlineLevel="0" collapsed="false">
      <c r="C323" s="26"/>
      <c r="E323" s="25"/>
      <c r="F323" s="25"/>
      <c r="K323" s="25"/>
      <c r="L323" s="25"/>
    </row>
    <row r="324" customFormat="false" ht="11.25" hidden="false" customHeight="false" outlineLevel="0" collapsed="false">
      <c r="C324" s="26"/>
      <c r="E324" s="25"/>
      <c r="F324" s="25"/>
      <c r="K324" s="25"/>
      <c r="L324" s="25"/>
    </row>
    <row r="325" customFormat="false" ht="11.25" hidden="false" customHeight="false" outlineLevel="0" collapsed="false">
      <c r="C325" s="26"/>
      <c r="E325" s="25"/>
      <c r="F325" s="25"/>
      <c r="K325" s="25"/>
      <c r="L325" s="25"/>
    </row>
    <row r="326" customFormat="false" ht="11.25" hidden="false" customHeight="false" outlineLevel="0" collapsed="false">
      <c r="C326" s="26"/>
      <c r="E326" s="25"/>
      <c r="F326" s="25"/>
      <c r="K326" s="25"/>
      <c r="L326" s="25"/>
    </row>
    <row r="327" customFormat="false" ht="11.25" hidden="false" customHeight="false" outlineLevel="0" collapsed="false">
      <c r="C327" s="26"/>
      <c r="E327" s="25"/>
      <c r="F327" s="25"/>
      <c r="K327" s="25"/>
      <c r="L327" s="25"/>
    </row>
    <row r="328" customFormat="false" ht="11.25" hidden="false" customHeight="false" outlineLevel="0" collapsed="false">
      <c r="C328" s="26"/>
      <c r="E328" s="25"/>
      <c r="F328" s="25"/>
      <c r="K328" s="25"/>
      <c r="L328" s="25"/>
    </row>
    <row r="329" customFormat="false" ht="11.25" hidden="false" customHeight="false" outlineLevel="0" collapsed="false">
      <c r="C329" s="26"/>
      <c r="E329" s="25"/>
      <c r="F329" s="25"/>
      <c r="K329" s="25"/>
      <c r="L329" s="25"/>
    </row>
    <row r="330" customFormat="false" ht="11.25" hidden="false" customHeight="false" outlineLevel="0" collapsed="false">
      <c r="C330" s="26"/>
      <c r="E330" s="25"/>
      <c r="F330" s="25"/>
      <c r="K330" s="25"/>
      <c r="L330" s="25"/>
    </row>
    <row r="331" customFormat="false" ht="11.25" hidden="false" customHeight="false" outlineLevel="0" collapsed="false">
      <c r="C331" s="26"/>
      <c r="E331" s="25"/>
      <c r="F331" s="25"/>
      <c r="K331" s="25"/>
      <c r="L331" s="25"/>
    </row>
    <row r="332" customFormat="false" ht="11.25" hidden="false" customHeight="false" outlineLevel="0" collapsed="false">
      <c r="C332" s="26"/>
      <c r="E332" s="25"/>
      <c r="F332" s="25"/>
      <c r="K332" s="25"/>
      <c r="L332" s="25"/>
    </row>
    <row r="333" customFormat="false" ht="11.25" hidden="false" customHeight="false" outlineLevel="0" collapsed="false">
      <c r="C333" s="26"/>
      <c r="E333" s="25"/>
      <c r="F333" s="25"/>
      <c r="K333" s="25"/>
      <c r="L333" s="25"/>
    </row>
    <row r="334" customFormat="false" ht="11.25" hidden="false" customHeight="false" outlineLevel="0" collapsed="false">
      <c r="C334" s="26"/>
      <c r="E334" s="25"/>
      <c r="F334" s="25"/>
      <c r="K334" s="25"/>
      <c r="L334" s="25"/>
    </row>
    <row r="335" customFormat="false" ht="11.25" hidden="false" customHeight="false" outlineLevel="0" collapsed="false">
      <c r="C335" s="26"/>
      <c r="E335" s="25"/>
      <c r="F335" s="25"/>
      <c r="K335" s="25"/>
      <c r="L335" s="25"/>
    </row>
    <row r="336" customFormat="false" ht="11.25" hidden="false" customHeight="false" outlineLevel="0" collapsed="false">
      <c r="C336" s="26"/>
      <c r="E336" s="25"/>
      <c r="F336" s="25"/>
      <c r="K336" s="25"/>
      <c r="L336" s="25"/>
    </row>
    <row r="337" customFormat="false" ht="11.25" hidden="false" customHeight="false" outlineLevel="0" collapsed="false">
      <c r="C337" s="26"/>
      <c r="E337" s="25"/>
      <c r="F337" s="25"/>
      <c r="K337" s="25"/>
      <c r="L337" s="25"/>
    </row>
    <row r="338" customFormat="false" ht="11.25" hidden="false" customHeight="false" outlineLevel="0" collapsed="false">
      <c r="C338" s="26"/>
      <c r="E338" s="25"/>
      <c r="F338" s="25"/>
      <c r="K338" s="25"/>
      <c r="L338" s="25"/>
    </row>
    <row r="339" customFormat="false" ht="11.25" hidden="false" customHeight="false" outlineLevel="0" collapsed="false">
      <c r="C339" s="26"/>
      <c r="E339" s="25"/>
      <c r="F339" s="25"/>
      <c r="K339" s="25"/>
      <c r="L339" s="25"/>
    </row>
    <row r="340" customFormat="false" ht="11.25" hidden="false" customHeight="false" outlineLevel="0" collapsed="false">
      <c r="C340" s="26"/>
      <c r="E340" s="25"/>
      <c r="F340" s="25"/>
      <c r="K340" s="25"/>
      <c r="L340" s="25"/>
    </row>
    <row r="341" customFormat="false" ht="11.25" hidden="false" customHeight="false" outlineLevel="0" collapsed="false">
      <c r="C341" s="26"/>
      <c r="E341" s="25"/>
      <c r="F341" s="25"/>
      <c r="K341" s="25"/>
      <c r="L341" s="25"/>
    </row>
    <row r="342" customFormat="false" ht="11.25" hidden="false" customHeight="false" outlineLevel="0" collapsed="false">
      <c r="C342" s="26"/>
      <c r="E342" s="25"/>
      <c r="F342" s="25"/>
      <c r="K342" s="25"/>
      <c r="L342" s="25"/>
    </row>
    <row r="343" customFormat="false" ht="11.25" hidden="false" customHeight="false" outlineLevel="0" collapsed="false">
      <c r="C343" s="26"/>
      <c r="E343" s="25"/>
      <c r="F343" s="25"/>
      <c r="K343" s="25"/>
      <c r="L343" s="25"/>
    </row>
    <row r="344" customFormat="false" ht="11.25" hidden="false" customHeight="false" outlineLevel="0" collapsed="false">
      <c r="C344" s="26"/>
      <c r="E344" s="25"/>
      <c r="F344" s="25"/>
      <c r="K344" s="25"/>
      <c r="L344" s="25"/>
    </row>
    <row r="345" customFormat="false" ht="11.25" hidden="false" customHeight="false" outlineLevel="0" collapsed="false">
      <c r="C345" s="26"/>
      <c r="E345" s="25"/>
      <c r="F345" s="25"/>
      <c r="K345" s="25"/>
      <c r="L345" s="25"/>
    </row>
    <row r="346" customFormat="false" ht="11.25" hidden="false" customHeight="false" outlineLevel="0" collapsed="false">
      <c r="C346" s="26"/>
      <c r="E346" s="25"/>
      <c r="F346" s="25"/>
      <c r="K346" s="25"/>
      <c r="L346" s="25"/>
    </row>
    <row r="347" customFormat="false" ht="11.25" hidden="false" customHeight="false" outlineLevel="0" collapsed="false">
      <c r="C347" s="26"/>
      <c r="E347" s="25"/>
      <c r="F347" s="25"/>
      <c r="K347" s="25"/>
      <c r="L347" s="25"/>
    </row>
    <row r="348" customFormat="false" ht="11.25" hidden="false" customHeight="false" outlineLevel="0" collapsed="false">
      <c r="C348" s="26"/>
      <c r="E348" s="25"/>
      <c r="F348" s="25"/>
      <c r="K348" s="25"/>
      <c r="L348" s="25"/>
    </row>
    <row r="349" customFormat="false" ht="11.25" hidden="false" customHeight="false" outlineLevel="0" collapsed="false">
      <c r="C349" s="26"/>
      <c r="E349" s="25"/>
      <c r="F349" s="25"/>
      <c r="K349" s="25"/>
      <c r="L349" s="25"/>
    </row>
    <row r="350" customFormat="false" ht="11.25" hidden="false" customHeight="false" outlineLevel="0" collapsed="false">
      <c r="C350" s="26"/>
      <c r="E350" s="25"/>
      <c r="F350" s="25"/>
      <c r="K350" s="25"/>
      <c r="L350" s="25"/>
    </row>
    <row r="351" customFormat="false" ht="11.25" hidden="false" customHeight="false" outlineLevel="0" collapsed="false">
      <c r="C351" s="26"/>
      <c r="E351" s="25"/>
      <c r="F351" s="25"/>
      <c r="K351" s="25"/>
      <c r="L351" s="25"/>
    </row>
    <row r="352" customFormat="false" ht="11.25" hidden="false" customHeight="false" outlineLevel="0" collapsed="false">
      <c r="C352" s="26"/>
      <c r="E352" s="25"/>
      <c r="F352" s="25"/>
      <c r="K352" s="25"/>
      <c r="L352" s="25"/>
    </row>
    <row r="353" customFormat="false" ht="11.25" hidden="false" customHeight="false" outlineLevel="0" collapsed="false">
      <c r="C353" s="26"/>
      <c r="E353" s="25"/>
      <c r="F353" s="25"/>
      <c r="K353" s="25"/>
      <c r="L353" s="25"/>
    </row>
    <row r="354" customFormat="false" ht="11.25" hidden="false" customHeight="false" outlineLevel="0" collapsed="false">
      <c r="C354" s="26"/>
      <c r="E354" s="25"/>
      <c r="F354" s="25"/>
      <c r="K354" s="25"/>
      <c r="L354" s="25"/>
    </row>
    <row r="355" customFormat="false" ht="11.25" hidden="false" customHeight="false" outlineLevel="0" collapsed="false">
      <c r="C355" s="26"/>
      <c r="E355" s="25"/>
      <c r="F355" s="25"/>
      <c r="K355" s="25"/>
      <c r="L355" s="25"/>
    </row>
    <row r="356" customFormat="false" ht="11.25" hidden="false" customHeight="false" outlineLevel="0" collapsed="false">
      <c r="C356" s="26"/>
      <c r="E356" s="25"/>
      <c r="F356" s="25"/>
      <c r="K356" s="25"/>
      <c r="L356" s="25"/>
    </row>
    <row r="357" customFormat="false" ht="11.25" hidden="false" customHeight="false" outlineLevel="0" collapsed="false">
      <c r="C357" s="26"/>
      <c r="E357" s="25"/>
      <c r="F357" s="25"/>
      <c r="K357" s="25"/>
      <c r="L357" s="25"/>
    </row>
    <row r="358" customFormat="false" ht="11.25" hidden="false" customHeight="false" outlineLevel="0" collapsed="false">
      <c r="C358" s="26"/>
      <c r="E358" s="25"/>
      <c r="F358" s="25"/>
      <c r="K358" s="25"/>
      <c r="L358" s="25"/>
    </row>
    <row r="359" customFormat="false" ht="11.25" hidden="false" customHeight="false" outlineLevel="0" collapsed="false">
      <c r="C359" s="26"/>
      <c r="E359" s="25"/>
      <c r="F359" s="25"/>
      <c r="K359" s="25"/>
      <c r="L359" s="25"/>
    </row>
    <row r="360" customFormat="false" ht="11.25" hidden="false" customHeight="false" outlineLevel="0" collapsed="false">
      <c r="C360" s="26"/>
      <c r="E360" s="25"/>
      <c r="F360" s="25"/>
      <c r="K360" s="25"/>
      <c r="L360" s="25"/>
    </row>
    <row r="361" customFormat="false" ht="11.25" hidden="false" customHeight="false" outlineLevel="0" collapsed="false">
      <c r="C361" s="26"/>
      <c r="E361" s="25"/>
      <c r="F361" s="25"/>
      <c r="K361" s="25"/>
      <c r="L361" s="25"/>
    </row>
    <row r="362" customFormat="false" ht="11.25" hidden="false" customHeight="false" outlineLevel="0" collapsed="false">
      <c r="C362" s="26"/>
      <c r="E362" s="25"/>
      <c r="F362" s="25"/>
      <c r="K362" s="25"/>
      <c r="L362" s="25"/>
    </row>
    <row r="363" customFormat="false" ht="11.25" hidden="false" customHeight="false" outlineLevel="0" collapsed="false">
      <c r="C363" s="26"/>
      <c r="E363" s="25"/>
      <c r="F363" s="25"/>
      <c r="K363" s="25"/>
      <c r="L363" s="25"/>
    </row>
    <row r="364" customFormat="false" ht="11.25" hidden="false" customHeight="false" outlineLevel="0" collapsed="false">
      <c r="C364" s="26"/>
      <c r="E364" s="25"/>
      <c r="F364" s="25"/>
      <c r="K364" s="25"/>
      <c r="L364" s="25"/>
    </row>
    <row r="365" customFormat="false" ht="11.25" hidden="false" customHeight="false" outlineLevel="0" collapsed="false">
      <c r="C365" s="26"/>
      <c r="E365" s="25"/>
      <c r="F365" s="25"/>
      <c r="K365" s="25"/>
      <c r="L365" s="25"/>
    </row>
    <row r="366" customFormat="false" ht="11.25" hidden="false" customHeight="false" outlineLevel="0" collapsed="false">
      <c r="C366" s="26"/>
      <c r="E366" s="25"/>
      <c r="F366" s="25"/>
      <c r="K366" s="25"/>
      <c r="L366" s="25"/>
    </row>
    <row r="367" customFormat="false" ht="11.25" hidden="false" customHeight="false" outlineLevel="0" collapsed="false">
      <c r="C367" s="26"/>
      <c r="E367" s="25"/>
      <c r="F367" s="25"/>
      <c r="K367" s="25"/>
      <c r="L367" s="25"/>
    </row>
    <row r="368" customFormat="false" ht="11.25" hidden="false" customHeight="false" outlineLevel="0" collapsed="false">
      <c r="C368" s="26"/>
      <c r="E368" s="25"/>
      <c r="F368" s="25"/>
      <c r="K368" s="25"/>
      <c r="L368" s="25"/>
    </row>
    <row r="369" customFormat="false" ht="11.25" hidden="false" customHeight="false" outlineLevel="0" collapsed="false">
      <c r="C369" s="26"/>
      <c r="E369" s="25"/>
      <c r="F369" s="25"/>
      <c r="K369" s="25"/>
      <c r="L369" s="25"/>
    </row>
    <row r="370" customFormat="false" ht="11.25" hidden="false" customHeight="false" outlineLevel="0" collapsed="false">
      <c r="C370" s="26"/>
      <c r="E370" s="25"/>
      <c r="F370" s="25"/>
      <c r="K370" s="25"/>
      <c r="L370" s="25"/>
    </row>
    <row r="371" customFormat="false" ht="11.25" hidden="false" customHeight="false" outlineLevel="0" collapsed="false">
      <c r="C371" s="26"/>
      <c r="E371" s="25"/>
      <c r="F371" s="25"/>
      <c r="K371" s="25"/>
      <c r="L371" s="25"/>
    </row>
    <row r="372" customFormat="false" ht="11.25" hidden="false" customHeight="false" outlineLevel="0" collapsed="false">
      <c r="C372" s="26"/>
      <c r="E372" s="25"/>
      <c r="F372" s="25"/>
      <c r="K372" s="25"/>
      <c r="L372" s="25"/>
    </row>
    <row r="373" customFormat="false" ht="11.25" hidden="false" customHeight="false" outlineLevel="0" collapsed="false">
      <c r="C373" s="26"/>
      <c r="E373" s="25"/>
      <c r="F373" s="25"/>
      <c r="K373" s="25"/>
      <c r="L373" s="25"/>
    </row>
    <row r="374" customFormat="false" ht="11.25" hidden="false" customHeight="false" outlineLevel="0" collapsed="false">
      <c r="C374" s="26"/>
      <c r="E374" s="25"/>
      <c r="F374" s="25"/>
      <c r="K374" s="25"/>
      <c r="L374" s="25"/>
    </row>
    <row r="375" customFormat="false" ht="11.25" hidden="false" customHeight="false" outlineLevel="0" collapsed="false">
      <c r="C375" s="26"/>
      <c r="E375" s="25"/>
      <c r="F375" s="25"/>
      <c r="K375" s="25"/>
      <c r="L375" s="25"/>
    </row>
    <row r="376" customFormat="false" ht="11.25" hidden="false" customHeight="false" outlineLevel="0" collapsed="false">
      <c r="C376" s="26"/>
      <c r="E376" s="25"/>
      <c r="F376" s="25"/>
      <c r="K376" s="25"/>
      <c r="L376" s="25"/>
    </row>
    <row r="377" customFormat="false" ht="11.25" hidden="false" customHeight="false" outlineLevel="0" collapsed="false">
      <c r="C377" s="26"/>
      <c r="E377" s="25"/>
      <c r="F377" s="25"/>
      <c r="K377" s="25"/>
      <c r="L377" s="25"/>
    </row>
    <row r="378" customFormat="false" ht="11.25" hidden="false" customHeight="false" outlineLevel="0" collapsed="false">
      <c r="C378" s="26"/>
      <c r="E378" s="25"/>
      <c r="F378" s="25"/>
      <c r="K378" s="25"/>
      <c r="L378" s="25"/>
    </row>
    <row r="379" customFormat="false" ht="11.25" hidden="false" customHeight="false" outlineLevel="0" collapsed="false">
      <c r="C379" s="26"/>
      <c r="E379" s="25"/>
      <c r="F379" s="25"/>
      <c r="K379" s="25"/>
      <c r="L379" s="25"/>
    </row>
    <row r="380" customFormat="false" ht="11.25" hidden="false" customHeight="false" outlineLevel="0" collapsed="false">
      <c r="C380" s="26"/>
      <c r="E380" s="25"/>
      <c r="F380" s="25"/>
      <c r="K380" s="25"/>
      <c r="L380" s="25"/>
    </row>
    <row r="381" customFormat="false" ht="11.25" hidden="false" customHeight="false" outlineLevel="0" collapsed="false">
      <c r="C381" s="26"/>
      <c r="E381" s="25"/>
      <c r="F381" s="25"/>
      <c r="K381" s="25"/>
      <c r="L381" s="25"/>
    </row>
    <row r="382" customFormat="false" ht="11.25" hidden="false" customHeight="false" outlineLevel="0" collapsed="false">
      <c r="C382" s="26"/>
      <c r="E382" s="25"/>
      <c r="F382" s="25"/>
      <c r="K382" s="25"/>
      <c r="L382" s="25"/>
    </row>
    <row r="383" customFormat="false" ht="11.25" hidden="false" customHeight="false" outlineLevel="0" collapsed="false">
      <c r="C383" s="26"/>
      <c r="E383" s="25"/>
      <c r="F383" s="25"/>
      <c r="K383" s="25"/>
      <c r="L383" s="25"/>
    </row>
    <row r="384" customFormat="false" ht="11.25" hidden="false" customHeight="false" outlineLevel="0" collapsed="false">
      <c r="C384" s="26"/>
      <c r="E384" s="25"/>
      <c r="F384" s="25"/>
      <c r="K384" s="25"/>
      <c r="L384" s="25"/>
    </row>
    <row r="385" customFormat="false" ht="11.25" hidden="false" customHeight="false" outlineLevel="0" collapsed="false">
      <c r="C385" s="26"/>
      <c r="E385" s="25"/>
      <c r="F385" s="25"/>
      <c r="K385" s="25"/>
      <c r="L385" s="25"/>
    </row>
    <row r="386" customFormat="false" ht="11.25" hidden="false" customHeight="false" outlineLevel="0" collapsed="false">
      <c r="C386" s="26"/>
      <c r="E386" s="25"/>
      <c r="F386" s="25"/>
      <c r="K386" s="25"/>
      <c r="L386" s="25"/>
    </row>
    <row r="387" customFormat="false" ht="11.25" hidden="false" customHeight="false" outlineLevel="0" collapsed="false">
      <c r="C387" s="26"/>
      <c r="E387" s="25"/>
      <c r="F387" s="25"/>
      <c r="K387" s="25"/>
      <c r="L387" s="25"/>
    </row>
    <row r="388" customFormat="false" ht="11.25" hidden="false" customHeight="false" outlineLevel="0" collapsed="false">
      <c r="C388" s="26"/>
      <c r="E388" s="25"/>
      <c r="F388" s="25"/>
      <c r="K388" s="25"/>
      <c r="L388" s="25"/>
    </row>
    <row r="389" customFormat="false" ht="11.25" hidden="false" customHeight="false" outlineLevel="0" collapsed="false">
      <c r="C389" s="26"/>
      <c r="E389" s="25"/>
      <c r="F389" s="25"/>
      <c r="K389" s="25"/>
      <c r="L389" s="25"/>
    </row>
    <row r="390" customFormat="false" ht="11.25" hidden="false" customHeight="false" outlineLevel="0" collapsed="false">
      <c r="C390" s="26"/>
      <c r="E390" s="25"/>
      <c r="F390" s="25"/>
      <c r="K390" s="25"/>
      <c r="L390" s="25"/>
    </row>
    <row r="391" customFormat="false" ht="11.25" hidden="false" customHeight="false" outlineLevel="0" collapsed="false">
      <c r="C391" s="26"/>
      <c r="E391" s="25"/>
      <c r="F391" s="25"/>
      <c r="K391" s="25"/>
      <c r="L391" s="25"/>
    </row>
    <row r="392" customFormat="false" ht="11.25" hidden="false" customHeight="false" outlineLevel="0" collapsed="false">
      <c r="C392" s="26"/>
      <c r="E392" s="25"/>
      <c r="F392" s="25"/>
      <c r="K392" s="25"/>
      <c r="L392" s="25"/>
    </row>
    <row r="393" customFormat="false" ht="11.25" hidden="false" customHeight="false" outlineLevel="0" collapsed="false">
      <c r="C393" s="26"/>
      <c r="E393" s="25"/>
      <c r="F393" s="25"/>
      <c r="K393" s="25"/>
      <c r="L393" s="25"/>
    </row>
    <row r="394" customFormat="false" ht="11.25" hidden="false" customHeight="false" outlineLevel="0" collapsed="false">
      <c r="C394" s="26"/>
      <c r="E394" s="25"/>
      <c r="F394" s="25"/>
      <c r="K394" s="25"/>
      <c r="L394" s="25"/>
    </row>
    <row r="395" customFormat="false" ht="11.25" hidden="false" customHeight="false" outlineLevel="0" collapsed="false">
      <c r="C395" s="26"/>
      <c r="E395" s="25"/>
      <c r="F395" s="25"/>
      <c r="K395" s="25"/>
      <c r="L395" s="25"/>
    </row>
    <row r="396" customFormat="false" ht="11.25" hidden="false" customHeight="false" outlineLevel="0" collapsed="false">
      <c r="C396" s="26"/>
      <c r="E396" s="25"/>
      <c r="F396" s="25"/>
      <c r="K396" s="25"/>
      <c r="L396" s="25"/>
    </row>
    <row r="397" customFormat="false" ht="11.25" hidden="false" customHeight="false" outlineLevel="0" collapsed="false">
      <c r="C397" s="26"/>
      <c r="E397" s="25"/>
      <c r="F397" s="25"/>
      <c r="K397" s="25"/>
      <c r="L397" s="25"/>
    </row>
    <row r="398" customFormat="false" ht="11.25" hidden="false" customHeight="false" outlineLevel="0" collapsed="false">
      <c r="C398" s="26"/>
      <c r="E398" s="25"/>
      <c r="F398" s="25"/>
      <c r="K398" s="25"/>
      <c r="L398" s="25"/>
    </row>
    <row r="399" customFormat="false" ht="11.25" hidden="false" customHeight="false" outlineLevel="0" collapsed="false">
      <c r="C399" s="26"/>
      <c r="E399" s="25"/>
      <c r="F399" s="25"/>
      <c r="K399" s="25"/>
      <c r="L399" s="25"/>
    </row>
    <row r="400" customFormat="false" ht="11.25" hidden="false" customHeight="false" outlineLevel="0" collapsed="false">
      <c r="C400" s="26"/>
      <c r="E400" s="25"/>
      <c r="F400" s="25"/>
      <c r="K400" s="25"/>
      <c r="L400" s="25"/>
    </row>
    <row r="401" customFormat="false" ht="11.25" hidden="false" customHeight="false" outlineLevel="0" collapsed="false">
      <c r="C401" s="26"/>
      <c r="E401" s="25"/>
      <c r="F401" s="25"/>
      <c r="K401" s="25"/>
      <c r="L401" s="25"/>
    </row>
    <row r="402" customFormat="false" ht="11.25" hidden="false" customHeight="false" outlineLevel="0" collapsed="false">
      <c r="C402" s="26"/>
      <c r="E402" s="25"/>
      <c r="F402" s="25"/>
      <c r="K402" s="25"/>
      <c r="L402" s="25"/>
    </row>
    <row r="403" customFormat="false" ht="11.25" hidden="false" customHeight="false" outlineLevel="0" collapsed="false">
      <c r="C403" s="26"/>
      <c r="E403" s="25"/>
      <c r="F403" s="25"/>
      <c r="K403" s="25"/>
      <c r="L403" s="25"/>
    </row>
    <row r="404" customFormat="false" ht="11.25" hidden="false" customHeight="false" outlineLevel="0" collapsed="false">
      <c r="C404" s="26"/>
      <c r="E404" s="25"/>
      <c r="F404" s="25"/>
      <c r="K404" s="25"/>
      <c r="L404" s="25"/>
    </row>
    <row r="405" customFormat="false" ht="11.25" hidden="false" customHeight="false" outlineLevel="0" collapsed="false">
      <c r="C405" s="26"/>
      <c r="E405" s="25"/>
      <c r="F405" s="25"/>
      <c r="K405" s="25"/>
      <c r="L405" s="25"/>
    </row>
    <row r="406" customFormat="false" ht="11.25" hidden="false" customHeight="false" outlineLevel="0" collapsed="false">
      <c r="C406" s="26"/>
      <c r="E406" s="25"/>
      <c r="F406" s="25"/>
      <c r="K406" s="25"/>
      <c r="L406" s="25"/>
    </row>
    <row r="407" customFormat="false" ht="11.25" hidden="false" customHeight="false" outlineLevel="0" collapsed="false">
      <c r="C407" s="26"/>
      <c r="E407" s="25"/>
      <c r="F407" s="25"/>
      <c r="K407" s="25"/>
      <c r="L407" s="25"/>
    </row>
    <row r="408" customFormat="false" ht="11.25" hidden="false" customHeight="false" outlineLevel="0" collapsed="false">
      <c r="C408" s="26"/>
      <c r="E408" s="25"/>
      <c r="F408" s="25"/>
      <c r="K408" s="25"/>
      <c r="L408" s="25"/>
    </row>
    <row r="409" customFormat="false" ht="11.25" hidden="false" customHeight="false" outlineLevel="0" collapsed="false">
      <c r="C409" s="26"/>
      <c r="E409" s="25"/>
      <c r="F409" s="25"/>
      <c r="K409" s="25"/>
      <c r="L409" s="25"/>
    </row>
    <row r="410" customFormat="false" ht="11.25" hidden="false" customHeight="false" outlineLevel="0" collapsed="false">
      <c r="C410" s="26"/>
      <c r="E410" s="25"/>
      <c r="F410" s="25"/>
      <c r="K410" s="25"/>
      <c r="L410" s="25"/>
    </row>
    <row r="411" customFormat="false" ht="11.25" hidden="false" customHeight="false" outlineLevel="0" collapsed="false">
      <c r="C411" s="26"/>
      <c r="E411" s="25"/>
      <c r="F411" s="25"/>
      <c r="K411" s="25"/>
      <c r="L411" s="25"/>
    </row>
    <row r="412" customFormat="false" ht="11.25" hidden="false" customHeight="false" outlineLevel="0" collapsed="false">
      <c r="C412" s="26"/>
      <c r="E412" s="25"/>
      <c r="F412" s="25"/>
      <c r="K412" s="25"/>
      <c r="L412" s="25"/>
    </row>
    <row r="413" customFormat="false" ht="11.25" hidden="false" customHeight="false" outlineLevel="0" collapsed="false">
      <c r="C413" s="26"/>
      <c r="E413" s="25"/>
      <c r="F413" s="25"/>
      <c r="K413" s="25"/>
      <c r="L413" s="25"/>
    </row>
    <row r="414" customFormat="false" ht="11.25" hidden="false" customHeight="false" outlineLevel="0" collapsed="false">
      <c r="C414" s="26"/>
      <c r="E414" s="25"/>
      <c r="F414" s="25"/>
      <c r="K414" s="25"/>
      <c r="L414" s="25"/>
    </row>
    <row r="415" customFormat="false" ht="11.25" hidden="false" customHeight="false" outlineLevel="0" collapsed="false">
      <c r="C415" s="26"/>
      <c r="E415" s="25"/>
      <c r="F415" s="25"/>
      <c r="K415" s="25"/>
      <c r="L415" s="25"/>
    </row>
    <row r="416" customFormat="false" ht="11.25" hidden="false" customHeight="false" outlineLevel="0" collapsed="false">
      <c r="C416" s="26"/>
      <c r="E416" s="25"/>
      <c r="F416" s="25"/>
      <c r="K416" s="25"/>
      <c r="L416" s="25"/>
    </row>
    <row r="417" customFormat="false" ht="11.25" hidden="false" customHeight="false" outlineLevel="0" collapsed="false">
      <c r="C417" s="26"/>
      <c r="E417" s="25"/>
      <c r="F417" s="25"/>
      <c r="K417" s="25"/>
      <c r="L417" s="25"/>
    </row>
    <row r="418" customFormat="false" ht="11.25" hidden="false" customHeight="false" outlineLevel="0" collapsed="false">
      <c r="C418" s="26"/>
      <c r="E418" s="25"/>
      <c r="F418" s="25"/>
      <c r="K418" s="25"/>
      <c r="L418" s="25"/>
    </row>
    <row r="419" customFormat="false" ht="11.25" hidden="false" customHeight="false" outlineLevel="0" collapsed="false">
      <c r="C419" s="26"/>
      <c r="E419" s="25"/>
      <c r="F419" s="25"/>
      <c r="K419" s="25"/>
      <c r="L419" s="25"/>
    </row>
    <row r="420" customFormat="false" ht="11.25" hidden="false" customHeight="false" outlineLevel="0" collapsed="false">
      <c r="C420" s="26"/>
      <c r="E420" s="25"/>
      <c r="F420" s="25"/>
      <c r="K420" s="25"/>
      <c r="L420" s="25"/>
    </row>
    <row r="421" customFormat="false" ht="11.25" hidden="false" customHeight="false" outlineLevel="0" collapsed="false">
      <c r="C421" s="26"/>
      <c r="E421" s="25"/>
      <c r="F421" s="25"/>
      <c r="K421" s="25"/>
      <c r="L421" s="25"/>
    </row>
    <row r="422" customFormat="false" ht="11.25" hidden="false" customHeight="false" outlineLevel="0" collapsed="false">
      <c r="C422" s="26"/>
      <c r="E422" s="25"/>
      <c r="F422" s="25"/>
      <c r="K422" s="25"/>
      <c r="L422" s="25"/>
    </row>
    <row r="423" customFormat="false" ht="11.25" hidden="false" customHeight="false" outlineLevel="0" collapsed="false">
      <c r="C423" s="26"/>
      <c r="E423" s="25"/>
      <c r="F423" s="25"/>
      <c r="K423" s="25"/>
      <c r="L423" s="25"/>
    </row>
    <row r="424" customFormat="false" ht="11.25" hidden="false" customHeight="false" outlineLevel="0" collapsed="false">
      <c r="C424" s="26"/>
      <c r="E424" s="25"/>
      <c r="F424" s="25"/>
      <c r="K424" s="25"/>
      <c r="L424" s="25"/>
    </row>
    <row r="425" customFormat="false" ht="11.25" hidden="false" customHeight="false" outlineLevel="0" collapsed="false">
      <c r="C425" s="26"/>
      <c r="E425" s="25"/>
      <c r="F425" s="25"/>
      <c r="K425" s="25"/>
      <c r="L425" s="25"/>
    </row>
    <row r="426" customFormat="false" ht="11.25" hidden="false" customHeight="false" outlineLevel="0" collapsed="false">
      <c r="C426" s="26"/>
      <c r="E426" s="25"/>
      <c r="F426" s="25"/>
      <c r="K426" s="25"/>
      <c r="L426" s="25"/>
    </row>
    <row r="427" customFormat="false" ht="11.25" hidden="false" customHeight="false" outlineLevel="0" collapsed="false">
      <c r="C427" s="26"/>
      <c r="E427" s="25"/>
      <c r="F427" s="25"/>
      <c r="K427" s="25"/>
      <c r="L427" s="25"/>
    </row>
    <row r="428" customFormat="false" ht="11.25" hidden="false" customHeight="false" outlineLevel="0" collapsed="false">
      <c r="C428" s="26"/>
      <c r="E428" s="25"/>
      <c r="F428" s="25"/>
      <c r="K428" s="25"/>
      <c r="L428" s="25"/>
    </row>
    <row r="429" customFormat="false" ht="11.25" hidden="false" customHeight="false" outlineLevel="0" collapsed="false">
      <c r="C429" s="26"/>
      <c r="E429" s="25"/>
      <c r="F429" s="25"/>
      <c r="K429" s="25"/>
      <c r="L429" s="25"/>
    </row>
    <row r="430" customFormat="false" ht="11.25" hidden="false" customHeight="false" outlineLevel="0" collapsed="false">
      <c r="C430" s="26"/>
      <c r="E430" s="25"/>
      <c r="F430" s="25"/>
      <c r="K430" s="25"/>
      <c r="L430" s="25"/>
    </row>
    <row r="431" customFormat="false" ht="11.25" hidden="false" customHeight="false" outlineLevel="0" collapsed="false">
      <c r="C431" s="26"/>
      <c r="E431" s="25"/>
      <c r="F431" s="25"/>
      <c r="K431" s="25"/>
      <c r="L431" s="25"/>
    </row>
    <row r="432" customFormat="false" ht="11.25" hidden="false" customHeight="false" outlineLevel="0" collapsed="false">
      <c r="C432" s="26"/>
      <c r="E432" s="25"/>
      <c r="F432" s="25"/>
      <c r="K432" s="25"/>
      <c r="L432" s="25"/>
    </row>
    <row r="433" customFormat="false" ht="11.25" hidden="false" customHeight="false" outlineLevel="0" collapsed="false">
      <c r="C433" s="26"/>
      <c r="E433" s="25"/>
      <c r="F433" s="25"/>
      <c r="K433" s="25"/>
      <c r="L433" s="25"/>
    </row>
    <row r="434" customFormat="false" ht="11.25" hidden="false" customHeight="false" outlineLevel="0" collapsed="false">
      <c r="C434" s="26"/>
      <c r="E434" s="25"/>
      <c r="F434" s="25"/>
      <c r="K434" s="25"/>
      <c r="L434" s="25"/>
    </row>
    <row r="435" customFormat="false" ht="11.25" hidden="false" customHeight="false" outlineLevel="0" collapsed="false">
      <c r="C435" s="26"/>
      <c r="E435" s="25"/>
      <c r="F435" s="25"/>
      <c r="K435" s="25"/>
      <c r="L435" s="25"/>
    </row>
    <row r="436" customFormat="false" ht="11.25" hidden="false" customHeight="false" outlineLevel="0" collapsed="false">
      <c r="C436" s="26"/>
      <c r="E436" s="25"/>
      <c r="F436" s="25"/>
      <c r="K436" s="25"/>
      <c r="L436" s="25"/>
    </row>
    <row r="437" customFormat="false" ht="11.25" hidden="false" customHeight="false" outlineLevel="0" collapsed="false">
      <c r="C437" s="26"/>
      <c r="E437" s="25"/>
      <c r="F437" s="25"/>
      <c r="K437" s="25"/>
      <c r="L437" s="25"/>
    </row>
    <row r="438" customFormat="false" ht="11.25" hidden="false" customHeight="false" outlineLevel="0" collapsed="false">
      <c r="C438" s="26"/>
      <c r="E438" s="25"/>
      <c r="F438" s="25"/>
      <c r="K438" s="25"/>
      <c r="L438" s="25"/>
    </row>
    <row r="439" customFormat="false" ht="11.25" hidden="false" customHeight="false" outlineLevel="0" collapsed="false">
      <c r="C439" s="26"/>
      <c r="E439" s="25"/>
      <c r="F439" s="25"/>
      <c r="K439" s="25"/>
      <c r="L439" s="25"/>
    </row>
    <row r="440" customFormat="false" ht="11.25" hidden="false" customHeight="false" outlineLevel="0" collapsed="false">
      <c r="C440" s="26"/>
      <c r="E440" s="25"/>
      <c r="F440" s="25"/>
      <c r="K440" s="25"/>
      <c r="L440" s="25"/>
    </row>
    <row r="441" customFormat="false" ht="11.25" hidden="false" customHeight="false" outlineLevel="0" collapsed="false">
      <c r="C441" s="26"/>
      <c r="E441" s="25"/>
      <c r="F441" s="25"/>
      <c r="K441" s="25"/>
      <c r="L441" s="25"/>
    </row>
    <row r="442" customFormat="false" ht="11.25" hidden="false" customHeight="false" outlineLevel="0" collapsed="false">
      <c r="C442" s="26"/>
      <c r="E442" s="25"/>
      <c r="F442" s="25"/>
      <c r="K442" s="25"/>
      <c r="L442" s="25"/>
    </row>
    <row r="443" customFormat="false" ht="11.25" hidden="false" customHeight="false" outlineLevel="0" collapsed="false">
      <c r="C443" s="26"/>
      <c r="E443" s="25"/>
      <c r="F443" s="25"/>
      <c r="K443" s="25"/>
      <c r="L443" s="25"/>
    </row>
    <row r="444" customFormat="false" ht="11.25" hidden="false" customHeight="false" outlineLevel="0" collapsed="false">
      <c r="C444" s="26"/>
      <c r="E444" s="25"/>
      <c r="F444" s="25"/>
      <c r="K444" s="25"/>
      <c r="L444" s="25"/>
    </row>
    <row r="445" customFormat="false" ht="11.25" hidden="false" customHeight="false" outlineLevel="0" collapsed="false">
      <c r="C445" s="26"/>
      <c r="E445" s="25"/>
      <c r="F445" s="25"/>
      <c r="K445" s="25"/>
      <c r="L445" s="25"/>
    </row>
    <row r="446" customFormat="false" ht="11.25" hidden="false" customHeight="false" outlineLevel="0" collapsed="false">
      <c r="C446" s="26"/>
      <c r="E446" s="25"/>
      <c r="F446" s="25"/>
      <c r="K446" s="25"/>
      <c r="L446" s="25"/>
    </row>
    <row r="447" customFormat="false" ht="11.25" hidden="false" customHeight="false" outlineLevel="0" collapsed="false">
      <c r="C447" s="26"/>
      <c r="E447" s="25"/>
      <c r="F447" s="25"/>
      <c r="K447" s="25"/>
      <c r="L447" s="25"/>
    </row>
    <row r="448" customFormat="false" ht="11.25" hidden="false" customHeight="false" outlineLevel="0" collapsed="false">
      <c r="C448" s="26"/>
      <c r="E448" s="25"/>
      <c r="F448" s="25"/>
      <c r="K448" s="25"/>
      <c r="L448" s="25"/>
    </row>
    <row r="449" customFormat="false" ht="11.25" hidden="false" customHeight="false" outlineLevel="0" collapsed="false">
      <c r="C449" s="26"/>
      <c r="E449" s="25"/>
      <c r="F449" s="25"/>
      <c r="K449" s="25"/>
      <c r="L449" s="25"/>
    </row>
    <row r="450" customFormat="false" ht="11.25" hidden="false" customHeight="false" outlineLevel="0" collapsed="false">
      <c r="C450" s="26"/>
      <c r="E450" s="25"/>
      <c r="F450" s="25"/>
      <c r="K450" s="25"/>
      <c r="L450" s="25"/>
    </row>
    <row r="451" customFormat="false" ht="11.25" hidden="false" customHeight="false" outlineLevel="0" collapsed="false">
      <c r="C451" s="26"/>
      <c r="E451" s="25"/>
      <c r="F451" s="25"/>
      <c r="K451" s="25"/>
      <c r="L451" s="25"/>
    </row>
    <row r="452" customFormat="false" ht="11.25" hidden="false" customHeight="false" outlineLevel="0" collapsed="false">
      <c r="C452" s="26"/>
      <c r="E452" s="25"/>
      <c r="F452" s="25"/>
      <c r="K452" s="25"/>
      <c r="L452" s="25"/>
    </row>
    <row r="453" customFormat="false" ht="11.25" hidden="false" customHeight="false" outlineLevel="0" collapsed="false">
      <c r="C453" s="26"/>
      <c r="E453" s="25"/>
      <c r="F453" s="25"/>
      <c r="K453" s="25"/>
      <c r="L453" s="25"/>
    </row>
    <row r="454" customFormat="false" ht="11.25" hidden="false" customHeight="false" outlineLevel="0" collapsed="false">
      <c r="C454" s="26"/>
      <c r="E454" s="25"/>
      <c r="F454" s="25"/>
      <c r="K454" s="25"/>
      <c r="L454" s="25"/>
    </row>
    <row r="455" customFormat="false" ht="11.25" hidden="false" customHeight="false" outlineLevel="0" collapsed="false">
      <c r="C455" s="26"/>
      <c r="E455" s="25"/>
      <c r="F455" s="25"/>
      <c r="K455" s="25"/>
      <c r="L455" s="25"/>
    </row>
    <row r="456" customFormat="false" ht="11.25" hidden="false" customHeight="false" outlineLevel="0" collapsed="false">
      <c r="C456" s="26"/>
      <c r="E456" s="25"/>
      <c r="F456" s="25"/>
      <c r="K456" s="25"/>
      <c r="L456" s="25"/>
    </row>
    <row r="457" customFormat="false" ht="11.25" hidden="false" customHeight="false" outlineLevel="0" collapsed="false">
      <c r="C457" s="26"/>
      <c r="E457" s="25"/>
      <c r="F457" s="25"/>
      <c r="K457" s="25"/>
      <c r="L457" s="25"/>
    </row>
    <row r="458" customFormat="false" ht="11.25" hidden="false" customHeight="false" outlineLevel="0" collapsed="false">
      <c r="C458" s="26"/>
      <c r="E458" s="25"/>
      <c r="F458" s="25"/>
      <c r="K458" s="25"/>
      <c r="L458" s="25"/>
    </row>
    <row r="459" customFormat="false" ht="11.25" hidden="false" customHeight="false" outlineLevel="0" collapsed="false">
      <c r="C459" s="26"/>
      <c r="E459" s="25"/>
      <c r="F459" s="25"/>
      <c r="K459" s="25"/>
      <c r="L459" s="25"/>
    </row>
    <row r="460" customFormat="false" ht="11.25" hidden="false" customHeight="false" outlineLevel="0" collapsed="false">
      <c r="C460" s="26"/>
      <c r="E460" s="25"/>
      <c r="F460" s="25"/>
      <c r="K460" s="25"/>
      <c r="L460" s="25"/>
    </row>
    <row r="461" customFormat="false" ht="11.25" hidden="false" customHeight="false" outlineLevel="0" collapsed="false">
      <c r="C461" s="26"/>
      <c r="E461" s="25"/>
      <c r="F461" s="25"/>
      <c r="K461" s="25"/>
      <c r="L461" s="25"/>
    </row>
    <row r="462" customFormat="false" ht="11.25" hidden="false" customHeight="false" outlineLevel="0" collapsed="false">
      <c r="C462" s="26"/>
      <c r="E462" s="25"/>
      <c r="F462" s="25"/>
      <c r="K462" s="25"/>
      <c r="L462" s="25"/>
    </row>
    <row r="463" customFormat="false" ht="11.25" hidden="false" customHeight="false" outlineLevel="0" collapsed="false">
      <c r="C463" s="26"/>
      <c r="E463" s="25"/>
      <c r="F463" s="25"/>
      <c r="K463" s="25"/>
      <c r="L463" s="25"/>
    </row>
    <row r="464" customFormat="false" ht="11.25" hidden="false" customHeight="false" outlineLevel="0" collapsed="false">
      <c r="C464" s="26"/>
      <c r="E464" s="25"/>
      <c r="F464" s="25"/>
      <c r="K464" s="25"/>
      <c r="L464" s="25"/>
    </row>
    <row r="465" customFormat="false" ht="11.25" hidden="false" customHeight="false" outlineLevel="0" collapsed="false">
      <c r="C465" s="26"/>
      <c r="E465" s="25"/>
      <c r="F465" s="25"/>
      <c r="K465" s="25"/>
      <c r="L465" s="25"/>
    </row>
    <row r="466" customFormat="false" ht="11.25" hidden="false" customHeight="false" outlineLevel="0" collapsed="false">
      <c r="C466" s="26"/>
      <c r="E466" s="25"/>
      <c r="F466" s="25"/>
      <c r="K466" s="25"/>
      <c r="L466" s="25"/>
    </row>
    <row r="467" customFormat="false" ht="11.25" hidden="false" customHeight="false" outlineLevel="0" collapsed="false">
      <c r="C467" s="26"/>
      <c r="E467" s="25"/>
      <c r="F467" s="25"/>
      <c r="K467" s="25"/>
      <c r="L467" s="25"/>
    </row>
    <row r="468" customFormat="false" ht="11.25" hidden="false" customHeight="false" outlineLevel="0" collapsed="false">
      <c r="C468" s="26"/>
      <c r="E468" s="25"/>
      <c r="F468" s="25"/>
      <c r="K468" s="25"/>
      <c r="L468" s="25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6" activeCellId="0" sqref="G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82" width="31.56"/>
    <col collapsed="false" customWidth="false" hidden="false" outlineLevel="0" max="2" min="2" style="82" width="9.14"/>
    <col collapsed="false" customWidth="true" hidden="false" outlineLevel="0" max="3" min="3" style="82" width="12.56"/>
    <col collapsed="false" customWidth="true" hidden="false" outlineLevel="0" max="4" min="4" style="82" width="15.28"/>
    <col collapsed="false" customWidth="true" hidden="false" outlineLevel="0" max="5" min="5" style="82" width="2.99"/>
    <col collapsed="false" customWidth="true" hidden="false" outlineLevel="0" max="6" min="6" style="82" width="16.13"/>
    <col collapsed="false" customWidth="true" hidden="false" outlineLevel="0" max="7" min="7" style="82" width="18.14"/>
    <col collapsed="false" customWidth="true" hidden="false" outlineLevel="0" max="8" min="8" style="82" width="2.7"/>
    <col collapsed="false" customWidth="true" hidden="false" outlineLevel="0" max="9" min="9" style="82" width="16.13"/>
    <col collapsed="false" customWidth="true" hidden="false" outlineLevel="0" max="10" min="10" style="82" width="18.14"/>
    <col collapsed="false" customWidth="true" hidden="false" outlineLevel="0" max="11" min="11" style="82" width="2.7"/>
    <col collapsed="false" customWidth="true" hidden="false" outlineLevel="0" max="12" min="12" style="82" width="16.13"/>
    <col collapsed="false" customWidth="true" hidden="false" outlineLevel="0" max="13" min="13" style="82" width="18.14"/>
    <col collapsed="false" customWidth="true" hidden="false" outlineLevel="0" max="14" min="14" style="82" width="2.7"/>
    <col collapsed="false" customWidth="true" hidden="false" outlineLevel="0" max="15" min="15" style="82" width="16.13"/>
    <col collapsed="false" customWidth="true" hidden="false" outlineLevel="0" max="16" min="16" style="82" width="18.14"/>
    <col collapsed="false" customWidth="true" hidden="false" outlineLevel="0" max="17" min="17" style="82" width="2.7"/>
    <col collapsed="false" customWidth="true" hidden="false" outlineLevel="0" max="18" min="18" style="82" width="16.13"/>
    <col collapsed="false" customWidth="true" hidden="false" outlineLevel="0" max="19" min="19" style="82" width="18.14"/>
    <col collapsed="false" customWidth="true" hidden="false" outlineLevel="0" max="20" min="20" style="82" width="2.7"/>
    <col collapsed="false" customWidth="true" hidden="false" outlineLevel="0" max="21" min="21" style="82" width="16.13"/>
    <col collapsed="false" customWidth="true" hidden="false" outlineLevel="0" max="22" min="22" style="82" width="18.14"/>
    <col collapsed="false" customWidth="true" hidden="false" outlineLevel="0" max="23" min="23" style="82" width="2.7"/>
    <col collapsed="false" customWidth="true" hidden="false" outlineLevel="0" max="24" min="24" style="82" width="16.13"/>
    <col collapsed="false" customWidth="true" hidden="false" outlineLevel="0" max="25" min="25" style="82" width="18.14"/>
    <col collapsed="false" customWidth="true" hidden="false" outlineLevel="0" max="26" min="26" style="82" width="2.7"/>
    <col collapsed="false" customWidth="true" hidden="false" outlineLevel="0" max="27" min="27" style="82" width="16.13"/>
    <col collapsed="false" customWidth="true" hidden="false" outlineLevel="0" max="28" min="28" style="82" width="18.14"/>
    <col collapsed="false" customWidth="true" hidden="false" outlineLevel="0" max="29" min="29" style="82" width="2.7"/>
    <col collapsed="false" customWidth="false" hidden="false" outlineLevel="0" max="30" min="30" style="82" width="9.14"/>
    <col collapsed="false" customWidth="true" hidden="false" outlineLevel="0" max="31" min="31" style="82" width="18.14"/>
    <col collapsed="false" customWidth="true" hidden="false" outlineLevel="0" max="32" min="32" style="82" width="2.7"/>
    <col collapsed="false" customWidth="true" hidden="false" outlineLevel="0" max="33" min="33" style="82" width="16.13"/>
    <col collapsed="false" customWidth="true" hidden="false" outlineLevel="0" max="34" min="34" style="82" width="18.14"/>
    <col collapsed="false" customWidth="true" hidden="false" outlineLevel="0" max="35" min="35" style="82" width="2.7"/>
    <col collapsed="false" customWidth="false" hidden="false" outlineLevel="0" max="36" min="36" style="82" width="9.14"/>
    <col collapsed="false" customWidth="true" hidden="false" outlineLevel="0" max="37" min="37" style="82" width="18.14"/>
    <col collapsed="false" customWidth="true" hidden="false" outlineLevel="0" max="38" min="38" style="82" width="2.7"/>
    <col collapsed="false" customWidth="true" hidden="false" outlineLevel="0" max="39" min="39" style="82" width="16.13"/>
    <col collapsed="false" customWidth="true" hidden="false" outlineLevel="0" max="40" min="40" style="82" width="18.14"/>
    <col collapsed="false" customWidth="true" hidden="false" outlineLevel="0" max="41" min="41" style="82" width="2.7"/>
    <col collapsed="false" customWidth="true" hidden="false" outlineLevel="0" max="42" min="42" style="82" width="16.13"/>
    <col collapsed="false" customWidth="true" hidden="false" outlineLevel="0" max="43" min="43" style="82" width="18.14"/>
    <col collapsed="false" customWidth="false" hidden="false" outlineLevel="0" max="44" min="44" style="82" width="9.14"/>
    <col collapsed="false" customWidth="true" hidden="false" outlineLevel="0" max="45" min="45" style="82" width="16.13"/>
    <col collapsed="false" customWidth="true" hidden="false" outlineLevel="0" max="46" min="46" style="82" width="18.14"/>
    <col collapsed="false" customWidth="true" hidden="false" outlineLevel="0" max="47" min="47" style="82" width="2.7"/>
    <col collapsed="false" customWidth="true" hidden="false" outlineLevel="0" max="48" min="48" style="82" width="16.13"/>
    <col collapsed="false" customWidth="true" hidden="false" outlineLevel="0" max="49" min="49" style="82" width="18.14"/>
    <col collapsed="false" customWidth="true" hidden="false" outlineLevel="0" max="50" min="50" style="82" width="2.7"/>
    <col collapsed="false" customWidth="true" hidden="false" outlineLevel="0" max="51" min="51" style="82" width="16.13"/>
    <col collapsed="false" customWidth="true" hidden="false" outlineLevel="0" max="52" min="52" style="82" width="18.14"/>
    <col collapsed="false" customWidth="true" hidden="false" outlineLevel="0" max="53" min="53" style="82" width="2.7"/>
    <col collapsed="false" customWidth="true" hidden="false" outlineLevel="0" max="54" min="54" style="82" width="16.13"/>
    <col collapsed="false" customWidth="true" hidden="false" outlineLevel="0" max="55" min="55" style="82" width="18.14"/>
    <col collapsed="false" customWidth="true" hidden="false" outlineLevel="0" max="56" min="56" style="82" width="2.7"/>
    <col collapsed="false" customWidth="true" hidden="false" outlineLevel="0" max="57" min="57" style="82" width="16.13"/>
    <col collapsed="false" customWidth="true" hidden="false" outlineLevel="0" max="58" min="58" style="82" width="18.14"/>
    <col collapsed="false" customWidth="true" hidden="false" outlineLevel="0" max="59" min="59" style="82" width="2.7"/>
    <col collapsed="false" customWidth="true" hidden="false" outlineLevel="0" max="60" min="60" style="82" width="16.13"/>
    <col collapsed="false" customWidth="true" hidden="false" outlineLevel="0" max="61" min="61" style="82" width="18.14"/>
    <col collapsed="false" customWidth="true" hidden="false" outlineLevel="0" max="62" min="62" style="82" width="2.7"/>
    <col collapsed="false" customWidth="true" hidden="false" outlineLevel="0" max="63" min="63" style="82" width="16.13"/>
    <col collapsed="false" customWidth="true" hidden="false" outlineLevel="0" max="64" min="64" style="82" width="18.14"/>
    <col collapsed="false" customWidth="true" hidden="false" outlineLevel="0" max="65" min="65" style="82" width="2.7"/>
    <col collapsed="false" customWidth="true" hidden="false" outlineLevel="0" max="66" min="66" style="82" width="16.13"/>
    <col collapsed="false" customWidth="true" hidden="false" outlineLevel="0" max="67" min="67" style="82" width="18.14"/>
    <col collapsed="false" customWidth="true" hidden="false" outlineLevel="0" max="68" min="68" style="82" width="2.7"/>
    <col collapsed="false" customWidth="true" hidden="false" outlineLevel="0" max="69" min="69" style="82" width="16.13"/>
    <col collapsed="false" customWidth="true" hidden="false" outlineLevel="0" max="70" min="70" style="82" width="18.14"/>
    <col collapsed="false" customWidth="true" hidden="false" outlineLevel="0" max="71" min="71" style="82" width="2.7"/>
    <col collapsed="false" customWidth="true" hidden="false" outlineLevel="0" max="72" min="72" style="82" width="16.13"/>
    <col collapsed="false" customWidth="true" hidden="false" outlineLevel="0" max="73" min="73" style="82" width="18.14"/>
    <col collapsed="false" customWidth="true" hidden="false" outlineLevel="0" max="74" min="74" style="82" width="2.7"/>
    <col collapsed="false" customWidth="true" hidden="false" outlineLevel="0" max="75" min="75" style="82" width="16.13"/>
    <col collapsed="false" customWidth="true" hidden="false" outlineLevel="0" max="76" min="76" style="82" width="18.14"/>
    <col collapsed="false" customWidth="false" hidden="false" outlineLevel="0" max="257" min="77" style="82" width="9.14"/>
  </cols>
  <sheetData>
    <row r="1" customFormat="false" ht="11.25" hidden="false" customHeight="false" outlineLevel="0" collapsed="false">
      <c r="A1" s="123" t="s">
        <v>76</v>
      </c>
      <c r="C1" s="123" t="s">
        <v>108</v>
      </c>
      <c r="D1" s="123" t="s">
        <v>109</v>
      </c>
      <c r="F1" s="123"/>
      <c r="G1" s="123"/>
      <c r="I1" s="123"/>
      <c r="J1" s="123"/>
      <c r="K1" s="123"/>
      <c r="L1" s="123"/>
      <c r="M1" s="123"/>
      <c r="O1" s="123"/>
      <c r="P1" s="123"/>
      <c r="R1" s="123"/>
      <c r="S1" s="123"/>
      <c r="U1" s="123"/>
      <c r="V1" s="123"/>
      <c r="X1" s="123"/>
      <c r="Y1" s="123"/>
      <c r="AA1" s="123"/>
      <c r="AB1" s="123"/>
      <c r="AD1" s="123"/>
      <c r="AE1" s="123"/>
      <c r="AG1" s="123"/>
      <c r="AH1" s="123"/>
      <c r="AJ1" s="123"/>
      <c r="AK1" s="123"/>
      <c r="AM1" s="123"/>
      <c r="AN1" s="123"/>
      <c r="AP1" s="123"/>
      <c r="AQ1" s="123"/>
      <c r="AS1" s="123"/>
      <c r="AT1" s="123"/>
      <c r="AV1" s="123"/>
      <c r="AW1" s="123"/>
      <c r="AY1" s="123"/>
      <c r="AZ1" s="123"/>
      <c r="BB1" s="123"/>
      <c r="BC1" s="123"/>
      <c r="BE1" s="123"/>
      <c r="BF1" s="123"/>
      <c r="BH1" s="123"/>
      <c r="BI1" s="123"/>
      <c r="BK1" s="123"/>
      <c r="BL1" s="123"/>
      <c r="BN1" s="123"/>
      <c r="BO1" s="123"/>
      <c r="BQ1" s="123"/>
      <c r="BR1" s="123"/>
      <c r="BT1" s="123"/>
      <c r="BU1" s="123"/>
      <c r="BW1" s="123"/>
      <c r="BX1" s="123"/>
    </row>
    <row r="2" customFormat="false" ht="11.25" hidden="false" customHeight="false" outlineLevel="0" collapsed="false">
      <c r="C2" s="123"/>
      <c r="D2" s="123"/>
      <c r="I2" s="123"/>
      <c r="J2" s="123"/>
      <c r="K2" s="123"/>
      <c r="L2" s="123"/>
      <c r="M2" s="123"/>
      <c r="R2" s="123"/>
      <c r="S2" s="123"/>
    </row>
    <row r="3" customFormat="false" ht="11.25" hidden="false" customHeight="false" outlineLevel="0" collapsed="false">
      <c r="A3" s="82" t="s">
        <v>31</v>
      </c>
      <c r="B3" s="123" t="s">
        <v>56</v>
      </c>
      <c r="D3" s="79"/>
      <c r="E3" s="123"/>
      <c r="G3" s="79"/>
      <c r="J3" s="79"/>
      <c r="K3" s="79"/>
      <c r="M3" s="79"/>
      <c r="O3" s="128"/>
      <c r="P3" s="128"/>
      <c r="S3" s="79"/>
      <c r="V3" s="79"/>
      <c r="Y3" s="79"/>
      <c r="AB3" s="79"/>
      <c r="AE3" s="79"/>
      <c r="AH3" s="79"/>
      <c r="AK3" s="79"/>
      <c r="AN3" s="79"/>
      <c r="AQ3" s="79"/>
      <c r="AT3" s="79"/>
      <c r="AW3" s="79"/>
      <c r="AZ3" s="79"/>
      <c r="BC3" s="79"/>
      <c r="BF3" s="79"/>
      <c r="BI3" s="79"/>
      <c r="BL3" s="79"/>
      <c r="BO3" s="79"/>
      <c r="BR3" s="79"/>
      <c r="BX3" s="79"/>
    </row>
    <row r="4" customFormat="false" ht="11.25" hidden="false" customHeight="false" outlineLevel="0" collapsed="false">
      <c r="A4" s="82" t="s">
        <v>5</v>
      </c>
      <c r="B4" s="123" t="s">
        <v>54</v>
      </c>
      <c r="D4" s="79"/>
      <c r="E4" s="123"/>
      <c r="G4" s="79"/>
      <c r="J4" s="79"/>
      <c r="K4" s="79"/>
      <c r="M4" s="79"/>
      <c r="O4" s="128"/>
      <c r="P4" s="128"/>
      <c r="S4" s="79"/>
      <c r="V4" s="79"/>
      <c r="Y4" s="79"/>
      <c r="AB4" s="79"/>
      <c r="AE4" s="79"/>
      <c r="AH4" s="79"/>
      <c r="AK4" s="79"/>
      <c r="AN4" s="79"/>
      <c r="AQ4" s="79"/>
      <c r="AT4" s="79"/>
      <c r="AW4" s="79"/>
      <c r="AZ4" s="79"/>
      <c r="BC4" s="79"/>
      <c r="BF4" s="79"/>
      <c r="BI4" s="79"/>
      <c r="BL4" s="79"/>
      <c r="BO4" s="79"/>
      <c r="BR4" s="79"/>
      <c r="BX4" s="79"/>
    </row>
    <row r="5" customFormat="false" ht="11.25" hidden="false" customHeight="false" outlineLevel="0" collapsed="false">
      <c r="A5" s="82" t="s">
        <v>3</v>
      </c>
      <c r="B5" s="123" t="s">
        <v>49</v>
      </c>
      <c r="D5" s="79"/>
      <c r="E5" s="123"/>
      <c r="G5" s="79"/>
      <c r="J5" s="79"/>
      <c r="K5" s="79"/>
      <c r="M5" s="79"/>
      <c r="P5" s="79"/>
      <c r="S5" s="79"/>
      <c r="V5" s="79"/>
      <c r="Y5" s="79"/>
      <c r="AB5" s="79"/>
      <c r="AE5" s="79"/>
      <c r="AH5" s="79"/>
      <c r="AK5" s="79"/>
      <c r="AN5" s="79"/>
      <c r="AQ5" s="79"/>
      <c r="AT5" s="79"/>
      <c r="AW5" s="79"/>
      <c r="AZ5" s="79"/>
      <c r="BC5" s="79"/>
      <c r="BF5" s="79"/>
      <c r="BI5" s="79"/>
      <c r="BL5" s="79"/>
      <c r="BO5" s="79"/>
      <c r="BR5" s="79"/>
      <c r="BX5" s="79"/>
    </row>
    <row r="6" customFormat="false" ht="11.25" hidden="false" customHeight="false" outlineLevel="0" collapsed="false">
      <c r="A6" s="82" t="s">
        <v>19</v>
      </c>
      <c r="B6" s="123" t="s">
        <v>42</v>
      </c>
      <c r="D6" s="79"/>
      <c r="E6" s="123"/>
      <c r="G6" s="79"/>
      <c r="J6" s="79"/>
      <c r="K6" s="79"/>
      <c r="M6" s="79"/>
      <c r="P6" s="79"/>
      <c r="S6" s="79"/>
      <c r="V6" s="79"/>
      <c r="Y6" s="79"/>
      <c r="AB6" s="79"/>
      <c r="AE6" s="79"/>
      <c r="AH6" s="79"/>
      <c r="AK6" s="79"/>
      <c r="AN6" s="79"/>
      <c r="AQ6" s="79"/>
      <c r="AT6" s="79"/>
      <c r="AW6" s="79"/>
      <c r="AZ6" s="79"/>
      <c r="BC6" s="79"/>
      <c r="BF6" s="79"/>
      <c r="BI6" s="79"/>
      <c r="BL6" s="79"/>
      <c r="BO6" s="79"/>
      <c r="BR6" s="79"/>
      <c r="BX6" s="79"/>
    </row>
    <row r="7" customFormat="false" ht="11.25" hidden="false" customHeight="false" outlineLevel="0" collapsed="false">
      <c r="A7" s="82" t="s">
        <v>15</v>
      </c>
      <c r="B7" s="123" t="s">
        <v>57</v>
      </c>
      <c r="D7" s="79"/>
      <c r="E7" s="123"/>
      <c r="G7" s="79"/>
      <c r="J7" s="79"/>
      <c r="K7" s="79"/>
      <c r="M7" s="79"/>
      <c r="P7" s="79"/>
      <c r="S7" s="79"/>
      <c r="V7" s="79"/>
      <c r="Y7" s="79"/>
      <c r="AB7" s="79"/>
      <c r="AE7" s="79"/>
      <c r="AH7" s="79"/>
      <c r="AK7" s="79"/>
      <c r="AN7" s="79"/>
      <c r="AQ7" s="79"/>
      <c r="AT7" s="79"/>
      <c r="AW7" s="79"/>
      <c r="AZ7" s="79"/>
      <c r="BC7" s="79"/>
      <c r="BF7" s="79"/>
      <c r="BI7" s="79"/>
      <c r="BL7" s="79"/>
      <c r="BO7" s="79"/>
      <c r="BR7" s="79"/>
      <c r="BX7" s="79"/>
    </row>
    <row r="8" customFormat="false" ht="11.25" hidden="false" customHeight="false" outlineLevel="0" collapsed="false">
      <c r="A8" s="82" t="s">
        <v>23</v>
      </c>
      <c r="B8" s="123" t="s">
        <v>46</v>
      </c>
      <c r="D8" s="79"/>
      <c r="E8" s="123"/>
      <c r="G8" s="79"/>
      <c r="J8" s="79"/>
      <c r="K8" s="79"/>
      <c r="M8" s="79"/>
      <c r="P8" s="79"/>
      <c r="S8" s="79"/>
      <c r="V8" s="79"/>
      <c r="Y8" s="79"/>
      <c r="AB8" s="79"/>
      <c r="AE8" s="79"/>
      <c r="AH8" s="79"/>
      <c r="AK8" s="79"/>
      <c r="AN8" s="79"/>
      <c r="AQ8" s="79"/>
      <c r="AT8" s="79"/>
      <c r="AW8" s="79"/>
      <c r="AZ8" s="79"/>
      <c r="BC8" s="79"/>
      <c r="BF8" s="79"/>
      <c r="BI8" s="79"/>
      <c r="BL8" s="79"/>
      <c r="BO8" s="79"/>
      <c r="BR8" s="79"/>
      <c r="BX8" s="79"/>
    </row>
    <row r="9" customFormat="false" ht="11.25" hidden="false" customHeight="false" outlineLevel="0" collapsed="false">
      <c r="A9" s="82" t="s">
        <v>15</v>
      </c>
      <c r="B9" s="123" t="s">
        <v>36</v>
      </c>
      <c r="D9" s="79"/>
      <c r="E9" s="123"/>
      <c r="G9" s="79"/>
      <c r="J9" s="79"/>
      <c r="K9" s="79"/>
      <c r="M9" s="79"/>
      <c r="P9" s="79"/>
      <c r="S9" s="79"/>
      <c r="V9" s="79"/>
      <c r="Y9" s="79"/>
      <c r="AB9" s="79"/>
      <c r="AE9" s="79"/>
      <c r="AH9" s="79"/>
      <c r="AK9" s="79"/>
      <c r="AN9" s="79"/>
      <c r="AQ9" s="79"/>
      <c r="AT9" s="79"/>
      <c r="AW9" s="79"/>
      <c r="AZ9" s="79"/>
      <c r="BC9" s="79"/>
      <c r="BF9" s="79"/>
      <c r="BI9" s="79"/>
      <c r="BL9" s="79"/>
      <c r="BO9" s="79"/>
      <c r="BR9" s="79"/>
      <c r="BX9" s="79"/>
    </row>
    <row r="10" customFormat="false" ht="11.25" hidden="false" customHeight="false" outlineLevel="0" collapsed="false">
      <c r="A10" s="82" t="s">
        <v>7</v>
      </c>
      <c r="B10" s="123" t="s">
        <v>37</v>
      </c>
      <c r="D10" s="79"/>
      <c r="E10" s="123"/>
      <c r="G10" s="79"/>
      <c r="J10" s="79"/>
      <c r="K10" s="79"/>
      <c r="M10" s="79"/>
      <c r="P10" s="79"/>
      <c r="S10" s="79"/>
      <c r="V10" s="79"/>
      <c r="Y10" s="79"/>
      <c r="AB10" s="79"/>
      <c r="AE10" s="79"/>
      <c r="AH10" s="79"/>
      <c r="AK10" s="79"/>
      <c r="AN10" s="79"/>
      <c r="AQ10" s="79"/>
      <c r="AT10" s="79"/>
      <c r="AW10" s="79"/>
      <c r="AZ10" s="79"/>
      <c r="BC10" s="79"/>
      <c r="BF10" s="79"/>
      <c r="BI10" s="79"/>
      <c r="BL10" s="79"/>
      <c r="BO10" s="79"/>
      <c r="BR10" s="79"/>
      <c r="BX10" s="79"/>
    </row>
    <row r="11" customFormat="false" ht="11.25" hidden="false" customHeight="false" outlineLevel="0" collapsed="false">
      <c r="A11" s="82" t="s">
        <v>9</v>
      </c>
      <c r="B11" s="123" t="s">
        <v>38</v>
      </c>
      <c r="D11" s="79"/>
      <c r="E11" s="123"/>
      <c r="G11" s="79"/>
      <c r="J11" s="79"/>
      <c r="K11" s="79"/>
      <c r="M11" s="79"/>
      <c r="P11" s="79"/>
      <c r="S11" s="79"/>
      <c r="V11" s="79"/>
      <c r="Y11" s="79"/>
      <c r="AB11" s="79"/>
      <c r="AE11" s="79"/>
      <c r="AH11" s="79"/>
      <c r="AK11" s="79"/>
      <c r="AN11" s="79"/>
      <c r="AQ11" s="79"/>
      <c r="AT11" s="79"/>
      <c r="AW11" s="79"/>
      <c r="AZ11" s="79"/>
      <c r="BC11" s="79"/>
      <c r="BF11" s="79"/>
      <c r="BI11" s="79"/>
      <c r="BL11" s="79"/>
      <c r="BO11" s="79"/>
      <c r="BR11" s="79"/>
      <c r="BX11" s="79"/>
    </row>
    <row r="12" customFormat="false" ht="11.25" hidden="false" customHeight="false" outlineLevel="0" collapsed="false">
      <c r="A12" s="82" t="s">
        <v>29</v>
      </c>
      <c r="B12" s="123" t="s">
        <v>53</v>
      </c>
      <c r="D12" s="79"/>
      <c r="E12" s="123"/>
      <c r="G12" s="79"/>
      <c r="J12" s="79"/>
      <c r="K12" s="79"/>
      <c r="M12" s="79"/>
      <c r="P12" s="79"/>
      <c r="S12" s="79"/>
      <c r="V12" s="79"/>
      <c r="Y12" s="79"/>
      <c r="AB12" s="79"/>
      <c r="AE12" s="79"/>
      <c r="AH12" s="79"/>
      <c r="AK12" s="79"/>
      <c r="AN12" s="79"/>
      <c r="AQ12" s="79"/>
      <c r="AT12" s="79"/>
      <c r="AW12" s="79"/>
      <c r="AZ12" s="79"/>
      <c r="BC12" s="79"/>
      <c r="BF12" s="79"/>
      <c r="BI12" s="79"/>
      <c r="BL12" s="79"/>
      <c r="BO12" s="79"/>
      <c r="BR12" s="79"/>
      <c r="BX12" s="79"/>
    </row>
    <row r="13" customFormat="false" ht="11.25" hidden="false" customHeight="false" outlineLevel="0" collapsed="false">
      <c r="A13" s="82" t="s">
        <v>27</v>
      </c>
      <c r="B13" s="123" t="s">
        <v>51</v>
      </c>
      <c r="D13" s="79"/>
      <c r="E13" s="123"/>
      <c r="G13" s="79"/>
      <c r="J13" s="79"/>
      <c r="K13" s="79"/>
      <c r="M13" s="79"/>
      <c r="P13" s="79"/>
      <c r="S13" s="79"/>
      <c r="V13" s="79"/>
      <c r="Y13" s="79"/>
      <c r="AB13" s="79"/>
      <c r="AE13" s="79"/>
      <c r="AH13" s="79"/>
      <c r="AK13" s="79"/>
      <c r="AN13" s="79"/>
      <c r="AQ13" s="79"/>
      <c r="AT13" s="79"/>
      <c r="AW13" s="79"/>
      <c r="AZ13" s="79"/>
      <c r="BC13" s="79"/>
      <c r="BF13" s="79"/>
      <c r="BI13" s="79"/>
      <c r="BL13" s="79"/>
      <c r="BO13" s="79"/>
      <c r="BR13" s="79"/>
      <c r="BX13" s="79"/>
    </row>
    <row r="14" customFormat="false" ht="11.25" hidden="false" customHeight="false" outlineLevel="0" collapsed="false">
      <c r="A14" s="82" t="s">
        <v>27</v>
      </c>
      <c r="B14" s="123" t="s">
        <v>60</v>
      </c>
      <c r="D14" s="79"/>
      <c r="E14" s="123"/>
      <c r="G14" s="79"/>
      <c r="J14" s="79"/>
      <c r="K14" s="79"/>
      <c r="M14" s="79"/>
      <c r="P14" s="79"/>
      <c r="S14" s="79"/>
      <c r="V14" s="79"/>
      <c r="Y14" s="79"/>
      <c r="AB14" s="79"/>
      <c r="AE14" s="79"/>
      <c r="AH14" s="79"/>
      <c r="AK14" s="79"/>
      <c r="AN14" s="79"/>
      <c r="AQ14" s="79"/>
      <c r="AT14" s="79"/>
      <c r="AW14" s="79"/>
      <c r="AZ14" s="79"/>
      <c r="BC14" s="79"/>
      <c r="BF14" s="79"/>
      <c r="BI14" s="79"/>
      <c r="BL14" s="79"/>
      <c r="BO14" s="79"/>
      <c r="BR14" s="79"/>
      <c r="BX14" s="79"/>
    </row>
    <row r="15" customFormat="false" ht="11.25" hidden="false" customHeight="false" outlineLevel="0" collapsed="false">
      <c r="A15" s="125" t="s">
        <v>25</v>
      </c>
      <c r="B15" s="126" t="s">
        <v>48</v>
      </c>
      <c r="D15" s="79"/>
      <c r="E15" s="123"/>
      <c r="G15" s="79"/>
      <c r="J15" s="79"/>
      <c r="K15" s="79"/>
      <c r="M15" s="79"/>
      <c r="P15" s="79"/>
      <c r="S15" s="79"/>
      <c r="V15" s="79"/>
      <c r="Y15" s="79"/>
      <c r="AB15" s="79"/>
      <c r="AE15" s="79"/>
      <c r="AH15" s="79"/>
      <c r="AK15" s="79"/>
      <c r="AN15" s="79"/>
      <c r="AQ15" s="79"/>
      <c r="AT15" s="79"/>
      <c r="AW15" s="79"/>
      <c r="AZ15" s="79"/>
      <c r="BC15" s="79"/>
      <c r="BF15" s="79"/>
      <c r="BI15" s="79"/>
      <c r="BL15" s="79"/>
      <c r="BO15" s="79"/>
      <c r="BR15" s="79"/>
      <c r="BX15" s="79"/>
    </row>
    <row r="16" customFormat="false" ht="11.25" hidden="false" customHeight="false" outlineLevel="0" collapsed="false">
      <c r="A16" s="125" t="s">
        <v>28</v>
      </c>
      <c r="B16" s="126" t="s">
        <v>52</v>
      </c>
      <c r="D16" s="79"/>
      <c r="E16" s="123"/>
      <c r="G16" s="79"/>
      <c r="J16" s="79"/>
      <c r="K16" s="79"/>
      <c r="M16" s="79"/>
      <c r="P16" s="79"/>
      <c r="S16" s="79"/>
      <c r="V16" s="79"/>
      <c r="Y16" s="79"/>
      <c r="AB16" s="79"/>
      <c r="AE16" s="79"/>
      <c r="AH16" s="79"/>
      <c r="AK16" s="79"/>
      <c r="AN16" s="79"/>
      <c r="AQ16" s="79"/>
      <c r="AT16" s="79"/>
      <c r="AW16" s="79"/>
      <c r="AZ16" s="79"/>
      <c r="BC16" s="79"/>
      <c r="BF16" s="79"/>
      <c r="BI16" s="79"/>
      <c r="BL16" s="79"/>
      <c r="BO16" s="79"/>
      <c r="BR16" s="79"/>
      <c r="BX16" s="79"/>
    </row>
    <row r="17" customFormat="false" ht="11.25" hidden="false" customHeight="false" outlineLevel="0" collapsed="false">
      <c r="A17" s="125" t="s">
        <v>20</v>
      </c>
      <c r="B17" s="126" t="s">
        <v>43</v>
      </c>
      <c r="D17" s="79"/>
      <c r="E17" s="123"/>
      <c r="G17" s="79"/>
      <c r="J17" s="79"/>
      <c r="K17" s="79"/>
      <c r="M17" s="79"/>
      <c r="P17" s="79"/>
      <c r="S17" s="79"/>
      <c r="V17" s="79"/>
      <c r="Y17" s="79"/>
      <c r="AB17" s="79"/>
      <c r="AE17" s="79"/>
      <c r="AH17" s="79"/>
      <c r="AK17" s="79"/>
      <c r="AN17" s="79"/>
      <c r="AQ17" s="79"/>
      <c r="AT17" s="79"/>
      <c r="AW17" s="79"/>
      <c r="AZ17" s="79"/>
      <c r="BC17" s="79"/>
      <c r="BF17" s="79"/>
      <c r="BI17" s="79"/>
      <c r="BL17" s="79"/>
      <c r="BO17" s="79"/>
      <c r="BR17" s="79"/>
      <c r="BX17" s="79"/>
    </row>
    <row r="18" customFormat="false" ht="11.25" hidden="false" customHeight="false" outlineLevel="0" collapsed="false">
      <c r="A18" s="82" t="s">
        <v>31</v>
      </c>
      <c r="B18" s="126" t="s">
        <v>62</v>
      </c>
      <c r="D18" s="79"/>
      <c r="E18" s="123"/>
      <c r="G18" s="79"/>
      <c r="J18" s="79"/>
      <c r="K18" s="79"/>
      <c r="M18" s="79"/>
      <c r="P18" s="79"/>
      <c r="S18" s="79"/>
      <c r="V18" s="79"/>
      <c r="Y18" s="79"/>
      <c r="AB18" s="79"/>
      <c r="AE18" s="79"/>
      <c r="AH18" s="79"/>
      <c r="AK18" s="79"/>
      <c r="AN18" s="79"/>
      <c r="AQ18" s="79"/>
      <c r="AT18" s="79"/>
      <c r="AW18" s="79"/>
      <c r="AZ18" s="79"/>
      <c r="BC18" s="79"/>
      <c r="BF18" s="79"/>
      <c r="BI18" s="79"/>
      <c r="BL18" s="79"/>
      <c r="BO18" s="79"/>
      <c r="BR18" s="79"/>
      <c r="BX18" s="79"/>
    </row>
    <row r="19" customFormat="false" ht="11.25" hidden="false" customHeight="false" outlineLevel="0" collapsed="false">
      <c r="A19" s="82" t="s">
        <v>31</v>
      </c>
      <c r="B19" s="126" t="s">
        <v>63</v>
      </c>
      <c r="D19" s="79"/>
      <c r="E19" s="123"/>
      <c r="G19" s="79"/>
      <c r="J19" s="79"/>
      <c r="K19" s="79"/>
      <c r="M19" s="79"/>
      <c r="P19" s="79"/>
      <c r="S19" s="79"/>
      <c r="V19" s="79"/>
      <c r="Y19" s="79"/>
      <c r="AB19" s="79"/>
      <c r="AE19" s="79"/>
      <c r="AH19" s="79"/>
      <c r="AK19" s="79"/>
      <c r="AN19" s="79"/>
      <c r="AQ19" s="79"/>
      <c r="AT19" s="79"/>
      <c r="AW19" s="79"/>
      <c r="AZ19" s="79"/>
      <c r="BC19" s="79"/>
      <c r="BF19" s="79"/>
      <c r="BI19" s="79"/>
      <c r="BL19" s="79"/>
      <c r="BO19" s="79"/>
      <c r="BR19" s="79"/>
      <c r="BX19" s="79"/>
    </row>
    <row r="20" customFormat="false" ht="11.25" hidden="false" customHeight="false" outlineLevel="0" collapsed="false">
      <c r="A20" s="125" t="s">
        <v>30</v>
      </c>
      <c r="B20" s="126" t="s">
        <v>55</v>
      </c>
      <c r="D20" s="79"/>
      <c r="E20" s="123"/>
      <c r="G20" s="79"/>
      <c r="J20" s="79"/>
      <c r="K20" s="79"/>
      <c r="M20" s="79"/>
      <c r="P20" s="79"/>
      <c r="S20" s="79"/>
      <c r="V20" s="79"/>
      <c r="Y20" s="79"/>
      <c r="AB20" s="79"/>
      <c r="AE20" s="79"/>
      <c r="AH20" s="79"/>
      <c r="AK20" s="79"/>
      <c r="AN20" s="79"/>
      <c r="AQ20" s="79"/>
      <c r="AT20" s="79"/>
      <c r="AW20" s="79"/>
      <c r="AZ20" s="79"/>
      <c r="BC20" s="79"/>
      <c r="BF20" s="79"/>
      <c r="BI20" s="79"/>
      <c r="BL20" s="79"/>
      <c r="BO20" s="79"/>
      <c r="BR20" s="79"/>
      <c r="BX20" s="79"/>
    </row>
    <row r="21" customFormat="false" ht="11.25" hidden="false" customHeight="false" outlineLevel="0" collapsed="false">
      <c r="A21" s="82" t="s">
        <v>24</v>
      </c>
      <c r="B21" s="126" t="s">
        <v>47</v>
      </c>
      <c r="D21" s="79"/>
      <c r="E21" s="123"/>
      <c r="G21" s="79"/>
      <c r="J21" s="79"/>
      <c r="K21" s="79"/>
      <c r="M21" s="79"/>
      <c r="P21" s="79"/>
      <c r="S21" s="79"/>
      <c r="V21" s="79"/>
      <c r="Y21" s="79"/>
      <c r="AB21" s="79"/>
      <c r="AE21" s="79"/>
      <c r="AH21" s="79"/>
      <c r="AK21" s="79"/>
      <c r="AN21" s="79"/>
      <c r="AQ21" s="79"/>
      <c r="AT21" s="79"/>
      <c r="AW21" s="79"/>
      <c r="AZ21" s="79"/>
      <c r="BC21" s="79"/>
      <c r="BF21" s="79"/>
      <c r="BI21" s="79"/>
      <c r="BL21" s="79"/>
      <c r="BO21" s="79"/>
      <c r="BR21" s="79"/>
      <c r="BX21" s="79"/>
    </row>
    <row r="22" customFormat="false" ht="11.25" hidden="false" customHeight="false" outlineLevel="0" collapsed="false">
      <c r="A22" s="82" t="s">
        <v>27</v>
      </c>
      <c r="B22" s="126" t="s">
        <v>61</v>
      </c>
      <c r="D22" s="79"/>
      <c r="E22" s="123"/>
      <c r="G22" s="79"/>
      <c r="J22" s="79"/>
      <c r="K22" s="79"/>
      <c r="M22" s="79"/>
      <c r="P22" s="79"/>
      <c r="S22" s="79"/>
      <c r="V22" s="79"/>
      <c r="Y22" s="79"/>
      <c r="AB22" s="79"/>
      <c r="AE22" s="79"/>
      <c r="AH22" s="79"/>
      <c r="AK22" s="79"/>
      <c r="AN22" s="79"/>
      <c r="AQ22" s="79"/>
      <c r="AT22" s="79"/>
      <c r="AW22" s="79"/>
      <c r="AZ22" s="79"/>
      <c r="BC22" s="79"/>
      <c r="BF22" s="79"/>
      <c r="BI22" s="79"/>
      <c r="BL22" s="79"/>
      <c r="BO22" s="79"/>
      <c r="BR22" s="79"/>
      <c r="BX22" s="79"/>
    </row>
    <row r="23" customFormat="false" ht="11.25" hidden="false" customHeight="false" outlineLevel="0" collapsed="false">
      <c r="A23" s="82" t="s">
        <v>31</v>
      </c>
      <c r="B23" s="126" t="s">
        <v>64</v>
      </c>
      <c r="D23" s="79"/>
      <c r="E23" s="123"/>
      <c r="G23" s="79"/>
      <c r="J23" s="79"/>
      <c r="K23" s="79"/>
      <c r="M23" s="79"/>
      <c r="P23" s="79"/>
      <c r="S23" s="79"/>
      <c r="V23" s="79"/>
      <c r="Y23" s="79"/>
      <c r="AB23" s="79"/>
      <c r="AE23" s="79"/>
      <c r="AH23" s="79"/>
      <c r="AK23" s="79"/>
      <c r="AN23" s="79"/>
      <c r="AQ23" s="79"/>
      <c r="AT23" s="79"/>
      <c r="AW23" s="79"/>
      <c r="AZ23" s="79"/>
      <c r="BC23" s="79"/>
      <c r="BF23" s="79"/>
      <c r="BI23" s="79"/>
      <c r="BL23" s="79"/>
      <c r="BO23" s="79"/>
      <c r="BR23" s="79"/>
      <c r="BX23" s="79"/>
    </row>
    <row r="24" customFormat="false" ht="11.25" hidden="false" customHeight="false" outlineLevel="0" collapsed="false">
      <c r="A24" s="82" t="s">
        <v>18</v>
      </c>
      <c r="B24" s="126" t="s">
        <v>41</v>
      </c>
      <c r="D24" s="79"/>
      <c r="E24" s="123"/>
      <c r="G24" s="79"/>
      <c r="J24" s="79"/>
      <c r="K24" s="79"/>
      <c r="M24" s="79"/>
      <c r="P24" s="79"/>
      <c r="S24" s="79"/>
      <c r="V24" s="79"/>
      <c r="Y24" s="79"/>
      <c r="AB24" s="79"/>
      <c r="AE24" s="79"/>
      <c r="AH24" s="79"/>
      <c r="AK24" s="79"/>
      <c r="AN24" s="79"/>
      <c r="AQ24" s="79"/>
      <c r="AT24" s="79"/>
      <c r="AW24" s="79"/>
      <c r="AZ24" s="79"/>
      <c r="BC24" s="79"/>
      <c r="BF24" s="79"/>
      <c r="BI24" s="79"/>
      <c r="BL24" s="79"/>
      <c r="BO24" s="79"/>
      <c r="BR24" s="79"/>
      <c r="BX24" s="79"/>
    </row>
    <row r="25" customFormat="false" ht="11.25" hidden="false" customHeight="false" outlineLevel="0" collapsed="false">
      <c r="A25" s="125" t="s">
        <v>59</v>
      </c>
      <c r="B25" s="126" t="s">
        <v>50</v>
      </c>
      <c r="D25" s="79"/>
      <c r="E25" s="123"/>
      <c r="G25" s="79"/>
      <c r="J25" s="79"/>
      <c r="K25" s="79"/>
      <c r="M25" s="79"/>
      <c r="P25" s="79"/>
      <c r="S25" s="79"/>
      <c r="V25" s="79"/>
      <c r="Y25" s="79"/>
      <c r="AB25" s="79"/>
      <c r="AE25" s="79"/>
      <c r="AH25" s="79"/>
      <c r="AK25" s="79"/>
      <c r="AN25" s="79"/>
      <c r="AQ25" s="79"/>
      <c r="AT25" s="79"/>
      <c r="AW25" s="79"/>
      <c r="AZ25" s="79"/>
      <c r="BC25" s="79"/>
      <c r="BF25" s="79"/>
      <c r="BI25" s="79"/>
      <c r="BL25" s="79"/>
      <c r="BO25" s="79"/>
      <c r="BR25" s="79"/>
      <c r="BX25" s="79"/>
    </row>
    <row r="26" customFormat="false" ht="11.25" hidden="false" customHeight="false" outlineLevel="0" collapsed="false">
      <c r="A26" s="125" t="s">
        <v>21</v>
      </c>
      <c r="B26" s="126" t="s">
        <v>44</v>
      </c>
      <c r="D26" s="79"/>
      <c r="E26" s="123"/>
      <c r="G26" s="79"/>
      <c r="J26" s="79"/>
      <c r="K26" s="79"/>
      <c r="M26" s="79"/>
      <c r="P26" s="79"/>
      <c r="S26" s="79"/>
      <c r="V26" s="79"/>
      <c r="Y26" s="79"/>
      <c r="AB26" s="79"/>
      <c r="AE26" s="79"/>
      <c r="AH26" s="79"/>
      <c r="AK26" s="79"/>
      <c r="AN26" s="79"/>
      <c r="AQ26" s="79"/>
      <c r="AT26" s="79"/>
      <c r="AW26" s="79"/>
      <c r="AZ26" s="79"/>
      <c r="BC26" s="79"/>
      <c r="BF26" s="79"/>
      <c r="BI26" s="79"/>
      <c r="BL26" s="79"/>
      <c r="BO26" s="79"/>
      <c r="BR26" s="79"/>
      <c r="BX26" s="79"/>
    </row>
    <row r="27" customFormat="false" ht="11.25" hidden="false" customHeight="false" outlineLevel="0" collapsed="false">
      <c r="A27" s="82" t="s">
        <v>16</v>
      </c>
      <c r="B27" s="126" t="s">
        <v>39</v>
      </c>
      <c r="D27" s="79"/>
      <c r="E27" s="123"/>
      <c r="G27" s="79"/>
      <c r="J27" s="79"/>
      <c r="K27" s="79"/>
      <c r="M27" s="79"/>
      <c r="P27" s="79"/>
      <c r="S27" s="79"/>
      <c r="V27" s="79"/>
      <c r="Y27" s="79"/>
      <c r="AB27" s="79"/>
      <c r="AE27" s="79"/>
      <c r="AH27" s="79"/>
      <c r="AK27" s="79"/>
      <c r="AN27" s="79"/>
      <c r="AQ27" s="79"/>
      <c r="AT27" s="79"/>
      <c r="AW27" s="79"/>
      <c r="AZ27" s="79"/>
      <c r="BC27" s="79"/>
      <c r="BF27" s="79"/>
      <c r="BI27" s="79"/>
      <c r="BL27" s="79"/>
      <c r="BO27" s="79"/>
      <c r="BR27" s="79"/>
      <c r="BX27" s="79"/>
    </row>
    <row r="28" customFormat="false" ht="11.25" hidden="false" customHeight="false" outlineLevel="0" collapsed="false">
      <c r="A28" s="125" t="s">
        <v>17</v>
      </c>
      <c r="B28" s="126" t="s">
        <v>40</v>
      </c>
      <c r="D28" s="79"/>
      <c r="E28" s="123"/>
      <c r="G28" s="79"/>
      <c r="J28" s="79"/>
      <c r="K28" s="79"/>
      <c r="M28" s="79"/>
      <c r="P28" s="79"/>
      <c r="S28" s="79"/>
      <c r="V28" s="79"/>
      <c r="Y28" s="79"/>
      <c r="AB28" s="79"/>
      <c r="AE28" s="79"/>
      <c r="AH28" s="79"/>
      <c r="AK28" s="79"/>
      <c r="AN28" s="79"/>
      <c r="AQ28" s="79"/>
      <c r="AT28" s="79"/>
      <c r="AW28" s="79"/>
      <c r="AZ28" s="79"/>
      <c r="BC28" s="79"/>
      <c r="BF28" s="79"/>
      <c r="BI28" s="79"/>
      <c r="BL28" s="79"/>
      <c r="BO28" s="79"/>
      <c r="BR28" s="79"/>
      <c r="BX28" s="79"/>
    </row>
    <row r="29" customFormat="false" ht="11.25" hidden="false" customHeight="false" outlineLevel="0" collapsed="false">
      <c r="A29" s="125" t="s">
        <v>58</v>
      </c>
      <c r="B29" s="126" t="s">
        <v>45</v>
      </c>
      <c r="D29" s="79"/>
      <c r="E29" s="123"/>
      <c r="G29" s="79"/>
      <c r="J29" s="79"/>
      <c r="K29" s="79"/>
      <c r="M29" s="79"/>
      <c r="P29" s="79"/>
      <c r="S29" s="79"/>
      <c r="V29" s="79"/>
      <c r="Y29" s="79"/>
      <c r="AB29" s="79"/>
      <c r="AE29" s="79"/>
      <c r="AH29" s="79"/>
      <c r="AK29" s="79"/>
      <c r="AN29" s="79"/>
      <c r="AQ29" s="79"/>
      <c r="AT29" s="79"/>
      <c r="AW29" s="79"/>
      <c r="AZ29" s="79"/>
      <c r="BC29" s="79"/>
      <c r="BF29" s="79"/>
      <c r="BI29" s="79"/>
      <c r="BL29" s="79"/>
      <c r="BO29" s="79"/>
      <c r="BR29" s="79"/>
      <c r="BX29" s="79"/>
    </row>
    <row r="30" customFormat="false" ht="11.25" hidden="false" customHeight="false" outlineLevel="0" collapsed="false">
      <c r="B30" s="81"/>
      <c r="G30" s="79"/>
      <c r="J30" s="79"/>
      <c r="K30" s="79"/>
      <c r="M30" s="79"/>
      <c r="P30" s="79"/>
      <c r="S30" s="79"/>
      <c r="V30" s="79"/>
      <c r="Y30" s="79"/>
      <c r="AB30" s="79"/>
      <c r="AE30" s="79"/>
      <c r="AH30" s="79"/>
      <c r="AK30" s="79"/>
      <c r="AN30" s="79"/>
      <c r="AQ30" s="79"/>
      <c r="AT30" s="79"/>
      <c r="AW30" s="79"/>
      <c r="AZ30" s="79"/>
      <c r="BC30" s="79"/>
      <c r="BF30" s="79"/>
      <c r="BI30" s="79"/>
      <c r="BL30" s="79"/>
      <c r="BO30" s="79"/>
      <c r="BR30" s="79"/>
      <c r="BX30" s="79"/>
    </row>
    <row r="31" customFormat="false" ht="11.25" hidden="false" customHeight="false" outlineLevel="0" collapsed="false">
      <c r="A31" s="123"/>
      <c r="B31" s="123" t="s">
        <v>106</v>
      </c>
      <c r="C31" s="123" t="n">
        <f aca="false">SUM(C3:C30)</f>
        <v>0</v>
      </c>
      <c r="D31" s="127" t="n">
        <f aca="false">SUM(D3:D30)</f>
        <v>0</v>
      </c>
      <c r="E31" s="123"/>
      <c r="F31" s="123"/>
      <c r="G31" s="124"/>
      <c r="H31" s="123"/>
      <c r="I31" s="123"/>
      <c r="J31" s="124"/>
      <c r="K31" s="124"/>
      <c r="L31" s="123"/>
      <c r="M31" s="124"/>
      <c r="N31" s="123"/>
      <c r="O31" s="123"/>
      <c r="P31" s="124"/>
      <c r="Q31" s="123"/>
      <c r="R31" s="123"/>
      <c r="S31" s="124"/>
      <c r="T31" s="123"/>
      <c r="U31" s="123"/>
      <c r="V31" s="124"/>
      <c r="W31" s="123"/>
      <c r="X31" s="123"/>
      <c r="Y31" s="124"/>
      <c r="Z31" s="123"/>
      <c r="AA31" s="123"/>
      <c r="AB31" s="124"/>
      <c r="AC31" s="123"/>
      <c r="AD31" s="123"/>
      <c r="AE31" s="124"/>
      <c r="AF31" s="123"/>
      <c r="AG31" s="123"/>
      <c r="AH31" s="124"/>
      <c r="AI31" s="123"/>
      <c r="AJ31" s="123"/>
      <c r="AK31" s="124"/>
      <c r="AL31" s="123"/>
      <c r="AM31" s="123"/>
      <c r="AN31" s="124"/>
      <c r="AO31" s="123"/>
      <c r="AP31" s="123"/>
      <c r="AQ31" s="124"/>
      <c r="AR31" s="123"/>
      <c r="AS31" s="123"/>
      <c r="AT31" s="124"/>
      <c r="AU31" s="123"/>
      <c r="AV31" s="123"/>
      <c r="AW31" s="124"/>
      <c r="AX31" s="123"/>
      <c r="AY31" s="123"/>
      <c r="AZ31" s="124"/>
      <c r="BA31" s="123"/>
      <c r="BB31" s="123"/>
      <c r="BC31" s="124"/>
      <c r="BD31" s="123"/>
      <c r="BE31" s="123"/>
      <c r="BF31" s="124"/>
      <c r="BG31" s="123"/>
      <c r="BH31" s="123"/>
      <c r="BI31" s="124"/>
      <c r="BJ31" s="123"/>
      <c r="BK31" s="123"/>
      <c r="BL31" s="124"/>
      <c r="BM31" s="123"/>
      <c r="BN31" s="123"/>
      <c r="BO31" s="124"/>
      <c r="BP31" s="123"/>
      <c r="BQ31" s="123"/>
      <c r="BR31" s="124"/>
      <c r="BS31" s="123"/>
      <c r="BT31" s="123"/>
      <c r="BU31" s="123"/>
      <c r="BV31" s="123"/>
      <c r="BW31" s="123"/>
      <c r="BX31" s="124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  <c r="FL31" s="123"/>
      <c r="FM31" s="123"/>
      <c r="FN31" s="123"/>
      <c r="FO31" s="123"/>
      <c r="FP31" s="123"/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23"/>
      <c r="GC31" s="123"/>
      <c r="GD31" s="123"/>
      <c r="GE31" s="123"/>
      <c r="GF31" s="123"/>
      <c r="GG31" s="123"/>
      <c r="GH31" s="123"/>
      <c r="GI31" s="123"/>
      <c r="GJ31" s="123"/>
      <c r="GK31" s="123"/>
      <c r="GL31" s="123"/>
      <c r="GM31" s="123"/>
      <c r="GN31" s="123"/>
      <c r="GO31" s="123"/>
      <c r="GP31" s="123"/>
      <c r="GQ31" s="123"/>
      <c r="GR31" s="123"/>
      <c r="GS31" s="123"/>
      <c r="GT31" s="123"/>
      <c r="GU31" s="123"/>
      <c r="GV31" s="123"/>
      <c r="GW31" s="123"/>
      <c r="GX31" s="123"/>
      <c r="GY31" s="123"/>
      <c r="GZ31" s="123"/>
      <c r="HA31" s="123"/>
      <c r="HB31" s="123"/>
      <c r="HC31" s="123"/>
      <c r="HD31" s="123"/>
      <c r="HE31" s="123"/>
      <c r="HF31" s="123"/>
      <c r="HG31" s="123"/>
      <c r="HH31" s="123"/>
      <c r="HI31" s="123"/>
      <c r="HJ31" s="123"/>
      <c r="HK31" s="123"/>
      <c r="HL31" s="123"/>
      <c r="HM31" s="123"/>
      <c r="HN31" s="123"/>
      <c r="HO31" s="123"/>
      <c r="HP31" s="123"/>
      <c r="HQ31" s="123"/>
      <c r="HR31" s="123"/>
      <c r="HS31" s="123"/>
      <c r="HT31" s="123"/>
      <c r="HU31" s="123"/>
      <c r="HV31" s="123"/>
      <c r="HW31" s="123"/>
      <c r="HX31" s="123"/>
      <c r="HY31" s="123"/>
      <c r="HZ31" s="123"/>
      <c r="IA31" s="123"/>
      <c r="IB31" s="123"/>
      <c r="IC31" s="123"/>
      <c r="ID31" s="123"/>
      <c r="IE31" s="123"/>
      <c r="IF31" s="123"/>
      <c r="IG31" s="123"/>
      <c r="IH31" s="123"/>
      <c r="II31" s="123"/>
      <c r="IJ31" s="123"/>
      <c r="IK31" s="123"/>
      <c r="IL31" s="123"/>
      <c r="IM31" s="123"/>
      <c r="IN31" s="123"/>
      <c r="IO31" s="123"/>
      <c r="IP31" s="123"/>
      <c r="IQ31" s="123"/>
      <c r="IR31" s="123"/>
      <c r="IS31" s="123"/>
      <c r="IT31" s="123"/>
      <c r="IU31" s="123"/>
      <c r="IV31" s="123"/>
      <c r="IW31" s="123"/>
    </row>
    <row r="32" customFormat="false" ht="11.25" hidden="false" customHeight="false" outlineLevel="0" collapsed="false">
      <c r="J32" s="79"/>
      <c r="M32" s="79"/>
      <c r="P32" s="79"/>
      <c r="BL32" s="79"/>
    </row>
    <row r="34" customFormat="false" ht="11.25" hidden="false" customHeight="false" outlineLevel="0" collapsed="false">
      <c r="A34" s="123" t="s">
        <v>76</v>
      </c>
      <c r="C34" s="123" t="s">
        <v>78</v>
      </c>
      <c r="D34" s="123" t="s">
        <v>105</v>
      </c>
      <c r="F34" s="123"/>
      <c r="G34" s="123"/>
      <c r="I34" s="123"/>
      <c r="J34" s="123"/>
    </row>
    <row r="35" customFormat="false" ht="11.25" hidden="false" customHeight="false" outlineLevel="0" collapsed="false">
      <c r="F35" s="123"/>
      <c r="G35" s="123"/>
      <c r="I35" s="123"/>
      <c r="J35" s="123"/>
    </row>
    <row r="36" customFormat="false" ht="11.25" hidden="false" customHeight="false" outlineLevel="0" collapsed="false">
      <c r="A36" s="82" t="s">
        <v>31</v>
      </c>
      <c r="B36" s="123" t="s">
        <v>56</v>
      </c>
      <c r="C36" s="123" t="n">
        <f aca="false">+F36+I36+L36+O36+R36+U36+X36+AA36+AD36+AG36+AJ36+AM36+AP36+AS36+AV36+AY36+BB36+BE36+BH36+BK36+BN36+BQ36+BT36+BW36</f>
        <v>0</v>
      </c>
      <c r="D36" s="123" t="n">
        <f aca="false">+G36+J36+M36+P36+S36+V36+Y36+AB36+AE36+AH36+AK36+AN36+AQ36+AT36+AW36+AZ36+BC36+BF36+BI36+BL36+BO36+BR36+BU36+BX36</f>
        <v>0</v>
      </c>
      <c r="G36" s="79"/>
      <c r="J36" s="79"/>
      <c r="S36" s="79"/>
      <c r="V36" s="79"/>
      <c r="Y36" s="79"/>
    </row>
    <row r="37" customFormat="false" ht="11.25" hidden="false" customHeight="false" outlineLevel="0" collapsed="false">
      <c r="A37" s="82" t="s">
        <v>5</v>
      </c>
      <c r="B37" s="123" t="s">
        <v>54</v>
      </c>
      <c r="C37" s="123" t="n">
        <f aca="false">+F37+I37+L37+O37+R37+U37+X37+AA37+AD37+AG37+AJ37+AM37+AP37+AS37+AV37+AY37+BB37+BE37+BH37+BK37+BN37+BQ37+BT37+BW37</f>
        <v>0</v>
      </c>
      <c r="D37" s="123" t="n">
        <f aca="false">+G37+J37+M37+P37+S37+V37+Y37+AB37+AE37+AH37+AK37+AN37+AQ37+AT37+AW37+AZ37+BC37+BF37+BI37+BL37+BO37+BR37+BU37+BX37</f>
        <v>0</v>
      </c>
      <c r="G37" s="79"/>
      <c r="J37" s="79"/>
      <c r="S37" s="79"/>
      <c r="V37" s="79"/>
      <c r="Y37" s="79"/>
    </row>
    <row r="38" customFormat="false" ht="11.25" hidden="false" customHeight="false" outlineLevel="0" collapsed="false">
      <c r="A38" s="82" t="s">
        <v>3</v>
      </c>
      <c r="B38" s="123" t="s">
        <v>49</v>
      </c>
      <c r="C38" s="123" t="n">
        <f aca="false">+F38+I38+L38+O38+R38+U38+X38+AA38+AD38+AG38+AJ38+AM38+AP38+AS38+AV38+AY38+BB38+BE38+BH38+BK38+BN38+BQ38+BT38+BW38</f>
        <v>0</v>
      </c>
      <c r="D38" s="123" t="n">
        <f aca="false">+G38+J38+M38+P38+S38+V38+Y38+AB38+AE38+AH38+AK38+AN38+AQ38+AT38+AW38+AZ38+BC38+BF38+BI38+BL38+BO38+BR38+BU38+BX38</f>
        <v>0</v>
      </c>
      <c r="G38" s="79"/>
      <c r="J38" s="79"/>
      <c r="S38" s="79"/>
      <c r="V38" s="79"/>
      <c r="Y38" s="79"/>
    </row>
    <row r="39" customFormat="false" ht="11.25" hidden="false" customHeight="false" outlineLevel="0" collapsed="false">
      <c r="A39" s="82" t="s">
        <v>19</v>
      </c>
      <c r="B39" s="123" t="s">
        <v>42</v>
      </c>
      <c r="C39" s="123" t="n">
        <f aca="false">+F39+I39+L39+O39+R39+U39+X39+AA39+AD39+AG39+AJ39+AM39+AP39+AS39+AV39+AY39+BB39+BE39+BH39+BK39+BN39+BQ39+BT39+BW39</f>
        <v>0</v>
      </c>
      <c r="D39" s="123" t="n">
        <f aca="false">+G39+J39+M39+P39+S39+V39+Y39+AB39+AE39+AH39+AK39+AN39+AQ39+AT39+AW39+AZ39+BC39+BF39+BI39+BL39+BO39+BR39+BU39+BX39</f>
        <v>0</v>
      </c>
      <c r="G39" s="79"/>
      <c r="J39" s="79"/>
      <c r="S39" s="79"/>
      <c r="V39" s="79"/>
      <c r="Y39" s="79"/>
    </row>
    <row r="40" customFormat="false" ht="11.25" hidden="false" customHeight="false" outlineLevel="0" collapsed="false">
      <c r="A40" s="82" t="s">
        <v>15</v>
      </c>
      <c r="B40" s="123" t="s">
        <v>57</v>
      </c>
      <c r="C40" s="123" t="n">
        <f aca="false">+F40+I40+L40+O40+R40+U40+X40+AA40+AD40+AG40+AJ40+AM40+AP40+AS40+AV40+AY40+BB40+BE40+BH40+BK40+BN40+BQ40+BT40+BW40</f>
        <v>0</v>
      </c>
      <c r="D40" s="123" t="n">
        <f aca="false">+G40+J40+M40+P40+S40+V40+Y40+AB40+AE40+AH40+AK40+AN40+AQ40+AT40+AW40+AZ40+BC40+BF40+BI40+BL40+BO40+BR40+BU40+BX40</f>
        <v>0</v>
      </c>
      <c r="G40" s="79"/>
      <c r="J40" s="79"/>
      <c r="S40" s="79"/>
      <c r="V40" s="79"/>
      <c r="Y40" s="79"/>
    </row>
    <row r="41" customFormat="false" ht="11.25" hidden="false" customHeight="false" outlineLevel="0" collapsed="false">
      <c r="A41" s="82" t="s">
        <v>23</v>
      </c>
      <c r="B41" s="123" t="s">
        <v>46</v>
      </c>
      <c r="C41" s="123" t="n">
        <f aca="false">+F41+I41+L41+O41+R41+U41+X41+AA41+AD41+AG41+AJ41+AM41+AP41+AS41+AV41+AY41+BB41+BE41+BH41+BK41+BN41+BQ41+BT41+BW41</f>
        <v>0</v>
      </c>
      <c r="D41" s="123" t="n">
        <f aca="false">+G41+J41+M41+P41+S41+V41+Y41+AB41+AE41+AH41+AK41+AN41+AQ41+AT41+AW41+AZ41+BC41+BF41+BI41+BL41+BO41+BR41+BU41+BX41</f>
        <v>0</v>
      </c>
      <c r="G41" s="79"/>
      <c r="J41" s="79"/>
      <c r="S41" s="79"/>
      <c r="V41" s="79"/>
      <c r="Y41" s="79"/>
    </row>
    <row r="42" customFormat="false" ht="11.25" hidden="false" customHeight="false" outlineLevel="0" collapsed="false">
      <c r="A42" s="82" t="s">
        <v>15</v>
      </c>
      <c r="B42" s="123" t="s">
        <v>36</v>
      </c>
      <c r="C42" s="123" t="n">
        <f aca="false">+F42+I42+L42+O42+R42+U42+X42+AA42+AD42+AG42+AJ42+AM42+AP42+AS42+AV42+AY42+BB42+BE42+BH42+BK42+BN42+BQ42+BT42+BW42</f>
        <v>0</v>
      </c>
      <c r="D42" s="123" t="n">
        <f aca="false">+G42+J42+M42+P42+S42+V42+Y42+AB42+AE42+AH42+AK42+AN42+AQ42+AT42+AW42+AZ42+BC42+BF42+BI42+BL42+BO42+BR42+BU42+BX42</f>
        <v>0</v>
      </c>
      <c r="G42" s="79"/>
      <c r="J42" s="79"/>
      <c r="S42" s="79"/>
      <c r="V42" s="79"/>
      <c r="Y42" s="79"/>
    </row>
    <row r="43" customFormat="false" ht="11.25" hidden="false" customHeight="false" outlineLevel="0" collapsed="false">
      <c r="A43" s="82" t="s">
        <v>7</v>
      </c>
      <c r="B43" s="123" t="s">
        <v>37</v>
      </c>
      <c r="C43" s="123" t="n">
        <f aca="false">+F43+I43+L43+O43+R43+U43+X43+AA43+AD43+AG43+AJ43+AM43+AP43+AS43+AV43+AY43+BB43+BE43+BH43+BK43+BN43+BQ43+BT43+BW43</f>
        <v>0</v>
      </c>
      <c r="D43" s="123" t="n">
        <f aca="false">+G43+J43+M43+P43+S43+V43+Y43+AB43+AE43+AH43+AK43+AN43+AQ43+AT43+AW43+AZ43+BC43+BF43+BI43+BL43+BO43+BR43+BU43+BX43</f>
        <v>0</v>
      </c>
      <c r="G43" s="79"/>
      <c r="J43" s="79"/>
      <c r="S43" s="79"/>
      <c r="V43" s="79"/>
      <c r="Y43" s="79"/>
    </row>
    <row r="44" customFormat="false" ht="11.25" hidden="false" customHeight="false" outlineLevel="0" collapsed="false">
      <c r="A44" s="82" t="s">
        <v>9</v>
      </c>
      <c r="B44" s="123" t="s">
        <v>38</v>
      </c>
      <c r="C44" s="123" t="n">
        <f aca="false">+F44+I44+L44+O44+R44+U44+X44+AA44+AD44+AG44+AJ44+AM44+AP44+AS44+AV44+AY44+BB44+BE44+BH44+BK44+BN44+BQ44+BT44+BW44</f>
        <v>0</v>
      </c>
      <c r="D44" s="123" t="n">
        <f aca="false">+G44+J44+M44+P44+S44+V44+Y44+AB44+AE44+AH44+AK44+AN44+AQ44+AT44+AW44+AZ44+BC44+BF44+BI44+BL44+BO44+BR44+BU44+BX44</f>
        <v>0</v>
      </c>
      <c r="G44" s="79"/>
      <c r="J44" s="79"/>
      <c r="S44" s="79"/>
      <c r="V44" s="79"/>
      <c r="Y44" s="79"/>
    </row>
    <row r="45" customFormat="false" ht="11.25" hidden="false" customHeight="false" outlineLevel="0" collapsed="false">
      <c r="A45" s="82" t="s">
        <v>29</v>
      </c>
      <c r="B45" s="123" t="s">
        <v>53</v>
      </c>
      <c r="C45" s="123" t="n">
        <f aca="false">+F45+I45+L45+O45+R45+U45+X45+AA45+AD45+AG45+AJ45+AM45+AP45+AS45+AV45+AY45+BB45+BE45+BH45+BK45+BN45+BQ45+BT45+BW45</f>
        <v>0</v>
      </c>
      <c r="D45" s="123" t="n">
        <f aca="false">+G45+J45+M45+P45+S45+V45+Y45+AB45+AE45+AH45+AK45+AN45+AQ45+AT45+AW45+AZ45+BC45+BF45+BI45+BL45+BO45+BR45+BU45+BX45</f>
        <v>0</v>
      </c>
      <c r="G45" s="79"/>
      <c r="J45" s="79"/>
      <c r="S45" s="79"/>
      <c r="V45" s="79"/>
      <c r="Y45" s="79"/>
    </row>
    <row r="46" customFormat="false" ht="11.25" hidden="false" customHeight="false" outlineLevel="0" collapsed="false">
      <c r="A46" s="82" t="s">
        <v>27</v>
      </c>
      <c r="B46" s="123" t="s">
        <v>51</v>
      </c>
      <c r="C46" s="123" t="n">
        <f aca="false">+F46+I46+L46+O46+R46+U46+X46+AA46+AD46+AG46+AJ46+AM46+AP46+AS46+AV46+AY46+BB46+BE46+BH46+BK46+BN46+BQ46+BT46+BW46</f>
        <v>0</v>
      </c>
      <c r="D46" s="123" t="n">
        <f aca="false">+G46+J46+M46+P46+S46+V46+Y46+AB46+AE46+AH46+AK46+AN46+AQ46+AT46+AW46+AZ46+BC46+BF46+BI46+BL46+BO46+BR46+BU46+BX46</f>
        <v>0</v>
      </c>
      <c r="G46" s="79"/>
      <c r="J46" s="79"/>
      <c r="S46" s="79"/>
      <c r="V46" s="79"/>
      <c r="Y46" s="79"/>
    </row>
    <row r="47" customFormat="false" ht="11.25" hidden="false" customHeight="false" outlineLevel="0" collapsed="false">
      <c r="A47" s="82" t="s">
        <v>27</v>
      </c>
      <c r="B47" s="123" t="s">
        <v>60</v>
      </c>
      <c r="C47" s="123" t="n">
        <f aca="false">+F47+I47+L47+O47+R47+U47+X47+AA47+AD47+AG47+AJ47+AM47+AP47+AS47+AV47+AY47+BB47+BE47+BH47+BK47+BN47+BQ47+BT47+BW47</f>
        <v>0</v>
      </c>
      <c r="D47" s="123" t="n">
        <f aca="false">+G47+J47+M47+P47+S47+V47+Y47+AB47+AE47+AH47+AK47+AN47+AQ47+AT47+AW47+AZ47+BC47+BF47+BI47+BL47+BO47+BR47+BU47+BX47</f>
        <v>0</v>
      </c>
      <c r="G47" s="79"/>
      <c r="J47" s="79"/>
      <c r="S47" s="79"/>
      <c r="V47" s="79"/>
      <c r="Y47" s="79"/>
    </row>
    <row r="48" customFormat="false" ht="11.25" hidden="false" customHeight="false" outlineLevel="0" collapsed="false">
      <c r="A48" s="125" t="s">
        <v>25</v>
      </c>
      <c r="B48" s="126" t="s">
        <v>48</v>
      </c>
      <c r="C48" s="123" t="n">
        <f aca="false">+F48+I48+L48+O48+R48+U48+X48+AA48+AD48+AG48+AJ48+AM48+AP48+AS48+AV48+AY48+BB48+BE48+BH48+BK48+BN48+BQ48+BT48+BW48</f>
        <v>0</v>
      </c>
      <c r="D48" s="123" t="n">
        <f aca="false">+G48+J48+M48+P48+S48+V48+Y48+AB48+AE48+AH48+AK48+AN48+AQ48+AT48+AW48+AZ48+BC48+BF48+BI48+BL48+BO48+BR48+BU48+BX48</f>
        <v>0</v>
      </c>
      <c r="G48" s="79"/>
      <c r="J48" s="79"/>
      <c r="S48" s="79"/>
      <c r="V48" s="79"/>
      <c r="Y48" s="79"/>
    </row>
    <row r="49" customFormat="false" ht="11.25" hidden="false" customHeight="false" outlineLevel="0" collapsed="false">
      <c r="A49" s="125" t="s">
        <v>28</v>
      </c>
      <c r="B49" s="126" t="s">
        <v>52</v>
      </c>
      <c r="C49" s="123" t="n">
        <f aca="false">+F49+I49+L49+O49+R49+U49+X49+AA49+AD49+AG49+AJ49+AM49+AP49+AS49+AV49+AY49+BB49+BE49+BH49+BK49+BN49+BQ49+BT49+BW49</f>
        <v>0</v>
      </c>
      <c r="D49" s="123" t="n">
        <f aca="false">+G49+J49+M49+P49+S49+V49+Y49+AB49+AE49+AH49+AK49+AN49+AQ49+AT49+AW49+AZ49+BC49+BF49+BI49+BL49+BO49+BR49+BU49+BX49</f>
        <v>0</v>
      </c>
      <c r="G49" s="79"/>
      <c r="J49" s="79"/>
      <c r="S49" s="79"/>
      <c r="V49" s="79"/>
      <c r="Y49" s="79"/>
    </row>
    <row r="50" customFormat="false" ht="11.25" hidden="false" customHeight="false" outlineLevel="0" collapsed="false">
      <c r="A50" s="125" t="s">
        <v>20</v>
      </c>
      <c r="B50" s="126" t="s">
        <v>43</v>
      </c>
      <c r="C50" s="123" t="n">
        <f aca="false">+F50+I50+L50+O50+R50+U50+X50+AA50+AD50+AG50+AJ50+AM50+AP50+AS50+AV50+AY50+BB50+BE50+BH50+BK50+BN50+BQ50+BT50+BW50</f>
        <v>0</v>
      </c>
      <c r="D50" s="123" t="n">
        <f aca="false">+G50+J50+M50+P50+S50+V50+Y50+AB50+AE50+AH50+AK50+AN50+AQ50+AT50+AW50+AZ50+BC50+BF50+BI50+BL50+BO50+BR50+BU50+BX50</f>
        <v>0</v>
      </c>
      <c r="G50" s="79"/>
      <c r="J50" s="79"/>
      <c r="S50" s="79"/>
      <c r="V50" s="79"/>
      <c r="Y50" s="79"/>
    </row>
    <row r="51" customFormat="false" ht="11.25" hidden="false" customHeight="false" outlineLevel="0" collapsed="false">
      <c r="A51" s="82" t="s">
        <v>31</v>
      </c>
      <c r="B51" s="126" t="s">
        <v>62</v>
      </c>
      <c r="C51" s="123" t="n">
        <f aca="false">+F51+I51+L51+O51+R51+U51+X51+AA51+AD51+AG51+AJ51+AM51+AP51+AS51+AV51+AY51+BB51+BE51+BH51+BK51+BN51+BQ51+BT51+BW51</f>
        <v>0</v>
      </c>
      <c r="D51" s="123" t="n">
        <f aca="false">+G51+J51+M51+P51+S51+V51+Y51+AB51+AE51+AH51+AK51+AN51+AQ51+AT51+AW51+AZ51+BC51+BF51+BI51+BL51+BO51+BR51+BU51+BX51</f>
        <v>0</v>
      </c>
      <c r="G51" s="79"/>
      <c r="J51" s="79"/>
      <c r="S51" s="79"/>
      <c r="V51" s="79"/>
      <c r="Y51" s="79"/>
    </row>
    <row r="52" customFormat="false" ht="11.25" hidden="false" customHeight="false" outlineLevel="0" collapsed="false">
      <c r="A52" s="82" t="s">
        <v>31</v>
      </c>
      <c r="B52" s="126" t="s">
        <v>63</v>
      </c>
      <c r="C52" s="123" t="n">
        <f aca="false">+F52+I52+L52+O52+R52+U52+X52+AA52+AD52+AG52+AJ52+AM52+AP52+AS52+AV52+AY52+BB52+BE52+BH52+BK52+BN52+BQ52+BT52+BW52</f>
        <v>0</v>
      </c>
      <c r="D52" s="123" t="n">
        <f aca="false">+G52+J52+M52+P52+S52+V52+Y52+AB52+AE52+AH52+AK52+AN52+AQ52+AT52+AW52+AZ52+BC52+BF52+BI52+BL52+BO52+BR52+BU52+BX52</f>
        <v>0</v>
      </c>
      <c r="G52" s="79"/>
      <c r="J52" s="79"/>
      <c r="S52" s="79"/>
      <c r="V52" s="79"/>
      <c r="Y52" s="79"/>
    </row>
    <row r="53" customFormat="false" ht="11.25" hidden="false" customHeight="false" outlineLevel="0" collapsed="false">
      <c r="A53" s="125" t="s">
        <v>30</v>
      </c>
      <c r="B53" s="126" t="s">
        <v>55</v>
      </c>
      <c r="C53" s="123" t="n">
        <f aca="false">+F53+I53+L53+O53+R53+U53+X53+AA53+AD53+AG53+AJ53+AM53+AP53+AS53+AV53+AY53+BB53+BE53+BH53+BK53+BN53+BQ53+BT53+BW53</f>
        <v>0</v>
      </c>
      <c r="D53" s="123" t="n">
        <f aca="false">+G53+J53+M53+P53+S53+V53+Y53+AB53+AE53+AH53+AK53+AN53+AQ53+AT53+AW53+AZ53+BC53+BF53+BI53+BL53+BO53+BR53+BU53+BX53</f>
        <v>0</v>
      </c>
      <c r="G53" s="79"/>
      <c r="J53" s="79"/>
      <c r="S53" s="79"/>
      <c r="V53" s="79"/>
      <c r="Y53" s="79"/>
    </row>
    <row r="54" customFormat="false" ht="11.25" hidden="false" customHeight="false" outlineLevel="0" collapsed="false">
      <c r="A54" s="82" t="s">
        <v>24</v>
      </c>
      <c r="B54" s="126" t="s">
        <v>47</v>
      </c>
      <c r="C54" s="123" t="n">
        <f aca="false">+F54+I54+L54+O54+R54+U54+X54+AA54+AD54+AG54+AJ54+AM54+AP54+AS54+AV54+AY54+BB54+BE54+BH54+BK54+BN54+BQ54+BT54+BW54</f>
        <v>0</v>
      </c>
      <c r="D54" s="123" t="n">
        <f aca="false">+G54+J54+M54+P54+S54+V54+Y54+AB54+AE54+AH54+AK54+AN54+AQ54+AT54+AW54+AZ54+BC54+BF54+BI54+BL54+BO54+BR54+BU54+BX54</f>
        <v>0</v>
      </c>
      <c r="G54" s="79"/>
      <c r="J54" s="79"/>
      <c r="S54" s="79"/>
      <c r="V54" s="79"/>
      <c r="Y54" s="79"/>
    </row>
    <row r="55" customFormat="false" ht="11.25" hidden="false" customHeight="false" outlineLevel="0" collapsed="false">
      <c r="A55" s="82" t="s">
        <v>27</v>
      </c>
      <c r="B55" s="126" t="s">
        <v>61</v>
      </c>
      <c r="C55" s="123" t="n">
        <f aca="false">+F55+I55+L55+O55+R55+U55+X55+AA55+AD55+AG55+AJ55+AM55+AP55+AS55+AV55+AY55+BB55+BE55+BH55+BK55+BN55+BQ55+BT55+BW55</f>
        <v>0</v>
      </c>
      <c r="D55" s="123" t="n">
        <f aca="false">+G55+J55+M55+P55+S55+V55+Y55+AB55+AE55+AH55+AK55+AN55+AQ55+AT55+AW55+AZ55+BC55+BF55+BI55+BL55+BO55+BR55+BU55+BX55</f>
        <v>0</v>
      </c>
      <c r="G55" s="79"/>
      <c r="J55" s="79"/>
      <c r="S55" s="79"/>
      <c r="V55" s="79"/>
      <c r="Y55" s="79"/>
    </row>
    <row r="56" customFormat="false" ht="11.25" hidden="false" customHeight="false" outlineLevel="0" collapsed="false">
      <c r="A56" s="82" t="s">
        <v>31</v>
      </c>
      <c r="B56" s="126" t="s">
        <v>64</v>
      </c>
      <c r="C56" s="123" t="n">
        <f aca="false">+F56+I56+L56+O56+R56+U56+X56+AA56+AD56+AG56+AJ56+AM56+AP56+AS56+AV56+AY56+BB56+BE56+BH56+BK56+BN56+BQ56+BT56+BW56</f>
        <v>0</v>
      </c>
      <c r="D56" s="123" t="n">
        <f aca="false">+G56+J56+M56+P56+S56+V56+Y56+AB56+AE56+AH56+AK56+AN56+AQ56+AT56+AW56+AZ56+BC56+BF56+BI56+BL56+BO56+BR56+BU56+BX56</f>
        <v>0</v>
      </c>
      <c r="G56" s="79"/>
      <c r="J56" s="79"/>
      <c r="S56" s="79"/>
      <c r="V56" s="79"/>
      <c r="Y56" s="79"/>
    </row>
    <row r="57" customFormat="false" ht="11.25" hidden="false" customHeight="false" outlineLevel="0" collapsed="false">
      <c r="A57" s="82" t="s">
        <v>18</v>
      </c>
      <c r="B57" s="126" t="s">
        <v>41</v>
      </c>
      <c r="C57" s="123" t="n">
        <f aca="false">+F57+I57+L57+O57+R57+U57+X57+AA57+AD57+AG57+AJ57+AM57+AP57+AS57+AV57+AY57+BB57+BE57+BH57+BK57+BN57+BQ57+BT57+BW57</f>
        <v>0</v>
      </c>
      <c r="D57" s="123" t="n">
        <f aca="false">+G57+J57+M57+P57+S57+V57+Y57+AB57+AE57+AH57+AK57+AN57+AQ57+AT57+AW57+AZ57+BC57+BF57+BI57+BL57+BO57+BR57+BU57+BX57</f>
        <v>0</v>
      </c>
      <c r="G57" s="79"/>
      <c r="J57" s="79"/>
      <c r="S57" s="79"/>
      <c r="V57" s="79"/>
      <c r="Y57" s="79"/>
    </row>
    <row r="58" customFormat="false" ht="11.25" hidden="false" customHeight="false" outlineLevel="0" collapsed="false">
      <c r="A58" s="125" t="s">
        <v>59</v>
      </c>
      <c r="B58" s="126" t="s">
        <v>50</v>
      </c>
      <c r="C58" s="123" t="n">
        <f aca="false">+F58+I58+L58+O58+R58+U58+X58+AA58+AD58+AG58+AJ58+AM58+AP58+AS58+AV58+AY58+BB58+BE58+BH58+BK58+BN58+BQ58+BT58+BW58</f>
        <v>0</v>
      </c>
      <c r="D58" s="123" t="n">
        <f aca="false">+G58+J58+M58+P58+S58+V58+Y58+AB58+AE58+AH58+AK58+AN58+AQ58+AT58+AW58+AZ58+BC58+BF58+BI58+BL58+BO58+BR58+BU58+BX58</f>
        <v>0</v>
      </c>
      <c r="G58" s="79"/>
      <c r="J58" s="79"/>
      <c r="S58" s="79"/>
      <c r="V58" s="79"/>
      <c r="Y58" s="79"/>
    </row>
    <row r="59" customFormat="false" ht="11.25" hidden="false" customHeight="false" outlineLevel="0" collapsed="false">
      <c r="A59" s="125" t="s">
        <v>21</v>
      </c>
      <c r="B59" s="126" t="s">
        <v>44</v>
      </c>
      <c r="C59" s="123" t="n">
        <f aca="false">+F59+I59+L59+O59+R59+U59+X59+AA59+AD59+AG59+AJ59+AM59+AP59+AS59+AV59+AY59+BB59+BE59+BH59+BK59+BN59+BQ59+BT59+BW59</f>
        <v>0</v>
      </c>
      <c r="D59" s="123" t="n">
        <f aca="false">+G59+J59+M59+P59+S59+V59+Y59+AB59+AE59+AH59+AK59+AN59+AQ59+AT59+AW59+AZ59+BC59+BF59+BI59+BL59+BO59+BR59+BU59+BX59</f>
        <v>0</v>
      </c>
      <c r="G59" s="79"/>
      <c r="J59" s="79"/>
      <c r="S59" s="79"/>
      <c r="V59" s="79"/>
      <c r="Y59" s="79"/>
    </row>
    <row r="60" customFormat="false" ht="11.25" hidden="false" customHeight="false" outlineLevel="0" collapsed="false">
      <c r="A60" s="82" t="s">
        <v>16</v>
      </c>
      <c r="B60" s="126" t="s">
        <v>39</v>
      </c>
      <c r="C60" s="123" t="n">
        <f aca="false">+F60+I60+L60+O60+R60+U60+X60+AA60+AD60+AG60+AJ60+AM60+AP60+AS60+AV60+AY60+BB60+BE60+BH60+BK60+BN60+BQ60+BT60+BW60</f>
        <v>0</v>
      </c>
      <c r="D60" s="123" t="n">
        <f aca="false">+G60+J60+M60+P60+S60+V60+Y60+AB60+AE60+AH60+AK60+AN60+AQ60+AT60+AW60+AZ60+BC60+BF60+BI60+BL60+BO60+BR60+BU60+BX60</f>
        <v>0</v>
      </c>
      <c r="G60" s="79"/>
      <c r="J60" s="79"/>
      <c r="S60" s="79"/>
      <c r="V60" s="79"/>
      <c r="Y60" s="79"/>
    </row>
    <row r="61" customFormat="false" ht="11.25" hidden="false" customHeight="false" outlineLevel="0" collapsed="false">
      <c r="A61" s="125" t="s">
        <v>17</v>
      </c>
      <c r="B61" s="126" t="s">
        <v>40</v>
      </c>
      <c r="C61" s="123" t="n">
        <f aca="false">+F61+I61+L61+O61+R61+U61+X61+AA61+AD61+AG61+AJ61+AM61+AP61+AS61+AV61+AY61+BB61+BE61+BH61+BK61+BN61+BQ61+BT61+BW61</f>
        <v>0</v>
      </c>
      <c r="D61" s="123" t="n">
        <f aca="false">+G61+J61+M61+P61+S61+V61+Y61+AB61+AE61+AH61+AK61+AN61+AQ61+AT61+AW61+AZ61+BC61+BF61+BI61+BL61+BO61+BR61+BU61+BX61</f>
        <v>0</v>
      </c>
      <c r="G61" s="79"/>
      <c r="J61" s="79"/>
      <c r="S61" s="79"/>
      <c r="V61" s="79"/>
      <c r="Y61" s="79"/>
    </row>
    <row r="62" customFormat="false" ht="11.25" hidden="false" customHeight="false" outlineLevel="0" collapsed="false">
      <c r="A62" s="125" t="s">
        <v>58</v>
      </c>
      <c r="B62" s="126" t="s">
        <v>45</v>
      </c>
      <c r="C62" s="123" t="n">
        <f aca="false">+F62+I62+L62+O62+R62+U62+X62+AA62+AD62+AG62+AJ62+AM62+AP62+AS62+AV62+AY62+BB62+BE62+BH62+BK62+BN62+BQ62+BT62+BW62</f>
        <v>0</v>
      </c>
      <c r="D62" s="123" t="n">
        <f aca="false">+G62+J62+M62+P62+S62+V62+Y62+AB62+AE62+AH62+AK62+AN62+AQ62+AT62+AW62+AZ62+BC62+BF62+BI62+BL62+BO62+BR62+BU62+BX62</f>
        <v>0</v>
      </c>
      <c r="G62" s="79"/>
      <c r="J62" s="79"/>
      <c r="S62" s="79"/>
      <c r="V62" s="79"/>
      <c r="Y62" s="79"/>
    </row>
    <row r="63" customFormat="false" ht="11.25" hidden="false" customHeight="false" outlineLevel="0" collapsed="false">
      <c r="B63" s="81"/>
      <c r="G63" s="79"/>
      <c r="J63" s="79"/>
      <c r="S63" s="79"/>
      <c r="V63" s="79"/>
      <c r="Y63" s="79"/>
    </row>
    <row r="64" customFormat="false" ht="11.25" hidden="false" customHeight="false" outlineLevel="0" collapsed="false">
      <c r="A64" s="123"/>
      <c r="B64" s="123" t="s">
        <v>106</v>
      </c>
      <c r="C64" s="123" t="n">
        <f aca="false">SUM(C36:C63)</f>
        <v>0</v>
      </c>
      <c r="D64" s="127" t="n">
        <f aca="false">SUM(D36:D63)</f>
        <v>0</v>
      </c>
      <c r="F64" s="123"/>
      <c r="G64" s="124"/>
      <c r="H64" s="123"/>
      <c r="I64" s="123"/>
      <c r="J64" s="124"/>
      <c r="R64" s="123"/>
      <c r="S64" s="124"/>
      <c r="U64" s="123"/>
      <c r="V64" s="124"/>
      <c r="X64" s="123"/>
      <c r="Y64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6" activeCellId="0" sqref="G3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14" width="19.7"/>
    <col collapsed="false" customWidth="true" hidden="false" outlineLevel="0" max="2" min="2" style="114" width="41.7"/>
    <col collapsed="false" customWidth="true" hidden="false" outlineLevel="0" max="3" min="3" style="114" width="6.85"/>
    <col collapsed="false" customWidth="true" hidden="false" outlineLevel="0" max="4" min="4" style="114" width="9.28"/>
    <col collapsed="false" customWidth="true" hidden="false" outlineLevel="0" max="5" min="5" style="114" width="14.41"/>
    <col collapsed="false" customWidth="true" hidden="false" outlineLevel="0" max="6" min="6" style="115" width="14.85"/>
    <col collapsed="false" customWidth="true" hidden="false" outlineLevel="0" max="7" min="7" style="116" width="9.28"/>
    <col collapsed="false" customWidth="true" hidden="false" outlineLevel="0" max="8" min="8" style="116" width="10.28"/>
    <col collapsed="false" customWidth="true" hidden="false" outlineLevel="0" max="9" min="9" style="61" width="10.85"/>
    <col collapsed="false" customWidth="true" hidden="false" outlineLevel="0" max="10" min="10" style="61" width="10.28"/>
    <col collapsed="false" customWidth="true" hidden="false" outlineLevel="0" max="11" min="11" style="114" width="9.28"/>
    <col collapsed="false" customWidth="false" hidden="false" outlineLevel="0" max="12" min="12" style="114" width="9.14"/>
    <col collapsed="false" customWidth="false" hidden="false" outlineLevel="0" max="257" min="13" style="82" width="9.14"/>
  </cols>
  <sheetData>
    <row r="1" customFormat="false" ht="11.25" hidden="false" customHeight="false" outlineLevel="0" collapsed="false">
      <c r="A1" s="82"/>
      <c r="F1" s="114"/>
      <c r="G1" s="115"/>
      <c r="I1" s="114"/>
      <c r="K1" s="61"/>
      <c r="M1" s="114"/>
    </row>
    <row r="2" customFormat="false" ht="11.25" hidden="false" customHeight="false" outlineLevel="0" collapsed="false">
      <c r="A2" s="82"/>
      <c r="B2" s="129" t="s">
        <v>110</v>
      </c>
      <c r="F2" s="114"/>
      <c r="G2" s="115"/>
      <c r="I2" s="114"/>
      <c r="K2" s="61"/>
      <c r="M2" s="114"/>
    </row>
    <row r="3" customFormat="false" ht="11.25" hidden="false" customHeight="false" outlineLevel="0" collapsed="false">
      <c r="A3" s="82"/>
      <c r="B3" s="129" t="s">
        <v>111</v>
      </c>
      <c r="D3" s="116"/>
      <c r="E3" s="130"/>
      <c r="F3" s="130"/>
      <c r="G3" s="115"/>
      <c r="I3" s="114"/>
      <c r="K3" s="61"/>
      <c r="M3" s="114"/>
    </row>
    <row r="4" customFormat="false" ht="11.25" hidden="false" customHeight="false" outlineLevel="0" collapsed="false">
      <c r="A4" s="82"/>
      <c r="B4" s="131"/>
      <c r="C4" s="131" t="s">
        <v>112</v>
      </c>
      <c r="D4" s="130"/>
      <c r="E4" s="130"/>
      <c r="F4" s="116"/>
      <c r="G4" s="115"/>
      <c r="I4" s="114"/>
      <c r="K4" s="61"/>
      <c r="M4" s="114"/>
    </row>
    <row r="5" customFormat="false" ht="11.25" hidden="false" customHeight="false" outlineLevel="0" collapsed="false">
      <c r="A5" s="82" t="s">
        <v>71</v>
      </c>
      <c r="B5" s="129" t="s">
        <v>3</v>
      </c>
      <c r="C5" s="132" t="n">
        <v>437022.01</v>
      </c>
      <c r="D5" s="61"/>
      <c r="E5" s="61"/>
      <c r="F5" s="61"/>
      <c r="G5" s="61"/>
      <c r="H5" s="61"/>
      <c r="K5" s="82"/>
      <c r="L5" s="82"/>
    </row>
    <row r="6" customFormat="false" ht="11.25" hidden="false" customHeight="false" outlineLevel="0" collapsed="false">
      <c r="A6" s="82"/>
      <c r="B6" s="129" t="s">
        <v>5</v>
      </c>
      <c r="C6" s="132" t="n">
        <v>437025.01</v>
      </c>
      <c r="D6" s="61"/>
      <c r="E6" s="61"/>
      <c r="F6" s="61"/>
      <c r="G6" s="61"/>
      <c r="H6" s="61"/>
      <c r="J6" s="114"/>
      <c r="K6" s="82"/>
      <c r="L6" s="82"/>
    </row>
    <row r="7" customFormat="false" ht="11.25" hidden="false" customHeight="false" outlineLevel="0" collapsed="false">
      <c r="A7" s="82"/>
      <c r="B7" s="133" t="s">
        <v>9</v>
      </c>
      <c r="C7" s="132" t="n">
        <v>475677</v>
      </c>
      <c r="D7" s="61"/>
      <c r="E7" s="61"/>
      <c r="F7" s="61"/>
      <c r="G7" s="61"/>
      <c r="H7" s="61"/>
      <c r="J7" s="114"/>
      <c r="K7" s="82"/>
      <c r="L7" s="82"/>
    </row>
    <row r="8" customFormat="false" ht="11.25" hidden="false" customHeight="false" outlineLevel="0" collapsed="false">
      <c r="A8" s="82"/>
      <c r="C8" s="132"/>
      <c r="D8" s="115"/>
      <c r="E8" s="116"/>
      <c r="F8" s="61"/>
      <c r="G8" s="61"/>
      <c r="H8" s="61"/>
      <c r="J8" s="114"/>
      <c r="K8" s="82"/>
      <c r="L8" s="82"/>
    </row>
    <row r="9" customFormat="false" ht="11.25" hidden="false" customHeight="false" outlineLevel="0" collapsed="false">
      <c r="A9" s="82" t="s">
        <v>72</v>
      </c>
      <c r="B9" s="134" t="s">
        <v>15</v>
      </c>
      <c r="C9" s="132" t="n">
        <v>437066.01</v>
      </c>
      <c r="D9" s="80"/>
      <c r="E9" s="81"/>
      <c r="F9" s="61"/>
      <c r="G9" s="80"/>
      <c r="H9" s="79"/>
      <c r="J9" s="79"/>
      <c r="K9" s="82"/>
      <c r="L9" s="82"/>
    </row>
    <row r="10" customFormat="false" ht="11.25" hidden="false" customHeight="false" outlineLevel="0" collapsed="false">
      <c r="A10" s="82"/>
      <c r="B10" s="133" t="s">
        <v>7</v>
      </c>
      <c r="C10" s="132" t="n">
        <v>437048.01</v>
      </c>
      <c r="D10" s="80"/>
      <c r="E10" s="61"/>
      <c r="F10" s="61"/>
      <c r="G10" s="80"/>
      <c r="H10" s="79"/>
      <c r="J10" s="79"/>
      <c r="K10" s="82"/>
      <c r="L10" s="82"/>
    </row>
    <row r="11" customFormat="false" ht="11.25" hidden="false" customHeight="false" outlineLevel="0" collapsed="false">
      <c r="A11" s="82"/>
      <c r="B11" s="133" t="s">
        <v>9</v>
      </c>
      <c r="C11" s="132" t="n">
        <v>437064.01</v>
      </c>
      <c r="D11" s="80"/>
      <c r="E11" s="61"/>
      <c r="F11" s="61"/>
      <c r="G11" s="80"/>
      <c r="H11" s="79"/>
      <c r="J11" s="79"/>
      <c r="K11" s="82"/>
      <c r="L11" s="82"/>
    </row>
    <row r="12" customFormat="false" ht="11.25" hidden="false" customHeight="false" outlineLevel="0" collapsed="false">
      <c r="B12" s="133" t="s">
        <v>16</v>
      </c>
      <c r="C12" s="132" t="n">
        <v>437065.01</v>
      </c>
      <c r="D12" s="61"/>
      <c r="E12" s="61"/>
      <c r="F12" s="61"/>
      <c r="G12" s="80"/>
      <c r="H12" s="79"/>
      <c r="J12" s="79"/>
      <c r="K12" s="82"/>
      <c r="L12" s="82"/>
    </row>
    <row r="13" customFormat="false" ht="11.25" hidden="false" customHeight="false" outlineLevel="0" collapsed="false">
      <c r="B13" s="133" t="s">
        <v>18</v>
      </c>
      <c r="C13" s="132" t="n">
        <v>437067.01</v>
      </c>
      <c r="D13" s="61"/>
      <c r="E13" s="61"/>
      <c r="F13" s="61"/>
      <c r="G13" s="80"/>
      <c r="H13" s="79"/>
      <c r="J13" s="79"/>
      <c r="K13" s="82"/>
      <c r="L13" s="82"/>
    </row>
    <row r="14" customFormat="false" ht="11.25" hidden="false" customHeight="false" outlineLevel="0" collapsed="false">
      <c r="A14" s="82"/>
      <c r="B14" s="133" t="s">
        <v>19</v>
      </c>
      <c r="C14" s="132" t="n">
        <v>437069.01</v>
      </c>
      <c r="D14" s="80"/>
      <c r="E14" s="61"/>
      <c r="F14" s="61"/>
      <c r="G14" s="80"/>
      <c r="H14" s="79"/>
      <c r="J14" s="79"/>
      <c r="K14" s="82"/>
      <c r="L14" s="82"/>
    </row>
    <row r="15" customFormat="false" ht="11.25" hidden="false" customHeight="false" outlineLevel="0" collapsed="false">
      <c r="A15" s="82"/>
      <c r="B15" s="133" t="s">
        <v>23</v>
      </c>
      <c r="C15" s="132" t="n">
        <v>437070.01</v>
      </c>
      <c r="D15" s="80"/>
      <c r="E15" s="61"/>
      <c r="F15" s="61"/>
      <c r="G15" s="61"/>
      <c r="H15" s="61"/>
      <c r="J15" s="114"/>
      <c r="K15" s="82"/>
      <c r="L15" s="82"/>
    </row>
    <row r="16" customFormat="false" ht="11.25" hidden="false" customHeight="false" outlineLevel="0" collapsed="false">
      <c r="A16" s="82"/>
      <c r="B16" s="133" t="s">
        <v>24</v>
      </c>
      <c r="C16" s="132" t="n">
        <v>437071.01</v>
      </c>
      <c r="D16" s="61"/>
      <c r="E16" s="61"/>
      <c r="F16" s="61"/>
      <c r="G16" s="80"/>
      <c r="H16" s="79"/>
      <c r="J16" s="79"/>
      <c r="K16" s="82"/>
      <c r="L16" s="82"/>
    </row>
    <row r="17" customFormat="false" ht="11.25" hidden="false" customHeight="false" outlineLevel="0" collapsed="false">
      <c r="A17" s="82"/>
      <c r="B17" s="133" t="s">
        <v>3</v>
      </c>
      <c r="C17" s="132" t="n">
        <v>437075.01</v>
      </c>
      <c r="D17" s="80"/>
      <c r="E17" s="61"/>
      <c r="F17" s="61"/>
      <c r="G17" s="80"/>
      <c r="H17" s="79"/>
      <c r="K17" s="82"/>
      <c r="L17" s="82"/>
    </row>
    <row r="18" customFormat="false" ht="11.25" hidden="false" customHeight="false" outlineLevel="0" collapsed="false">
      <c r="A18" s="82"/>
      <c r="B18" s="133" t="s">
        <v>27</v>
      </c>
      <c r="C18" s="132" t="n">
        <v>437077.01</v>
      </c>
      <c r="D18" s="80"/>
      <c r="E18" s="61"/>
      <c r="F18" s="61"/>
      <c r="G18" s="80"/>
      <c r="H18" s="79"/>
      <c r="J18" s="79"/>
      <c r="K18" s="82"/>
      <c r="L18" s="82"/>
    </row>
    <row r="19" customFormat="false" ht="11.25" hidden="false" customHeight="false" outlineLevel="0" collapsed="false">
      <c r="A19" s="82"/>
      <c r="B19" s="133" t="s">
        <v>29</v>
      </c>
      <c r="C19" s="132" t="n">
        <v>437079.01</v>
      </c>
      <c r="D19" s="80"/>
      <c r="E19" s="61"/>
      <c r="F19" s="61"/>
      <c r="G19" s="80"/>
      <c r="H19" s="79"/>
      <c r="J19" s="79"/>
      <c r="K19" s="82"/>
      <c r="L19" s="82"/>
    </row>
    <row r="20" customFormat="false" ht="11.25" hidden="false" customHeight="false" outlineLevel="0" collapsed="false">
      <c r="A20" s="82"/>
      <c r="B20" s="133" t="s">
        <v>5</v>
      </c>
      <c r="C20" s="132" t="n">
        <v>437080.01</v>
      </c>
      <c r="D20" s="61"/>
      <c r="E20" s="61"/>
      <c r="F20" s="61"/>
      <c r="G20" s="80"/>
      <c r="H20" s="79"/>
      <c r="J20" s="79"/>
      <c r="K20" s="82"/>
      <c r="L20" s="82"/>
    </row>
    <row r="21" customFormat="false" ht="11.25" hidden="false" customHeight="false" outlineLevel="0" collapsed="false">
      <c r="A21" s="82"/>
      <c r="B21" s="133" t="s">
        <v>31</v>
      </c>
      <c r="C21" s="132" t="n">
        <v>437083.01</v>
      </c>
      <c r="D21" s="80"/>
      <c r="E21" s="61"/>
      <c r="F21" s="116"/>
      <c r="G21" s="61"/>
      <c r="H21" s="61"/>
      <c r="K21" s="82"/>
      <c r="L21" s="82"/>
    </row>
    <row r="22" customFormat="false" ht="11.25" hidden="false" customHeight="false" outlineLevel="0" collapsed="false">
      <c r="A22" s="82"/>
      <c r="B22" s="133"/>
      <c r="C22" s="132"/>
      <c r="D22" s="81"/>
      <c r="E22" s="116"/>
      <c r="F22" s="114"/>
      <c r="G22" s="61"/>
      <c r="H22" s="61"/>
      <c r="I22" s="114"/>
      <c r="J22" s="114"/>
      <c r="K22" s="82"/>
      <c r="L22" s="82"/>
    </row>
    <row r="23" customFormat="false" ht="11.25" hidden="false" customHeight="false" outlineLevel="0" collapsed="false">
      <c r="A23" s="82"/>
      <c r="B23" s="129" t="s">
        <v>113</v>
      </c>
      <c r="C23" s="135" t="n">
        <v>457260.1</v>
      </c>
      <c r="D23" s="61" t="n">
        <f aca="false">SUM(D5:D21)</f>
        <v>0</v>
      </c>
      <c r="E23" s="61" t="n">
        <f aca="false">SUM(E9:E22)</f>
        <v>0</v>
      </c>
      <c r="F23" s="61" t="n">
        <f aca="false">SUM(F9:F21)</f>
        <v>0</v>
      </c>
      <c r="G23" s="61" t="n">
        <f aca="false">SUM(G9:G21)</f>
        <v>0</v>
      </c>
      <c r="H23" s="61"/>
      <c r="I23" s="114"/>
      <c r="J23" s="114"/>
      <c r="K23" s="82"/>
      <c r="L23" s="82"/>
    </row>
    <row r="24" customFormat="false" ht="11.25" hidden="false" customHeight="false" outlineLevel="0" collapsed="false">
      <c r="A24" s="82"/>
      <c r="F24" s="114"/>
      <c r="G24" s="81"/>
      <c r="H24" s="79"/>
      <c r="I24" s="114"/>
      <c r="K24" s="61"/>
      <c r="M24" s="114"/>
    </row>
    <row r="25" customFormat="false" ht="11.25" hidden="false" customHeight="false" outlineLevel="0" collapsed="false">
      <c r="B25" s="123" t="s">
        <v>76</v>
      </c>
      <c r="C25" s="82"/>
      <c r="D25" s="123" t="s">
        <v>78</v>
      </c>
      <c r="E25" s="123" t="s">
        <v>105</v>
      </c>
      <c r="G25" s="136" t="s">
        <v>114</v>
      </c>
    </row>
    <row r="26" customFormat="false" ht="11.25" hidden="true" customHeight="false" outlineLevel="2" collapsed="false">
      <c r="B26" s="82" t="s">
        <v>15</v>
      </c>
      <c r="C26" s="123" t="s">
        <v>57</v>
      </c>
      <c r="D26" s="123" t="n">
        <v>-0.290317493179385</v>
      </c>
      <c r="E26" s="124" t="n">
        <v>-13.5955682055906</v>
      </c>
    </row>
    <row r="27" customFormat="false" ht="11.25" hidden="true" customHeight="false" outlineLevel="2" collapsed="false">
      <c r="B27" s="82" t="s">
        <v>15</v>
      </c>
      <c r="C27" s="123" t="s">
        <v>36</v>
      </c>
      <c r="D27" s="123" t="n">
        <v>-1.35809422111682</v>
      </c>
      <c r="E27" s="124" t="n">
        <v>-63.5995523749007</v>
      </c>
    </row>
    <row r="28" customFormat="false" ht="11.25" hidden="false" customHeight="false" outlineLevel="1" collapsed="true">
      <c r="B28" s="137" t="s">
        <v>79</v>
      </c>
      <c r="C28" s="123"/>
      <c r="D28" s="123"/>
      <c r="E28" s="124" t="n">
        <f aca="false">SUBTOTAL(9,E26:E27)</f>
        <v>-77.1951205804913</v>
      </c>
    </row>
    <row r="29" customFormat="false" ht="11.25" hidden="true" customHeight="false" outlineLevel="2" collapsed="false">
      <c r="B29" s="82" t="s">
        <v>7</v>
      </c>
      <c r="C29" s="123" t="s">
        <v>37</v>
      </c>
      <c r="D29" s="123" t="n">
        <v>-1.25166764900058</v>
      </c>
      <c r="E29" s="124" t="n">
        <v>-58.6155960026974</v>
      </c>
    </row>
    <row r="30" customFormat="false" ht="11.25" hidden="false" customHeight="false" outlineLevel="1" collapsed="true">
      <c r="B30" s="123" t="s">
        <v>80</v>
      </c>
      <c r="C30" s="123"/>
      <c r="D30" s="123"/>
      <c r="E30" s="124" t="n">
        <f aca="false">SUBTOTAL(9,E29)</f>
        <v>-58.6155960026974</v>
      </c>
    </row>
    <row r="31" customFormat="false" ht="11.25" hidden="true" customHeight="false" outlineLevel="2" collapsed="false">
      <c r="B31" s="82" t="s">
        <v>9</v>
      </c>
      <c r="C31" s="123" t="s">
        <v>38</v>
      </c>
      <c r="D31" s="123" t="n">
        <v>1.8772106413591</v>
      </c>
      <c r="E31" s="124" t="n">
        <v>87.9097743348467</v>
      </c>
    </row>
    <row r="32" customFormat="false" ht="11.25" hidden="false" customHeight="false" outlineLevel="1" collapsed="true">
      <c r="B32" s="123" t="s">
        <v>81</v>
      </c>
      <c r="C32" s="123"/>
      <c r="D32" s="123"/>
      <c r="E32" s="124" t="n">
        <f aca="false">SUBTOTAL(9,E31)</f>
        <v>87.9097743348467</v>
      </c>
    </row>
    <row r="33" customFormat="false" ht="11.25" hidden="true" customHeight="false" outlineLevel="2" collapsed="false">
      <c r="B33" s="82" t="s">
        <v>16</v>
      </c>
      <c r="C33" s="126" t="s">
        <v>39</v>
      </c>
      <c r="D33" s="123" t="n">
        <v>-0.0294784744449408</v>
      </c>
      <c r="E33" s="124" t="n">
        <v>-1.38047695825658</v>
      </c>
    </row>
    <row r="34" customFormat="false" ht="11.25" hidden="false" customHeight="false" outlineLevel="1" collapsed="true">
      <c r="B34" s="123" t="s">
        <v>82</v>
      </c>
      <c r="C34" s="126"/>
      <c r="D34" s="123"/>
      <c r="E34" s="124" t="n">
        <f aca="false">SUBTOTAL(9,E33)</f>
        <v>-1.38047695825658</v>
      </c>
    </row>
    <row r="35" customFormat="false" ht="11.25" hidden="true" customHeight="false" outlineLevel="2" collapsed="false">
      <c r="B35" s="125" t="s">
        <v>17</v>
      </c>
      <c r="C35" s="126" t="s">
        <v>40</v>
      </c>
      <c r="D35" s="123" t="n">
        <v>0</v>
      </c>
      <c r="E35" s="124" t="n">
        <v>0</v>
      </c>
    </row>
    <row r="36" customFormat="false" ht="11.25" hidden="false" customHeight="false" outlineLevel="1" collapsed="true">
      <c r="B36" s="138" t="s">
        <v>83</v>
      </c>
      <c r="C36" s="126"/>
      <c r="D36" s="123"/>
      <c r="E36" s="124" t="n">
        <f aca="false">SUBTOTAL(9,E35)</f>
        <v>0</v>
      </c>
    </row>
    <row r="37" customFormat="false" ht="11.25" hidden="true" customHeight="false" outlineLevel="2" collapsed="false">
      <c r="B37" s="82" t="s">
        <v>18</v>
      </c>
      <c r="C37" s="126" t="s">
        <v>41</v>
      </c>
      <c r="D37" s="123" t="n">
        <v>0.0148371994708251</v>
      </c>
      <c r="E37" s="124" t="n">
        <v>0.694826051218738</v>
      </c>
    </row>
    <row r="38" customFormat="false" ht="11.25" hidden="false" customHeight="false" outlineLevel="1" collapsed="true">
      <c r="B38" s="123" t="s">
        <v>84</v>
      </c>
      <c r="C38" s="126"/>
      <c r="D38" s="123"/>
      <c r="E38" s="124" t="n">
        <f aca="false">SUBTOTAL(9,E37)</f>
        <v>0.694826051218738</v>
      </c>
    </row>
    <row r="39" customFormat="false" ht="11.25" hidden="true" customHeight="false" outlineLevel="2" collapsed="false">
      <c r="B39" s="82" t="s">
        <v>19</v>
      </c>
      <c r="C39" s="123" t="s">
        <v>42</v>
      </c>
      <c r="D39" s="123" t="n">
        <v>-1.76350487307882</v>
      </c>
      <c r="E39" s="124" t="n">
        <v>-82.5849332062813</v>
      </c>
    </row>
    <row r="40" customFormat="false" ht="11.25" hidden="false" customHeight="false" outlineLevel="1" collapsed="true">
      <c r="B40" s="123" t="s">
        <v>85</v>
      </c>
      <c r="C40" s="123"/>
      <c r="D40" s="123"/>
      <c r="E40" s="124" t="n">
        <f aca="false">SUBTOTAL(9,E39)</f>
        <v>-82.5849332062813</v>
      </c>
    </row>
    <row r="41" customFormat="false" ht="11.25" hidden="true" customHeight="false" outlineLevel="2" collapsed="false">
      <c r="B41" s="125" t="s">
        <v>20</v>
      </c>
      <c r="C41" s="126" t="s">
        <v>43</v>
      </c>
      <c r="D41" s="123" t="n">
        <v>0.000410290075083084</v>
      </c>
      <c r="E41" s="124" t="n">
        <v>0.0192138842161408</v>
      </c>
    </row>
    <row r="42" customFormat="false" ht="11.25" hidden="false" customHeight="false" outlineLevel="1" collapsed="true">
      <c r="B42" s="138" t="s">
        <v>86</v>
      </c>
      <c r="C42" s="126"/>
      <c r="D42" s="123"/>
      <c r="E42" s="124" t="n">
        <f aca="false">SUBTOTAL(9,E41)</f>
        <v>0.0192138842161408</v>
      </c>
    </row>
    <row r="43" customFormat="false" ht="11.25" hidden="true" customHeight="false" outlineLevel="2" collapsed="false">
      <c r="B43" s="125" t="s">
        <v>21</v>
      </c>
      <c r="C43" s="126" t="s">
        <v>44</v>
      </c>
      <c r="D43" s="123" t="n">
        <v>0</v>
      </c>
      <c r="E43" s="124" t="n">
        <v>0</v>
      </c>
    </row>
    <row r="44" customFormat="false" ht="11.25" hidden="false" customHeight="false" outlineLevel="1" collapsed="true">
      <c r="B44" s="138" t="s">
        <v>87</v>
      </c>
      <c r="C44" s="126"/>
      <c r="D44" s="123"/>
      <c r="E44" s="124" t="n">
        <f aca="false">SUBTOTAL(9,E43)</f>
        <v>0</v>
      </c>
    </row>
    <row r="45" customFormat="false" ht="11.25" hidden="true" customHeight="false" outlineLevel="2" collapsed="false">
      <c r="B45" s="125" t="s">
        <v>22</v>
      </c>
      <c r="C45" s="126" t="s">
        <v>45</v>
      </c>
      <c r="D45" s="123" t="n">
        <v>0</v>
      </c>
      <c r="E45" s="124" t="n">
        <v>0</v>
      </c>
    </row>
    <row r="46" customFormat="false" ht="11.25" hidden="false" customHeight="false" outlineLevel="1" collapsed="true">
      <c r="B46" s="138" t="s">
        <v>88</v>
      </c>
      <c r="C46" s="126"/>
      <c r="D46" s="123"/>
      <c r="E46" s="124" t="n">
        <f aca="false">SUBTOTAL(9,E45)</f>
        <v>0</v>
      </c>
    </row>
    <row r="47" customFormat="false" ht="11.25" hidden="true" customHeight="false" outlineLevel="2" collapsed="false">
      <c r="B47" s="82" t="s">
        <v>23</v>
      </c>
      <c r="C47" s="123" t="s">
        <v>46</v>
      </c>
      <c r="D47" s="123" t="n">
        <v>-0.850639266242856</v>
      </c>
      <c r="E47" s="124" t="n">
        <v>-39.835436838153</v>
      </c>
    </row>
    <row r="48" customFormat="false" ht="11.25" hidden="false" customHeight="false" outlineLevel="1" collapsed="true">
      <c r="B48" s="123" t="s">
        <v>89</v>
      </c>
      <c r="C48" s="123"/>
      <c r="D48" s="123"/>
      <c r="E48" s="124" t="n">
        <f aca="false">SUBTOTAL(9,E47)</f>
        <v>-39.835436838153</v>
      </c>
    </row>
    <row r="49" customFormat="false" ht="11.25" hidden="true" customHeight="false" outlineLevel="2" collapsed="false">
      <c r="B49" s="82" t="s">
        <v>24</v>
      </c>
      <c r="C49" s="126" t="s">
        <v>47</v>
      </c>
      <c r="D49" s="123" t="n">
        <v>0.00188196042092562</v>
      </c>
      <c r="E49" s="124" t="n">
        <v>0.0881322065119465</v>
      </c>
    </row>
    <row r="50" customFormat="false" ht="11.25" hidden="false" customHeight="false" outlineLevel="1" collapsed="true">
      <c r="B50" s="123" t="s">
        <v>90</v>
      </c>
      <c r="C50" s="126"/>
      <c r="D50" s="123"/>
      <c r="E50" s="124" t="n">
        <f aca="false">SUBTOTAL(9,E49)</f>
        <v>0.0881322065119465</v>
      </c>
    </row>
    <row r="51" customFormat="false" ht="11.25" hidden="true" customHeight="false" outlineLevel="2" collapsed="false">
      <c r="B51" s="125" t="s">
        <v>25</v>
      </c>
      <c r="C51" s="126" t="s">
        <v>48</v>
      </c>
      <c r="D51" s="123" t="n">
        <v>0</v>
      </c>
      <c r="E51" s="124" t="n">
        <v>0</v>
      </c>
    </row>
    <row r="52" customFormat="false" ht="11.25" hidden="false" customHeight="false" outlineLevel="1" collapsed="true">
      <c r="B52" s="138" t="s">
        <v>91</v>
      </c>
      <c r="C52" s="126"/>
      <c r="D52" s="123"/>
      <c r="E52" s="124" t="n">
        <f aca="false">SUBTOTAL(9,E51)</f>
        <v>0</v>
      </c>
    </row>
    <row r="53" customFormat="false" ht="11.25" hidden="true" customHeight="false" outlineLevel="2" collapsed="false">
      <c r="B53" s="82" t="s">
        <v>3</v>
      </c>
      <c r="C53" s="123" t="s">
        <v>49</v>
      </c>
      <c r="D53" s="123" t="n">
        <v>-4.45714813772012</v>
      </c>
      <c r="E53" s="124" t="n">
        <v>-208.728247289433</v>
      </c>
    </row>
    <row r="54" customFormat="false" ht="11.25" hidden="false" customHeight="false" outlineLevel="1" collapsed="true">
      <c r="B54" s="123" t="s">
        <v>92</v>
      </c>
      <c r="C54" s="123"/>
      <c r="D54" s="123"/>
      <c r="E54" s="124" t="n">
        <f aca="false">SUBTOTAL(9,E53)</f>
        <v>-208.728247289433</v>
      </c>
    </row>
    <row r="55" customFormat="false" ht="11.25" hidden="true" customHeight="false" outlineLevel="2" collapsed="false">
      <c r="B55" s="125" t="s">
        <v>59</v>
      </c>
      <c r="C55" s="126" t="s">
        <v>50</v>
      </c>
      <c r="D55" s="123" t="n">
        <v>0</v>
      </c>
      <c r="E55" s="124" t="n">
        <v>0</v>
      </c>
    </row>
    <row r="56" customFormat="false" ht="11.25" hidden="false" customHeight="false" outlineLevel="1" collapsed="true">
      <c r="B56" s="138" t="s">
        <v>93</v>
      </c>
      <c r="C56" s="126"/>
      <c r="D56" s="123"/>
      <c r="E56" s="124" t="n">
        <f aca="false">SUBTOTAL(9,E55)</f>
        <v>0</v>
      </c>
    </row>
    <row r="57" customFormat="false" ht="11.25" hidden="true" customHeight="false" outlineLevel="2" collapsed="false">
      <c r="B57" s="82" t="s">
        <v>27</v>
      </c>
      <c r="C57" s="123" t="s">
        <v>51</v>
      </c>
      <c r="D57" s="123" t="n">
        <v>-0.167846602440176</v>
      </c>
      <c r="E57" s="124" t="n">
        <v>-7.86025639227344</v>
      </c>
    </row>
    <row r="58" customFormat="false" ht="11.25" hidden="true" customHeight="false" outlineLevel="2" collapsed="false">
      <c r="B58" s="82" t="s">
        <v>27</v>
      </c>
      <c r="C58" s="123" t="s">
        <v>60</v>
      </c>
      <c r="D58" s="123" t="n">
        <v>-0.0265814290685743</v>
      </c>
      <c r="E58" s="124" t="n">
        <v>-1.24480832328134</v>
      </c>
    </row>
    <row r="59" customFormat="false" ht="11.25" hidden="true" customHeight="false" outlineLevel="2" collapsed="false">
      <c r="B59" s="82" t="s">
        <v>27</v>
      </c>
      <c r="C59" s="126" t="s">
        <v>61</v>
      </c>
      <c r="D59" s="123" t="n">
        <v>-0.102696540363432</v>
      </c>
      <c r="E59" s="124" t="n">
        <v>-4.80927898521954</v>
      </c>
    </row>
    <row r="60" customFormat="false" ht="11.25" hidden="false" customHeight="false" outlineLevel="1" collapsed="true">
      <c r="B60" s="123" t="s">
        <v>94</v>
      </c>
      <c r="C60" s="126"/>
      <c r="D60" s="123"/>
      <c r="E60" s="124" t="n">
        <f aca="false">SUBTOTAL(9,E57:E59)</f>
        <v>-13.9143437007743</v>
      </c>
    </row>
    <row r="61" customFormat="false" ht="11.25" hidden="true" customHeight="false" outlineLevel="2" collapsed="false">
      <c r="B61" s="125" t="s">
        <v>28</v>
      </c>
      <c r="C61" s="126" t="s">
        <v>52</v>
      </c>
      <c r="D61" s="123" t="n">
        <v>0</v>
      </c>
      <c r="E61" s="124" t="n">
        <v>0</v>
      </c>
    </row>
    <row r="62" customFormat="false" ht="11.25" hidden="false" customHeight="false" outlineLevel="1" collapsed="true">
      <c r="B62" s="138" t="s">
        <v>95</v>
      </c>
      <c r="C62" s="126"/>
      <c r="D62" s="123"/>
      <c r="E62" s="124" t="n">
        <f aca="false">SUBTOTAL(9,E61)</f>
        <v>0</v>
      </c>
    </row>
    <row r="63" customFormat="false" ht="11.25" hidden="true" customHeight="false" outlineLevel="2" collapsed="false">
      <c r="B63" s="82" t="s">
        <v>29</v>
      </c>
      <c r="C63" s="123" t="s">
        <v>53</v>
      </c>
      <c r="D63" s="123" t="n">
        <v>-0.0959399951039092</v>
      </c>
      <c r="E63" s="124" t="n">
        <v>-4.49286997071607</v>
      </c>
    </row>
    <row r="64" customFormat="false" ht="11.25" hidden="false" customHeight="false" outlineLevel="1" collapsed="true">
      <c r="B64" s="123" t="s">
        <v>96</v>
      </c>
      <c r="C64" s="123"/>
      <c r="D64" s="123"/>
      <c r="E64" s="124" t="n">
        <f aca="false">SUBTOTAL(9,E63)</f>
        <v>-4.49286997071607</v>
      </c>
    </row>
    <row r="65" customFormat="false" ht="11.25" hidden="false" customHeight="false" outlineLevel="2" collapsed="false">
      <c r="B65" s="82" t="s">
        <v>31</v>
      </c>
      <c r="C65" s="123" t="s">
        <v>56</v>
      </c>
      <c r="D65" s="123" t="n">
        <v>-3.35239226337407</v>
      </c>
      <c r="E65" s="124" t="n">
        <v>-156.992529693808</v>
      </c>
    </row>
    <row r="66" customFormat="false" ht="11.25" hidden="false" customHeight="false" outlineLevel="1" collapsed="false">
      <c r="B66" s="123" t="s">
        <v>97</v>
      </c>
      <c r="C66" s="123"/>
      <c r="D66" s="123"/>
      <c r="E66" s="124" t="n">
        <f aca="false">SUBTOTAL(9,E65)</f>
        <v>-156.992529693808</v>
      </c>
    </row>
    <row r="67" customFormat="false" ht="11.25" hidden="true" customHeight="false" outlineLevel="2" collapsed="false">
      <c r="B67" s="82" t="s">
        <v>5</v>
      </c>
      <c r="C67" s="123" t="s">
        <v>54</v>
      </c>
      <c r="D67" s="123" t="n">
        <v>0.438533215326528</v>
      </c>
      <c r="E67" s="124" t="n">
        <v>20.5365104737413</v>
      </c>
    </row>
    <row r="68" customFormat="false" ht="11.25" hidden="false" customHeight="false" outlineLevel="1" collapsed="true">
      <c r="B68" s="123" t="s">
        <v>98</v>
      </c>
      <c r="C68" s="123"/>
      <c r="D68" s="123"/>
      <c r="E68" s="124" t="n">
        <f aca="false">SUBTOTAL(9,E67)</f>
        <v>20.5365104737413</v>
      </c>
    </row>
    <row r="69" customFormat="false" ht="11.25" hidden="true" customHeight="false" outlineLevel="2" collapsed="false">
      <c r="B69" s="125" t="s">
        <v>30</v>
      </c>
      <c r="C69" s="126" t="s">
        <v>55</v>
      </c>
      <c r="D69" s="123" t="n">
        <v>0</v>
      </c>
      <c r="E69" s="124" t="n">
        <v>0</v>
      </c>
    </row>
    <row r="70" customFormat="false" ht="11.25" hidden="false" customHeight="false" outlineLevel="1" collapsed="true">
      <c r="B70" s="138" t="s">
        <v>99</v>
      </c>
      <c r="C70" s="126"/>
      <c r="D70" s="123"/>
      <c r="E70" s="124" t="n">
        <f aca="false">SUBTOTAL(9,E69)</f>
        <v>0</v>
      </c>
    </row>
    <row r="71" customFormat="false" ht="11.25" hidden="false" customHeight="false" outlineLevel="2" collapsed="false">
      <c r="B71" s="82" t="s">
        <v>31</v>
      </c>
      <c r="C71" s="126" t="s">
        <v>62</v>
      </c>
      <c r="D71" s="123" t="n">
        <v>0.00164116030033234</v>
      </c>
      <c r="E71" s="124" t="n">
        <v>0.0768555368645632</v>
      </c>
    </row>
    <row r="72" customFormat="false" ht="11.25" hidden="false" customHeight="false" outlineLevel="2" collapsed="false">
      <c r="B72" s="82" t="s">
        <v>31</v>
      </c>
      <c r="C72" s="126" t="s">
        <v>63</v>
      </c>
      <c r="D72" s="123" t="n">
        <v>0.00214281321882417</v>
      </c>
      <c r="E72" s="124" t="n">
        <v>0.100347943037536</v>
      </c>
    </row>
    <row r="73" customFormat="false" ht="11.25" hidden="false" customHeight="false" outlineLevel="2" collapsed="false">
      <c r="B73" s="82" t="s">
        <v>31</v>
      </c>
      <c r="C73" s="126" t="s">
        <v>64</v>
      </c>
      <c r="D73" s="123" t="n">
        <v>0</v>
      </c>
      <c r="E73" s="124" t="n">
        <v>0</v>
      </c>
    </row>
    <row r="74" customFormat="false" ht="11.25" hidden="false" customHeight="false" outlineLevel="1" collapsed="false">
      <c r="B74" s="123" t="s">
        <v>97</v>
      </c>
      <c r="C74" s="126"/>
      <c r="D74" s="123"/>
      <c r="E74" s="124" t="n">
        <f aca="false">SUBTOTAL(9,E71:E73)</f>
        <v>0.177203479902099</v>
      </c>
    </row>
    <row r="75" customFormat="false" ht="11.25" hidden="false" customHeight="false" outlineLevel="0" collapsed="false">
      <c r="B75" s="123" t="s">
        <v>100</v>
      </c>
      <c r="C75" s="126"/>
      <c r="D75" s="123"/>
      <c r="E75" s="124" t="n">
        <f aca="false">SUBTOTAL(9,E26:E73)</f>
        <v>-534.313893810174</v>
      </c>
    </row>
    <row r="76" customFormat="false" ht="11.25" hidden="false" customHeight="false" outlineLevel="0" collapsed="false">
      <c r="B76" s="82"/>
      <c r="C76" s="81"/>
      <c r="D76" s="82"/>
      <c r="E76" s="82"/>
    </row>
    <row r="77" customFormat="false" ht="11.25" hidden="false" customHeight="false" outlineLevel="0" collapsed="false">
      <c r="B77" s="82"/>
      <c r="C77" s="123" t="s">
        <v>106</v>
      </c>
      <c r="D77" s="123" t="n">
        <v>-11.4096496649621</v>
      </c>
      <c r="E77" s="127" t="n">
        <v>-534.313893810174</v>
      </c>
    </row>
    <row r="78" customFormat="false" ht="11.25" hidden="false" customHeight="false" outlineLevel="0" collapsed="false">
      <c r="B78" s="126"/>
      <c r="C78" s="126"/>
      <c r="D78" s="126"/>
      <c r="E78" s="124"/>
    </row>
    <row r="79" customFormat="false" ht="11.25" hidden="false" customHeight="false" outlineLevel="0" collapsed="false">
      <c r="B79" s="81"/>
      <c r="C79" s="126"/>
      <c r="D79" s="126"/>
      <c r="E79" s="124"/>
    </row>
    <row r="80" customFormat="false" ht="11.25" hidden="false" customHeight="false" outlineLevel="0" collapsed="false">
      <c r="B80" s="126"/>
      <c r="C80" s="126"/>
      <c r="D80" s="126"/>
      <c r="E80" s="124"/>
    </row>
    <row r="81" customFormat="false" ht="11.25" hidden="false" customHeight="false" outlineLevel="0" collapsed="false">
      <c r="B81" s="81"/>
      <c r="C81" s="126"/>
      <c r="D81" s="126"/>
      <c r="E81" s="124"/>
    </row>
    <row r="82" customFormat="false" ht="11.25" hidden="false" customHeight="false" outlineLevel="0" collapsed="false">
      <c r="B82" s="126"/>
      <c r="C82" s="126"/>
      <c r="D82" s="126"/>
      <c r="E82" s="124"/>
    </row>
    <row r="83" customFormat="false" ht="11.25" hidden="false" customHeight="false" outlineLevel="0" collapsed="false">
      <c r="B83" s="81"/>
      <c r="C83" s="126"/>
      <c r="D83" s="126"/>
      <c r="E83" s="124"/>
    </row>
    <row r="84" customFormat="false" ht="11.25" hidden="false" customHeight="false" outlineLevel="0" collapsed="false">
      <c r="B84" s="81"/>
      <c r="C84" s="126"/>
      <c r="D84" s="126"/>
      <c r="E84" s="124"/>
    </row>
    <row r="85" customFormat="false" ht="11.25" hidden="false" customHeight="false" outlineLevel="0" collapsed="false">
      <c r="B85" s="81"/>
      <c r="C85" s="126"/>
      <c r="D85" s="126"/>
      <c r="E85" s="124"/>
    </row>
    <row r="86" customFormat="false" ht="11.25" hidden="false" customHeight="false" outlineLevel="0" collapsed="false">
      <c r="B86" s="126"/>
      <c r="C86" s="126"/>
      <c r="D86" s="126"/>
      <c r="E86" s="124"/>
    </row>
    <row r="87" customFormat="false" ht="11.25" hidden="false" customHeight="false" outlineLevel="0" collapsed="false">
      <c r="B87" s="126"/>
      <c r="C87" s="126"/>
      <c r="D87" s="126"/>
      <c r="E87" s="124"/>
    </row>
    <row r="88" customFormat="false" ht="11.25" hidden="false" customHeight="false" outlineLevel="0" collapsed="false">
      <c r="B88" s="81"/>
      <c r="C88" s="126"/>
      <c r="D88" s="126"/>
      <c r="E88" s="124"/>
    </row>
    <row r="89" customFormat="false" ht="11.25" hidden="false" customHeight="false" outlineLevel="0" collapsed="false">
      <c r="B89" s="126"/>
      <c r="C89" s="126"/>
      <c r="D89" s="126"/>
      <c r="E89" s="124"/>
    </row>
    <row r="90" customFormat="false" ht="11.25" hidden="false" customHeight="false" outlineLevel="0" collapsed="false">
      <c r="B90" s="81"/>
      <c r="C90" s="126"/>
      <c r="D90" s="126"/>
      <c r="E90" s="124"/>
    </row>
    <row r="91" customFormat="false" ht="11.25" hidden="false" customHeight="false" outlineLevel="0" collapsed="false">
      <c r="B91" s="126"/>
      <c r="C91" s="126"/>
      <c r="D91" s="126"/>
      <c r="E91" s="124"/>
    </row>
    <row r="92" customFormat="false" ht="11.25" hidden="false" customHeight="false" outlineLevel="0" collapsed="false">
      <c r="B92" s="81"/>
      <c r="C92" s="126"/>
      <c r="D92" s="126"/>
      <c r="E92" s="124"/>
    </row>
    <row r="93" customFormat="false" ht="11.25" hidden="false" customHeight="false" outlineLevel="0" collapsed="false">
      <c r="B93" s="126"/>
      <c r="C93" s="126"/>
      <c r="D93" s="126"/>
      <c r="E93" s="124"/>
    </row>
    <row r="94" customFormat="false" ht="11.25" hidden="false" customHeight="false" outlineLevel="0" collapsed="false">
      <c r="B94" s="81"/>
      <c r="C94" s="126"/>
      <c r="D94" s="126"/>
      <c r="E94" s="124"/>
    </row>
    <row r="95" customFormat="false" ht="11.25" hidden="false" customHeight="false" outlineLevel="0" collapsed="false">
      <c r="B95" s="126"/>
      <c r="C95" s="126"/>
      <c r="D95" s="126"/>
      <c r="E95" s="124"/>
    </row>
    <row r="96" customFormat="false" ht="11.25" hidden="false" customHeight="false" outlineLevel="0" collapsed="false">
      <c r="B96" s="81"/>
      <c r="C96" s="126"/>
      <c r="D96" s="126"/>
      <c r="E96" s="124"/>
    </row>
    <row r="97" customFormat="false" ht="11.25" hidden="false" customHeight="false" outlineLevel="0" collapsed="false">
      <c r="B97" s="81"/>
      <c r="C97" s="126"/>
      <c r="D97" s="126"/>
      <c r="E97" s="124"/>
    </row>
    <row r="98" customFormat="false" ht="11.25" hidden="false" customHeight="false" outlineLevel="0" collapsed="false">
      <c r="B98" s="81"/>
      <c r="C98" s="126"/>
      <c r="D98" s="126"/>
      <c r="E98" s="124"/>
    </row>
    <row r="99" customFormat="false" ht="11.25" hidden="false" customHeight="false" outlineLevel="0" collapsed="false">
      <c r="B99" s="126"/>
      <c r="C99" s="126"/>
      <c r="D99" s="126"/>
      <c r="E99" s="124"/>
    </row>
    <row r="100" customFormat="false" ht="11.25" hidden="false" customHeight="false" outlineLevel="0" collapsed="false">
      <c r="B100" s="126"/>
      <c r="C100" s="126"/>
      <c r="D100" s="126"/>
      <c r="E100" s="124"/>
    </row>
    <row r="101" customFormat="false" ht="11.25" hidden="false" customHeight="false" outlineLevel="1" collapsed="false">
      <c r="B101" s="81"/>
      <c r="C101" s="81"/>
      <c r="D101" s="81"/>
      <c r="E101" s="81"/>
    </row>
    <row r="102" customFormat="false" ht="11.25" hidden="false" customHeight="false" outlineLevel="1" collapsed="false">
      <c r="B102" s="81"/>
      <c r="C102" s="126"/>
      <c r="D102" s="126"/>
      <c r="E102" s="139"/>
    </row>
    <row r="103" customFormat="false" ht="11.25" hidden="false" customHeight="false" outlineLevel="0" collapsed="false">
      <c r="B103" s="126"/>
      <c r="C103" s="126"/>
      <c r="D103" s="126"/>
      <c r="E103" s="139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36" activeCellId="0" sqref="G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82" width="31.56"/>
    <col collapsed="false" customWidth="true" hidden="false" outlineLevel="0" max="2" min="2" style="82" width="11.28"/>
    <col collapsed="false" customWidth="true" hidden="false" outlineLevel="0" max="3" min="3" style="82" width="12.56"/>
    <col collapsed="false" customWidth="true" hidden="false" outlineLevel="0" max="4" min="4" style="82" width="15.28"/>
    <col collapsed="false" customWidth="false" hidden="false" outlineLevel="0" max="5" min="5" style="82" width="9.14"/>
    <col collapsed="false" customWidth="true" hidden="false" outlineLevel="0" max="6" min="6" style="82" width="16.13"/>
    <col collapsed="false" customWidth="true" hidden="false" outlineLevel="0" max="7" min="7" style="82" width="18.14"/>
    <col collapsed="false" customWidth="true" hidden="false" outlineLevel="0" max="8" min="8" style="82" width="1.99"/>
    <col collapsed="false" customWidth="true" hidden="false" outlineLevel="0" max="9" min="9" style="82" width="16.13"/>
    <col collapsed="false" customWidth="true" hidden="false" outlineLevel="0" max="10" min="10" style="82" width="18.14"/>
    <col collapsed="false" customWidth="true" hidden="false" outlineLevel="0" max="11" min="11" style="82" width="2.7"/>
    <col collapsed="false" customWidth="true" hidden="false" outlineLevel="0" max="12" min="12" style="82" width="16.13"/>
    <col collapsed="false" customWidth="true" hidden="false" outlineLevel="0" max="13" min="13" style="82" width="18.14"/>
    <col collapsed="false" customWidth="true" hidden="false" outlineLevel="0" max="14" min="14" style="82" width="2.7"/>
    <col collapsed="false" customWidth="true" hidden="false" outlineLevel="0" max="15" min="15" style="82" width="16.13"/>
    <col collapsed="false" customWidth="true" hidden="false" outlineLevel="0" max="16" min="16" style="82" width="18.14"/>
    <col collapsed="false" customWidth="true" hidden="false" outlineLevel="0" max="17" min="17" style="82" width="2.7"/>
    <col collapsed="false" customWidth="true" hidden="false" outlineLevel="0" max="18" min="18" style="82" width="16.13"/>
    <col collapsed="false" customWidth="true" hidden="false" outlineLevel="0" max="19" min="19" style="82" width="18.14"/>
    <col collapsed="false" customWidth="true" hidden="false" outlineLevel="0" max="20" min="20" style="82" width="2.7"/>
    <col collapsed="false" customWidth="true" hidden="false" outlineLevel="0" max="21" min="21" style="82" width="16.13"/>
    <col collapsed="false" customWidth="true" hidden="false" outlineLevel="0" max="22" min="22" style="82" width="18.14"/>
    <col collapsed="false" customWidth="true" hidden="false" outlineLevel="0" max="23" min="23" style="82" width="2.7"/>
    <col collapsed="false" customWidth="true" hidden="false" outlineLevel="0" max="24" min="24" style="82" width="16.13"/>
    <col collapsed="false" customWidth="true" hidden="false" outlineLevel="0" max="25" min="25" style="82" width="18.14"/>
    <col collapsed="false" customWidth="true" hidden="false" outlineLevel="0" max="26" min="26" style="82" width="2.7"/>
    <col collapsed="false" customWidth="true" hidden="false" outlineLevel="0" max="27" min="27" style="82" width="16.13"/>
    <col collapsed="false" customWidth="true" hidden="false" outlineLevel="0" max="28" min="28" style="82" width="18.14"/>
    <col collapsed="false" customWidth="true" hidden="false" outlineLevel="0" max="29" min="29" style="82" width="2.7"/>
    <col collapsed="false" customWidth="true" hidden="false" outlineLevel="0" max="30" min="30" style="82" width="16.13"/>
    <col collapsed="false" customWidth="true" hidden="false" outlineLevel="0" max="31" min="31" style="82" width="18.14"/>
    <col collapsed="false" customWidth="true" hidden="false" outlineLevel="0" max="32" min="32" style="82" width="2.7"/>
    <col collapsed="false" customWidth="false" hidden="false" outlineLevel="0" max="33" min="33" style="82" width="9.14"/>
    <col collapsed="false" customWidth="true" hidden="false" outlineLevel="0" max="34" min="34" style="82" width="18.14"/>
    <col collapsed="false" customWidth="true" hidden="false" outlineLevel="0" max="35" min="35" style="82" width="2.7"/>
    <col collapsed="false" customWidth="true" hidden="false" outlineLevel="0" max="36" min="36" style="82" width="16.13"/>
    <col collapsed="false" customWidth="true" hidden="false" outlineLevel="0" max="37" min="37" style="82" width="18.14"/>
    <col collapsed="false" customWidth="true" hidden="false" outlineLevel="0" max="38" min="38" style="82" width="2.7"/>
    <col collapsed="false" customWidth="true" hidden="false" outlineLevel="0" max="39" min="39" style="82" width="16.13"/>
    <col collapsed="false" customWidth="true" hidden="false" outlineLevel="0" max="40" min="40" style="82" width="18.14"/>
    <col collapsed="false" customWidth="true" hidden="false" outlineLevel="0" max="41" min="41" style="82" width="2.7"/>
    <col collapsed="false" customWidth="true" hidden="false" outlineLevel="0" max="42" min="42" style="82" width="16.13"/>
    <col collapsed="false" customWidth="true" hidden="false" outlineLevel="0" max="43" min="43" style="82" width="18.14"/>
    <col collapsed="false" customWidth="true" hidden="false" outlineLevel="0" max="44" min="44" style="82" width="2.7"/>
    <col collapsed="false" customWidth="true" hidden="false" outlineLevel="0" max="45" min="45" style="82" width="16.13"/>
    <col collapsed="false" customWidth="true" hidden="false" outlineLevel="0" max="46" min="46" style="82" width="18.14"/>
    <col collapsed="false" customWidth="true" hidden="false" outlineLevel="0" max="47" min="47" style="82" width="2.7"/>
    <col collapsed="false" customWidth="false" hidden="false" outlineLevel="0" max="48" min="48" style="82" width="9.14"/>
    <col collapsed="false" customWidth="true" hidden="false" outlineLevel="0" max="49" min="49" style="82" width="18.14"/>
    <col collapsed="false" customWidth="true" hidden="false" outlineLevel="0" max="50" min="50" style="82" width="2.7"/>
    <col collapsed="false" customWidth="true" hidden="false" outlineLevel="0" max="51" min="51" style="82" width="16.13"/>
    <col collapsed="false" customWidth="true" hidden="false" outlineLevel="0" max="52" min="52" style="82" width="18.14"/>
    <col collapsed="false" customWidth="true" hidden="false" outlineLevel="0" max="53" min="53" style="82" width="2.7"/>
    <col collapsed="false" customWidth="true" hidden="false" outlineLevel="0" max="54" min="54" style="82" width="16.13"/>
    <col collapsed="false" customWidth="true" hidden="false" outlineLevel="0" max="55" min="55" style="82" width="18.14"/>
    <col collapsed="false" customWidth="true" hidden="false" outlineLevel="0" max="56" min="56" style="82" width="2.7"/>
    <col collapsed="false" customWidth="true" hidden="false" outlineLevel="0" max="57" min="57" style="82" width="16.13"/>
    <col collapsed="false" customWidth="true" hidden="false" outlineLevel="0" max="58" min="58" style="82" width="18.14"/>
    <col collapsed="false" customWidth="true" hidden="false" outlineLevel="0" max="59" min="59" style="82" width="2.7"/>
    <col collapsed="false" customWidth="false" hidden="false" outlineLevel="0" max="60" min="60" style="82" width="9.14"/>
    <col collapsed="false" customWidth="true" hidden="false" outlineLevel="0" max="61" min="61" style="82" width="18.14"/>
    <col collapsed="false" customWidth="true" hidden="false" outlineLevel="0" max="62" min="62" style="82" width="2.7"/>
    <col collapsed="false" customWidth="true" hidden="false" outlineLevel="0" max="63" min="63" style="82" width="16.13"/>
    <col collapsed="false" customWidth="true" hidden="false" outlineLevel="0" max="64" min="64" style="82" width="18.14"/>
    <col collapsed="false" customWidth="true" hidden="false" outlineLevel="0" max="65" min="65" style="82" width="2.7"/>
    <col collapsed="false" customWidth="true" hidden="false" outlineLevel="0" max="66" min="66" style="82" width="16.13"/>
    <col collapsed="false" customWidth="true" hidden="false" outlineLevel="0" max="67" min="67" style="82" width="18.14"/>
    <col collapsed="false" customWidth="false" hidden="false" outlineLevel="0" max="68" min="68" style="82" width="9.14"/>
    <col collapsed="false" customWidth="true" hidden="false" outlineLevel="0" max="69" min="69" style="82" width="16.13"/>
    <col collapsed="false" customWidth="true" hidden="false" outlineLevel="0" max="70" min="70" style="82" width="18.14"/>
    <col collapsed="false" customWidth="true" hidden="false" outlineLevel="0" max="71" min="71" style="82" width="2.7"/>
    <col collapsed="false" customWidth="true" hidden="false" outlineLevel="0" max="72" min="72" style="82" width="16.13"/>
    <col collapsed="false" customWidth="true" hidden="false" outlineLevel="0" max="73" min="73" style="82" width="18.14"/>
    <col collapsed="false" customWidth="true" hidden="false" outlineLevel="0" max="74" min="74" style="82" width="2.7"/>
    <col collapsed="false" customWidth="true" hidden="false" outlineLevel="0" max="75" min="75" style="82" width="16.13"/>
    <col collapsed="false" customWidth="true" hidden="false" outlineLevel="0" max="76" min="76" style="82" width="18.14"/>
    <col collapsed="false" customWidth="true" hidden="false" outlineLevel="0" max="77" min="77" style="82" width="2.7"/>
    <col collapsed="false" customWidth="true" hidden="false" outlineLevel="0" max="78" min="78" style="82" width="16.13"/>
    <col collapsed="false" customWidth="true" hidden="false" outlineLevel="0" max="79" min="79" style="82" width="18.14"/>
    <col collapsed="false" customWidth="true" hidden="false" outlineLevel="0" max="80" min="80" style="82" width="2.7"/>
    <col collapsed="false" customWidth="true" hidden="false" outlineLevel="0" max="81" min="81" style="82" width="16.13"/>
    <col collapsed="false" customWidth="true" hidden="false" outlineLevel="0" max="82" min="82" style="82" width="18.14"/>
    <col collapsed="false" customWidth="true" hidden="false" outlineLevel="0" max="83" min="83" style="82" width="2.7"/>
    <col collapsed="false" customWidth="true" hidden="false" outlineLevel="0" max="84" min="84" style="82" width="16.13"/>
    <col collapsed="false" customWidth="true" hidden="false" outlineLevel="0" max="85" min="85" style="82" width="18.14"/>
    <col collapsed="false" customWidth="true" hidden="false" outlineLevel="0" max="86" min="86" style="82" width="2.7"/>
    <col collapsed="false" customWidth="true" hidden="false" outlineLevel="0" max="87" min="87" style="82" width="16.13"/>
    <col collapsed="false" customWidth="true" hidden="false" outlineLevel="0" max="88" min="88" style="82" width="18.14"/>
    <col collapsed="false" customWidth="true" hidden="false" outlineLevel="0" max="89" min="89" style="82" width="2.7"/>
    <col collapsed="false" customWidth="true" hidden="false" outlineLevel="0" max="90" min="90" style="82" width="16.13"/>
    <col collapsed="false" customWidth="true" hidden="false" outlineLevel="0" max="91" min="91" style="82" width="18.14"/>
    <col collapsed="false" customWidth="true" hidden="false" outlineLevel="0" max="92" min="92" style="82" width="2.7"/>
    <col collapsed="false" customWidth="true" hidden="false" outlineLevel="0" max="93" min="93" style="82" width="16.13"/>
    <col collapsed="false" customWidth="true" hidden="false" outlineLevel="0" max="94" min="94" style="82" width="18.14"/>
    <col collapsed="false" customWidth="true" hidden="false" outlineLevel="0" max="95" min="95" style="82" width="2.7"/>
    <col collapsed="false" customWidth="true" hidden="false" outlineLevel="0" max="96" min="96" style="82" width="16.13"/>
    <col collapsed="false" customWidth="true" hidden="false" outlineLevel="0" max="97" min="97" style="82" width="18.14"/>
    <col collapsed="false" customWidth="true" hidden="false" outlineLevel="0" max="98" min="98" style="82" width="2.7"/>
    <col collapsed="false" customWidth="true" hidden="false" outlineLevel="0" max="99" min="99" style="82" width="16.13"/>
    <col collapsed="false" customWidth="true" hidden="false" outlineLevel="0" max="100" min="100" style="82" width="18.14"/>
    <col collapsed="false" customWidth="true" hidden="false" outlineLevel="0" max="101" min="101" style="82" width="2.7"/>
    <col collapsed="false" customWidth="true" hidden="false" outlineLevel="0" max="102" min="102" style="82" width="16.13"/>
    <col collapsed="false" customWidth="true" hidden="false" outlineLevel="0" max="103" min="103" style="82" width="18.14"/>
    <col collapsed="false" customWidth="true" hidden="false" outlineLevel="0" max="104" min="104" style="82" width="2.7"/>
    <col collapsed="false" customWidth="true" hidden="false" outlineLevel="0" max="105" min="105" style="82" width="16.13"/>
    <col collapsed="false" customWidth="true" hidden="false" outlineLevel="0" max="106" min="106" style="82" width="18.14"/>
    <col collapsed="false" customWidth="true" hidden="false" outlineLevel="0" max="107" min="107" style="82" width="2.7"/>
    <col collapsed="false" customWidth="true" hidden="false" outlineLevel="0" max="108" min="108" style="82" width="16.13"/>
    <col collapsed="false" customWidth="true" hidden="false" outlineLevel="0" max="109" min="109" style="82" width="18.14"/>
    <col collapsed="false" customWidth="true" hidden="false" outlineLevel="0" max="110" min="110" style="82" width="2.7"/>
    <col collapsed="false" customWidth="true" hidden="false" outlineLevel="0" max="111" min="111" style="82" width="16.13"/>
    <col collapsed="false" customWidth="true" hidden="false" outlineLevel="0" max="112" min="112" style="82" width="18.14"/>
    <col collapsed="false" customWidth="true" hidden="false" outlineLevel="0" max="113" min="113" style="82" width="2.7"/>
    <col collapsed="false" customWidth="true" hidden="false" outlineLevel="0" max="114" min="114" style="82" width="16.13"/>
    <col collapsed="false" customWidth="true" hidden="false" outlineLevel="0" max="115" min="115" style="82" width="18.14"/>
    <col collapsed="false" customWidth="true" hidden="false" outlineLevel="0" max="116" min="116" style="82" width="2.7"/>
    <col collapsed="false" customWidth="true" hidden="false" outlineLevel="0" max="117" min="117" style="82" width="16.13"/>
    <col collapsed="false" customWidth="true" hidden="false" outlineLevel="0" max="118" min="118" style="82" width="18.14"/>
    <col collapsed="false" customWidth="true" hidden="false" outlineLevel="0" max="119" min="119" style="82" width="2.7"/>
    <col collapsed="false" customWidth="true" hidden="false" outlineLevel="0" max="120" min="120" style="82" width="16.13"/>
    <col collapsed="false" customWidth="true" hidden="false" outlineLevel="0" max="121" min="121" style="82" width="18.14"/>
    <col collapsed="false" customWidth="true" hidden="false" outlineLevel="0" max="122" min="122" style="82" width="2.7"/>
    <col collapsed="false" customWidth="true" hidden="false" outlineLevel="0" max="123" min="123" style="82" width="16.13"/>
    <col collapsed="false" customWidth="true" hidden="false" outlineLevel="0" max="124" min="124" style="82" width="18.14"/>
    <col collapsed="false" customWidth="false" hidden="false" outlineLevel="0" max="257" min="125" style="82" width="9.14"/>
  </cols>
  <sheetData>
    <row r="1" customFormat="false" ht="11.25" hidden="false" customHeight="false" outlineLevel="0" collapsed="false">
      <c r="A1" s="123" t="s">
        <v>76</v>
      </c>
      <c r="C1" s="123" t="s">
        <v>78</v>
      </c>
      <c r="D1" s="123" t="s">
        <v>105</v>
      </c>
      <c r="F1" s="123"/>
      <c r="G1" s="123"/>
      <c r="H1" s="123"/>
      <c r="I1" s="123"/>
      <c r="J1" s="123"/>
      <c r="L1" s="123"/>
      <c r="M1" s="123"/>
      <c r="O1" s="123"/>
      <c r="P1" s="123"/>
      <c r="Q1" s="123"/>
      <c r="R1" s="123"/>
      <c r="S1" s="123"/>
      <c r="U1" s="123"/>
      <c r="V1" s="123"/>
      <c r="X1" s="123"/>
      <c r="Y1" s="123"/>
      <c r="AA1" s="123"/>
      <c r="AB1" s="123"/>
      <c r="AD1" s="123"/>
      <c r="AE1" s="123"/>
      <c r="AG1" s="123"/>
      <c r="AH1" s="123"/>
      <c r="AJ1" s="123"/>
      <c r="AK1" s="123"/>
      <c r="AM1" s="123"/>
      <c r="AN1" s="123"/>
      <c r="AP1" s="123"/>
      <c r="AQ1" s="123"/>
      <c r="AS1" s="123"/>
      <c r="AT1" s="123"/>
      <c r="AV1" s="123"/>
      <c r="AW1" s="123"/>
      <c r="AY1" s="123"/>
      <c r="AZ1" s="123"/>
      <c r="BB1" s="123"/>
      <c r="BC1" s="123"/>
      <c r="BE1" s="123"/>
      <c r="BF1" s="123"/>
      <c r="BH1" s="123"/>
      <c r="BI1" s="123"/>
      <c r="BK1" s="123"/>
      <c r="BL1" s="123"/>
      <c r="BN1" s="123"/>
      <c r="BO1" s="123"/>
      <c r="BQ1" s="123"/>
      <c r="BR1" s="123"/>
      <c r="BT1" s="123"/>
      <c r="BU1" s="123"/>
      <c r="BW1" s="123"/>
      <c r="BX1" s="123"/>
      <c r="BZ1" s="123"/>
      <c r="CA1" s="123"/>
      <c r="CC1" s="123"/>
      <c r="CD1" s="123"/>
      <c r="CF1" s="123"/>
      <c r="CG1" s="123"/>
      <c r="CI1" s="123"/>
      <c r="CJ1" s="123"/>
      <c r="CL1" s="123"/>
      <c r="CM1" s="123"/>
      <c r="CO1" s="123"/>
      <c r="CP1" s="123"/>
      <c r="CR1" s="123"/>
      <c r="CS1" s="123"/>
      <c r="CU1" s="123"/>
      <c r="CV1" s="123"/>
      <c r="CX1" s="123"/>
      <c r="CY1" s="123"/>
      <c r="DA1" s="123"/>
      <c r="DB1" s="123"/>
      <c r="DD1" s="123"/>
      <c r="DE1" s="123"/>
      <c r="DG1" s="123"/>
      <c r="DH1" s="123"/>
      <c r="DJ1" s="123"/>
      <c r="DK1" s="123"/>
      <c r="DM1" s="123"/>
      <c r="DN1" s="123"/>
      <c r="DP1" s="123"/>
      <c r="DQ1" s="123"/>
      <c r="DS1" s="123"/>
      <c r="DT1" s="123"/>
    </row>
    <row r="2" customFormat="false" ht="11.25" hidden="false" customHeight="false" outlineLevel="0" collapsed="false">
      <c r="F2" s="123"/>
      <c r="G2" s="123"/>
      <c r="I2" s="123"/>
      <c r="J2" s="123"/>
      <c r="L2" s="123"/>
      <c r="M2" s="123"/>
      <c r="O2" s="123"/>
      <c r="P2" s="123"/>
      <c r="Q2" s="123"/>
      <c r="R2" s="123"/>
      <c r="S2" s="123"/>
      <c r="U2" s="123"/>
      <c r="V2" s="123"/>
      <c r="X2" s="123"/>
      <c r="Y2" s="123"/>
    </row>
    <row r="3" customFormat="false" ht="11.25" hidden="false" customHeight="false" outlineLevel="0" collapsed="false">
      <c r="A3" s="82" t="s">
        <v>31</v>
      </c>
      <c r="B3" s="123" t="s">
        <v>56</v>
      </c>
      <c r="C3" s="123" t="n">
        <f aca="false">+F3+I3+L3+O3+R3+U3+X3+AA3+AD3+AG3+AJ3+AM3+AP3+AS3+AV3+AY3+BB3+BE3+BH3+BK3+BN3+BQ3+BT3+BW3+BZ3+CC3+CF3+CI3+CL3+CO3+CR3+CU3+CX3+DA3+DD3+DG3+DJ3+DM3+DP3+DS3</f>
        <v>0</v>
      </c>
      <c r="D3" s="124" t="n">
        <f aca="false">+G3+J3+M3+P3+S3+V3+Y3+AB3+AE3+AH3+AK3+AN3+AQ3+AT3+AW3+AZ3+BC3+BF3+BI3+BL3+BO3+BR3+BU3+BX3+CA3+CD3+CG3+CJ3+CM3+CP3+CS3+CV3+CY3+DB3+DE3+DH3+DK3+DN3+DQ3+DT3</f>
        <v>0</v>
      </c>
      <c r="E3" s="123"/>
      <c r="G3" s="79"/>
      <c r="J3" s="79"/>
      <c r="M3" s="79"/>
      <c r="P3" s="79"/>
      <c r="Q3" s="79"/>
      <c r="S3" s="79"/>
      <c r="V3" s="79"/>
      <c r="Y3" s="79"/>
      <c r="AB3" s="79"/>
      <c r="AE3" s="79"/>
      <c r="AH3" s="79"/>
      <c r="AK3" s="79"/>
      <c r="AN3" s="79"/>
      <c r="AQ3" s="79"/>
      <c r="AT3" s="79"/>
      <c r="AW3" s="79"/>
      <c r="AZ3" s="79"/>
      <c r="BC3" s="79"/>
      <c r="BF3" s="79"/>
      <c r="BI3" s="79"/>
      <c r="BL3" s="79"/>
      <c r="BO3" s="79"/>
      <c r="BR3" s="79"/>
      <c r="BU3" s="79"/>
      <c r="BX3" s="79"/>
      <c r="CA3" s="79"/>
      <c r="CD3" s="79"/>
      <c r="CG3" s="79"/>
      <c r="CJ3" s="79"/>
      <c r="CM3" s="79"/>
      <c r="CP3" s="79"/>
      <c r="CS3" s="79"/>
      <c r="CV3" s="79"/>
      <c r="CY3" s="79"/>
      <c r="DB3" s="79"/>
      <c r="DE3" s="79"/>
      <c r="DT3" s="79"/>
    </row>
    <row r="4" customFormat="false" ht="11.25" hidden="false" customHeight="false" outlineLevel="0" collapsed="false">
      <c r="A4" s="82" t="s">
        <v>5</v>
      </c>
      <c r="B4" s="123" t="s">
        <v>54</v>
      </c>
      <c r="C4" s="123" t="n">
        <f aca="false">+F4+I4+L4+O4+R4+U4+X4+AA4+AD4+AG4+AJ4+AM4+AP4+AS4+AV4+AY4+BB4+BE4+BH4+BK4+BN4+BQ4+BT4+BW4+BZ4+CC4+CF4+CI4+CL4+CO4+CR4+CU4+CX4+DA4+DD4+DG4+DJ4+DM4+DP4+DS4</f>
        <v>0</v>
      </c>
      <c r="D4" s="124" t="n">
        <f aca="false">+G4+J4+M4+P4+S4+V4+Y4+AB4+AE4+AH4+AK4+AN4+AQ4+AT4+AW4+AZ4+BC4+BF4+BI4+BL4+BO4+BR4+BU4+BX4+CA4+CD4+CG4+CJ4+CM4+CP4+CS4+CV4+CY4+DB4+DE4+DH4+DK4+DN4+DQ4+DT4</f>
        <v>0</v>
      </c>
      <c r="E4" s="123"/>
      <c r="G4" s="79"/>
      <c r="J4" s="79"/>
      <c r="M4" s="79"/>
      <c r="P4" s="79"/>
      <c r="Q4" s="79"/>
      <c r="S4" s="79"/>
      <c r="V4" s="79"/>
      <c r="Y4" s="79"/>
      <c r="AB4" s="79"/>
      <c r="AE4" s="79"/>
      <c r="AH4" s="79"/>
      <c r="AK4" s="79"/>
      <c r="AN4" s="79"/>
      <c r="AQ4" s="79"/>
      <c r="AT4" s="79"/>
      <c r="AW4" s="79"/>
      <c r="AZ4" s="79"/>
      <c r="BC4" s="79"/>
      <c r="BF4" s="79"/>
      <c r="BI4" s="79"/>
      <c r="BL4" s="79"/>
      <c r="BO4" s="79"/>
      <c r="BR4" s="79"/>
      <c r="BU4" s="79"/>
      <c r="BX4" s="79"/>
      <c r="CA4" s="79"/>
      <c r="CD4" s="79"/>
      <c r="CG4" s="79"/>
      <c r="CJ4" s="79"/>
      <c r="CM4" s="79"/>
      <c r="CP4" s="79"/>
      <c r="CS4" s="79"/>
      <c r="CV4" s="79"/>
      <c r="CY4" s="79"/>
      <c r="DB4" s="79"/>
      <c r="DE4" s="79"/>
      <c r="DT4" s="79"/>
    </row>
    <row r="5" customFormat="false" ht="11.25" hidden="false" customHeight="false" outlineLevel="0" collapsed="false">
      <c r="A5" s="82" t="s">
        <v>3</v>
      </c>
      <c r="B5" s="123" t="s">
        <v>49</v>
      </c>
      <c r="C5" s="123" t="n">
        <f aca="false">+F5+I5+L5+O5+R5+U5+X5+AA5+AD5+AG5+AJ5+AM5+AP5+AS5+AV5+AY5+BB5+BE5+BH5+BK5+BN5+BQ5+BT5+BW5+BZ5+CC5+CF5+CI5+CL5+CO5+CR5+CU5+CX5+DA5+DD5+DG5+DJ5+DM5+DP5+DS5</f>
        <v>0</v>
      </c>
      <c r="D5" s="124" t="n">
        <f aca="false">+G5+J5+M5+P5+S5+V5+Y5+AB5+AE5+AH5+AK5+AN5+AQ5+AT5+AW5+AZ5+BC5+BF5+BI5+BL5+BO5+BR5+BU5+BX5+CA5+CD5+CG5+CJ5+CM5+CP5+CS5+CV5+CY5+DB5+DE5+DH5+DK5+DN5+DQ5+DT5</f>
        <v>0</v>
      </c>
      <c r="E5" s="123"/>
      <c r="G5" s="79"/>
      <c r="J5" s="79"/>
      <c r="M5" s="79"/>
      <c r="P5" s="79"/>
      <c r="Q5" s="79"/>
      <c r="S5" s="79"/>
      <c r="V5" s="79"/>
      <c r="Y5" s="79"/>
      <c r="AB5" s="79"/>
      <c r="AE5" s="79"/>
      <c r="AH5" s="79"/>
      <c r="AK5" s="79"/>
      <c r="AN5" s="79"/>
      <c r="AQ5" s="79"/>
      <c r="AT5" s="79"/>
      <c r="AW5" s="79"/>
      <c r="AZ5" s="79"/>
      <c r="BC5" s="79"/>
      <c r="BF5" s="79"/>
      <c r="BI5" s="79"/>
      <c r="BL5" s="79"/>
      <c r="BO5" s="79"/>
      <c r="BR5" s="79"/>
      <c r="BU5" s="79"/>
      <c r="BX5" s="79"/>
      <c r="CA5" s="79"/>
      <c r="CD5" s="79"/>
      <c r="CG5" s="79"/>
      <c r="CJ5" s="79"/>
      <c r="CM5" s="79"/>
      <c r="CP5" s="79"/>
      <c r="CS5" s="79"/>
      <c r="CV5" s="79"/>
      <c r="CY5" s="79"/>
      <c r="DB5" s="79"/>
      <c r="DE5" s="79"/>
      <c r="DT5" s="79"/>
    </row>
    <row r="6" customFormat="false" ht="11.25" hidden="false" customHeight="false" outlineLevel="0" collapsed="false">
      <c r="A6" s="82" t="s">
        <v>19</v>
      </c>
      <c r="B6" s="123" t="s">
        <v>42</v>
      </c>
      <c r="C6" s="123" t="n">
        <f aca="false">+F6+I6+L6+O6+R6+U6+X6+AA6+AD6+AG6+AJ6+AM6+AP6+AS6+AV6+AY6+BB6+BE6+BH6+BK6+BN6+BQ6+BT6+BW6+BZ6+CC6+CF6+CI6+CL6+CO6+CR6+CU6+CX6+DA6+DD6+DG6+DJ6+DM6+DP6+DS6</f>
        <v>0</v>
      </c>
      <c r="D6" s="124" t="n">
        <f aca="false">+G6+J6+M6+P6+S6+V6+Y6+AB6+AE6+AH6+AK6+AN6+AQ6+AT6+AW6+AZ6+BC6+BF6+BI6+BL6+BO6+BR6+BU6+BX6+CA6+CD6+CG6+CJ6+CM6+CP6+CS6+CV6+CY6+DB6+DE6+DH6+DK6+DN6+DQ6+DT6</f>
        <v>0</v>
      </c>
      <c r="E6" s="123"/>
      <c r="G6" s="79"/>
      <c r="J6" s="79"/>
      <c r="M6" s="79"/>
      <c r="P6" s="79"/>
      <c r="Q6" s="79"/>
      <c r="S6" s="79"/>
      <c r="V6" s="79"/>
      <c r="Y6" s="79"/>
      <c r="AB6" s="79"/>
      <c r="AE6" s="79"/>
      <c r="AH6" s="79"/>
      <c r="AK6" s="79"/>
      <c r="AN6" s="79"/>
      <c r="AQ6" s="79"/>
      <c r="AT6" s="79"/>
      <c r="AW6" s="79"/>
      <c r="AZ6" s="79"/>
      <c r="BC6" s="79"/>
      <c r="BF6" s="79"/>
      <c r="BI6" s="79"/>
      <c r="BL6" s="79"/>
      <c r="BO6" s="79"/>
      <c r="BR6" s="79"/>
      <c r="BU6" s="79"/>
      <c r="BX6" s="79"/>
      <c r="CA6" s="79"/>
      <c r="CD6" s="79"/>
      <c r="CG6" s="79"/>
      <c r="CJ6" s="79"/>
      <c r="CM6" s="79"/>
      <c r="CP6" s="79"/>
      <c r="CS6" s="79"/>
      <c r="CV6" s="79"/>
      <c r="CY6" s="79"/>
      <c r="DB6" s="79"/>
      <c r="DE6" s="79"/>
      <c r="DT6" s="79"/>
    </row>
    <row r="7" customFormat="false" ht="11.25" hidden="false" customHeight="false" outlineLevel="0" collapsed="false">
      <c r="A7" s="82" t="s">
        <v>15</v>
      </c>
      <c r="B7" s="123" t="s">
        <v>57</v>
      </c>
      <c r="C7" s="123" t="n">
        <f aca="false">+F7+I7+L7+O7+R7+U7+X7+AA7+AD7+AG7+AJ7+AM7+AP7+AS7+AV7+AY7+BB7+BE7+BH7+BK7+BN7+BQ7+BT7+BW7+BZ7+CC7+CF7+CI7+CL7+CO7+CR7+CU7+CX7+DA7+DD7+DG7+DJ7+DM7+DP7+DS7</f>
        <v>0</v>
      </c>
      <c r="D7" s="124" t="n">
        <f aca="false">+G7+J7+M7+P7+S7+V7+Y7+AB7+AE7+AH7+AK7+AN7+AQ7+AT7+AW7+AZ7+BC7+BF7+BI7+BL7+BO7+BR7+BU7+BX7+CA7+CD7+CG7+CJ7+CM7+CP7+CS7+CV7+CY7+DB7+DE7+DH7+DK7+DN7+DQ7+DT7</f>
        <v>0</v>
      </c>
      <c r="E7" s="123"/>
      <c r="G7" s="79"/>
      <c r="J7" s="79"/>
      <c r="M7" s="79"/>
      <c r="P7" s="79"/>
      <c r="Q7" s="79"/>
      <c r="S7" s="79"/>
      <c r="V7" s="79"/>
      <c r="Y7" s="79"/>
      <c r="AB7" s="79"/>
      <c r="AE7" s="79"/>
      <c r="AH7" s="79"/>
      <c r="AK7" s="79"/>
      <c r="AN7" s="79"/>
      <c r="AQ7" s="79"/>
      <c r="AT7" s="79"/>
      <c r="AW7" s="79"/>
      <c r="AZ7" s="79"/>
      <c r="BC7" s="79"/>
      <c r="BF7" s="79"/>
      <c r="BI7" s="79"/>
      <c r="BL7" s="79"/>
      <c r="BO7" s="79"/>
      <c r="BR7" s="79"/>
      <c r="BU7" s="79"/>
      <c r="BX7" s="79"/>
      <c r="CA7" s="79"/>
      <c r="CD7" s="79"/>
      <c r="CG7" s="79"/>
      <c r="CJ7" s="79"/>
      <c r="CM7" s="79"/>
      <c r="CP7" s="79"/>
      <c r="CS7" s="79"/>
      <c r="CV7" s="79"/>
      <c r="CY7" s="79"/>
      <c r="DB7" s="79"/>
      <c r="DE7" s="79"/>
      <c r="DT7" s="79"/>
    </row>
    <row r="8" customFormat="false" ht="11.25" hidden="false" customHeight="false" outlineLevel="0" collapsed="false">
      <c r="A8" s="82" t="s">
        <v>23</v>
      </c>
      <c r="B8" s="123" t="s">
        <v>46</v>
      </c>
      <c r="C8" s="123" t="n">
        <f aca="false">+F8+I8+L8+O8+R8+U8+X8+AA8+AD8+AG8+AJ8+AM8+AP8+AS8+AV8+AY8+BB8+BE8+BH8+BK8+BN8+BQ8+BT8+BW8+BZ8+CC8+CF8+CI8+CL8+CO8+CR8+CU8+CX8+DA8+DD8+DG8+DJ8+DM8+DP8+DS8</f>
        <v>0</v>
      </c>
      <c r="D8" s="124" t="n">
        <f aca="false">+G8+J8+M8+P8+S8+V8+Y8+AB8+AE8+AH8+AK8+AN8+AQ8+AT8+AW8+AZ8+BC8+BF8+BI8+BL8+BO8+BR8+BU8+BX8+CA8+CD8+CG8+CJ8+CM8+CP8+CS8+CV8+CY8+DB8+DE8+DH8+DK8+DN8+DQ8+DT8</f>
        <v>0</v>
      </c>
      <c r="E8" s="123"/>
      <c r="G8" s="79"/>
      <c r="J8" s="79"/>
      <c r="M8" s="79"/>
      <c r="P8" s="79"/>
      <c r="Q8" s="79"/>
      <c r="S8" s="79"/>
      <c r="V8" s="79"/>
      <c r="Y8" s="79"/>
      <c r="AB8" s="79"/>
      <c r="AE8" s="79"/>
      <c r="AH8" s="79"/>
      <c r="AK8" s="79"/>
      <c r="AN8" s="79"/>
      <c r="AQ8" s="79"/>
      <c r="AT8" s="79"/>
      <c r="AW8" s="79"/>
      <c r="AZ8" s="79"/>
      <c r="BC8" s="79"/>
      <c r="BF8" s="79"/>
      <c r="BI8" s="79"/>
      <c r="BL8" s="79"/>
      <c r="BO8" s="79"/>
      <c r="BR8" s="79"/>
      <c r="BU8" s="79"/>
      <c r="BX8" s="79"/>
      <c r="CA8" s="79"/>
      <c r="CD8" s="79"/>
      <c r="CG8" s="79"/>
      <c r="CJ8" s="79"/>
      <c r="CM8" s="79"/>
      <c r="CP8" s="79"/>
      <c r="CS8" s="79"/>
      <c r="CV8" s="79"/>
      <c r="CY8" s="79"/>
      <c r="DB8" s="79"/>
      <c r="DE8" s="79"/>
      <c r="DT8" s="79"/>
    </row>
    <row r="9" customFormat="false" ht="11.25" hidden="false" customHeight="false" outlineLevel="0" collapsed="false">
      <c r="A9" s="82" t="s">
        <v>15</v>
      </c>
      <c r="B9" s="123" t="s">
        <v>36</v>
      </c>
      <c r="C9" s="123" t="n">
        <f aca="false">+F9+I9+L9+O9+R9+U9+X9+AA9+AD9+AG9+AJ9+AM9+AP9+AS9+AV9+AY9+BB9+BE9+BH9+BK9+BN9+BQ9+BT9+BW9+BZ9+CC9+CF9+CI9+CL9+CO9+CR9+CU9+CX9+DA9+DD9+DG9+DJ9+DM9+DP9+DS9</f>
        <v>0</v>
      </c>
      <c r="D9" s="124" t="n">
        <f aca="false">+G9+J9+M9+P9+S9+V9+Y9+AB9+AE9+AH9+AK9+AN9+AQ9+AT9+AW9+AZ9+BC9+BF9+BI9+BL9+BO9+BR9+BU9+BX9+CA9+CD9+CG9+CJ9+CM9+CP9+CS9+CV9+CY9+DB9+DE9+DH9+DK9+DN9+DQ9+DT9</f>
        <v>0</v>
      </c>
      <c r="E9" s="123"/>
      <c r="G9" s="79"/>
      <c r="J9" s="79"/>
      <c r="M9" s="79"/>
      <c r="P9" s="79"/>
      <c r="Q9" s="79"/>
      <c r="S9" s="79"/>
      <c r="V9" s="79"/>
      <c r="Y9" s="79"/>
      <c r="AB9" s="79"/>
      <c r="AE9" s="79"/>
      <c r="AH9" s="79"/>
      <c r="AK9" s="79"/>
      <c r="AN9" s="79"/>
      <c r="AQ9" s="79"/>
      <c r="AT9" s="79"/>
      <c r="AW9" s="79"/>
      <c r="AZ9" s="79"/>
      <c r="BC9" s="79"/>
      <c r="BF9" s="79"/>
      <c r="BI9" s="79"/>
      <c r="BL9" s="79"/>
      <c r="BO9" s="79"/>
      <c r="BR9" s="79"/>
      <c r="BU9" s="79"/>
      <c r="BX9" s="79"/>
      <c r="CA9" s="79"/>
      <c r="CD9" s="79"/>
      <c r="CG9" s="79"/>
      <c r="CJ9" s="79"/>
      <c r="CM9" s="79"/>
      <c r="CP9" s="79"/>
      <c r="CS9" s="79"/>
      <c r="CV9" s="79"/>
      <c r="CY9" s="79"/>
      <c r="DB9" s="79"/>
      <c r="DE9" s="79"/>
      <c r="DT9" s="79"/>
    </row>
    <row r="10" customFormat="false" ht="11.25" hidden="false" customHeight="false" outlineLevel="0" collapsed="false">
      <c r="A10" s="82" t="s">
        <v>7</v>
      </c>
      <c r="B10" s="123" t="s">
        <v>37</v>
      </c>
      <c r="C10" s="123" t="n">
        <f aca="false">+F10+I10+L10+O10+R10+U10+X10+AA10+AD10+AG10+AJ10+AM10+AP10+AS10+AV10+AY10+BB10+BE10+BH10+BK10+BN10+BQ10+BT10+BW10+BZ10+CC10+CF10+CI10+CL10+CO10+CR10+CU10+CX10+DA10+DD10+DG10+DJ10+DM10+DP10+DS10</f>
        <v>0</v>
      </c>
      <c r="D10" s="124" t="n">
        <f aca="false">+G10+J10+M10+P10+S10+V10+Y10+AB10+AE10+AH10+AK10+AN10+AQ10+AT10+AW10+AZ10+BC10+BF10+BI10+BL10+BO10+BR10+BU10+BX10+CA10+CD10+CG10+CJ10+CM10+CP10+CS10+CV10+CY10+DB10+DE10+DH10+DK10+DN10+DQ10+DT10</f>
        <v>0</v>
      </c>
      <c r="E10" s="123"/>
      <c r="G10" s="79"/>
      <c r="J10" s="79"/>
      <c r="M10" s="79"/>
      <c r="P10" s="79"/>
      <c r="Q10" s="79"/>
      <c r="S10" s="79"/>
      <c r="V10" s="79"/>
      <c r="Y10" s="79"/>
      <c r="AB10" s="79"/>
      <c r="AE10" s="79"/>
      <c r="AH10" s="79"/>
      <c r="AK10" s="79"/>
      <c r="AN10" s="79"/>
      <c r="AQ10" s="79"/>
      <c r="AT10" s="79"/>
      <c r="AW10" s="79"/>
      <c r="AZ10" s="79"/>
      <c r="BC10" s="79"/>
      <c r="BF10" s="79"/>
      <c r="BI10" s="79"/>
      <c r="BL10" s="79"/>
      <c r="BO10" s="79"/>
      <c r="BR10" s="79"/>
      <c r="BU10" s="79"/>
      <c r="BX10" s="79"/>
      <c r="CA10" s="79"/>
      <c r="CD10" s="79"/>
      <c r="CG10" s="79"/>
      <c r="CJ10" s="79"/>
      <c r="CM10" s="79"/>
      <c r="CP10" s="79"/>
      <c r="CS10" s="79"/>
      <c r="CV10" s="79"/>
      <c r="CY10" s="79"/>
      <c r="DB10" s="79"/>
      <c r="DE10" s="79"/>
      <c r="DT10" s="79"/>
    </row>
    <row r="11" customFormat="false" ht="11.25" hidden="false" customHeight="false" outlineLevel="0" collapsed="false">
      <c r="A11" s="82" t="s">
        <v>9</v>
      </c>
      <c r="B11" s="123" t="s">
        <v>38</v>
      </c>
      <c r="C11" s="123" t="n">
        <f aca="false">+F11+I11+L11+O11+R11+U11+X11+AA11+AD11+AG11+AJ11+AM11+AP11+AS11+AV11+AY11+BB11+BE11+BH11+BK11+BN11+BQ11+BT11+BW11+BZ11+CC11+CF11+CI11+CL11+CO11+CR11+CU11+CX11+DA11+DD11+DG11+DJ11+DM11+DP11+DS11</f>
        <v>0</v>
      </c>
      <c r="D11" s="124" t="n">
        <f aca="false">+G11+J11+M11+P11+S11+V11+Y11+AB11+AE11+AH11+AK11+AN11+AQ11+AT11+AW11+AZ11+BC11+BF11+BI11+BL11+BO11+BR11+BU11+BX11+CA11+CD11+CG11+CJ11+CM11+CP11+CS11+CV11+CY11+DB11+DE11+DH11+DK11+DN11+DQ11+DT11</f>
        <v>0</v>
      </c>
      <c r="E11" s="123"/>
      <c r="G11" s="79"/>
      <c r="J11" s="79"/>
      <c r="M11" s="79"/>
      <c r="P11" s="79"/>
      <c r="Q11" s="79"/>
      <c r="S11" s="79"/>
      <c r="V11" s="79"/>
      <c r="Y11" s="79"/>
      <c r="AB11" s="79"/>
      <c r="AE11" s="79"/>
      <c r="AH11" s="79"/>
      <c r="AK11" s="79"/>
      <c r="AN11" s="79"/>
      <c r="AQ11" s="79"/>
      <c r="AT11" s="79"/>
      <c r="AW11" s="79"/>
      <c r="AZ11" s="79"/>
      <c r="BC11" s="79"/>
      <c r="BF11" s="79"/>
      <c r="BI11" s="79"/>
      <c r="BL11" s="79"/>
      <c r="BO11" s="79"/>
      <c r="BR11" s="79"/>
      <c r="BU11" s="79"/>
      <c r="BX11" s="79"/>
      <c r="CA11" s="79"/>
      <c r="CD11" s="79"/>
      <c r="CG11" s="79"/>
      <c r="CJ11" s="79"/>
      <c r="CM11" s="79"/>
      <c r="CP11" s="79"/>
      <c r="CS11" s="79"/>
      <c r="CV11" s="79"/>
      <c r="CY11" s="79"/>
      <c r="DB11" s="79"/>
      <c r="DE11" s="79"/>
      <c r="DT11" s="79"/>
    </row>
    <row r="12" customFormat="false" ht="11.25" hidden="false" customHeight="false" outlineLevel="0" collapsed="false">
      <c r="A12" s="82" t="s">
        <v>29</v>
      </c>
      <c r="B12" s="123" t="s">
        <v>53</v>
      </c>
      <c r="C12" s="123" t="n">
        <f aca="false">+F12+I12+L12+O12+R12+U12+X12+AA12+AD12+AG12+AJ12+AM12+AP12+AS12+AV12+AY12+BB12+BE12+BH12+BK12+BN12+BQ12+BT12+BW12+BZ12+CC12+CF12+CI12+CL12+CO12+CR12+CU12+CX12+DA12+DD12+DG12+DJ12+DM12+DP12+DS12</f>
        <v>0</v>
      </c>
      <c r="D12" s="124" t="n">
        <f aca="false">+G12+J12+M12+P12+S12+V12+Y12+AB12+AE12+AH12+AK12+AN12+AQ12+AT12+AW12+AZ12+BC12+BF12+BI12+BL12+BO12+BR12+BU12+BX12+CA12+CD12+CG12+CJ12+CM12+CP12+CS12+CV12+CY12+DB12+DE12+DH12+DK12+DN12+DQ12+DT12</f>
        <v>0</v>
      </c>
      <c r="E12" s="123"/>
      <c r="G12" s="79"/>
      <c r="J12" s="79"/>
      <c r="M12" s="79"/>
      <c r="P12" s="79"/>
      <c r="Q12" s="79"/>
      <c r="S12" s="79"/>
      <c r="V12" s="79"/>
      <c r="Y12" s="79"/>
      <c r="AB12" s="79"/>
      <c r="AE12" s="79"/>
      <c r="AH12" s="79"/>
      <c r="AK12" s="79"/>
      <c r="AN12" s="79"/>
      <c r="AQ12" s="79"/>
      <c r="AT12" s="79"/>
      <c r="AW12" s="79"/>
      <c r="AZ12" s="79"/>
      <c r="BC12" s="79"/>
      <c r="BF12" s="79"/>
      <c r="BI12" s="79"/>
      <c r="BL12" s="79"/>
      <c r="BO12" s="79"/>
      <c r="BR12" s="79"/>
      <c r="BU12" s="79"/>
      <c r="BX12" s="79"/>
      <c r="CA12" s="79"/>
      <c r="CD12" s="79"/>
      <c r="CG12" s="79"/>
      <c r="CJ12" s="79"/>
      <c r="CM12" s="79"/>
      <c r="CP12" s="79"/>
      <c r="CS12" s="79"/>
      <c r="CV12" s="79"/>
      <c r="CY12" s="79"/>
      <c r="DB12" s="79"/>
      <c r="DE12" s="79"/>
      <c r="DT12" s="79"/>
    </row>
    <row r="13" customFormat="false" ht="11.25" hidden="false" customHeight="false" outlineLevel="0" collapsed="false">
      <c r="A13" s="82" t="s">
        <v>27</v>
      </c>
      <c r="B13" s="123" t="s">
        <v>51</v>
      </c>
      <c r="C13" s="123" t="n">
        <f aca="false">+F13+I13+L13+O13+R13+U13+X13+AA13+AD13+AG13+AJ13+AM13+AP13+AS13+AV13+AY13+BB13+BE13+BH13+BK13+BN13+BQ13+BT13+BW13+BZ13+CC13+CF13+CI13+CL13+CO13+CR13+CU13+CX13+DA13+DD13+DG13+DJ13+DM13+DP13+DS13</f>
        <v>0</v>
      </c>
      <c r="D13" s="124" t="n">
        <f aca="false">+G13+J13+M13+P13+S13+V13+Y13+AB13+AE13+AH13+AK13+AN13+AQ13+AT13+AW13+AZ13+BC13+BF13+BI13+BL13+BO13+BR13+BU13+BX13+CA13+CD13+CG13+CJ13+CM13+CP13+CS13+CV13+CY13+DB13+DE13+DH13+DK13+DN13+DQ13+DT13</f>
        <v>0</v>
      </c>
      <c r="E13" s="123"/>
      <c r="G13" s="79"/>
      <c r="J13" s="79"/>
      <c r="M13" s="79"/>
      <c r="P13" s="79"/>
      <c r="Q13" s="79"/>
      <c r="S13" s="79"/>
      <c r="V13" s="79"/>
      <c r="Y13" s="79"/>
      <c r="AB13" s="79"/>
      <c r="AE13" s="79"/>
      <c r="AH13" s="79"/>
      <c r="AK13" s="79"/>
      <c r="AN13" s="79"/>
      <c r="AQ13" s="79"/>
      <c r="AT13" s="79"/>
      <c r="AW13" s="79"/>
      <c r="AZ13" s="79"/>
      <c r="BC13" s="79"/>
      <c r="BF13" s="79"/>
      <c r="BI13" s="79"/>
      <c r="BL13" s="79"/>
      <c r="BO13" s="79"/>
      <c r="BR13" s="79"/>
      <c r="BU13" s="79"/>
      <c r="BX13" s="79"/>
      <c r="CA13" s="79"/>
      <c r="CD13" s="79"/>
      <c r="CG13" s="79"/>
      <c r="CJ13" s="79"/>
      <c r="CM13" s="79"/>
      <c r="CP13" s="79"/>
      <c r="CS13" s="79"/>
      <c r="CV13" s="79"/>
      <c r="CY13" s="79"/>
      <c r="DB13" s="79"/>
      <c r="DE13" s="79"/>
      <c r="DT13" s="79"/>
    </row>
    <row r="14" customFormat="false" ht="11.25" hidden="false" customHeight="false" outlineLevel="0" collapsed="false">
      <c r="A14" s="82" t="s">
        <v>27</v>
      </c>
      <c r="B14" s="123" t="s">
        <v>60</v>
      </c>
      <c r="C14" s="123" t="n">
        <f aca="false">+F14+I14+L14+O14+R14+U14+X14+AA14+AD14+AG14+AJ14+AM14+AP14+AS14+AV14+AY14+BB14+BE14+BH14+BK14+BN14+BQ14+BT14+BW14+BZ14+CC14+CF14+CI14+CL14+CO14+CR14+CU14+CX14+DA14+DD14+DG14+DJ14+DM14+DP14+DS14</f>
        <v>0</v>
      </c>
      <c r="D14" s="124" t="n">
        <f aca="false">+G14+J14+M14+P14+S14+V14+Y14+AB14+AE14+AH14+AK14+AN14+AQ14+AT14+AW14+AZ14+BC14+BF14+BI14+BL14+BO14+BR14+BU14+BX14+CA14+CD14+CG14+CJ14+CM14+CP14+CS14+CV14+CY14+DB14+DE14+DH14+DK14+DN14+DQ14+DT14</f>
        <v>0</v>
      </c>
      <c r="E14" s="123"/>
      <c r="G14" s="79"/>
      <c r="J14" s="79"/>
      <c r="M14" s="79"/>
      <c r="P14" s="79"/>
      <c r="Q14" s="79"/>
      <c r="S14" s="79"/>
      <c r="V14" s="79"/>
      <c r="Y14" s="79"/>
      <c r="AB14" s="79"/>
      <c r="AE14" s="79"/>
      <c r="AH14" s="79"/>
      <c r="AK14" s="79"/>
      <c r="AN14" s="79"/>
      <c r="AQ14" s="79"/>
      <c r="AT14" s="79"/>
      <c r="AW14" s="79"/>
      <c r="AZ14" s="79"/>
      <c r="BC14" s="79"/>
      <c r="BF14" s="79"/>
      <c r="BI14" s="79"/>
      <c r="BL14" s="79"/>
      <c r="BO14" s="79"/>
      <c r="BR14" s="79"/>
      <c r="BU14" s="79"/>
      <c r="BX14" s="79"/>
      <c r="CA14" s="79"/>
      <c r="CD14" s="79"/>
      <c r="CG14" s="79"/>
      <c r="CJ14" s="79"/>
      <c r="CM14" s="79"/>
      <c r="CP14" s="79"/>
      <c r="CS14" s="79"/>
      <c r="CV14" s="79"/>
      <c r="CY14" s="79"/>
      <c r="DB14" s="79"/>
      <c r="DE14" s="79"/>
      <c r="DT14" s="79"/>
    </row>
    <row r="15" customFormat="false" ht="11.25" hidden="false" customHeight="false" outlineLevel="0" collapsed="false">
      <c r="A15" s="125" t="s">
        <v>25</v>
      </c>
      <c r="B15" s="126" t="s">
        <v>48</v>
      </c>
      <c r="C15" s="123" t="n">
        <f aca="false">+F15+I15+L15+O15+R15+U15+X15+AA15+AD15+AG15+AJ15+AM15+AP15+AS15+AV15+AY15+BB15+BE15+BH15+BK15+BN15+BQ15+BT15+BW15+BZ15+CC15+CF15+CI15+CL15+CO15+CR15+CU15+CX15+DA15+DD15+DG15+DJ15+DM15+DP15+DS15</f>
        <v>0</v>
      </c>
      <c r="D15" s="124" t="n">
        <f aca="false">+G15+J15+M15+P15+S15+V15+Y15+AB15+AE15+AH15+AK15+AN15+AQ15+AT15+AW15+AZ15+BC15+BF15+BI15+BL15+BO15+BR15+BU15+BX15+CA15+CD15+CG15+CJ15+CM15+CP15+CS15+CV15+CY15+DB15+DE15+DH15+DK15+DN15+DQ15+DT15</f>
        <v>0</v>
      </c>
      <c r="E15" s="123"/>
      <c r="G15" s="79"/>
      <c r="J15" s="79"/>
      <c r="M15" s="79"/>
      <c r="P15" s="79"/>
      <c r="Q15" s="79"/>
      <c r="S15" s="79"/>
      <c r="V15" s="79"/>
      <c r="Y15" s="79"/>
      <c r="AB15" s="79"/>
      <c r="AE15" s="79"/>
      <c r="AH15" s="79"/>
      <c r="AK15" s="79"/>
      <c r="AN15" s="79"/>
      <c r="AQ15" s="79"/>
      <c r="AT15" s="79"/>
      <c r="AW15" s="79"/>
      <c r="AZ15" s="79"/>
      <c r="BC15" s="79"/>
      <c r="BF15" s="79"/>
      <c r="BI15" s="79"/>
      <c r="BL15" s="79"/>
      <c r="BO15" s="79"/>
      <c r="BR15" s="79"/>
      <c r="BU15" s="79"/>
      <c r="BX15" s="79"/>
      <c r="CA15" s="79"/>
      <c r="CD15" s="79"/>
      <c r="CG15" s="79"/>
      <c r="CJ15" s="79"/>
      <c r="CM15" s="79"/>
      <c r="CP15" s="79"/>
      <c r="CS15" s="79"/>
      <c r="CV15" s="79"/>
      <c r="CY15" s="79"/>
      <c r="DB15" s="79"/>
      <c r="DE15" s="79"/>
      <c r="DT15" s="79"/>
    </row>
    <row r="16" customFormat="false" ht="11.25" hidden="false" customHeight="false" outlineLevel="0" collapsed="false">
      <c r="A16" s="125" t="s">
        <v>28</v>
      </c>
      <c r="B16" s="126" t="s">
        <v>52</v>
      </c>
      <c r="C16" s="123" t="n">
        <f aca="false">+F16+I16+L16+O16+R16+U16+X16+AA16+AD16+AG16+AJ16+AM16+AP16+AS16+AV16+AY16+BB16+BE16+BH16+BK16+BN16+BQ16+BT16+BW16+BZ16+CC16+CF16+CI16+CL16+CO16+CR16+CU16+CX16+DA16+DD16+DG16+DJ16+DM16+DP16+DS16</f>
        <v>0</v>
      </c>
      <c r="D16" s="124" t="n">
        <f aca="false">+G16+J16+M16+P16+S16+V16+Y16+AB16+AE16+AH16+AK16+AN16+AQ16+AT16+AW16+AZ16+BC16+BF16+BI16+BL16+BO16+BR16+BU16+BX16+CA16+CD16+CG16+CJ16+CM16+CP16+CS16+CV16+CY16+DB16+DE16+DH16+DK16+DN16+DQ16+DT16</f>
        <v>0</v>
      </c>
      <c r="E16" s="123"/>
      <c r="G16" s="79"/>
      <c r="J16" s="79"/>
      <c r="M16" s="79"/>
      <c r="P16" s="79"/>
      <c r="Q16" s="79"/>
      <c r="S16" s="79"/>
      <c r="V16" s="79"/>
      <c r="Y16" s="79"/>
      <c r="AB16" s="79"/>
      <c r="AE16" s="79"/>
      <c r="AH16" s="79"/>
      <c r="AK16" s="79"/>
      <c r="AN16" s="79"/>
      <c r="AQ16" s="79"/>
      <c r="AT16" s="79"/>
      <c r="AW16" s="79"/>
      <c r="AZ16" s="79"/>
      <c r="BC16" s="79"/>
      <c r="BF16" s="79"/>
      <c r="BI16" s="79"/>
      <c r="BL16" s="79"/>
      <c r="BO16" s="79"/>
      <c r="BR16" s="79"/>
      <c r="BU16" s="79"/>
      <c r="BX16" s="79"/>
      <c r="CA16" s="79"/>
      <c r="CD16" s="79"/>
      <c r="CG16" s="79"/>
      <c r="CJ16" s="79"/>
      <c r="CM16" s="79"/>
      <c r="CP16" s="79"/>
      <c r="CS16" s="79"/>
      <c r="CV16" s="79"/>
      <c r="CY16" s="79"/>
      <c r="DB16" s="79"/>
      <c r="DE16" s="79"/>
      <c r="DT16" s="79"/>
    </row>
    <row r="17" customFormat="false" ht="11.25" hidden="false" customHeight="false" outlineLevel="0" collapsed="false">
      <c r="A17" s="125" t="s">
        <v>20</v>
      </c>
      <c r="B17" s="126" t="s">
        <v>43</v>
      </c>
      <c r="C17" s="123" t="n">
        <f aca="false">+F17+I17+L17+O17+R17+U17+X17+AA17+AD17+AG17+AJ17+AM17+AP17+AS17+AV17+AY17+BB17+BE17+BH17+BK17+BN17+BQ17+BT17+BW17+BZ17+CC17+CF17+CI17+CL17+CO17+CR17+CU17+CX17+DA17+DD17+DG17+DJ17+DM17+DP17+DS17</f>
        <v>0</v>
      </c>
      <c r="D17" s="124" t="n">
        <f aca="false">+G17+J17+M17+P17+S17+V17+Y17+AB17+AE17+AH17+AK17+AN17+AQ17+AT17+AW17+AZ17+BC17+BF17+BI17+BL17+BO17+BR17+BU17+BX17+CA17+CD17+CG17+CJ17+CM17+CP17+CS17+CV17+CY17+DB17+DE17+DH17+DK17+DN17+DQ17+DT17</f>
        <v>0</v>
      </c>
      <c r="E17" s="123"/>
      <c r="G17" s="79"/>
      <c r="J17" s="79"/>
      <c r="M17" s="79"/>
      <c r="P17" s="79"/>
      <c r="Q17" s="79"/>
      <c r="S17" s="79"/>
      <c r="V17" s="79"/>
      <c r="Y17" s="79"/>
      <c r="AB17" s="79"/>
      <c r="AE17" s="79"/>
      <c r="AH17" s="79"/>
      <c r="AK17" s="79"/>
      <c r="AN17" s="79"/>
      <c r="AQ17" s="79"/>
      <c r="AT17" s="79"/>
      <c r="AW17" s="79"/>
      <c r="AZ17" s="79"/>
      <c r="BC17" s="79"/>
      <c r="BF17" s="79"/>
      <c r="BI17" s="79"/>
      <c r="BL17" s="79"/>
      <c r="BO17" s="79"/>
      <c r="BR17" s="79"/>
      <c r="BU17" s="79"/>
      <c r="BX17" s="79"/>
      <c r="CA17" s="79"/>
      <c r="CD17" s="79"/>
      <c r="CG17" s="79"/>
      <c r="CJ17" s="79"/>
      <c r="CM17" s="79"/>
      <c r="CP17" s="79"/>
      <c r="CS17" s="79"/>
      <c r="CV17" s="79"/>
      <c r="CY17" s="79"/>
      <c r="DB17" s="79"/>
      <c r="DE17" s="79"/>
      <c r="DT17" s="79"/>
    </row>
    <row r="18" customFormat="false" ht="11.25" hidden="false" customHeight="false" outlineLevel="0" collapsed="false">
      <c r="A18" s="82" t="s">
        <v>31</v>
      </c>
      <c r="B18" s="126" t="s">
        <v>62</v>
      </c>
      <c r="C18" s="123" t="n">
        <f aca="false">+F18+I18+L18+O18+R18+U18+X18+AA18+AD18+AG18+AJ18+AM18+AP18+AS18+AV18+AY18+BB18+BE18+BH18+BK18+BN18+BQ18+BT18+BW18+BZ18+CC18+CF18+CI18+CL18+CO18+CR18+CU18+CX18+DA18+DD18+DG18+DJ18+DM18+DP18+DS18</f>
        <v>0</v>
      </c>
      <c r="D18" s="124" t="n">
        <f aca="false">+G18+J18+M18+P18+S18+V18+Y18+AB18+AE18+AH18+AK18+AN18+AQ18+AT18+AW18+AZ18+BC18+BF18+BI18+BL18+BO18+BR18+BU18+BX18+CA18+CD18+CG18+CJ18+CM18+CP18+CS18+CV18+CY18+DB18+DE18+DH18+DK18+DN18+DQ18+DT18</f>
        <v>0</v>
      </c>
      <c r="E18" s="123"/>
      <c r="G18" s="79"/>
      <c r="J18" s="79"/>
      <c r="M18" s="79"/>
      <c r="P18" s="79"/>
      <c r="Q18" s="79"/>
      <c r="S18" s="79"/>
      <c r="V18" s="79"/>
      <c r="Y18" s="79"/>
      <c r="AB18" s="79"/>
      <c r="AE18" s="79"/>
      <c r="AH18" s="79"/>
      <c r="AK18" s="79"/>
      <c r="AN18" s="79"/>
      <c r="AQ18" s="79"/>
      <c r="AT18" s="79"/>
      <c r="AW18" s="79"/>
      <c r="AZ18" s="79"/>
      <c r="BC18" s="79"/>
      <c r="BF18" s="79"/>
      <c r="BI18" s="79"/>
      <c r="BL18" s="79"/>
      <c r="BO18" s="79"/>
      <c r="BR18" s="79"/>
      <c r="BU18" s="79"/>
      <c r="BX18" s="79"/>
      <c r="CA18" s="79"/>
      <c r="CD18" s="79"/>
      <c r="CG18" s="79"/>
      <c r="CJ18" s="79"/>
      <c r="CM18" s="79"/>
      <c r="CP18" s="79"/>
      <c r="CS18" s="79"/>
      <c r="CV18" s="79"/>
      <c r="CY18" s="79"/>
      <c r="DB18" s="79"/>
      <c r="DE18" s="79"/>
      <c r="DT18" s="79"/>
    </row>
    <row r="19" customFormat="false" ht="11.25" hidden="false" customHeight="false" outlineLevel="0" collapsed="false">
      <c r="A19" s="82" t="s">
        <v>31</v>
      </c>
      <c r="B19" s="126" t="s">
        <v>63</v>
      </c>
      <c r="C19" s="123" t="n">
        <f aca="false">+F19+I19+L19+O19+R19+U19+X19+AA19+AD19+AG19+AJ19+AM19+AP19+AS19+AV19+AY19+BB19+BE19+BH19+BK19+BN19+BQ19+BT19+BW19+BZ19+CC19+CF19+CI19+CL19+CO19+CR19+CU19+CX19+DA19+DD19+DG19+DJ19+DM19+DP19+DS19</f>
        <v>0</v>
      </c>
      <c r="D19" s="124" t="n">
        <f aca="false">+G19+J19+M19+P19+S19+V19+Y19+AB19+AE19+AH19+AK19+AN19+AQ19+AT19+AW19+AZ19+BC19+BF19+BI19+BL19+BO19+BR19+BU19+BX19+CA19+CD19+CG19+CJ19+CM19+CP19+CS19+CV19+CY19+DB19+DE19+DH19+DK19+DN19+DQ19+DT19</f>
        <v>0</v>
      </c>
      <c r="E19" s="123"/>
      <c r="G19" s="79"/>
      <c r="J19" s="79"/>
      <c r="M19" s="79"/>
      <c r="P19" s="79"/>
      <c r="Q19" s="79"/>
      <c r="S19" s="79"/>
      <c r="V19" s="79"/>
      <c r="Y19" s="79"/>
      <c r="AB19" s="79"/>
      <c r="AE19" s="79"/>
      <c r="AH19" s="79"/>
      <c r="AK19" s="79"/>
      <c r="AN19" s="79"/>
      <c r="AQ19" s="79"/>
      <c r="AT19" s="79"/>
      <c r="AW19" s="79"/>
      <c r="AZ19" s="79"/>
      <c r="BC19" s="79"/>
      <c r="BF19" s="79"/>
      <c r="BI19" s="79"/>
      <c r="BL19" s="79"/>
      <c r="BO19" s="79"/>
      <c r="BR19" s="79"/>
      <c r="BU19" s="79"/>
      <c r="BX19" s="79"/>
      <c r="CA19" s="79"/>
      <c r="CD19" s="79"/>
      <c r="CG19" s="79"/>
      <c r="CJ19" s="79"/>
      <c r="CM19" s="79"/>
      <c r="CP19" s="79"/>
      <c r="CS19" s="79"/>
      <c r="CV19" s="79"/>
      <c r="CY19" s="79"/>
      <c r="DB19" s="79"/>
      <c r="DE19" s="79"/>
      <c r="DT19" s="79"/>
    </row>
    <row r="20" customFormat="false" ht="11.25" hidden="false" customHeight="false" outlineLevel="0" collapsed="false">
      <c r="A20" s="125" t="s">
        <v>30</v>
      </c>
      <c r="B20" s="126" t="s">
        <v>55</v>
      </c>
      <c r="C20" s="123" t="n">
        <f aca="false">+F20+I20+L20+O20+R20+U20+X20+AA20+AD20+AG20+AJ20+AM20+AP20+AS20+AV20+AY20+BB20+BE20+BH20+BK20+BN20+BQ20+BT20+BW20+BZ20+CC20+CF20+CI20+CL20+CO20+CR20+CU20+CX20+DA20+DD20+DG20+DJ20+DM20+DP20+DS20</f>
        <v>0</v>
      </c>
      <c r="D20" s="124" t="n">
        <f aca="false">+G20+J20+M20+P20+S20+V20+Y20+AB20+AE20+AH20+AK20+AN20+AQ20+AT20+AW20+AZ20+BC20+BF20+BI20+BL20+BO20+BR20+BU20+BX20+CA20+CD20+CG20+CJ20+CM20+CP20+CS20+CV20+CY20+DB20+DE20+DH20+DK20+DN20+DQ20+DT20</f>
        <v>0</v>
      </c>
      <c r="E20" s="123"/>
      <c r="G20" s="79"/>
      <c r="J20" s="79"/>
      <c r="M20" s="79"/>
      <c r="P20" s="79"/>
      <c r="Q20" s="79"/>
      <c r="S20" s="79"/>
      <c r="V20" s="79"/>
      <c r="Y20" s="79"/>
      <c r="AB20" s="79"/>
      <c r="AE20" s="79"/>
      <c r="AH20" s="79"/>
      <c r="AK20" s="79"/>
      <c r="AN20" s="79"/>
      <c r="AQ20" s="79"/>
      <c r="AT20" s="79"/>
      <c r="AW20" s="79"/>
      <c r="AZ20" s="79"/>
      <c r="BC20" s="79"/>
      <c r="BF20" s="79"/>
      <c r="BI20" s="79"/>
      <c r="BL20" s="79"/>
      <c r="BO20" s="79"/>
      <c r="BR20" s="79"/>
      <c r="BU20" s="79"/>
      <c r="BX20" s="79"/>
      <c r="CA20" s="79"/>
      <c r="CD20" s="79"/>
      <c r="CG20" s="79"/>
      <c r="CJ20" s="79"/>
      <c r="CM20" s="79"/>
      <c r="CP20" s="79"/>
      <c r="CS20" s="79"/>
      <c r="CV20" s="79"/>
      <c r="CY20" s="79"/>
      <c r="DB20" s="79"/>
      <c r="DE20" s="79"/>
      <c r="DT20" s="79"/>
    </row>
    <row r="21" customFormat="false" ht="11.25" hidden="false" customHeight="false" outlineLevel="0" collapsed="false">
      <c r="A21" s="82" t="s">
        <v>24</v>
      </c>
      <c r="B21" s="126" t="s">
        <v>47</v>
      </c>
      <c r="C21" s="123" t="n">
        <f aca="false">+F21+I21+L21+O21+R21+U21+X21+AA21+AD21+AG21+AJ21+AM21+AP21+AS21+AV21+AY21+BB21+BE21+BH21+BK21+BN21+BQ21+BT21+BW21+BZ21+CC21+CF21+CI21+CL21+CO21+CR21+CU21+CX21+DA21+DD21+DG21+DJ21+DM21+DP21+DS21</f>
        <v>0</v>
      </c>
      <c r="D21" s="124" t="n">
        <f aca="false">+G21+J21+M21+P21+S21+V21+Y21+AB21+AE21+AH21+AK21+AN21+AQ21+AT21+AW21+AZ21+BC21+BF21+BI21+BL21+BO21+BR21+BU21+BX21+CA21+CD21+CG21+CJ21+CM21+CP21+CS21+CV21+CY21+DB21+DE21+DH21+DK21+DN21+DQ21+DT21</f>
        <v>0</v>
      </c>
      <c r="E21" s="123"/>
      <c r="G21" s="79"/>
      <c r="J21" s="79"/>
      <c r="M21" s="79"/>
      <c r="P21" s="79"/>
      <c r="Q21" s="79"/>
      <c r="S21" s="79"/>
      <c r="V21" s="79"/>
      <c r="Y21" s="79"/>
      <c r="AB21" s="79"/>
      <c r="AE21" s="79"/>
      <c r="AH21" s="79"/>
      <c r="AK21" s="79"/>
      <c r="AN21" s="79"/>
      <c r="AQ21" s="79"/>
      <c r="AT21" s="79"/>
      <c r="AW21" s="79"/>
      <c r="AZ21" s="79"/>
      <c r="BC21" s="79"/>
      <c r="BF21" s="79"/>
      <c r="BI21" s="79"/>
      <c r="BL21" s="79"/>
      <c r="BO21" s="79"/>
      <c r="BR21" s="79"/>
      <c r="BU21" s="79"/>
      <c r="BX21" s="79"/>
      <c r="CA21" s="79"/>
      <c r="CD21" s="79"/>
      <c r="CG21" s="79"/>
      <c r="CJ21" s="79"/>
      <c r="CM21" s="79"/>
      <c r="CP21" s="79"/>
      <c r="CS21" s="79"/>
      <c r="CV21" s="79"/>
      <c r="CY21" s="79"/>
      <c r="DB21" s="79"/>
      <c r="DE21" s="79"/>
      <c r="DT21" s="79"/>
    </row>
    <row r="22" customFormat="false" ht="11.25" hidden="false" customHeight="false" outlineLevel="0" collapsed="false">
      <c r="A22" s="82" t="s">
        <v>27</v>
      </c>
      <c r="B22" s="126" t="s">
        <v>61</v>
      </c>
      <c r="C22" s="123" t="n">
        <f aca="false">+F22+I22+L22+O22+R22+U22+X22+AA22+AD22+AG22+AJ22+AM22+AP22+AS22+AV22+AY22+BB22+BE22+BH22+BK22+BN22+BQ22+BT22+BW22+BZ22+CC22+CF22+CI22+CL22+CO22+CR22+CU22+CX22+DA22+DD22+DG22+DJ22+DM22+DP22+DS22</f>
        <v>0</v>
      </c>
      <c r="D22" s="124" t="n">
        <f aca="false">+G22+J22+M22+P22+S22+V22+Y22+AB22+AE22+AH22+AK22+AN22+AQ22+AT22+AW22+AZ22+BC22+BF22+BI22+BL22+BO22+BR22+BU22+BX22+CA22+CD22+CG22+CJ22+CM22+CP22+CS22+CV22+CY22+DB22+DE22+DH22+DK22+DN22+DQ22+DT22</f>
        <v>0</v>
      </c>
      <c r="E22" s="123"/>
      <c r="G22" s="79"/>
      <c r="J22" s="79"/>
      <c r="M22" s="79"/>
      <c r="P22" s="79"/>
      <c r="Q22" s="79"/>
      <c r="S22" s="79"/>
      <c r="V22" s="79"/>
      <c r="Y22" s="79"/>
      <c r="AB22" s="79"/>
      <c r="AE22" s="79"/>
      <c r="AH22" s="79"/>
      <c r="AK22" s="79"/>
      <c r="AN22" s="79"/>
      <c r="AQ22" s="79"/>
      <c r="AT22" s="79"/>
      <c r="AW22" s="79"/>
      <c r="AZ22" s="79"/>
      <c r="BC22" s="79"/>
      <c r="BF22" s="79"/>
      <c r="BI22" s="79"/>
      <c r="BL22" s="79"/>
      <c r="BO22" s="79"/>
      <c r="BR22" s="79"/>
      <c r="BU22" s="79"/>
      <c r="BX22" s="79"/>
      <c r="CA22" s="79"/>
      <c r="CD22" s="79"/>
      <c r="CG22" s="79"/>
      <c r="CJ22" s="79"/>
      <c r="CM22" s="79"/>
      <c r="CP22" s="79"/>
      <c r="CS22" s="79"/>
      <c r="CV22" s="79"/>
      <c r="CY22" s="79"/>
      <c r="DB22" s="79"/>
      <c r="DE22" s="79"/>
      <c r="DT22" s="79"/>
    </row>
    <row r="23" customFormat="false" ht="11.25" hidden="false" customHeight="false" outlineLevel="0" collapsed="false">
      <c r="A23" s="82" t="s">
        <v>31</v>
      </c>
      <c r="B23" s="126" t="s">
        <v>64</v>
      </c>
      <c r="C23" s="123" t="n">
        <f aca="false">+F23+I23+L23+O23+R23+U23+X23+AA23+AD23+AG23+AJ23+AM23+AP23+AS23+AV23+AY23+BB23+BE23+BH23+BK23+BN23+BQ23+BT23+BW23+BZ23+CC23+CF23+CI23+CL23+CO23+CR23+CU23+CX23+DA23+DD23+DG23+DJ23+DM23+DP23+DS23</f>
        <v>0</v>
      </c>
      <c r="D23" s="124" t="n">
        <f aca="false">+G23+J23+M23+P23+S23+V23+Y23+AB23+AE23+AH23+AK23+AN23+AQ23+AT23+AW23+AZ23+BC23+BF23+BI23+BL23+BO23+BR23+BU23+BX23+CA23+CD23+CG23+CJ23+CM23+CP23+CS23+CV23+CY23+DB23+DE23+DH23+DK23+DN23+DQ23+DT23</f>
        <v>0</v>
      </c>
      <c r="E23" s="123"/>
      <c r="G23" s="79"/>
      <c r="J23" s="79"/>
      <c r="M23" s="79"/>
      <c r="P23" s="79"/>
      <c r="Q23" s="79"/>
      <c r="S23" s="79"/>
      <c r="V23" s="79"/>
      <c r="Y23" s="79"/>
      <c r="AB23" s="79"/>
      <c r="AE23" s="79"/>
      <c r="AH23" s="79"/>
      <c r="AK23" s="79"/>
      <c r="AN23" s="79"/>
      <c r="AQ23" s="79"/>
      <c r="AT23" s="79"/>
      <c r="AW23" s="79"/>
      <c r="AZ23" s="79"/>
      <c r="BC23" s="79"/>
      <c r="BF23" s="79"/>
      <c r="BI23" s="79"/>
      <c r="BL23" s="79"/>
      <c r="BO23" s="79"/>
      <c r="BR23" s="79"/>
      <c r="BU23" s="79"/>
      <c r="BX23" s="79"/>
      <c r="CA23" s="79"/>
      <c r="CD23" s="79"/>
      <c r="CG23" s="79"/>
      <c r="CJ23" s="79"/>
      <c r="CM23" s="79"/>
      <c r="CP23" s="79"/>
      <c r="CS23" s="79"/>
      <c r="CV23" s="79"/>
      <c r="CY23" s="79"/>
      <c r="DB23" s="79"/>
      <c r="DE23" s="79"/>
      <c r="DT23" s="79"/>
    </row>
    <row r="24" customFormat="false" ht="11.25" hidden="false" customHeight="false" outlineLevel="0" collapsed="false">
      <c r="A24" s="82" t="s">
        <v>18</v>
      </c>
      <c r="B24" s="126" t="s">
        <v>41</v>
      </c>
      <c r="C24" s="123" t="n">
        <f aca="false">+F24+I24+L24+O24+R24+U24+X24+AA24+AD24+AG24+AJ24+AM24+AP24+AS24+AV24+AY24+BB24+BE24+BH24+BK24+BN24+BQ24+BT24+BW24+BZ24+CC24+CF24+CI24+CL24+CO24+CR24+CU24+CX24+DA24+DD24+DG24+DJ24+DM24+DP24+DS24</f>
        <v>0</v>
      </c>
      <c r="D24" s="124" t="n">
        <f aca="false">+G24+J24+M24+P24+S24+V24+Y24+AB24+AE24+AH24+AK24+AN24+AQ24+AT24+AW24+AZ24+BC24+BF24+BI24+BL24+BO24+BR24+BU24+BX24+CA24+CD24+CG24+CJ24+CM24+CP24+CS24+CV24+CY24+DB24+DE24+DH24+DK24+DN24+DQ24+DT24</f>
        <v>0</v>
      </c>
      <c r="E24" s="123"/>
      <c r="G24" s="79"/>
      <c r="J24" s="79"/>
      <c r="M24" s="79"/>
      <c r="P24" s="79"/>
      <c r="Q24" s="79"/>
      <c r="S24" s="79"/>
      <c r="V24" s="79"/>
      <c r="Y24" s="79"/>
      <c r="AB24" s="79"/>
      <c r="AE24" s="79"/>
      <c r="AH24" s="79"/>
      <c r="AK24" s="79"/>
      <c r="AN24" s="79"/>
      <c r="AQ24" s="79"/>
      <c r="AT24" s="79"/>
      <c r="AW24" s="79"/>
      <c r="AZ24" s="79"/>
      <c r="BC24" s="79"/>
      <c r="BF24" s="79"/>
      <c r="BI24" s="79"/>
      <c r="BL24" s="79"/>
      <c r="BO24" s="79"/>
      <c r="BR24" s="79"/>
      <c r="BU24" s="79"/>
      <c r="BX24" s="79"/>
      <c r="CA24" s="79"/>
      <c r="CD24" s="79"/>
      <c r="CG24" s="79"/>
      <c r="CJ24" s="79"/>
      <c r="CM24" s="79"/>
      <c r="CP24" s="79"/>
      <c r="CS24" s="79"/>
      <c r="CV24" s="79"/>
      <c r="CY24" s="79"/>
      <c r="DB24" s="79"/>
      <c r="DE24" s="79"/>
      <c r="DT24" s="79"/>
    </row>
    <row r="25" customFormat="false" ht="11.25" hidden="false" customHeight="false" outlineLevel="0" collapsed="false">
      <c r="A25" s="125" t="s">
        <v>59</v>
      </c>
      <c r="B25" s="126" t="s">
        <v>50</v>
      </c>
      <c r="C25" s="123" t="n">
        <f aca="false">+F25+I25+L25+O25+R25+U25+X25+AA25+AD25+AG25+AJ25+AM25+AP25+AS25+AV25+AY25+BB25+BE25+BH25+BK25+BN25+BQ25+BT25+BW25+BZ25+CC25+CF25+CI25+CL25+CO25+CR25+CU25+CX25+DA25+DD25+DG25+DJ25+DM25+DP25+DS25</f>
        <v>0</v>
      </c>
      <c r="D25" s="124" t="n">
        <f aca="false">+G25+J25+M25+P25+S25+V25+Y25+AB25+AE25+AH25+AK25+AN25+AQ25+AT25+AW25+AZ25+BC25+BF25+BI25+BL25+BO25+BR25+BU25+BX25+CA25+CD25+CG25+CJ25+CM25+CP25+CS25+CV25+CY25+DB25+DE25+DH25+DK25+DN25+DQ25+DT25</f>
        <v>0</v>
      </c>
      <c r="E25" s="123"/>
      <c r="G25" s="79"/>
      <c r="J25" s="79"/>
      <c r="M25" s="79"/>
      <c r="P25" s="79"/>
      <c r="Q25" s="79"/>
      <c r="S25" s="79"/>
      <c r="V25" s="79"/>
      <c r="Y25" s="79"/>
      <c r="AB25" s="79"/>
      <c r="AE25" s="79"/>
      <c r="AH25" s="79"/>
      <c r="AK25" s="79"/>
      <c r="AN25" s="79"/>
      <c r="AQ25" s="79"/>
      <c r="AT25" s="79"/>
      <c r="AW25" s="79"/>
      <c r="AZ25" s="79"/>
      <c r="BC25" s="79"/>
      <c r="BF25" s="79"/>
      <c r="BI25" s="79"/>
      <c r="BL25" s="79"/>
      <c r="BO25" s="79"/>
      <c r="BR25" s="79"/>
      <c r="BU25" s="79"/>
      <c r="BX25" s="79"/>
      <c r="CA25" s="79"/>
      <c r="CD25" s="79"/>
      <c r="CG25" s="79"/>
      <c r="CJ25" s="79"/>
      <c r="CM25" s="79"/>
      <c r="CP25" s="79"/>
      <c r="CS25" s="79"/>
      <c r="CV25" s="79"/>
      <c r="CY25" s="79"/>
      <c r="DB25" s="79"/>
      <c r="DE25" s="79"/>
      <c r="DT25" s="79"/>
    </row>
    <row r="26" customFormat="false" ht="11.25" hidden="false" customHeight="false" outlineLevel="0" collapsed="false">
      <c r="A26" s="125" t="s">
        <v>21</v>
      </c>
      <c r="B26" s="126" t="s">
        <v>44</v>
      </c>
      <c r="C26" s="123" t="n">
        <f aca="false">+F26+I26+L26+O26+R26+U26+X26+AA26+AD26+AG26+AJ26+AM26+AP26+AS26+AV26+AY26+BB26+BE26+BH26+BK26+BN26+BQ26+BT26+BW26+BZ26+CC26+CF26+CI26+CL26+CO26+CR26+CU26+CX26+DA26+DD26+DG26+DJ26+DM26+DP26+DS26</f>
        <v>0</v>
      </c>
      <c r="D26" s="124" t="n">
        <f aca="false">+G26+J26+M26+P26+S26+V26+Y26+AB26+AE26+AH26+AK26+AN26+AQ26+AT26+AW26+AZ26+BC26+BF26+BI26+BL26+BO26+BR26+BU26+BX26+CA26+CD26+CG26+CJ26+CM26+CP26+CS26+CV26+CY26+DB26+DE26+DH26+DK26+DN26+DQ26+DT26</f>
        <v>0</v>
      </c>
      <c r="E26" s="123"/>
      <c r="G26" s="79"/>
      <c r="J26" s="79"/>
      <c r="M26" s="79"/>
      <c r="P26" s="79"/>
      <c r="Q26" s="79"/>
      <c r="S26" s="79"/>
      <c r="V26" s="79"/>
      <c r="Y26" s="79"/>
      <c r="AB26" s="79"/>
      <c r="AE26" s="79"/>
      <c r="AH26" s="79"/>
      <c r="AK26" s="79"/>
      <c r="AN26" s="79"/>
      <c r="AQ26" s="79"/>
      <c r="AT26" s="79"/>
      <c r="AW26" s="79"/>
      <c r="AZ26" s="79"/>
      <c r="BC26" s="79"/>
      <c r="BF26" s="79"/>
      <c r="BI26" s="79"/>
      <c r="BL26" s="79"/>
      <c r="BO26" s="79"/>
      <c r="BR26" s="79"/>
      <c r="BU26" s="79"/>
      <c r="BX26" s="79"/>
      <c r="CA26" s="79"/>
      <c r="CD26" s="79"/>
      <c r="CG26" s="79"/>
      <c r="CJ26" s="79"/>
      <c r="CM26" s="79"/>
      <c r="CP26" s="79"/>
      <c r="CS26" s="79"/>
      <c r="CV26" s="79"/>
      <c r="CY26" s="79"/>
      <c r="DB26" s="79"/>
      <c r="DE26" s="79"/>
      <c r="DT26" s="79"/>
    </row>
    <row r="27" customFormat="false" ht="11.25" hidden="false" customHeight="false" outlineLevel="0" collapsed="false">
      <c r="A27" s="82" t="s">
        <v>16</v>
      </c>
      <c r="B27" s="126" t="s">
        <v>39</v>
      </c>
      <c r="C27" s="123" t="n">
        <f aca="false">+F27+I27+L27+O27+R27+U27+X27+AA27+AD27+AG27+AJ27+AM27+AP27+AS27+AV27+AY27+BB27+BE27+BH27+BK27+BN27+BQ27+BT27+BW27+BZ27+CC27+CF27+CI27+CL27+CO27+CR27+CU27+CX27+DA27+DD27+DG27+DJ27+DM27+DP27+DS27</f>
        <v>0</v>
      </c>
      <c r="D27" s="124" t="n">
        <f aca="false">+G27+J27+M27+P27+S27+V27+Y27+AB27+AE27+AH27+AK27+AN27+AQ27+AT27+AW27+AZ27+BC27+BF27+BI27+BL27+BO27+BR27+BU27+BX27+CA27+CD27+CG27+CJ27+CM27+CP27+CS27+CV27+CY27+DB27+DE27+DH27+DK27+DN27+DQ27+DT27</f>
        <v>0</v>
      </c>
      <c r="E27" s="123"/>
      <c r="G27" s="79"/>
      <c r="J27" s="79"/>
      <c r="M27" s="79"/>
      <c r="P27" s="79"/>
      <c r="Q27" s="79"/>
      <c r="S27" s="79"/>
      <c r="V27" s="79"/>
      <c r="Y27" s="79"/>
      <c r="AB27" s="79"/>
      <c r="AE27" s="79"/>
      <c r="AH27" s="79"/>
      <c r="AK27" s="79"/>
      <c r="AN27" s="79"/>
      <c r="AQ27" s="79"/>
      <c r="AT27" s="79"/>
      <c r="AW27" s="79"/>
      <c r="AZ27" s="79"/>
      <c r="BC27" s="79"/>
      <c r="BF27" s="79"/>
      <c r="BI27" s="79"/>
      <c r="BL27" s="79"/>
      <c r="BO27" s="79"/>
      <c r="BR27" s="79"/>
      <c r="BU27" s="79"/>
      <c r="BX27" s="79"/>
      <c r="CA27" s="79"/>
      <c r="CD27" s="79"/>
      <c r="CG27" s="79"/>
      <c r="CJ27" s="79"/>
      <c r="CM27" s="79"/>
      <c r="CP27" s="79"/>
      <c r="CS27" s="79"/>
      <c r="CV27" s="79"/>
      <c r="CY27" s="79"/>
      <c r="DB27" s="79"/>
      <c r="DE27" s="79"/>
      <c r="DT27" s="79"/>
    </row>
    <row r="28" customFormat="false" ht="11.25" hidden="false" customHeight="false" outlineLevel="0" collapsed="false">
      <c r="A28" s="125" t="s">
        <v>17</v>
      </c>
      <c r="B28" s="126" t="s">
        <v>40</v>
      </c>
      <c r="C28" s="123" t="n">
        <f aca="false">+F28+I28+L28+O28+R28+U28+X28+AA28+AD28+AG28+AJ28+AM28+AP28+AS28+AV28+AY28+BB28+BE28+BH28+BK28+BN28+BQ28+BT28+BW28+BZ28+CC28+CF28+CI28+CL28+CO28+CR28+CU28+CX28+DA28+DD28+DG28+DJ28+DM28+DP28+DS28</f>
        <v>0</v>
      </c>
      <c r="D28" s="124" t="n">
        <f aca="false">+G28+J28+M28+P28+S28+V28+Y28+AB28+AE28+AH28+AK28+AN28+AQ28+AT28+AW28+AZ28+BC28+BF28+BI28+BL28+BO28+BR28+BU28+BX28+CA28+CD28+CG28+CJ28+CM28+CP28+CS28+CV28+CY28+DB28+DE28+DH28+DK28+DN28+DQ28+DT28</f>
        <v>0</v>
      </c>
      <c r="E28" s="123"/>
      <c r="G28" s="79"/>
      <c r="J28" s="79"/>
      <c r="M28" s="79"/>
      <c r="P28" s="79"/>
      <c r="Q28" s="79"/>
      <c r="S28" s="79"/>
      <c r="V28" s="79"/>
      <c r="Y28" s="79"/>
      <c r="AB28" s="79"/>
      <c r="AE28" s="79"/>
      <c r="AH28" s="79"/>
      <c r="AK28" s="79"/>
      <c r="AN28" s="79"/>
      <c r="AQ28" s="79"/>
      <c r="AT28" s="79"/>
      <c r="AW28" s="79"/>
      <c r="AZ28" s="79"/>
      <c r="BC28" s="79"/>
      <c r="BF28" s="79"/>
      <c r="BI28" s="79"/>
      <c r="BL28" s="79"/>
      <c r="BO28" s="79"/>
      <c r="BR28" s="79"/>
      <c r="BU28" s="79"/>
      <c r="BX28" s="79"/>
      <c r="CA28" s="79"/>
      <c r="CD28" s="79"/>
      <c r="CG28" s="79"/>
      <c r="CJ28" s="79"/>
      <c r="CM28" s="79"/>
      <c r="CP28" s="79"/>
      <c r="CS28" s="79"/>
      <c r="CV28" s="79"/>
      <c r="CY28" s="79"/>
      <c r="DB28" s="79"/>
      <c r="DE28" s="79"/>
      <c r="DT28" s="79"/>
    </row>
    <row r="29" customFormat="false" ht="11.25" hidden="false" customHeight="false" outlineLevel="0" collapsed="false">
      <c r="A29" s="125" t="s">
        <v>22</v>
      </c>
      <c r="B29" s="126" t="s">
        <v>45</v>
      </c>
      <c r="C29" s="123" t="n">
        <f aca="false">+F29+I29+L29+O29+R29+U29+X29+AA29+AD29+AG29+AJ29+AM29+AP29+AS29+AV29+AY29+BB29+BE29+BH29+BK29+BN29+BQ29+BT29+BW29+BZ29+CC29+CF29+CI29+CL29+CO29+CR29+CU29+CX29+DA29+DD29+DG29+DJ29+DM29+DP29+DS29</f>
        <v>0</v>
      </c>
      <c r="D29" s="124" t="n">
        <f aca="false">+G29+J29+M29+P29+S29+V29+Y29+AB29+AE29+AH29+AK29+AN29+AQ29+AT29+AW29+AZ29+BC29+BF29+BI29+BL29+BO29+BR29+BU29+BX29+CA29+CD29+CG29+CJ29+CM29+CP29+CS29+CV29+CY29+DB29+DE29+DH29+DK29+DN29+DQ29+DT29</f>
        <v>0</v>
      </c>
      <c r="E29" s="123"/>
      <c r="G29" s="79"/>
      <c r="J29" s="79"/>
      <c r="M29" s="79"/>
      <c r="P29" s="79"/>
      <c r="Q29" s="79"/>
      <c r="S29" s="79"/>
      <c r="V29" s="79"/>
      <c r="Y29" s="79"/>
      <c r="AB29" s="79"/>
      <c r="AE29" s="79"/>
      <c r="AH29" s="79"/>
      <c r="AK29" s="79"/>
      <c r="AN29" s="79"/>
      <c r="AQ29" s="79"/>
      <c r="AT29" s="79"/>
      <c r="AW29" s="79"/>
      <c r="AZ29" s="79"/>
      <c r="BC29" s="79"/>
      <c r="BF29" s="79"/>
      <c r="BI29" s="79"/>
      <c r="BL29" s="79"/>
      <c r="BO29" s="79"/>
      <c r="BR29" s="79"/>
      <c r="BU29" s="79"/>
      <c r="BX29" s="79"/>
      <c r="CA29" s="79"/>
      <c r="CD29" s="79"/>
      <c r="CG29" s="79"/>
      <c r="CJ29" s="79"/>
      <c r="CM29" s="79"/>
      <c r="CP29" s="79"/>
      <c r="CS29" s="79"/>
      <c r="CV29" s="79"/>
      <c r="CY29" s="79"/>
      <c r="DB29" s="79"/>
      <c r="DE29" s="79"/>
      <c r="DT29" s="79"/>
    </row>
    <row r="30" customFormat="false" ht="11.25" hidden="false" customHeight="false" outlineLevel="0" collapsed="false">
      <c r="B30" s="81"/>
      <c r="G30" s="79"/>
      <c r="J30" s="79"/>
      <c r="M30" s="79"/>
      <c r="P30" s="79"/>
      <c r="Q30" s="79"/>
      <c r="S30" s="79"/>
      <c r="V30" s="79"/>
      <c r="Y30" s="79"/>
      <c r="AB30" s="79"/>
      <c r="AE30" s="79"/>
      <c r="AH30" s="79"/>
      <c r="AK30" s="79"/>
      <c r="AN30" s="79"/>
      <c r="AQ30" s="79"/>
      <c r="AT30" s="79"/>
      <c r="AW30" s="79"/>
      <c r="AZ30" s="79"/>
      <c r="BC30" s="79"/>
      <c r="BF30" s="79"/>
      <c r="BI30" s="79"/>
      <c r="BL30" s="79"/>
      <c r="BO30" s="79"/>
      <c r="BR30" s="79"/>
      <c r="BU30" s="79"/>
      <c r="BX30" s="79"/>
      <c r="CA30" s="79"/>
      <c r="CD30" s="79"/>
      <c r="CG30" s="79"/>
      <c r="CJ30" s="79"/>
      <c r="CM30" s="79"/>
      <c r="CP30" s="79"/>
      <c r="CS30" s="79"/>
      <c r="CV30" s="79"/>
      <c r="CY30" s="79"/>
      <c r="DB30" s="79"/>
      <c r="DE30" s="79"/>
      <c r="DT30" s="79"/>
    </row>
    <row r="31" customFormat="false" ht="11.25" hidden="false" customHeight="false" outlineLevel="0" collapsed="false">
      <c r="B31" s="123" t="s">
        <v>106</v>
      </c>
      <c r="C31" s="123" t="n">
        <f aca="false">SUM(C3:C30)</f>
        <v>0</v>
      </c>
      <c r="D31" s="127" t="n">
        <f aca="false">SUM(D3:D30)</f>
        <v>0</v>
      </c>
      <c r="E31" s="123"/>
      <c r="F31" s="123"/>
      <c r="G31" s="124"/>
      <c r="I31" s="123"/>
      <c r="J31" s="124"/>
      <c r="L31" s="123"/>
      <c r="M31" s="124"/>
      <c r="O31" s="123"/>
      <c r="P31" s="124"/>
      <c r="Q31" s="124"/>
      <c r="R31" s="123"/>
      <c r="S31" s="124"/>
      <c r="U31" s="123"/>
      <c r="V31" s="124"/>
      <c r="X31" s="123"/>
      <c r="Y31" s="124"/>
      <c r="AA31" s="123"/>
      <c r="AB31" s="124"/>
      <c r="AD31" s="123"/>
      <c r="AE31" s="124"/>
      <c r="AG31" s="123"/>
      <c r="AH31" s="124"/>
      <c r="AJ31" s="123"/>
      <c r="AK31" s="124"/>
      <c r="AM31" s="123"/>
      <c r="AN31" s="124"/>
      <c r="AP31" s="123"/>
      <c r="AQ31" s="124"/>
      <c r="AS31" s="123"/>
      <c r="AT31" s="124"/>
      <c r="AV31" s="123"/>
      <c r="AW31" s="124"/>
      <c r="AY31" s="123"/>
      <c r="AZ31" s="124"/>
      <c r="BB31" s="123"/>
      <c r="BC31" s="124"/>
      <c r="BE31" s="123"/>
      <c r="BF31" s="124"/>
      <c r="BH31" s="123"/>
      <c r="BI31" s="124"/>
      <c r="BK31" s="123"/>
      <c r="BL31" s="124"/>
      <c r="BN31" s="123"/>
      <c r="BO31" s="124"/>
      <c r="BQ31" s="123"/>
      <c r="BR31" s="124"/>
      <c r="BT31" s="123"/>
      <c r="BU31" s="124"/>
      <c r="BW31" s="123"/>
      <c r="BX31" s="124"/>
      <c r="BZ31" s="123"/>
      <c r="CA31" s="124"/>
      <c r="CC31" s="123"/>
      <c r="CD31" s="124"/>
      <c r="CF31" s="123"/>
      <c r="CG31" s="124"/>
      <c r="CI31" s="123"/>
      <c r="CJ31" s="124"/>
      <c r="CL31" s="123"/>
      <c r="CM31" s="124"/>
      <c r="CO31" s="123"/>
      <c r="CP31" s="124"/>
      <c r="CR31" s="123"/>
      <c r="CS31" s="124"/>
      <c r="CU31" s="123"/>
      <c r="CV31" s="124"/>
      <c r="CX31" s="123"/>
      <c r="CY31" s="124"/>
      <c r="DA31" s="123"/>
      <c r="DB31" s="124"/>
      <c r="DD31" s="123"/>
      <c r="DE31" s="124"/>
      <c r="DS31" s="123"/>
      <c r="DT31" s="124"/>
    </row>
    <row r="32" customFormat="false" ht="11.25" hidden="false" customHeight="false" outlineLevel="0" collapsed="false">
      <c r="G32" s="79"/>
      <c r="P32" s="79"/>
      <c r="S32" s="79"/>
      <c r="V32" s="79"/>
      <c r="Y32" s="79"/>
      <c r="CP32" s="79"/>
      <c r="DE32" s="79"/>
    </row>
    <row r="34" customFormat="false" ht="11.25" hidden="false" customHeight="false" outlineLevel="0" collapsed="false">
      <c r="A34" s="123" t="s">
        <v>76</v>
      </c>
      <c r="C34" s="123" t="s">
        <v>108</v>
      </c>
      <c r="D34" s="123" t="s">
        <v>109</v>
      </c>
      <c r="F34" s="123"/>
      <c r="G34" s="123"/>
      <c r="I34" s="123"/>
      <c r="J34" s="123"/>
      <c r="L34" s="123"/>
      <c r="M34" s="123"/>
      <c r="O34" s="123"/>
      <c r="P34" s="123"/>
      <c r="R34" s="123"/>
      <c r="S34" s="123"/>
      <c r="U34" s="123"/>
      <c r="V34" s="123"/>
      <c r="X34" s="123"/>
      <c r="Y34" s="123"/>
      <c r="AA34" s="123"/>
      <c r="AB34" s="123"/>
      <c r="AD34" s="123"/>
      <c r="AE34" s="123"/>
      <c r="AG34" s="123"/>
      <c r="AH34" s="123"/>
      <c r="AJ34" s="123"/>
      <c r="AK34" s="123"/>
      <c r="AM34" s="123"/>
      <c r="AN34" s="123"/>
    </row>
    <row r="35" customFormat="false" ht="11.25" hidden="false" customHeight="false" outlineLevel="0" collapsed="false">
      <c r="C35" s="123"/>
      <c r="D35" s="123"/>
      <c r="F35" s="123"/>
      <c r="G35" s="123"/>
      <c r="L35" s="123"/>
      <c r="M35" s="123"/>
      <c r="O35" s="123"/>
      <c r="P35" s="123"/>
    </row>
    <row r="36" customFormat="false" ht="11.25" hidden="false" customHeight="false" outlineLevel="0" collapsed="false">
      <c r="A36" s="82" t="s">
        <v>31</v>
      </c>
      <c r="B36" s="123" t="s">
        <v>56</v>
      </c>
      <c r="C36" s="82" t="n">
        <v>2.70873507569852</v>
      </c>
      <c r="D36" s="79" t="n">
        <v>126.850063594962</v>
      </c>
      <c r="E36" s="123"/>
      <c r="G36" s="79"/>
      <c r="I36" s="128"/>
      <c r="J36" s="128"/>
      <c r="M36" s="79"/>
      <c r="P36" s="79"/>
      <c r="V36" s="79"/>
      <c r="Y36" s="79"/>
      <c r="AB36" s="79"/>
      <c r="AE36" s="79"/>
      <c r="AH36" s="79"/>
      <c r="AK36" s="79"/>
      <c r="AN36" s="79"/>
    </row>
    <row r="37" customFormat="false" ht="11.25" hidden="false" customHeight="false" outlineLevel="0" collapsed="false">
      <c r="A37" s="82" t="s">
        <v>5</v>
      </c>
      <c r="B37" s="123" t="s">
        <v>54</v>
      </c>
      <c r="C37" s="82" t="n">
        <v>-0.000410290075083084</v>
      </c>
      <c r="D37" s="79" t="n">
        <v>-0.0192138842161408</v>
      </c>
      <c r="E37" s="123"/>
      <c r="G37" s="79"/>
      <c r="I37" s="128"/>
      <c r="J37" s="128"/>
      <c r="M37" s="79"/>
      <c r="P37" s="79"/>
      <c r="V37" s="79"/>
      <c r="Y37" s="79"/>
      <c r="AB37" s="79"/>
      <c r="AE37" s="79"/>
      <c r="AH37" s="79"/>
      <c r="AK37" s="79"/>
      <c r="AN37" s="79"/>
    </row>
    <row r="38" customFormat="false" ht="11.25" hidden="false" customHeight="false" outlineLevel="0" collapsed="false">
      <c r="A38" s="82" t="s">
        <v>3</v>
      </c>
      <c r="B38" s="123" t="s">
        <v>49</v>
      </c>
      <c r="C38" s="82" t="n">
        <v>-0.297050014360153</v>
      </c>
      <c r="D38" s="79" t="n">
        <v>-13.9108521724859</v>
      </c>
      <c r="E38" s="123"/>
      <c r="G38" s="79"/>
      <c r="J38" s="79"/>
      <c r="M38" s="79"/>
      <c r="P38" s="79"/>
      <c r="V38" s="79"/>
      <c r="Y38" s="79"/>
      <c r="AB38" s="79"/>
      <c r="AE38" s="79"/>
      <c r="AH38" s="79"/>
      <c r="AK38" s="79"/>
      <c r="AN38" s="79"/>
    </row>
    <row r="39" customFormat="false" ht="11.25" hidden="false" customHeight="false" outlineLevel="0" collapsed="false">
      <c r="A39" s="82" t="s">
        <v>19</v>
      </c>
      <c r="B39" s="123" t="s">
        <v>42</v>
      </c>
      <c r="C39" s="82" t="n">
        <v>0.338694456981086</v>
      </c>
      <c r="D39" s="79" t="n">
        <v>15.8610614204242</v>
      </c>
      <c r="E39" s="123"/>
      <c r="G39" s="79"/>
      <c r="J39" s="79"/>
      <c r="M39" s="79"/>
      <c r="P39" s="79"/>
      <c r="V39" s="79"/>
      <c r="Y39" s="79"/>
      <c r="AB39" s="79"/>
      <c r="AE39" s="79"/>
      <c r="AH39" s="79"/>
      <c r="AK39" s="79"/>
      <c r="AN39" s="79"/>
    </row>
    <row r="40" customFormat="false" ht="11.25" hidden="false" customHeight="false" outlineLevel="0" collapsed="false">
      <c r="A40" s="82" t="s">
        <v>15</v>
      </c>
      <c r="B40" s="123" t="s">
        <v>57</v>
      </c>
      <c r="C40" s="82" t="n">
        <v>-0.0447216181840561</v>
      </c>
      <c r="D40" s="79" t="n">
        <v>-2.09431337955935</v>
      </c>
      <c r="E40" s="123"/>
      <c r="G40" s="79"/>
      <c r="J40" s="79"/>
      <c r="M40" s="79"/>
      <c r="P40" s="79"/>
      <c r="V40" s="79"/>
      <c r="Y40" s="79"/>
      <c r="AB40" s="79"/>
      <c r="AE40" s="79"/>
      <c r="AH40" s="79"/>
      <c r="AK40" s="79"/>
      <c r="AN40" s="79"/>
    </row>
    <row r="41" customFormat="false" ht="11.25" hidden="false" customHeight="false" outlineLevel="0" collapsed="false">
      <c r="A41" s="82" t="s">
        <v>23</v>
      </c>
      <c r="B41" s="123" t="s">
        <v>46</v>
      </c>
      <c r="C41" s="82" t="n">
        <v>0.00964181676445247</v>
      </c>
      <c r="D41" s="79" t="n">
        <v>0.451526279079309</v>
      </c>
      <c r="E41" s="123"/>
      <c r="G41" s="79"/>
      <c r="J41" s="79"/>
      <c r="M41" s="79"/>
      <c r="P41" s="79"/>
      <c r="V41" s="79"/>
      <c r="Y41" s="79"/>
      <c r="AB41" s="79"/>
      <c r="AE41" s="79"/>
      <c r="AH41" s="79"/>
      <c r="AK41" s="79"/>
      <c r="AN41" s="79"/>
    </row>
    <row r="42" customFormat="false" ht="11.25" hidden="false" customHeight="false" outlineLevel="0" collapsed="false">
      <c r="A42" s="82" t="s">
        <v>15</v>
      </c>
      <c r="B42" s="123" t="s">
        <v>36</v>
      </c>
      <c r="C42" s="82" t="n">
        <v>0.326590899766135</v>
      </c>
      <c r="D42" s="79" t="n">
        <v>15.2942518360481</v>
      </c>
      <c r="E42" s="123"/>
      <c r="G42" s="79"/>
      <c r="J42" s="79"/>
      <c r="M42" s="79"/>
      <c r="P42" s="79"/>
      <c r="V42" s="79"/>
      <c r="Y42" s="79"/>
      <c r="AB42" s="79"/>
      <c r="AE42" s="79"/>
      <c r="AH42" s="79"/>
      <c r="AK42" s="79"/>
      <c r="AN42" s="79"/>
    </row>
    <row r="43" customFormat="false" ht="11.25" hidden="false" customHeight="false" outlineLevel="0" collapsed="false">
      <c r="A43" s="82" t="s">
        <v>7</v>
      </c>
      <c r="B43" s="123" t="s">
        <v>37</v>
      </c>
      <c r="C43" s="82" t="n">
        <v>0.311615312025602</v>
      </c>
      <c r="D43" s="79" t="n">
        <v>14.5929450621589</v>
      </c>
      <c r="E43" s="123"/>
      <c r="G43" s="79"/>
      <c r="J43" s="79"/>
      <c r="M43" s="79"/>
      <c r="P43" s="79"/>
      <c r="V43" s="79"/>
      <c r="Y43" s="79"/>
      <c r="AB43" s="79"/>
      <c r="AE43" s="79"/>
      <c r="AH43" s="79"/>
      <c r="AK43" s="79"/>
      <c r="AN43" s="79"/>
    </row>
    <row r="44" customFormat="false" ht="11.25" hidden="false" customHeight="false" outlineLevel="0" collapsed="false">
      <c r="A44" s="82" t="s">
        <v>9</v>
      </c>
      <c r="B44" s="123" t="s">
        <v>38</v>
      </c>
      <c r="C44" s="82" t="n">
        <v>0.102572518770771</v>
      </c>
      <c r="D44" s="79" t="n">
        <v>4.8034710540352</v>
      </c>
      <c r="E44" s="123"/>
      <c r="G44" s="79"/>
      <c r="J44" s="79"/>
      <c r="M44" s="79"/>
      <c r="P44" s="79"/>
      <c r="V44" s="79"/>
      <c r="Y44" s="79"/>
      <c r="AB44" s="79"/>
      <c r="AE44" s="79"/>
      <c r="AH44" s="79"/>
      <c r="AK44" s="79"/>
      <c r="AN44" s="79"/>
    </row>
    <row r="45" customFormat="false" ht="11.25" hidden="false" customHeight="false" outlineLevel="0" collapsed="false">
      <c r="A45" s="82" t="s">
        <v>29</v>
      </c>
      <c r="B45" s="123" t="s">
        <v>53</v>
      </c>
      <c r="C45" s="82" t="n">
        <v>0.0350798014196037</v>
      </c>
      <c r="D45" s="79" t="n">
        <v>1.64278710048004</v>
      </c>
      <c r="E45" s="123"/>
      <c r="G45" s="79"/>
      <c r="J45" s="79"/>
      <c r="M45" s="79"/>
      <c r="P45" s="79"/>
      <c r="V45" s="79"/>
      <c r="Y45" s="79"/>
      <c r="AB45" s="79"/>
      <c r="AE45" s="79"/>
      <c r="AH45" s="79"/>
      <c r="AK45" s="79"/>
      <c r="AN45" s="79"/>
    </row>
    <row r="46" customFormat="false" ht="11.25" hidden="false" customHeight="false" outlineLevel="0" collapsed="false">
      <c r="A46" s="82" t="s">
        <v>27</v>
      </c>
      <c r="B46" s="123" t="s">
        <v>51</v>
      </c>
      <c r="C46" s="82" t="n">
        <v>0.0599023509621302</v>
      </c>
      <c r="D46" s="79" t="n">
        <v>2.80522709555656</v>
      </c>
      <c r="E46" s="123"/>
      <c r="G46" s="79"/>
      <c r="J46" s="79"/>
      <c r="M46" s="79"/>
      <c r="P46" s="79"/>
      <c r="V46" s="79"/>
      <c r="Y46" s="79"/>
      <c r="AB46" s="79"/>
      <c r="AE46" s="79"/>
      <c r="AH46" s="79"/>
      <c r="AK46" s="79"/>
      <c r="AN46" s="79"/>
    </row>
    <row r="47" customFormat="false" ht="11.25" hidden="false" customHeight="false" outlineLevel="0" collapsed="false">
      <c r="A47" s="82" t="s">
        <v>27</v>
      </c>
      <c r="B47" s="123" t="s">
        <v>60</v>
      </c>
      <c r="C47" s="82" t="n">
        <v>-0.000410290075083084</v>
      </c>
      <c r="D47" s="79" t="n">
        <v>-0.0192138842161408</v>
      </c>
      <c r="E47" s="123"/>
      <c r="G47" s="79"/>
      <c r="J47" s="79"/>
      <c r="M47" s="79"/>
      <c r="P47" s="79"/>
      <c r="V47" s="79"/>
      <c r="Y47" s="79"/>
      <c r="AB47" s="79"/>
      <c r="AE47" s="79"/>
      <c r="AH47" s="79"/>
      <c r="AK47" s="79"/>
      <c r="AN47" s="79"/>
    </row>
    <row r="48" customFormat="false" ht="11.25" hidden="false" customHeight="false" outlineLevel="0" collapsed="false">
      <c r="A48" s="125" t="s">
        <v>25</v>
      </c>
      <c r="B48" s="126" t="s">
        <v>48</v>
      </c>
      <c r="C48" s="82" t="n">
        <v>0</v>
      </c>
      <c r="D48" s="79" t="n">
        <v>0</v>
      </c>
      <c r="E48" s="123"/>
      <c r="G48" s="79"/>
      <c r="J48" s="79"/>
      <c r="M48" s="79"/>
      <c r="P48" s="79"/>
      <c r="V48" s="79"/>
      <c r="Y48" s="79"/>
      <c r="AB48" s="79"/>
      <c r="AE48" s="79"/>
      <c r="AH48" s="79"/>
      <c r="AK48" s="79"/>
      <c r="AN48" s="79"/>
    </row>
    <row r="49" customFormat="false" ht="11.25" hidden="false" customHeight="false" outlineLevel="0" collapsed="false">
      <c r="A49" s="125" t="s">
        <v>28</v>
      </c>
      <c r="B49" s="126" t="s">
        <v>52</v>
      </c>
      <c r="C49" s="82" t="n">
        <v>0</v>
      </c>
      <c r="D49" s="79" t="n">
        <v>0</v>
      </c>
      <c r="E49" s="123"/>
      <c r="G49" s="79"/>
      <c r="J49" s="79"/>
      <c r="M49" s="79"/>
      <c r="P49" s="79"/>
      <c r="V49" s="79"/>
      <c r="Y49" s="79"/>
      <c r="AB49" s="79"/>
      <c r="AE49" s="79"/>
      <c r="AH49" s="79"/>
      <c r="AK49" s="79"/>
      <c r="AN49" s="79"/>
    </row>
    <row r="50" customFormat="false" ht="11.25" hidden="false" customHeight="false" outlineLevel="0" collapsed="false">
      <c r="A50" s="125" t="s">
        <v>20</v>
      </c>
      <c r="B50" s="126" t="s">
        <v>43</v>
      </c>
      <c r="C50" s="82" t="n">
        <v>0.000205145037541542</v>
      </c>
      <c r="D50" s="79" t="n">
        <v>0.00960694210807041</v>
      </c>
      <c r="E50" s="123"/>
      <c r="G50" s="79"/>
      <c r="J50" s="79"/>
      <c r="M50" s="79"/>
      <c r="P50" s="79"/>
      <c r="V50" s="79"/>
      <c r="Y50" s="79"/>
      <c r="AB50" s="79"/>
      <c r="AE50" s="79"/>
      <c r="AH50" s="79"/>
      <c r="AK50" s="79"/>
      <c r="AN50" s="79"/>
    </row>
    <row r="51" customFormat="false" ht="11.25" hidden="false" customHeight="false" outlineLevel="0" collapsed="false">
      <c r="A51" s="82" t="s">
        <v>31</v>
      </c>
      <c r="B51" s="126" t="s">
        <v>62</v>
      </c>
      <c r="C51" s="82" t="n">
        <v>0.000820580150166168</v>
      </c>
      <c r="D51" s="79" t="n">
        <v>0.0384277684322816</v>
      </c>
      <c r="E51" s="123"/>
      <c r="G51" s="79"/>
      <c r="J51" s="79"/>
      <c r="M51" s="79"/>
      <c r="P51" s="79"/>
      <c r="V51" s="79"/>
      <c r="Y51" s="79"/>
      <c r="AB51" s="79"/>
      <c r="AE51" s="79"/>
      <c r="AH51" s="79"/>
      <c r="AK51" s="79"/>
      <c r="AN51" s="79"/>
    </row>
    <row r="52" customFormat="false" ht="11.25" hidden="false" customHeight="false" outlineLevel="0" collapsed="false">
      <c r="A52" s="82" t="s">
        <v>31</v>
      </c>
      <c r="B52" s="126" t="s">
        <v>63</v>
      </c>
      <c r="C52" s="82" t="n">
        <v>0.00143601526279079</v>
      </c>
      <c r="D52" s="79" t="n">
        <v>0.0672485947564928</v>
      </c>
      <c r="E52" s="123"/>
      <c r="G52" s="79"/>
      <c r="J52" s="79"/>
      <c r="M52" s="79"/>
      <c r="P52" s="79"/>
      <c r="V52" s="79"/>
      <c r="Y52" s="79"/>
      <c r="AB52" s="79"/>
      <c r="AE52" s="79"/>
      <c r="AH52" s="79"/>
      <c r="AK52" s="79"/>
      <c r="AN52" s="79"/>
    </row>
    <row r="53" customFormat="false" ht="11.25" hidden="false" customHeight="false" outlineLevel="0" collapsed="false">
      <c r="A53" s="125" t="s">
        <v>30</v>
      </c>
      <c r="B53" s="126" t="s">
        <v>55</v>
      </c>
      <c r="C53" s="82" t="n">
        <v>0</v>
      </c>
      <c r="D53" s="79" t="n">
        <v>0</v>
      </c>
      <c r="E53" s="123"/>
      <c r="G53" s="79"/>
      <c r="J53" s="79"/>
      <c r="M53" s="79"/>
      <c r="P53" s="79"/>
      <c r="V53" s="79"/>
      <c r="Y53" s="79"/>
      <c r="AB53" s="79"/>
      <c r="AE53" s="79"/>
      <c r="AH53" s="79"/>
      <c r="AK53" s="79"/>
      <c r="AN53" s="79"/>
    </row>
    <row r="54" customFormat="false" ht="11.25" hidden="false" customHeight="false" outlineLevel="0" collapsed="false">
      <c r="A54" s="82" t="s">
        <v>24</v>
      </c>
      <c r="B54" s="126" t="s">
        <v>47</v>
      </c>
      <c r="C54" s="82" t="n">
        <v>0.000205145037541542</v>
      </c>
      <c r="D54" s="79" t="n">
        <v>0.00960694210807041</v>
      </c>
      <c r="E54" s="123"/>
      <c r="G54" s="79"/>
      <c r="J54" s="79"/>
      <c r="M54" s="79"/>
      <c r="P54" s="79"/>
      <c r="V54" s="79"/>
      <c r="Y54" s="79"/>
      <c r="AB54" s="79"/>
      <c r="AE54" s="79"/>
      <c r="AH54" s="79"/>
      <c r="AK54" s="79"/>
      <c r="AN54" s="79"/>
    </row>
    <row r="55" customFormat="false" ht="11.25" hidden="false" customHeight="false" outlineLevel="0" collapsed="false">
      <c r="A55" s="82" t="s">
        <v>27</v>
      </c>
      <c r="B55" s="126" t="s">
        <v>61</v>
      </c>
      <c r="C55" s="82" t="n">
        <v>0.0116932671398679</v>
      </c>
      <c r="D55" s="79" t="n">
        <v>0.547595700160013</v>
      </c>
      <c r="E55" s="123"/>
      <c r="G55" s="79"/>
      <c r="J55" s="79"/>
      <c r="M55" s="79"/>
      <c r="P55" s="79"/>
      <c r="V55" s="79"/>
      <c r="Y55" s="79"/>
      <c r="AB55" s="79"/>
      <c r="AE55" s="79"/>
      <c r="AH55" s="79"/>
      <c r="AK55" s="79"/>
      <c r="AN55" s="79"/>
    </row>
    <row r="56" customFormat="false" ht="11.25" hidden="false" customHeight="false" outlineLevel="0" collapsed="false">
      <c r="A56" s="82" t="s">
        <v>31</v>
      </c>
      <c r="B56" s="126" t="s">
        <v>64</v>
      </c>
      <c r="C56" s="82" t="n">
        <v>0</v>
      </c>
      <c r="D56" s="79" t="n">
        <v>0</v>
      </c>
      <c r="E56" s="123"/>
      <c r="G56" s="79"/>
      <c r="J56" s="79"/>
      <c r="M56" s="79"/>
      <c r="P56" s="79"/>
      <c r="V56" s="79"/>
      <c r="Y56" s="79"/>
      <c r="AB56" s="79"/>
      <c r="AE56" s="79"/>
      <c r="AH56" s="79"/>
      <c r="AK56" s="79"/>
      <c r="AN56" s="79"/>
    </row>
    <row r="57" customFormat="false" ht="11.25" hidden="false" customHeight="false" outlineLevel="0" collapsed="false">
      <c r="A57" s="82" t="s">
        <v>18</v>
      </c>
      <c r="B57" s="126" t="s">
        <v>41</v>
      </c>
      <c r="C57" s="82" t="n">
        <v>0.00697493127641242</v>
      </c>
      <c r="D57" s="79" t="n">
        <v>0.326636031674394</v>
      </c>
      <c r="E57" s="123"/>
      <c r="G57" s="79"/>
      <c r="J57" s="79"/>
      <c r="M57" s="79"/>
      <c r="P57" s="79"/>
      <c r="V57" s="79"/>
      <c r="Y57" s="79"/>
      <c r="AB57" s="79"/>
      <c r="AE57" s="79"/>
      <c r="AH57" s="79"/>
      <c r="AK57" s="79"/>
      <c r="AN57" s="79"/>
    </row>
    <row r="58" customFormat="false" ht="11.25" hidden="false" customHeight="false" outlineLevel="0" collapsed="false">
      <c r="A58" s="125" t="s">
        <v>59</v>
      </c>
      <c r="B58" s="126" t="s">
        <v>50</v>
      </c>
      <c r="C58" s="82" t="n">
        <v>0</v>
      </c>
      <c r="D58" s="79" t="n">
        <v>0</v>
      </c>
      <c r="E58" s="123"/>
      <c r="G58" s="79"/>
      <c r="J58" s="79"/>
      <c r="M58" s="79"/>
      <c r="P58" s="79"/>
      <c r="V58" s="79"/>
      <c r="Y58" s="79"/>
      <c r="AB58" s="79"/>
      <c r="AE58" s="79"/>
      <c r="AH58" s="79"/>
      <c r="AK58" s="79"/>
      <c r="AN58" s="79"/>
    </row>
    <row r="59" customFormat="false" ht="11.25" hidden="false" customHeight="false" outlineLevel="0" collapsed="false">
      <c r="A59" s="125" t="s">
        <v>21</v>
      </c>
      <c r="B59" s="126" t="s">
        <v>44</v>
      </c>
      <c r="C59" s="82" t="n">
        <v>0</v>
      </c>
      <c r="D59" s="79" t="n">
        <v>0</v>
      </c>
      <c r="E59" s="123"/>
      <c r="G59" s="79"/>
      <c r="J59" s="79"/>
      <c r="M59" s="79"/>
      <c r="P59" s="79"/>
      <c r="V59" s="79"/>
      <c r="Y59" s="79"/>
      <c r="AB59" s="79"/>
      <c r="AE59" s="79"/>
      <c r="AH59" s="79"/>
      <c r="AK59" s="79"/>
      <c r="AN59" s="79"/>
    </row>
    <row r="60" customFormat="false" ht="11.25" hidden="false" customHeight="false" outlineLevel="0" collapsed="false">
      <c r="A60" s="82" t="s">
        <v>16</v>
      </c>
      <c r="B60" s="126" t="s">
        <v>39</v>
      </c>
      <c r="C60" s="82" t="n">
        <v>0.0100521068395356</v>
      </c>
      <c r="D60" s="79" t="n">
        <v>0.47074016329545</v>
      </c>
      <c r="E60" s="123"/>
      <c r="G60" s="79"/>
      <c r="J60" s="79"/>
      <c r="M60" s="79"/>
      <c r="P60" s="79"/>
      <c r="V60" s="79"/>
      <c r="Y60" s="79"/>
      <c r="AB60" s="79"/>
      <c r="AE60" s="79"/>
      <c r="AH60" s="79"/>
      <c r="AK60" s="79"/>
      <c r="AN60" s="79"/>
    </row>
    <row r="61" customFormat="false" ht="11.25" hidden="false" customHeight="false" outlineLevel="0" collapsed="false">
      <c r="A61" s="125" t="s">
        <v>17</v>
      </c>
      <c r="B61" s="126" t="s">
        <v>40</v>
      </c>
      <c r="C61" s="82" t="n">
        <v>0</v>
      </c>
      <c r="D61" s="79" t="n">
        <v>0</v>
      </c>
      <c r="E61" s="123"/>
      <c r="G61" s="79"/>
      <c r="J61" s="79"/>
      <c r="M61" s="79"/>
      <c r="P61" s="79"/>
      <c r="V61" s="79"/>
      <c r="Y61" s="79"/>
      <c r="AB61" s="79"/>
      <c r="AE61" s="79"/>
      <c r="AH61" s="79"/>
      <c r="AK61" s="79"/>
      <c r="AN61" s="79"/>
    </row>
    <row r="62" customFormat="false" ht="11.25" hidden="false" customHeight="false" outlineLevel="0" collapsed="false">
      <c r="A62" s="125" t="s">
        <v>58</v>
      </c>
      <c r="B62" s="126" t="s">
        <v>45</v>
      </c>
      <c r="C62" s="82" t="n">
        <v>0</v>
      </c>
      <c r="D62" s="79" t="n">
        <v>0</v>
      </c>
      <c r="E62" s="123"/>
      <c r="G62" s="79"/>
      <c r="J62" s="79"/>
      <c r="M62" s="79"/>
      <c r="P62" s="79"/>
      <c r="V62" s="79"/>
      <c r="Y62" s="79"/>
      <c r="AB62" s="79"/>
      <c r="AE62" s="79"/>
      <c r="AH62" s="79"/>
      <c r="AK62" s="79"/>
      <c r="AN62" s="79"/>
    </row>
    <row r="63" customFormat="false" ht="11.25" hidden="false" customHeight="false" outlineLevel="0" collapsed="false">
      <c r="B63" s="81"/>
      <c r="D63" s="79"/>
      <c r="G63" s="79"/>
      <c r="J63" s="79"/>
      <c r="M63" s="79"/>
      <c r="P63" s="79"/>
      <c r="V63" s="79"/>
      <c r="Y63" s="79"/>
      <c r="AB63" s="79"/>
      <c r="AE63" s="79"/>
      <c r="AH63" s="79"/>
      <c r="AK63" s="79"/>
      <c r="AN63" s="79"/>
    </row>
    <row r="64" customFormat="false" ht="11.25" hidden="false" customHeight="false" outlineLevel="0" collapsed="false">
      <c r="A64" s="123"/>
      <c r="B64" s="123" t="s">
        <v>106</v>
      </c>
      <c r="C64" s="123" t="n">
        <v>3.58162721043778</v>
      </c>
      <c r="D64" s="124" t="n">
        <v>167.727602264801</v>
      </c>
      <c r="E64" s="123"/>
      <c r="F64" s="123"/>
      <c r="G64" s="124"/>
      <c r="H64" s="123"/>
      <c r="I64" s="123"/>
      <c r="J64" s="124"/>
      <c r="K64" s="123"/>
      <c r="L64" s="123"/>
      <c r="M64" s="124"/>
      <c r="N64" s="123"/>
      <c r="O64" s="123"/>
      <c r="P64" s="124"/>
      <c r="Q64" s="123"/>
      <c r="R64" s="123"/>
      <c r="S64" s="123"/>
      <c r="T64" s="123"/>
      <c r="U64" s="123"/>
      <c r="V64" s="124"/>
      <c r="W64" s="123"/>
      <c r="X64" s="123"/>
      <c r="Y64" s="124"/>
      <c r="Z64" s="123"/>
      <c r="AA64" s="123"/>
      <c r="AB64" s="124"/>
      <c r="AC64" s="123"/>
      <c r="AD64" s="123"/>
      <c r="AE64" s="124"/>
      <c r="AF64" s="123"/>
      <c r="AG64" s="123"/>
      <c r="AH64" s="124"/>
      <c r="AI64" s="123"/>
      <c r="AJ64" s="123"/>
      <c r="AK64" s="124"/>
      <c r="AL64" s="123"/>
      <c r="AM64" s="123"/>
      <c r="AN64" s="124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3"/>
      <c r="DP64" s="123"/>
      <c r="DQ64" s="123"/>
      <c r="DR64" s="123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123"/>
      <c r="EV64" s="123"/>
      <c r="EW64" s="123"/>
      <c r="EX64" s="123"/>
      <c r="EY64" s="123"/>
      <c r="EZ64" s="123"/>
      <c r="FA64" s="123"/>
      <c r="FB64" s="123"/>
      <c r="FC64" s="123"/>
      <c r="FD64" s="123"/>
      <c r="FE64" s="123"/>
      <c r="FF64" s="123"/>
      <c r="FG64" s="123"/>
      <c r="FH64" s="123"/>
      <c r="FI64" s="123"/>
      <c r="FJ64" s="123"/>
      <c r="FK64" s="123"/>
      <c r="FL64" s="123"/>
      <c r="FM64" s="123"/>
      <c r="FN64" s="123"/>
      <c r="FO64" s="123"/>
      <c r="FP64" s="123"/>
      <c r="FQ64" s="123"/>
      <c r="FR64" s="123"/>
      <c r="FS64" s="123"/>
      <c r="FT64" s="123"/>
      <c r="FU64" s="123"/>
      <c r="FV64" s="123"/>
      <c r="FW64" s="123"/>
      <c r="FX64" s="123"/>
      <c r="FY64" s="123"/>
      <c r="FZ64" s="123"/>
      <c r="GA64" s="123"/>
      <c r="GB64" s="123"/>
      <c r="GC64" s="123"/>
      <c r="GD64" s="123"/>
      <c r="GE64" s="123"/>
      <c r="GF64" s="123"/>
      <c r="GG64" s="123"/>
      <c r="GH64" s="123"/>
      <c r="GI64" s="123"/>
      <c r="GJ64" s="123"/>
      <c r="GK64" s="123"/>
      <c r="GL64" s="123"/>
      <c r="GM64" s="123"/>
      <c r="GN64" s="123"/>
      <c r="GO64" s="123"/>
      <c r="GP64" s="123"/>
      <c r="GQ64" s="123"/>
      <c r="GR64" s="123"/>
      <c r="GS64" s="123"/>
      <c r="GT64" s="123"/>
      <c r="GU64" s="123"/>
      <c r="GV64" s="123"/>
      <c r="GW64" s="123"/>
      <c r="GX64" s="123"/>
      <c r="GY64" s="123"/>
      <c r="GZ64" s="123"/>
      <c r="HA64" s="123"/>
      <c r="HB64" s="123"/>
      <c r="HC64" s="123"/>
      <c r="HD64" s="123"/>
      <c r="HE64" s="123"/>
      <c r="HF64" s="123"/>
      <c r="HG64" s="123"/>
      <c r="HH64" s="123"/>
      <c r="HI64" s="123"/>
      <c r="HJ64" s="123"/>
      <c r="HK64" s="123"/>
      <c r="HL64" s="123"/>
      <c r="HM64" s="123"/>
      <c r="HN64" s="123"/>
      <c r="HO64" s="123"/>
      <c r="HP64" s="123"/>
      <c r="HQ64" s="123"/>
      <c r="HR64" s="123"/>
      <c r="HS64" s="123"/>
      <c r="HT64" s="123"/>
      <c r="HU64" s="123"/>
      <c r="HV64" s="123"/>
      <c r="HW64" s="123"/>
      <c r="HX64" s="123"/>
      <c r="HY64" s="123"/>
      <c r="HZ64" s="123"/>
      <c r="IA64" s="123"/>
      <c r="IB64" s="123"/>
      <c r="IC64" s="123"/>
      <c r="ID64" s="123"/>
      <c r="IE64" s="123"/>
      <c r="IF64" s="123"/>
      <c r="IG64" s="123"/>
      <c r="IH64" s="123"/>
      <c r="II64" s="123"/>
      <c r="IJ64" s="123"/>
      <c r="IK64" s="123"/>
      <c r="IL64" s="123"/>
      <c r="IM64" s="123"/>
      <c r="IN64" s="123"/>
      <c r="IO64" s="123"/>
      <c r="IP64" s="123"/>
      <c r="IQ64" s="123"/>
      <c r="IR64" s="123"/>
      <c r="IS64" s="123"/>
      <c r="IT64" s="123"/>
      <c r="IU64" s="123"/>
      <c r="IV64" s="123"/>
      <c r="IW64" s="123"/>
    </row>
    <row r="65" customFormat="false" ht="11.25" hidden="false" customHeight="false" outlineLevel="0" collapsed="false">
      <c r="AE65" s="79"/>
    </row>
    <row r="66" customFormat="false" ht="11.25" hidden="false" customHeight="false" outlineLevel="0" collapsed="false">
      <c r="A66" s="123" t="s">
        <v>76</v>
      </c>
      <c r="I66" s="123"/>
      <c r="J66" s="127"/>
    </row>
    <row r="68" customFormat="false" ht="11.25" hidden="false" customHeight="false" outlineLevel="0" collapsed="false">
      <c r="A68" s="82" t="s">
        <v>31</v>
      </c>
      <c r="B68" s="123" t="s">
        <v>56</v>
      </c>
      <c r="D68" s="79"/>
      <c r="G68" s="79"/>
      <c r="J68" s="79"/>
    </row>
    <row r="69" customFormat="false" ht="11.25" hidden="false" customHeight="false" outlineLevel="0" collapsed="false">
      <c r="A69" s="82" t="s">
        <v>5</v>
      </c>
      <c r="B69" s="123" t="s">
        <v>54</v>
      </c>
      <c r="D69" s="79"/>
      <c r="G69" s="79"/>
      <c r="J69" s="79"/>
    </row>
    <row r="70" customFormat="false" ht="11.25" hidden="false" customHeight="false" outlineLevel="0" collapsed="false">
      <c r="A70" s="82" t="s">
        <v>3</v>
      </c>
      <c r="B70" s="123" t="s">
        <v>49</v>
      </c>
      <c r="D70" s="79"/>
      <c r="G70" s="79"/>
      <c r="J70" s="79"/>
    </row>
    <row r="71" customFormat="false" ht="11.25" hidden="false" customHeight="false" outlineLevel="0" collapsed="false">
      <c r="A71" s="82" t="s">
        <v>19</v>
      </c>
      <c r="B71" s="123" t="s">
        <v>42</v>
      </c>
      <c r="D71" s="79"/>
      <c r="G71" s="79"/>
      <c r="J71" s="79"/>
    </row>
    <row r="72" customFormat="false" ht="11.25" hidden="false" customHeight="false" outlineLevel="0" collapsed="false">
      <c r="A72" s="82" t="s">
        <v>15</v>
      </c>
      <c r="B72" s="123" t="s">
        <v>57</v>
      </c>
      <c r="D72" s="79"/>
      <c r="G72" s="79"/>
      <c r="J72" s="79"/>
    </row>
    <row r="73" customFormat="false" ht="11.25" hidden="false" customHeight="false" outlineLevel="0" collapsed="false">
      <c r="A73" s="82" t="s">
        <v>23</v>
      </c>
      <c r="B73" s="123" t="s">
        <v>46</v>
      </c>
      <c r="D73" s="79"/>
      <c r="G73" s="79"/>
      <c r="J73" s="79"/>
    </row>
    <row r="74" customFormat="false" ht="11.25" hidden="false" customHeight="false" outlineLevel="0" collapsed="false">
      <c r="A74" s="82" t="s">
        <v>15</v>
      </c>
      <c r="B74" s="123" t="s">
        <v>36</v>
      </c>
      <c r="D74" s="79"/>
      <c r="G74" s="79"/>
      <c r="J74" s="79"/>
    </row>
    <row r="75" customFormat="false" ht="11.25" hidden="false" customHeight="false" outlineLevel="0" collapsed="false">
      <c r="A75" s="82" t="s">
        <v>7</v>
      </c>
      <c r="B75" s="123" t="s">
        <v>37</v>
      </c>
      <c r="D75" s="79"/>
      <c r="G75" s="79"/>
      <c r="J75" s="79"/>
    </row>
    <row r="76" customFormat="false" ht="11.25" hidden="false" customHeight="false" outlineLevel="0" collapsed="false">
      <c r="A76" s="82" t="s">
        <v>9</v>
      </c>
      <c r="B76" s="123" t="s">
        <v>38</v>
      </c>
      <c r="D76" s="79"/>
      <c r="G76" s="79"/>
      <c r="J76" s="79"/>
    </row>
    <row r="77" customFormat="false" ht="11.25" hidden="false" customHeight="false" outlineLevel="0" collapsed="false">
      <c r="A77" s="82" t="s">
        <v>29</v>
      </c>
      <c r="B77" s="123" t="s">
        <v>53</v>
      </c>
      <c r="D77" s="79"/>
      <c r="G77" s="79"/>
      <c r="J77" s="79"/>
    </row>
    <row r="78" customFormat="false" ht="11.25" hidden="false" customHeight="false" outlineLevel="0" collapsed="false">
      <c r="A78" s="82" t="s">
        <v>27</v>
      </c>
      <c r="B78" s="123" t="s">
        <v>51</v>
      </c>
      <c r="D78" s="79"/>
      <c r="G78" s="79"/>
      <c r="J78" s="79"/>
    </row>
    <row r="79" customFormat="false" ht="11.25" hidden="false" customHeight="false" outlineLevel="0" collapsed="false">
      <c r="A79" s="82" t="s">
        <v>27</v>
      </c>
      <c r="B79" s="123" t="s">
        <v>60</v>
      </c>
      <c r="D79" s="79"/>
      <c r="G79" s="79"/>
      <c r="J79" s="79"/>
    </row>
    <row r="80" customFormat="false" ht="11.25" hidden="false" customHeight="false" outlineLevel="0" collapsed="false">
      <c r="A80" s="125" t="s">
        <v>25</v>
      </c>
      <c r="B80" s="123" t="s">
        <v>48</v>
      </c>
      <c r="D80" s="79"/>
      <c r="G80" s="79"/>
      <c r="J80" s="79"/>
    </row>
    <row r="81" customFormat="false" ht="11.25" hidden="false" customHeight="false" outlineLevel="0" collapsed="false">
      <c r="A81" s="125" t="s">
        <v>28</v>
      </c>
      <c r="B81" s="123" t="s">
        <v>52</v>
      </c>
      <c r="D81" s="79"/>
      <c r="G81" s="79"/>
      <c r="J81" s="79"/>
    </row>
    <row r="82" customFormat="false" ht="11.25" hidden="false" customHeight="false" outlineLevel="0" collapsed="false">
      <c r="A82" s="125" t="s">
        <v>20</v>
      </c>
      <c r="B82" s="123" t="s">
        <v>43</v>
      </c>
      <c r="D82" s="79"/>
      <c r="G82" s="79"/>
      <c r="J82" s="79"/>
    </row>
    <row r="83" customFormat="false" ht="11.25" hidden="false" customHeight="false" outlineLevel="0" collapsed="false">
      <c r="A83" s="82" t="s">
        <v>31</v>
      </c>
      <c r="B83" s="123" t="s">
        <v>62</v>
      </c>
      <c r="D83" s="79"/>
      <c r="G83" s="79"/>
      <c r="J83" s="79"/>
    </row>
    <row r="84" customFormat="false" ht="11.25" hidden="false" customHeight="false" outlineLevel="0" collapsed="false">
      <c r="A84" s="82" t="s">
        <v>31</v>
      </c>
      <c r="B84" s="123" t="s">
        <v>63</v>
      </c>
      <c r="D84" s="79"/>
      <c r="G84" s="79"/>
      <c r="J84" s="79"/>
    </row>
    <row r="85" customFormat="false" ht="11.25" hidden="false" customHeight="false" outlineLevel="0" collapsed="false">
      <c r="A85" s="125" t="s">
        <v>30</v>
      </c>
      <c r="B85" s="123" t="s">
        <v>55</v>
      </c>
      <c r="D85" s="79"/>
      <c r="G85" s="79"/>
      <c r="J85" s="79"/>
    </row>
    <row r="86" customFormat="false" ht="11.25" hidden="false" customHeight="false" outlineLevel="0" collapsed="false">
      <c r="A86" s="82" t="s">
        <v>24</v>
      </c>
      <c r="B86" s="123" t="s">
        <v>47</v>
      </c>
      <c r="D86" s="79"/>
      <c r="G86" s="79"/>
      <c r="J86" s="79"/>
    </row>
    <row r="87" customFormat="false" ht="11.25" hidden="false" customHeight="false" outlineLevel="0" collapsed="false">
      <c r="A87" s="82" t="s">
        <v>27</v>
      </c>
      <c r="B87" s="123" t="s">
        <v>61</v>
      </c>
      <c r="D87" s="79"/>
      <c r="G87" s="79"/>
      <c r="J87" s="79"/>
    </row>
    <row r="88" customFormat="false" ht="11.25" hidden="false" customHeight="false" outlineLevel="0" collapsed="false">
      <c r="A88" s="82" t="s">
        <v>31</v>
      </c>
      <c r="B88" s="123" t="s">
        <v>64</v>
      </c>
      <c r="D88" s="79"/>
      <c r="G88" s="79"/>
      <c r="J88" s="79"/>
    </row>
    <row r="89" customFormat="false" ht="11.25" hidden="false" customHeight="false" outlineLevel="0" collapsed="false">
      <c r="A89" s="82" t="s">
        <v>18</v>
      </c>
      <c r="B89" s="123" t="s">
        <v>41</v>
      </c>
      <c r="D89" s="79"/>
      <c r="G89" s="79"/>
      <c r="J89" s="79"/>
    </row>
    <row r="90" customFormat="false" ht="11.25" hidden="false" customHeight="false" outlineLevel="0" collapsed="false">
      <c r="A90" s="125" t="s">
        <v>59</v>
      </c>
      <c r="B90" s="123" t="s">
        <v>50</v>
      </c>
      <c r="D90" s="79"/>
      <c r="G90" s="79"/>
      <c r="J90" s="79"/>
    </row>
    <row r="91" customFormat="false" ht="11.25" hidden="false" customHeight="false" outlineLevel="0" collapsed="false">
      <c r="A91" s="125" t="s">
        <v>21</v>
      </c>
      <c r="B91" s="123" t="s">
        <v>44</v>
      </c>
      <c r="D91" s="79"/>
      <c r="G91" s="79"/>
      <c r="J91" s="79"/>
    </row>
    <row r="92" customFormat="false" ht="11.25" hidden="false" customHeight="false" outlineLevel="0" collapsed="false">
      <c r="A92" s="82" t="s">
        <v>16</v>
      </c>
      <c r="B92" s="123" t="s">
        <v>39</v>
      </c>
      <c r="D92" s="79"/>
      <c r="G92" s="79"/>
      <c r="J92" s="79"/>
    </row>
    <row r="93" customFormat="false" ht="11.25" hidden="false" customHeight="false" outlineLevel="0" collapsed="false">
      <c r="A93" s="125" t="s">
        <v>17</v>
      </c>
      <c r="B93" s="123" t="s">
        <v>40</v>
      </c>
      <c r="D93" s="79"/>
      <c r="G93" s="79"/>
      <c r="J93" s="79"/>
    </row>
    <row r="94" customFormat="false" ht="11.25" hidden="false" customHeight="false" outlineLevel="0" collapsed="false">
      <c r="A94" s="125" t="s">
        <v>58</v>
      </c>
      <c r="B94" s="123" t="s">
        <v>45</v>
      </c>
      <c r="D94" s="79"/>
      <c r="G94" s="79"/>
      <c r="J94" s="79"/>
    </row>
    <row r="95" customFormat="false" ht="11.25" hidden="false" customHeight="false" outlineLevel="0" collapsed="false">
      <c r="D95" s="79"/>
      <c r="G95" s="79"/>
      <c r="J95" s="79"/>
    </row>
    <row r="96" customFormat="false" ht="11.25" hidden="false" customHeight="false" outlineLevel="0" collapsed="false">
      <c r="B96" s="123" t="s">
        <v>106</v>
      </c>
      <c r="C96" s="123"/>
      <c r="D96" s="124"/>
      <c r="F96" s="123"/>
      <c r="G96" s="124"/>
      <c r="I96" s="123"/>
      <c r="J96" s="124"/>
    </row>
    <row r="97" customFormat="false" ht="11.25" hidden="false" customHeight="false" outlineLevel="0" collapsed="false">
      <c r="D97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J1" activePane="topRight" state="frozen"/>
      <selection pane="topLeft" activeCell="A1" activeCellId="0" sqref="A1"/>
      <selection pane="topRight" activeCell="B5" activeCellId="0" sqref="B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6" width="14.14"/>
    <col collapsed="false" customWidth="true" hidden="false" outlineLevel="0" max="2" min="2" style="67" width="22.14"/>
    <col collapsed="false" customWidth="true" hidden="false" outlineLevel="0" max="3" min="3" style="67" width="7.56"/>
    <col collapsed="false" customWidth="true" hidden="false" outlineLevel="0" max="4" min="4" style="68" width="11.85"/>
    <col collapsed="false" customWidth="true" hidden="false" outlineLevel="0" max="5" min="5" style="67" width="2.28"/>
    <col collapsed="false" customWidth="true" hidden="false" outlineLevel="0" max="6" min="6" style="6" width="10.71"/>
    <col collapsed="false" customWidth="true" hidden="false" outlineLevel="0" max="7" min="7" style="6" width="10.41"/>
    <col collapsed="false" customWidth="true" hidden="false" outlineLevel="0" max="9" min="8" style="67" width="10.41"/>
    <col collapsed="false" customWidth="true" hidden="false" outlineLevel="0" max="11" min="10" style="69" width="10.41"/>
    <col collapsed="false" customWidth="true" hidden="false" outlineLevel="0" max="12" min="12" style="69" width="9.56"/>
    <col collapsed="false" customWidth="true" hidden="false" outlineLevel="0" max="13" min="13" style="69" width="10.41"/>
    <col collapsed="false" customWidth="true" hidden="false" outlineLevel="0" max="15" min="14" style="69" width="9.56"/>
    <col collapsed="false" customWidth="true" hidden="true" outlineLevel="0" max="16" min="16" style="69" width="10.41"/>
    <col collapsed="false" customWidth="true" hidden="false" outlineLevel="0" max="21" min="17" style="69" width="10.41"/>
    <col collapsed="false" customWidth="true" hidden="false" outlineLevel="0" max="22" min="22" style="69" width="9.56"/>
    <col collapsed="false" customWidth="true" hidden="false" outlineLevel="0" max="24" min="23" style="69" width="10.41"/>
    <col collapsed="false" customWidth="true" hidden="false" outlineLevel="0" max="28" min="25" style="69" width="9.56"/>
    <col collapsed="false" customWidth="false" hidden="false" outlineLevel="0" max="257" min="29" style="69" width="9.14"/>
  </cols>
  <sheetData>
    <row r="1" customFormat="false" ht="12.75" hidden="false" customHeight="false" outlineLevel="0" collapsed="false">
      <c r="A1" s="70" t="s">
        <v>65</v>
      </c>
      <c r="B1" s="71"/>
      <c r="C1" s="72"/>
      <c r="D1" s="73"/>
      <c r="E1" s="74"/>
      <c r="F1" s="22"/>
      <c r="G1" s="22"/>
      <c r="H1" s="74"/>
      <c r="I1" s="74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</row>
    <row r="2" customFormat="false" ht="11.25" hidden="false" customHeight="false" outlineLevel="0" collapsed="false">
      <c r="C2" s="67" t="s">
        <v>66</v>
      </c>
      <c r="D2" s="75" t="s">
        <v>67</v>
      </c>
      <c r="E2" s="6"/>
      <c r="F2" s="76" t="s">
        <v>68</v>
      </c>
      <c r="G2" s="76" t="s">
        <v>69</v>
      </c>
      <c r="H2" s="76" t="n">
        <v>37077</v>
      </c>
      <c r="I2" s="76" t="s">
        <v>70</v>
      </c>
      <c r="J2" s="76" t="n">
        <v>37081</v>
      </c>
      <c r="K2" s="76" t="n">
        <v>37082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customFormat="false" ht="11.25" hidden="false" customHeight="false" outlineLevel="0" collapsed="false">
      <c r="A3" s="66" t="s">
        <v>71</v>
      </c>
      <c r="B3" s="77" t="s">
        <v>3</v>
      </c>
      <c r="C3" s="78" t="n">
        <v>628670</v>
      </c>
      <c r="D3" s="61" t="n">
        <f aca="false">SUM(F3:CJ3)</f>
        <v>294</v>
      </c>
      <c r="E3" s="6"/>
      <c r="F3" s="61"/>
      <c r="G3" s="61" t="n">
        <f aca="false">3*49</f>
        <v>147</v>
      </c>
      <c r="H3" s="61" t="n">
        <v>49</v>
      </c>
      <c r="I3" s="61" t="n">
        <v>98</v>
      </c>
      <c r="J3" s="79"/>
      <c r="K3" s="79"/>
      <c r="L3" s="79"/>
      <c r="M3" s="79"/>
      <c r="N3" s="79"/>
      <c r="O3" s="79"/>
      <c r="P3" s="80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1"/>
      <c r="AD3" s="81"/>
      <c r="AE3" s="81"/>
      <c r="AF3" s="81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</row>
    <row r="4" customFormat="false" ht="11.25" hidden="false" customHeight="false" outlineLevel="0" collapsed="false">
      <c r="B4" s="77" t="s">
        <v>5</v>
      </c>
      <c r="C4" s="78" t="n">
        <v>628673</v>
      </c>
      <c r="D4" s="61" t="n">
        <f aca="false">SUM(F4:CJ4)</f>
        <v>0</v>
      </c>
      <c r="E4" s="6"/>
      <c r="F4" s="61"/>
      <c r="G4" s="61"/>
      <c r="H4" s="61"/>
      <c r="I4" s="61"/>
      <c r="J4" s="79"/>
      <c r="K4" s="79"/>
      <c r="L4" s="79"/>
      <c r="M4" s="79"/>
      <c r="N4" s="79"/>
      <c r="O4" s="79"/>
      <c r="P4" s="80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1"/>
      <c r="AD4" s="81"/>
      <c r="AE4" s="81"/>
      <c r="AF4" s="81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</row>
    <row r="5" customFormat="false" ht="11.25" hidden="false" customHeight="false" outlineLevel="0" collapsed="false">
      <c r="B5" s="77" t="s">
        <v>7</v>
      </c>
      <c r="C5" s="78" t="n">
        <v>628674</v>
      </c>
      <c r="D5" s="61" t="n">
        <f aca="false">SUM(F5:CJ5)</f>
        <v>360</v>
      </c>
      <c r="E5" s="6"/>
      <c r="F5" s="61" t="n">
        <v>80</v>
      </c>
      <c r="G5" s="61" t="n">
        <v>80</v>
      </c>
      <c r="H5" s="61" t="n">
        <v>40</v>
      </c>
      <c r="I5" s="61" t="n">
        <v>120</v>
      </c>
      <c r="J5" s="79"/>
      <c r="K5" s="79" t="n">
        <v>40</v>
      </c>
      <c r="L5" s="79"/>
      <c r="M5" s="79"/>
      <c r="N5" s="79"/>
      <c r="O5" s="79"/>
      <c r="P5" s="80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81"/>
      <c r="AD5" s="81"/>
      <c r="AE5" s="81"/>
      <c r="AF5" s="81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</row>
    <row r="6" customFormat="false" ht="11.25" hidden="false" customHeight="false" outlineLevel="0" collapsed="false">
      <c r="B6" s="83" t="s">
        <v>9</v>
      </c>
      <c r="C6" s="78" t="n">
        <v>670636</v>
      </c>
      <c r="D6" s="61" t="n">
        <f aca="false">SUM(F6:CJ6)</f>
        <v>0</v>
      </c>
      <c r="E6" s="6"/>
      <c r="F6" s="61"/>
      <c r="G6" s="61"/>
      <c r="H6" s="61"/>
      <c r="I6" s="61"/>
      <c r="J6" s="79"/>
      <c r="K6" s="79"/>
      <c r="L6" s="79"/>
      <c r="M6" s="79"/>
      <c r="N6" s="79"/>
      <c r="O6" s="79"/>
      <c r="P6" s="80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1"/>
      <c r="AD6" s="81"/>
      <c r="AE6" s="81"/>
      <c r="AF6" s="81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customFormat="false" ht="11.25" hidden="false" customHeight="false" outlineLevel="0" collapsed="false">
      <c r="D7" s="6"/>
      <c r="E7" s="6"/>
      <c r="H7" s="6"/>
      <c r="I7" s="6"/>
      <c r="J7" s="65"/>
      <c r="K7" s="65"/>
      <c r="M7" s="65"/>
      <c r="N7" s="65"/>
      <c r="O7" s="65"/>
      <c r="P7" s="8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customFormat="false" ht="11.25" hidden="false" customHeight="false" outlineLevel="0" collapsed="false">
      <c r="A8" s="66" t="s">
        <v>72</v>
      </c>
      <c r="B8" s="85" t="s">
        <v>15</v>
      </c>
      <c r="C8" s="78" t="n">
        <v>628675</v>
      </c>
      <c r="D8" s="61" t="n">
        <f aca="false">SUM(F8:CJ8)</f>
        <v>-5945.29</v>
      </c>
      <c r="E8" s="65"/>
      <c r="F8" s="79" t="n">
        <v>-10.51</v>
      </c>
      <c r="G8" s="61" t="n">
        <v>-4373.6</v>
      </c>
      <c r="H8" s="61" t="n">
        <v>5.68</v>
      </c>
      <c r="I8" s="61" t="n">
        <v>36.54</v>
      </c>
      <c r="J8" s="80" t="n">
        <v>5.76</v>
      </c>
      <c r="K8" s="79" t="n">
        <v>-1609.16</v>
      </c>
      <c r="L8" s="80"/>
      <c r="M8" s="80"/>
      <c r="N8" s="79"/>
      <c r="O8" s="80"/>
      <c r="P8" s="80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1"/>
      <c r="AD8" s="81"/>
      <c r="AE8" s="81"/>
      <c r="AF8" s="81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1.25" hidden="false" customHeight="false" outlineLevel="0" collapsed="false">
      <c r="B9" s="77" t="s">
        <v>7</v>
      </c>
      <c r="C9" s="78" t="n">
        <v>628676</v>
      </c>
      <c r="D9" s="61" t="n">
        <f aca="false">SUM(F9:CJ9)</f>
        <v>-37.98</v>
      </c>
      <c r="E9" s="65"/>
      <c r="F9" s="79" t="n">
        <v>-84.82</v>
      </c>
      <c r="G9" s="61" t="n">
        <v>-51.34</v>
      </c>
      <c r="H9" s="61" t="n">
        <v>1.8</v>
      </c>
      <c r="I9" s="61" t="n">
        <v>42.71</v>
      </c>
      <c r="J9" s="80" t="n">
        <v>-2.56</v>
      </c>
      <c r="K9" s="79" t="n">
        <v>56.23</v>
      </c>
      <c r="L9" s="80"/>
      <c r="M9" s="80"/>
      <c r="N9" s="79"/>
      <c r="O9" s="80"/>
      <c r="P9" s="80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81"/>
      <c r="AD9" s="81"/>
      <c r="AE9" s="81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customFormat="false" ht="11.25" hidden="false" customHeight="false" outlineLevel="0" collapsed="false">
      <c r="B10" s="77" t="s">
        <v>9</v>
      </c>
      <c r="C10" s="78" t="n">
        <v>628678</v>
      </c>
      <c r="D10" s="61" t="n">
        <f aca="false">SUM(F10:CJ10)</f>
        <v>-254.55</v>
      </c>
      <c r="E10" s="65"/>
      <c r="F10" s="79" t="n">
        <v>-76.41</v>
      </c>
      <c r="G10" s="61" t="n">
        <v>-6.22</v>
      </c>
      <c r="H10" s="61" t="n">
        <v>-5.41</v>
      </c>
      <c r="I10" s="61" t="n">
        <v>-26.82</v>
      </c>
      <c r="J10" s="80" t="n">
        <v>-7.8</v>
      </c>
      <c r="K10" s="79" t="n">
        <v>-131.89</v>
      </c>
      <c r="L10" s="80"/>
      <c r="M10" s="80"/>
      <c r="N10" s="79"/>
      <c r="O10" s="80"/>
      <c r="P10" s="80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1"/>
      <c r="AD10" s="81"/>
      <c r="AE10" s="81"/>
      <c r="AF10" s="81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1.25" hidden="false" customHeight="false" outlineLevel="0" collapsed="false">
      <c r="B11" s="77" t="s">
        <v>16</v>
      </c>
      <c r="C11" s="78" t="n">
        <v>628680</v>
      </c>
      <c r="D11" s="61" t="n">
        <f aca="false">SUM(F11:CJ11)</f>
        <v>253.93</v>
      </c>
      <c r="E11" s="65"/>
      <c r="F11" s="79" t="n">
        <v>63.09</v>
      </c>
      <c r="G11" s="61" t="n">
        <v>8.29</v>
      </c>
      <c r="H11" s="61" t="n">
        <v>-0.08</v>
      </c>
      <c r="I11" s="61" t="n">
        <v>34.59</v>
      </c>
      <c r="J11" s="80" t="n">
        <v>4.25</v>
      </c>
      <c r="K11" s="79" t="n">
        <v>143.79</v>
      </c>
      <c r="L11" s="80"/>
      <c r="M11" s="80"/>
      <c r="N11" s="79"/>
      <c r="O11" s="80"/>
      <c r="P11" s="80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1"/>
      <c r="AD11" s="81"/>
      <c r="AE11" s="81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1.25" hidden="false" customHeight="false" outlineLevel="0" collapsed="false">
      <c r="B12" s="69" t="s">
        <v>17</v>
      </c>
      <c r="D12" s="61" t="n">
        <f aca="false">SUM(F12:CJ12)</f>
        <v>0</v>
      </c>
      <c r="E12" s="65"/>
      <c r="F12" s="79"/>
      <c r="G12" s="61"/>
      <c r="H12" s="61"/>
      <c r="I12" s="61"/>
      <c r="J12" s="80"/>
      <c r="K12" s="79"/>
      <c r="L12" s="80"/>
      <c r="M12" s="80"/>
      <c r="N12" s="79"/>
      <c r="O12" s="80"/>
      <c r="P12" s="80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1"/>
      <c r="AD12" s="81"/>
      <c r="AE12" s="81"/>
      <c r="AF12" s="81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1.25" hidden="false" customHeight="false" outlineLevel="0" collapsed="false">
      <c r="B13" s="77" t="s">
        <v>18</v>
      </c>
      <c r="C13" s="78" t="n">
        <v>628681</v>
      </c>
      <c r="D13" s="61" t="n">
        <f aca="false">SUM(F13:CJ13)</f>
        <v>2.42</v>
      </c>
      <c r="E13" s="65"/>
      <c r="F13" s="79"/>
      <c r="G13" s="61" t="n">
        <v>2.66</v>
      </c>
      <c r="H13" s="61" t="n">
        <v>-0.08</v>
      </c>
      <c r="I13" s="61" t="n">
        <v>-0.08</v>
      </c>
      <c r="J13" s="80" t="n">
        <v>-0.08</v>
      </c>
      <c r="K13" s="79"/>
      <c r="L13" s="80"/>
      <c r="M13" s="80"/>
      <c r="N13" s="79"/>
      <c r="O13" s="80"/>
      <c r="P13" s="80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81"/>
      <c r="AD13" s="81"/>
      <c r="AE13" s="81"/>
      <c r="AF13" s="81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1.25" hidden="false" customHeight="false" outlineLevel="0" collapsed="false">
      <c r="B14" s="77" t="s">
        <v>19</v>
      </c>
      <c r="C14" s="78" t="n">
        <v>628682</v>
      </c>
      <c r="D14" s="61" t="n">
        <f aca="false">SUM(F14:CJ14)</f>
        <v>-451.26</v>
      </c>
      <c r="E14" s="65"/>
      <c r="F14" s="79" t="n">
        <v>-92.54</v>
      </c>
      <c r="G14" s="61" t="n">
        <v>-465.63</v>
      </c>
      <c r="H14" s="61" t="n">
        <v>19.08</v>
      </c>
      <c r="I14" s="61" t="n">
        <v>135.55</v>
      </c>
      <c r="J14" s="80" t="n">
        <v>-3.45</v>
      </c>
      <c r="K14" s="79" t="n">
        <v>-44.27</v>
      </c>
      <c r="L14" s="80"/>
      <c r="M14" s="80"/>
      <c r="N14" s="79"/>
      <c r="O14" s="80"/>
      <c r="P14" s="80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81"/>
      <c r="AD14" s="81"/>
      <c r="AE14" s="81"/>
      <c r="AF14" s="81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1.25" hidden="false" customHeight="false" outlineLevel="0" collapsed="false">
      <c r="B15" s="69" t="s">
        <v>20</v>
      </c>
      <c r="D15" s="61" t="n">
        <f aca="false">SUM(F15:CJ15)</f>
        <v>0</v>
      </c>
      <c r="E15" s="65"/>
      <c r="F15" s="79"/>
      <c r="G15" s="61"/>
      <c r="H15" s="61"/>
      <c r="I15" s="61"/>
      <c r="J15" s="80"/>
      <c r="K15" s="79"/>
      <c r="L15" s="80"/>
      <c r="M15" s="80"/>
      <c r="N15" s="79"/>
      <c r="O15" s="80"/>
      <c r="P15" s="80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81"/>
      <c r="AD15" s="81"/>
      <c r="AE15" s="81"/>
      <c r="AF15" s="81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1.25" hidden="false" customHeight="false" outlineLevel="0" collapsed="false">
      <c r="B16" s="69" t="s">
        <v>21</v>
      </c>
      <c r="D16" s="61" t="n">
        <f aca="false">SUM(F16:CJ16)</f>
        <v>0</v>
      </c>
      <c r="E16" s="65"/>
      <c r="F16" s="79"/>
      <c r="G16" s="61"/>
      <c r="H16" s="61"/>
      <c r="I16" s="61"/>
      <c r="J16" s="80"/>
      <c r="K16" s="79"/>
      <c r="L16" s="80"/>
      <c r="M16" s="80"/>
      <c r="N16" s="79"/>
      <c r="O16" s="80"/>
      <c r="P16" s="80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1"/>
      <c r="AD16" s="81"/>
      <c r="AE16" s="81"/>
      <c r="AF16" s="81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1.25" hidden="false" customHeight="false" outlineLevel="0" collapsed="false">
      <c r="B17" s="69" t="s">
        <v>73</v>
      </c>
      <c r="D17" s="61" t="n">
        <f aca="false">SUM(F17:CJ17)</f>
        <v>0</v>
      </c>
      <c r="E17" s="65"/>
      <c r="F17" s="79"/>
      <c r="G17" s="61"/>
      <c r="H17" s="61"/>
      <c r="I17" s="61"/>
      <c r="J17" s="80"/>
      <c r="K17" s="79"/>
      <c r="L17" s="80"/>
      <c r="M17" s="80"/>
      <c r="N17" s="79"/>
      <c r="O17" s="80"/>
      <c r="P17" s="80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81"/>
      <c r="AD17" s="81"/>
      <c r="AE17" s="81"/>
      <c r="AF17" s="81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1.25" hidden="false" customHeight="false" outlineLevel="0" collapsed="false">
      <c r="B18" s="77" t="s">
        <v>23</v>
      </c>
      <c r="C18" s="78" t="n">
        <v>628684</v>
      </c>
      <c r="D18" s="61" t="n">
        <f aca="false">SUM(F18:CJ18)</f>
        <v>1398.13</v>
      </c>
      <c r="E18" s="65"/>
      <c r="F18" s="79" t="n">
        <v>-11.22</v>
      </c>
      <c r="G18" s="61" t="n">
        <v>88.75</v>
      </c>
      <c r="H18" s="61" t="n">
        <v>152.06</v>
      </c>
      <c r="I18" s="61" t="n">
        <v>776.03</v>
      </c>
      <c r="J18" s="80" t="n">
        <v>-2.66</v>
      </c>
      <c r="K18" s="79" t="n">
        <v>395.17</v>
      </c>
      <c r="L18" s="80"/>
      <c r="M18" s="80"/>
      <c r="N18" s="79"/>
      <c r="O18" s="80"/>
      <c r="P18" s="80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1"/>
      <c r="AD18" s="81"/>
      <c r="AE18" s="81"/>
      <c r="AF18" s="81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1.25" hidden="false" customHeight="false" outlineLevel="0" collapsed="false">
      <c r="B19" s="77" t="s">
        <v>24</v>
      </c>
      <c r="C19" s="78" t="n">
        <v>628689</v>
      </c>
      <c r="D19" s="61" t="n">
        <f aca="false">SUM(F19:CJ19)</f>
        <v>-152.7</v>
      </c>
      <c r="E19" s="65"/>
      <c r="F19" s="79"/>
      <c r="G19" s="61" t="n">
        <v>-110.79</v>
      </c>
      <c r="H19" s="61"/>
      <c r="I19" s="61"/>
      <c r="J19" s="80"/>
      <c r="K19" s="79" t="n">
        <v>-41.91</v>
      </c>
      <c r="L19" s="80"/>
      <c r="M19" s="80"/>
      <c r="N19" s="79"/>
      <c r="O19" s="80"/>
      <c r="P19" s="80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81"/>
      <c r="AD19" s="81"/>
      <c r="AE19" s="81"/>
      <c r="AF19" s="81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1.25" hidden="false" customHeight="false" outlineLevel="0" collapsed="false">
      <c r="B20" s="69" t="s">
        <v>25</v>
      </c>
      <c r="C20" s="78" t="n">
        <v>628703</v>
      </c>
      <c r="D20" s="61" t="n">
        <f aca="false">SUM(F20:CJ20)</f>
        <v>-19.69</v>
      </c>
      <c r="E20" s="65"/>
      <c r="F20" s="79"/>
      <c r="G20" s="61" t="n">
        <v>-14.22</v>
      </c>
      <c r="H20" s="61"/>
      <c r="I20" s="61"/>
      <c r="J20" s="80"/>
      <c r="K20" s="79" t="n">
        <v>-5.47</v>
      </c>
      <c r="L20" s="80"/>
      <c r="M20" s="80"/>
      <c r="N20" s="79"/>
      <c r="O20" s="80"/>
      <c r="P20" s="80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1"/>
      <c r="AD20" s="81"/>
      <c r="AE20" s="81"/>
      <c r="AF20" s="81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1.25" hidden="false" customHeight="false" outlineLevel="0" collapsed="false">
      <c r="B21" s="77" t="s">
        <v>3</v>
      </c>
      <c r="C21" s="78" t="n">
        <v>628704</v>
      </c>
      <c r="D21" s="61" t="n">
        <f aca="false">SUM(F21:CJ21)</f>
        <v>1362.18</v>
      </c>
      <c r="E21" s="65"/>
      <c r="F21" s="79" t="n">
        <v>33.65</v>
      </c>
      <c r="G21" s="61" t="n">
        <v>1152.02</v>
      </c>
      <c r="H21" s="61" t="n">
        <v>16.83</v>
      </c>
      <c r="I21" s="61" t="n">
        <v>-7.88</v>
      </c>
      <c r="J21" s="80" t="n">
        <v>0.18</v>
      </c>
      <c r="K21" s="79" t="n">
        <v>167.38</v>
      </c>
      <c r="L21" s="80"/>
      <c r="M21" s="80"/>
      <c r="N21" s="79"/>
      <c r="O21" s="80"/>
      <c r="P21" s="80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81"/>
      <c r="AD21" s="81"/>
      <c r="AE21" s="81"/>
      <c r="AF21" s="81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1.25" hidden="false" customHeight="false" outlineLevel="0" collapsed="false">
      <c r="A22" s="69"/>
      <c r="B22" s="69" t="s">
        <v>26</v>
      </c>
      <c r="D22" s="61" t="n">
        <f aca="false">SUM(F22:CJ22)</f>
        <v>0</v>
      </c>
      <c r="E22" s="69"/>
      <c r="F22" s="81"/>
      <c r="G22" s="81"/>
      <c r="H22" s="81"/>
      <c r="I22" s="81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2"/>
      <c r="IU22" s="82"/>
      <c r="IV22" s="82"/>
      <c r="IW22" s="82"/>
    </row>
    <row r="23" customFormat="false" ht="11.25" hidden="false" customHeight="false" outlineLevel="0" collapsed="false">
      <c r="B23" s="77" t="s">
        <v>27</v>
      </c>
      <c r="C23" s="78" t="n">
        <v>628705</v>
      </c>
      <c r="D23" s="61" t="n">
        <f aca="false">SUM(F23:CJ23)</f>
        <v>-327.41</v>
      </c>
      <c r="E23" s="65"/>
      <c r="F23" s="79" t="n">
        <v>-7.02</v>
      </c>
      <c r="G23" s="61" t="n">
        <v>-253.28</v>
      </c>
      <c r="H23" s="61" t="n">
        <v>0.53</v>
      </c>
      <c r="I23" s="61" t="n">
        <v>11.97</v>
      </c>
      <c r="J23" s="80" t="n">
        <v>-1.23</v>
      </c>
      <c r="K23" s="79" t="n">
        <v>-78.38</v>
      </c>
      <c r="L23" s="80"/>
      <c r="M23" s="80"/>
      <c r="N23" s="79"/>
      <c r="O23" s="80"/>
      <c r="P23" s="80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81"/>
      <c r="AD23" s="81"/>
      <c r="AE23" s="81"/>
      <c r="AF23" s="81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1.25" hidden="false" customHeight="false" outlineLevel="0" collapsed="false">
      <c r="B24" s="69" t="s">
        <v>28</v>
      </c>
      <c r="C24" s="78" t="n">
        <v>670666</v>
      </c>
      <c r="D24" s="61" t="n">
        <f aca="false">SUM(F24:CJ24)</f>
        <v>0</v>
      </c>
      <c r="E24" s="65"/>
      <c r="F24" s="79"/>
      <c r="G24" s="61"/>
      <c r="H24" s="61"/>
      <c r="I24" s="61"/>
      <c r="J24" s="80"/>
      <c r="K24" s="79"/>
      <c r="L24" s="80"/>
      <c r="M24" s="80"/>
      <c r="N24" s="79"/>
      <c r="O24" s="80"/>
      <c r="P24" s="80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1"/>
      <c r="AD24" s="81"/>
      <c r="AE24" s="81"/>
      <c r="AF24" s="81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1.25" hidden="false" customHeight="false" outlineLevel="0" collapsed="false">
      <c r="B25" s="77" t="s">
        <v>29</v>
      </c>
      <c r="C25" s="78" t="n">
        <v>628706</v>
      </c>
      <c r="D25" s="61" t="n">
        <f aca="false">SUM(F25:CJ25)</f>
        <v>352.49</v>
      </c>
      <c r="E25" s="65"/>
      <c r="F25" s="79" t="n">
        <v>89.73</v>
      </c>
      <c r="G25" s="61" t="n">
        <v>4.63</v>
      </c>
      <c r="H25" s="61" t="n">
        <v>-0.88</v>
      </c>
      <c r="I25" s="61" t="n">
        <v>46.69</v>
      </c>
      <c r="J25" s="80" t="n">
        <v>6.29</v>
      </c>
      <c r="K25" s="79" t="n">
        <v>206.03</v>
      </c>
      <c r="L25" s="80"/>
      <c r="M25" s="80"/>
      <c r="N25" s="79"/>
      <c r="O25" s="80"/>
      <c r="P25" s="80"/>
      <c r="Q25" s="61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1"/>
      <c r="AD25" s="81"/>
      <c r="AE25" s="81"/>
      <c r="AF25" s="81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1.25" hidden="false" customHeight="false" outlineLevel="0" collapsed="false">
      <c r="B26" s="77" t="s">
        <v>5</v>
      </c>
      <c r="C26" s="78" t="n">
        <v>628707</v>
      </c>
      <c r="D26" s="61" t="n">
        <f aca="false">SUM(F26:CJ26)</f>
        <v>123.83</v>
      </c>
      <c r="E26" s="65"/>
      <c r="F26" s="79" t="n">
        <v>32.25</v>
      </c>
      <c r="G26" s="61" t="n">
        <v>1.44</v>
      </c>
      <c r="H26" s="61"/>
      <c r="I26" s="61" t="n">
        <v>15.89</v>
      </c>
      <c r="J26" s="80" t="n">
        <v>0.97</v>
      </c>
      <c r="K26" s="79" t="n">
        <v>73.28</v>
      </c>
      <c r="L26" s="80"/>
      <c r="M26" s="80"/>
      <c r="N26" s="79"/>
      <c r="O26" s="80"/>
      <c r="P26" s="80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81"/>
      <c r="AD26" s="81"/>
      <c r="AE26" s="81"/>
      <c r="AF26" s="81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1.25" hidden="false" customHeight="false" outlineLevel="0" collapsed="false">
      <c r="A27" s="69"/>
      <c r="B27" s="69" t="s">
        <v>30</v>
      </c>
      <c r="D27" s="61" t="n">
        <f aca="false">SUM(F27:CJ27)</f>
        <v>0</v>
      </c>
      <c r="E27" s="69"/>
      <c r="F27" s="81"/>
      <c r="G27" s="81"/>
      <c r="H27" s="81"/>
      <c r="I27" s="81"/>
      <c r="J27" s="80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</row>
    <row r="28" customFormat="false" ht="11.25" hidden="false" customHeight="false" outlineLevel="0" collapsed="false">
      <c r="B28" s="77" t="s">
        <v>31</v>
      </c>
      <c r="C28" s="78" t="n">
        <v>628708</v>
      </c>
      <c r="D28" s="61" t="n">
        <f aca="false">SUM(F28:CJ28)</f>
        <v>-620.28</v>
      </c>
      <c r="E28" s="65"/>
      <c r="F28" s="79" t="n">
        <v>-201.19</v>
      </c>
      <c r="G28" s="61" t="n">
        <v>20.77</v>
      </c>
      <c r="H28" s="61" t="n">
        <v>-71.05</v>
      </c>
      <c r="I28" s="61" t="n">
        <v>-26.03</v>
      </c>
      <c r="J28" s="80" t="n">
        <v>-77.36</v>
      </c>
      <c r="K28" s="79" t="n">
        <v>-265.42</v>
      </c>
      <c r="L28" s="80"/>
      <c r="M28" s="80"/>
      <c r="N28" s="79"/>
      <c r="O28" s="86"/>
      <c r="P28" s="80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81"/>
      <c r="AD28" s="81"/>
      <c r="AE28" s="81"/>
      <c r="AF28" s="81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customFormat="false" ht="11.25" hidden="false" customHeight="false" outlineLevel="0" collapsed="false">
      <c r="E29" s="6"/>
      <c r="H29" s="6"/>
      <c r="J29" s="67"/>
      <c r="K29" s="65"/>
      <c r="L29" s="84"/>
      <c r="M29" s="65"/>
      <c r="N29" s="65"/>
      <c r="O29" s="84"/>
      <c r="P29" s="84"/>
      <c r="R29" s="65"/>
      <c r="S29" s="65"/>
      <c r="T29" s="65"/>
      <c r="U29" s="65"/>
      <c r="V29" s="65"/>
    </row>
    <row r="30" customFormat="false" ht="11.25" hidden="false" customHeight="false" outlineLevel="0" collapsed="false">
      <c r="D30" s="61" t="n">
        <f aca="false">SUM(D3:D29)</f>
        <v>-3662.18</v>
      </c>
      <c r="E30" s="6"/>
      <c r="F30" s="61" t="n">
        <f aca="false">SUM(F8:F29)</f>
        <v>-264.99</v>
      </c>
      <c r="G30" s="61" t="n">
        <f aca="false">SUM(G8:G29)</f>
        <v>-3996.52</v>
      </c>
      <c r="H30" s="61" t="n">
        <f aca="false">SUM(H8:H29)</f>
        <v>118.48</v>
      </c>
      <c r="I30" s="61" t="n">
        <f aca="false">SUM(I8:I29)</f>
        <v>1039.16</v>
      </c>
      <c r="J30" s="61" t="n">
        <f aca="false">SUM(J8:J29)</f>
        <v>-77.69</v>
      </c>
      <c r="K30" s="61" t="n">
        <f aca="false">SUM(K8:K29)</f>
        <v>-1134.62</v>
      </c>
      <c r="L30" s="61" t="n">
        <f aca="false">SUM(L8:L29)</f>
        <v>0</v>
      </c>
      <c r="M30" s="61" t="n">
        <f aca="false">SUM(M8:M29)</f>
        <v>0</v>
      </c>
      <c r="N30" s="61" t="n">
        <f aca="false">SUM(N8:N29)</f>
        <v>0</v>
      </c>
      <c r="O30" s="80" t="n">
        <f aca="false">SUM(O8:O28)</f>
        <v>0</v>
      </c>
      <c r="P30" s="61" t="n">
        <f aca="false">SUM(P8:P29)</f>
        <v>0</v>
      </c>
      <c r="Q30" s="61" t="n">
        <f aca="false">SUM(Q8:Q29)</f>
        <v>0</v>
      </c>
      <c r="R30" s="61" t="n">
        <f aca="false">SUM(R8:R29)</f>
        <v>0</v>
      </c>
      <c r="S30" s="61" t="n">
        <f aca="false">SUM(S8:S29)</f>
        <v>0</v>
      </c>
      <c r="T30" s="61" t="n">
        <f aca="false">SUM(T8:T29)</f>
        <v>0</v>
      </c>
      <c r="U30" s="61" t="n">
        <f aca="false">SUM(U8:U29)</f>
        <v>0</v>
      </c>
      <c r="V30" s="61" t="n">
        <f aca="false">SUM(V8:V29)</f>
        <v>0</v>
      </c>
      <c r="W30" s="61" t="n">
        <f aca="false">SUM(W8:W29)</f>
        <v>0</v>
      </c>
      <c r="X30" s="61" t="n">
        <f aca="false">SUM(X8:X29)</f>
        <v>0</v>
      </c>
      <c r="Y30" s="61" t="n">
        <f aca="false">SUM(Y8:Y29)</f>
        <v>0</v>
      </c>
      <c r="Z30" s="61" t="n">
        <f aca="false">SUM(Z8:Z29)</f>
        <v>0</v>
      </c>
      <c r="AA30" s="61" t="n">
        <f aca="false">SUM(AA8:AA29)</f>
        <v>0</v>
      </c>
      <c r="AB30" s="61" t="n">
        <f aca="false">SUM(AB8:AB29)</f>
        <v>0</v>
      </c>
      <c r="AC30" s="61" t="n">
        <f aca="false">SUM(AC8:AC29)</f>
        <v>0</v>
      </c>
      <c r="AD30" s="61" t="n">
        <f aca="false">SUM(AD8:AD29)</f>
        <v>0</v>
      </c>
      <c r="AE30" s="61" t="n">
        <f aca="false">SUM(AE8:AE29)</f>
        <v>0</v>
      </c>
      <c r="AF30" s="61" t="n">
        <f aca="false">SUM(AF8:AF29)</f>
        <v>0</v>
      </c>
      <c r="AG30" s="61" t="n">
        <f aca="false">SUM(AG8:AG29)</f>
        <v>0</v>
      </c>
      <c r="AH30" s="61" t="n">
        <f aca="false">SUM(AH8:AH29)</f>
        <v>0</v>
      </c>
      <c r="AI30" s="61" t="n">
        <f aca="false">SUM(AI8:AI29)</f>
        <v>0</v>
      </c>
      <c r="AJ30" s="61" t="n">
        <f aca="false">SUM(AJ8:AJ29)</f>
        <v>0</v>
      </c>
      <c r="AK30" s="61" t="n">
        <f aca="false">SUM(AK8:AK29)</f>
        <v>0</v>
      </c>
      <c r="AL30" s="61" t="n">
        <f aca="false">SUM(AL8:AL29)</f>
        <v>0</v>
      </c>
      <c r="AM30" s="61" t="n">
        <f aca="false">SUM(AM8:AM29)</f>
        <v>0</v>
      </c>
      <c r="AN30" s="61" t="n">
        <f aca="false">SUM(AN8:AN29)</f>
        <v>0</v>
      </c>
      <c r="AO30" s="61" t="n">
        <f aca="false">SUM(AO8:AO29)</f>
        <v>0</v>
      </c>
      <c r="AP30" s="61" t="n">
        <f aca="false">SUM(AP8:AP29)</f>
        <v>0</v>
      </c>
      <c r="AQ30" s="61" t="n">
        <f aca="false">SUM(AQ8:AQ29)</f>
        <v>0</v>
      </c>
      <c r="AR30" s="61" t="n">
        <f aca="false">SUM(AR8:AR29)</f>
        <v>0</v>
      </c>
      <c r="AS30" s="61" t="n">
        <f aca="false">SUM(AS3:AS28)</f>
        <v>0</v>
      </c>
      <c r="AT30" s="61" t="n">
        <f aca="false">SUM(AT3:AT28)</f>
        <v>0</v>
      </c>
      <c r="AU30" s="61" t="n">
        <f aca="false">SUM(AU3:AU28)</f>
        <v>0</v>
      </c>
      <c r="AV30" s="61" t="n">
        <f aca="false">SUM(AV3:AV28)</f>
        <v>0</v>
      </c>
      <c r="AW30" s="61" t="n">
        <f aca="false">SUM(AW3:AW28)</f>
        <v>0</v>
      </c>
      <c r="AX30" s="61" t="n">
        <f aca="false">SUM(AX3:AX28)</f>
        <v>0</v>
      </c>
      <c r="AY30" s="61" t="n">
        <f aca="false">SUM(AY3:AY28)</f>
        <v>0</v>
      </c>
      <c r="AZ30" s="61" t="n">
        <f aca="false">SUM(AZ3:AZ28)</f>
        <v>0</v>
      </c>
      <c r="BA30" s="61" t="n">
        <f aca="false">SUM(BA3:BA28)</f>
        <v>0</v>
      </c>
      <c r="BB30" s="61" t="n">
        <f aca="false">SUM(BB3:BB28)</f>
        <v>0</v>
      </c>
      <c r="BC30" s="61" t="n">
        <f aca="false">SUM(BC3:BC28)</f>
        <v>0</v>
      </c>
      <c r="BD30" s="61" t="n">
        <f aca="false">SUM(BD3:BD28)</f>
        <v>0</v>
      </c>
      <c r="BE30" s="61" t="n">
        <f aca="false">SUM(BE3:BE28)</f>
        <v>0</v>
      </c>
      <c r="BF30" s="61" t="n">
        <f aca="false">SUM(BF3:BF28)</f>
        <v>0</v>
      </c>
      <c r="BG30" s="61" t="n">
        <f aca="false">SUM(BG3:BG28)</f>
        <v>0</v>
      </c>
      <c r="BH30" s="61" t="n">
        <f aca="false">SUM(BH3:BH28)</f>
        <v>0</v>
      </c>
      <c r="BI30" s="61" t="n">
        <f aca="false">SUM(BI3:BI28)</f>
        <v>0</v>
      </c>
      <c r="BJ30" s="61" t="n">
        <f aca="false">SUM(BJ3:BJ28)</f>
        <v>0</v>
      </c>
      <c r="BK30" s="61" t="n">
        <f aca="false">SUM(BK3:BK28)</f>
        <v>0</v>
      </c>
      <c r="BL30" s="61" t="n">
        <f aca="false">SUM(BL3:BL28)</f>
        <v>0</v>
      </c>
      <c r="BM30" s="61" t="n">
        <f aca="false">SUM(BM3:BM28)</f>
        <v>0</v>
      </c>
      <c r="BN30" s="61" t="n">
        <f aca="false">SUM(BN3:BN28)</f>
        <v>0</v>
      </c>
      <c r="BO30" s="61" t="n">
        <f aca="false">SUM(BO3:BO28)</f>
        <v>0</v>
      </c>
      <c r="BP30" s="61" t="n">
        <f aca="false">SUM(BP3:BP28)</f>
        <v>0</v>
      </c>
      <c r="BQ30" s="61" t="n">
        <f aca="false">SUM(BQ3:BQ28)</f>
        <v>0</v>
      </c>
      <c r="BR30" s="61" t="n">
        <f aca="false">SUM(BR3:BR28)</f>
        <v>0</v>
      </c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1.25" hidden="false" customHeight="false" outlineLevel="0" collapsed="false">
      <c r="B31" s="77"/>
      <c r="D31" s="6"/>
      <c r="E31" s="6"/>
      <c r="J31" s="65"/>
      <c r="N31" s="65"/>
      <c r="P31" s="65"/>
      <c r="R31" s="65"/>
      <c r="S31" s="65"/>
    </row>
    <row r="32" customFormat="false" ht="11.25" hidden="false" customHeight="false" outlineLevel="0" collapsed="false">
      <c r="A32" s="87"/>
      <c r="B32" s="77"/>
      <c r="D32" s="88"/>
      <c r="E32" s="6"/>
      <c r="G32" s="67"/>
      <c r="I32" s="69"/>
      <c r="Q32" s="69" t="n">
        <v>88</v>
      </c>
    </row>
    <row r="33" customFormat="false" ht="11.25" hidden="false" customHeight="false" outlineLevel="0" collapsed="false">
      <c r="A33" s="87"/>
      <c r="B33" s="77"/>
      <c r="D33" s="88"/>
      <c r="E33" s="6"/>
      <c r="G33" s="67"/>
      <c r="I33" s="69"/>
    </row>
    <row r="34" customFormat="false" ht="11.25" hidden="false" customHeight="false" outlineLevel="0" collapsed="false">
      <c r="A34" s="89" t="s">
        <v>74</v>
      </c>
      <c r="B34" s="77"/>
      <c r="D34" s="88"/>
      <c r="E34" s="6"/>
      <c r="G34" s="67"/>
      <c r="I34" s="69"/>
    </row>
    <row r="35" customFormat="false" ht="11.25" hidden="false" customHeight="false" outlineLevel="0" collapsed="false">
      <c r="A35" s="87"/>
      <c r="B35" s="77"/>
      <c r="D35" s="88"/>
      <c r="E35" s="6"/>
      <c r="G35" s="67"/>
      <c r="I35" s="69"/>
    </row>
    <row r="36" customFormat="false" ht="11.25" hidden="false" customHeight="false" outlineLevel="0" collapsed="false">
      <c r="A36" s="87"/>
      <c r="B36" s="77"/>
      <c r="D36" s="88"/>
      <c r="E36" s="6"/>
      <c r="G36" s="67"/>
      <c r="I36" s="69"/>
    </row>
    <row r="37" customFormat="false" ht="11.25" hidden="false" customHeight="false" outlineLevel="0" collapsed="false">
      <c r="B37" s="66"/>
      <c r="D37" s="67"/>
      <c r="E37" s="6"/>
      <c r="F37" s="22"/>
      <c r="G37" s="74"/>
      <c r="I37" s="69"/>
    </row>
    <row r="38" customFormat="false" ht="11.25" hidden="false" customHeight="false" outlineLevel="0" collapsed="false">
      <c r="A38" s="87"/>
      <c r="B38" s="87"/>
      <c r="D38" s="67"/>
      <c r="E38" s="6"/>
      <c r="G38" s="67"/>
      <c r="I38" s="69"/>
    </row>
    <row r="39" customFormat="false" ht="11.25" hidden="false" customHeight="false" outlineLevel="0" collapsed="false">
      <c r="A39" s="89" t="s">
        <v>75</v>
      </c>
      <c r="B39" s="87"/>
      <c r="D39" s="67"/>
      <c r="E39" s="6"/>
      <c r="G39" s="67"/>
      <c r="I39" s="69"/>
    </row>
    <row r="40" customFormat="false" ht="11.25" hidden="false" customHeight="false" outlineLevel="0" collapsed="false">
      <c r="B40" s="66" t="s">
        <v>76</v>
      </c>
      <c r="D40" s="67"/>
      <c r="E40" s="6"/>
      <c r="G40" s="67"/>
      <c r="I40" s="69"/>
    </row>
    <row r="41" customFormat="false" ht="11.25" hidden="false" customHeight="false" outlineLevel="0" collapsed="false">
      <c r="B41" s="69"/>
      <c r="D41" s="67"/>
      <c r="E41" s="6"/>
      <c r="G41" s="67"/>
      <c r="I41" s="69"/>
      <c r="O41" s="65"/>
    </row>
    <row r="42" customFormat="false" ht="11.25" hidden="false" customHeight="false" outlineLevel="0" collapsed="false">
      <c r="B42" s="69" t="s">
        <v>31</v>
      </c>
      <c r="C42" s="74" t="s">
        <v>56</v>
      </c>
      <c r="D42" s="67"/>
      <c r="E42" s="6"/>
      <c r="G42" s="67"/>
      <c r="I42" s="69"/>
      <c r="O42" s="65"/>
    </row>
    <row r="43" customFormat="false" ht="11.25" hidden="false" customHeight="false" outlineLevel="0" collapsed="false">
      <c r="B43" s="69" t="s">
        <v>5</v>
      </c>
      <c r="C43" s="74" t="s">
        <v>54</v>
      </c>
      <c r="D43" s="67"/>
      <c r="E43" s="6"/>
      <c r="G43" s="67"/>
      <c r="I43" s="69"/>
      <c r="O43" s="65"/>
    </row>
    <row r="44" customFormat="false" ht="11.25" hidden="false" customHeight="false" outlineLevel="0" collapsed="false">
      <c r="B44" s="69" t="s">
        <v>3</v>
      </c>
      <c r="C44" s="74" t="s">
        <v>49</v>
      </c>
      <c r="D44" s="67"/>
      <c r="E44" s="6"/>
      <c r="G44" s="67"/>
      <c r="I44" s="69"/>
      <c r="O44" s="65"/>
    </row>
    <row r="45" customFormat="false" ht="11.25" hidden="false" customHeight="false" outlineLevel="0" collapsed="false">
      <c r="B45" s="69" t="s">
        <v>19</v>
      </c>
      <c r="C45" s="74" t="s">
        <v>42</v>
      </c>
      <c r="D45" s="67"/>
      <c r="E45" s="6"/>
      <c r="G45" s="67"/>
      <c r="I45" s="69"/>
      <c r="O45" s="65"/>
    </row>
    <row r="46" customFormat="false" ht="11.25" hidden="false" customHeight="false" outlineLevel="0" collapsed="false">
      <c r="B46" s="69" t="s">
        <v>15</v>
      </c>
      <c r="C46" s="74" t="s">
        <v>57</v>
      </c>
      <c r="D46" s="67"/>
      <c r="E46" s="6"/>
      <c r="G46" s="67"/>
      <c r="I46" s="69"/>
      <c r="O46" s="65"/>
    </row>
    <row r="47" customFormat="false" ht="11.25" hidden="false" customHeight="false" outlineLevel="0" collapsed="false">
      <c r="B47" s="69" t="s">
        <v>23</v>
      </c>
      <c r="C47" s="74" t="s">
        <v>46</v>
      </c>
      <c r="D47" s="67"/>
      <c r="E47" s="6"/>
      <c r="G47" s="67"/>
      <c r="I47" s="69"/>
      <c r="O47" s="65"/>
    </row>
    <row r="48" customFormat="false" ht="11.25" hidden="false" customHeight="false" outlineLevel="0" collapsed="false">
      <c r="B48" s="69" t="s">
        <v>15</v>
      </c>
      <c r="C48" s="74" t="s">
        <v>36</v>
      </c>
      <c r="D48" s="67"/>
      <c r="E48" s="6"/>
      <c r="G48" s="67"/>
      <c r="I48" s="69"/>
      <c r="O48" s="65"/>
    </row>
    <row r="49" customFormat="false" ht="11.25" hidden="false" customHeight="false" outlineLevel="0" collapsed="false">
      <c r="B49" s="69" t="s">
        <v>7</v>
      </c>
      <c r="C49" s="74" t="s">
        <v>37</v>
      </c>
      <c r="D49" s="67"/>
      <c r="E49" s="6"/>
      <c r="G49" s="67"/>
      <c r="I49" s="69"/>
      <c r="O49" s="65"/>
    </row>
    <row r="50" customFormat="false" ht="11.25" hidden="false" customHeight="false" outlineLevel="0" collapsed="false">
      <c r="B50" s="69" t="s">
        <v>9</v>
      </c>
      <c r="C50" s="74" t="s">
        <v>38</v>
      </c>
      <c r="D50" s="67"/>
      <c r="E50" s="6"/>
      <c r="G50" s="67"/>
      <c r="I50" s="69"/>
      <c r="O50" s="65"/>
    </row>
    <row r="51" customFormat="false" ht="11.25" hidden="false" customHeight="false" outlineLevel="0" collapsed="false">
      <c r="B51" s="69" t="s">
        <v>29</v>
      </c>
      <c r="C51" s="74" t="s">
        <v>53</v>
      </c>
      <c r="D51" s="67"/>
      <c r="E51" s="6"/>
      <c r="G51" s="67"/>
      <c r="I51" s="69"/>
      <c r="O51" s="65"/>
    </row>
    <row r="52" customFormat="false" ht="11.25" hidden="false" customHeight="false" outlineLevel="0" collapsed="false">
      <c r="B52" s="69" t="s">
        <v>27</v>
      </c>
      <c r="C52" s="74" t="s">
        <v>51</v>
      </c>
      <c r="D52" s="67"/>
      <c r="E52" s="6"/>
      <c r="G52" s="67"/>
      <c r="I52" s="69"/>
      <c r="O52" s="65"/>
    </row>
    <row r="53" customFormat="false" ht="11.25" hidden="false" customHeight="false" outlineLevel="0" collapsed="false">
      <c r="B53" s="69" t="s">
        <v>27</v>
      </c>
      <c r="C53" s="74" t="s">
        <v>60</v>
      </c>
      <c r="D53" s="67"/>
      <c r="E53" s="6"/>
      <c r="G53" s="67"/>
      <c r="I53" s="69"/>
      <c r="O53" s="65"/>
    </row>
    <row r="54" customFormat="false" ht="11.25" hidden="false" customHeight="false" outlineLevel="0" collapsed="false">
      <c r="B54" s="69" t="s">
        <v>25</v>
      </c>
      <c r="C54" s="74" t="s">
        <v>48</v>
      </c>
      <c r="D54" s="67"/>
      <c r="E54" s="6"/>
      <c r="G54" s="67"/>
      <c r="I54" s="69"/>
    </row>
    <row r="55" customFormat="false" ht="11.25" hidden="false" customHeight="false" outlineLevel="0" collapsed="false">
      <c r="B55" s="69" t="s">
        <v>28</v>
      </c>
      <c r="C55" s="74" t="s">
        <v>52</v>
      </c>
      <c r="D55" s="67"/>
      <c r="E55" s="6"/>
      <c r="G55" s="67"/>
      <c r="I55" s="69"/>
    </row>
    <row r="56" customFormat="false" ht="11.25" hidden="false" customHeight="false" outlineLevel="0" collapsed="false">
      <c r="B56" s="69" t="s">
        <v>20</v>
      </c>
      <c r="C56" s="74" t="s">
        <v>43</v>
      </c>
      <c r="D56" s="67"/>
      <c r="E56" s="6"/>
      <c r="G56" s="67"/>
      <c r="I56" s="69"/>
    </row>
    <row r="57" customFormat="false" ht="11.25" hidden="false" customHeight="false" outlineLevel="0" collapsed="false">
      <c r="B57" s="69" t="s">
        <v>31</v>
      </c>
      <c r="C57" s="74" t="s">
        <v>62</v>
      </c>
      <c r="D57" s="67"/>
      <c r="E57" s="6"/>
      <c r="G57" s="67"/>
      <c r="I57" s="69"/>
    </row>
    <row r="58" customFormat="false" ht="11.25" hidden="false" customHeight="false" outlineLevel="0" collapsed="false">
      <c r="B58" s="69" t="s">
        <v>31</v>
      </c>
      <c r="C58" s="74" t="s">
        <v>63</v>
      </c>
      <c r="D58" s="67"/>
      <c r="E58" s="6"/>
      <c r="G58" s="67"/>
      <c r="I58" s="69"/>
    </row>
    <row r="59" customFormat="false" ht="11.25" hidden="false" customHeight="false" outlineLevel="0" collapsed="false">
      <c r="B59" s="69" t="s">
        <v>30</v>
      </c>
      <c r="C59" s="74" t="s">
        <v>55</v>
      </c>
      <c r="D59" s="67"/>
      <c r="E59" s="6"/>
      <c r="G59" s="67"/>
      <c r="I59" s="69"/>
    </row>
    <row r="60" customFormat="false" ht="11.25" hidden="false" customHeight="false" outlineLevel="0" collapsed="false">
      <c r="B60" s="69" t="s">
        <v>24</v>
      </c>
      <c r="C60" s="74" t="s">
        <v>47</v>
      </c>
      <c r="D60" s="67"/>
      <c r="E60" s="6"/>
      <c r="G60" s="67"/>
      <c r="I60" s="69"/>
    </row>
    <row r="61" customFormat="false" ht="11.25" hidden="false" customHeight="false" outlineLevel="0" collapsed="false">
      <c r="B61" s="69" t="s">
        <v>27</v>
      </c>
      <c r="C61" s="74" t="s">
        <v>61</v>
      </c>
      <c r="D61" s="67"/>
      <c r="E61" s="6"/>
      <c r="G61" s="67"/>
      <c r="I61" s="69"/>
    </row>
    <row r="62" customFormat="false" ht="11.25" hidden="false" customHeight="false" outlineLevel="0" collapsed="false">
      <c r="B62" s="69" t="s">
        <v>31</v>
      </c>
      <c r="C62" s="74" t="s">
        <v>64</v>
      </c>
      <c r="D62" s="67"/>
      <c r="E62" s="6"/>
      <c r="G62" s="67"/>
      <c r="I62" s="69"/>
    </row>
    <row r="63" customFormat="false" ht="11.25" hidden="false" customHeight="false" outlineLevel="0" collapsed="false">
      <c r="B63" s="69" t="s">
        <v>18</v>
      </c>
      <c r="C63" s="74" t="s">
        <v>41</v>
      </c>
      <c r="D63" s="67"/>
      <c r="E63" s="6"/>
      <c r="G63" s="67"/>
      <c r="I63" s="69"/>
    </row>
    <row r="64" customFormat="false" ht="11.25" hidden="false" customHeight="false" outlineLevel="0" collapsed="false">
      <c r="B64" s="69" t="s">
        <v>59</v>
      </c>
      <c r="C64" s="74" t="s">
        <v>50</v>
      </c>
      <c r="D64" s="67"/>
      <c r="E64" s="6"/>
      <c r="G64" s="67"/>
      <c r="I64" s="69"/>
    </row>
    <row r="65" customFormat="false" ht="11.25" hidden="false" customHeight="false" outlineLevel="0" collapsed="false">
      <c r="B65" s="69" t="s">
        <v>21</v>
      </c>
      <c r="C65" s="74" t="s">
        <v>44</v>
      </c>
      <c r="D65" s="67"/>
      <c r="E65" s="6"/>
      <c r="G65" s="67"/>
      <c r="I65" s="69"/>
    </row>
    <row r="66" customFormat="false" ht="11.25" hidden="false" customHeight="false" outlineLevel="0" collapsed="false">
      <c r="B66" s="69" t="s">
        <v>16</v>
      </c>
      <c r="C66" s="74" t="s">
        <v>39</v>
      </c>
      <c r="D66" s="67"/>
      <c r="E66" s="6"/>
      <c r="G66" s="67"/>
      <c r="I66" s="69"/>
    </row>
    <row r="67" customFormat="false" ht="11.25" hidden="false" customHeight="false" outlineLevel="0" collapsed="false">
      <c r="B67" s="69" t="s">
        <v>17</v>
      </c>
      <c r="C67" s="74" t="s">
        <v>40</v>
      </c>
      <c r="D67" s="67"/>
      <c r="E67" s="6"/>
      <c r="G67" s="67"/>
      <c r="I67" s="69"/>
    </row>
    <row r="68" customFormat="false" ht="11.25" hidden="false" customHeight="false" outlineLevel="0" collapsed="false">
      <c r="B68" s="69" t="s">
        <v>58</v>
      </c>
      <c r="C68" s="74" t="s">
        <v>45</v>
      </c>
      <c r="D68" s="67"/>
      <c r="E68" s="6"/>
      <c r="G68" s="67"/>
      <c r="I68" s="69"/>
    </row>
    <row r="69" customFormat="false" ht="11.25" hidden="false" customHeight="false" outlineLevel="0" collapsed="false">
      <c r="A69" s="87"/>
      <c r="B69" s="87"/>
      <c r="D69" s="67"/>
      <c r="E69" s="6"/>
      <c r="G69" s="67"/>
      <c r="I69" s="69"/>
    </row>
    <row r="70" customFormat="false" ht="11.25" hidden="false" customHeight="false" outlineLevel="0" collapsed="false">
      <c r="A70" s="87"/>
      <c r="B70" s="87"/>
      <c r="D70" s="67"/>
      <c r="E70" s="6"/>
      <c r="G70" s="67"/>
      <c r="I70" s="69"/>
    </row>
    <row r="71" customFormat="false" ht="11.25" hidden="false" customHeight="false" outlineLevel="0" collapsed="false">
      <c r="A71" s="87"/>
      <c r="B71" s="77"/>
      <c r="D71" s="67"/>
      <c r="E71" s="6"/>
      <c r="G71" s="67"/>
      <c r="I71" s="69"/>
    </row>
    <row r="72" customFormat="false" ht="11.25" hidden="false" customHeight="false" outlineLevel="0" collapsed="false">
      <c r="A72" s="87"/>
      <c r="B72" s="77"/>
      <c r="D72" s="67"/>
      <c r="E72" s="6"/>
      <c r="G72" s="67"/>
      <c r="I72" s="69"/>
    </row>
    <row r="73" customFormat="false" ht="11.25" hidden="false" customHeight="false" outlineLevel="0" collapsed="false">
      <c r="A73" s="87"/>
      <c r="B73" s="77"/>
      <c r="D73" s="67"/>
      <c r="E73" s="6"/>
      <c r="G73" s="67"/>
      <c r="I73" s="69"/>
    </row>
    <row r="74" customFormat="false" ht="11.25" hidden="false" customHeight="false" outlineLevel="0" collapsed="false">
      <c r="A74" s="87"/>
      <c r="B74" s="77"/>
      <c r="D74" s="67"/>
      <c r="E74" s="6"/>
      <c r="G74" s="67"/>
      <c r="I74" s="69"/>
    </row>
    <row r="75" customFormat="false" ht="11.25" hidden="false" customHeight="false" outlineLevel="0" collapsed="false">
      <c r="A75" s="87"/>
      <c r="B75" s="87"/>
      <c r="D75" s="67"/>
      <c r="E75" s="6"/>
      <c r="G75" s="67"/>
      <c r="I75" s="69"/>
    </row>
    <row r="76" customFormat="false" ht="11.25" hidden="false" customHeight="false" outlineLevel="0" collapsed="false">
      <c r="A76" s="87"/>
      <c r="B76" s="87"/>
      <c r="D76" s="67"/>
      <c r="E76" s="6"/>
      <c r="G76" s="67"/>
      <c r="I76" s="69"/>
    </row>
    <row r="77" customFormat="false" ht="11.25" hidden="false" customHeight="false" outlineLevel="0" collapsed="false">
      <c r="A77" s="87"/>
      <c r="B77" s="87"/>
      <c r="D77" s="67"/>
      <c r="E77" s="6"/>
      <c r="G77" s="67"/>
      <c r="I77" s="69"/>
    </row>
    <row r="78" customFormat="false" ht="11.25" hidden="false" customHeight="false" outlineLevel="0" collapsed="false">
      <c r="A78" s="87"/>
      <c r="B78" s="87"/>
      <c r="D78" s="67"/>
      <c r="E78" s="6"/>
      <c r="G78" s="67"/>
      <c r="I78" s="69"/>
    </row>
    <row r="79" customFormat="false" ht="11.25" hidden="false" customHeight="false" outlineLevel="0" collapsed="false">
      <c r="A79" s="87"/>
      <c r="B79" s="77"/>
      <c r="D79" s="67"/>
      <c r="E79" s="6"/>
      <c r="G79" s="67"/>
      <c r="I79" s="69"/>
    </row>
    <row r="80" customFormat="false" ht="11.25" hidden="false" customHeight="false" outlineLevel="0" collapsed="false">
      <c r="A80" s="87"/>
      <c r="B80" s="77"/>
      <c r="D80" s="67"/>
      <c r="E80" s="6"/>
      <c r="G80" s="67"/>
      <c r="I80" s="69"/>
    </row>
    <row r="81" customFormat="false" ht="11.25" hidden="false" customHeight="false" outlineLevel="0" collapsed="false">
      <c r="A81" s="87"/>
      <c r="B81" s="87"/>
      <c r="D81" s="67"/>
      <c r="E81" s="6"/>
      <c r="G81" s="67"/>
      <c r="I81" s="69"/>
    </row>
    <row r="82" customFormat="false" ht="11.25" hidden="false" customHeight="false" outlineLevel="0" collapsed="false">
      <c r="A82" s="87"/>
      <c r="B82" s="77"/>
      <c r="D82" s="67"/>
      <c r="E82" s="6"/>
      <c r="G82" s="67"/>
      <c r="I82" s="69"/>
    </row>
    <row r="83" customFormat="false" ht="11.25" hidden="false" customHeight="false" outlineLevel="0" collapsed="false">
      <c r="A83" s="87"/>
      <c r="B83" s="77"/>
      <c r="D83" s="67"/>
      <c r="E83" s="6"/>
      <c r="G83" s="67"/>
      <c r="I83" s="69"/>
    </row>
    <row r="84" customFormat="false" ht="11.25" hidden="false" customHeight="false" outlineLevel="0" collapsed="false">
      <c r="A84" s="87"/>
      <c r="B84" s="77"/>
      <c r="D84" s="67"/>
      <c r="E84" s="6"/>
      <c r="G84" s="67"/>
      <c r="I84" s="69"/>
    </row>
    <row r="85" customFormat="false" ht="11.25" hidden="false" customHeight="false" outlineLevel="0" collapsed="false">
      <c r="A85" s="87"/>
      <c r="B85" s="77"/>
      <c r="D85" s="67"/>
      <c r="E85" s="6"/>
      <c r="G85" s="67"/>
      <c r="I85" s="69"/>
    </row>
    <row r="86" customFormat="false" ht="11.25" hidden="false" customHeight="false" outlineLevel="0" collapsed="false">
      <c r="A86" s="87"/>
      <c r="B86" s="77"/>
      <c r="D86" s="67"/>
      <c r="E86" s="6"/>
      <c r="G86" s="67"/>
      <c r="I86" s="69"/>
    </row>
    <row r="87" customFormat="false" ht="11.25" hidden="false" customHeight="false" outlineLevel="0" collapsed="false">
      <c r="B87" s="69"/>
      <c r="C87" s="74"/>
    </row>
  </sheetData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F20" activeCellId="0" sqref="F2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7" width="13.99"/>
    <col collapsed="false" customWidth="true" hidden="false" outlineLevel="0" max="2" min="2" style="67" width="21.13"/>
    <col collapsed="false" customWidth="false" hidden="false" outlineLevel="0" max="3" min="3" style="83" width="9.14"/>
    <col collapsed="false" customWidth="true" hidden="false" outlineLevel="0" max="4" min="4" style="67" width="9.85"/>
    <col collapsed="false" customWidth="true" hidden="false" outlineLevel="0" max="5" min="5" style="67" width="1.7"/>
    <col collapsed="false" customWidth="true" hidden="false" outlineLevel="0" max="6" min="6" style="67" width="9.85"/>
    <col collapsed="false" customWidth="true" hidden="false" outlineLevel="0" max="7" min="7" style="68" width="9.56"/>
    <col collapsed="false" customWidth="true" hidden="false" outlineLevel="0" max="8" min="8" style="67" width="8.99"/>
    <col collapsed="false" customWidth="true" hidden="false" outlineLevel="0" max="9" min="9" style="67" width="9.56"/>
    <col collapsed="false" customWidth="true" hidden="false" outlineLevel="0" max="10" min="10" style="6" width="9.56"/>
    <col collapsed="false" customWidth="true" hidden="false" outlineLevel="0" max="11" min="11" style="6" width="8.99"/>
    <col collapsed="false" customWidth="true" hidden="false" outlineLevel="0" max="12" min="12" style="67" width="9.56"/>
    <col collapsed="false" customWidth="true" hidden="false" outlineLevel="0" max="13" min="13" style="67" width="10.41"/>
    <col collapsed="false" customWidth="true" hidden="false" outlineLevel="0" max="14" min="14" style="69" width="9.56"/>
    <col collapsed="false" customWidth="true" hidden="false" outlineLevel="0" max="15" min="15" style="69" width="8.7"/>
    <col collapsed="false" customWidth="false" hidden="false" outlineLevel="0" max="16" min="16" style="69" width="9.14"/>
    <col collapsed="false" customWidth="true" hidden="false" outlineLevel="0" max="23" min="17" style="69" width="9.56"/>
    <col collapsed="false" customWidth="false" hidden="false" outlineLevel="0" max="26" min="24" style="69" width="9.14"/>
    <col collapsed="false" customWidth="true" hidden="false" outlineLevel="0" max="27" min="27" style="69" width="9.56"/>
    <col collapsed="false" customWidth="false" hidden="false" outlineLevel="0" max="257" min="28" style="69" width="9.14"/>
  </cols>
  <sheetData>
    <row r="1" customFormat="false" ht="12.75" hidden="false" customHeight="false" outlineLevel="0" collapsed="false">
      <c r="A1" s="70" t="s">
        <v>6</v>
      </c>
      <c r="B1" s="90"/>
      <c r="C1" s="91"/>
      <c r="G1" s="67"/>
      <c r="H1" s="68"/>
      <c r="J1" s="67"/>
      <c r="L1" s="6"/>
      <c r="N1" s="67"/>
    </row>
    <row r="2" customFormat="false" ht="11.25" hidden="false" customHeight="false" outlineLevel="0" collapsed="false">
      <c r="A2" s="69"/>
      <c r="B2" s="92"/>
      <c r="C2" s="83" t="s">
        <v>66</v>
      </c>
      <c r="D2" s="75" t="s">
        <v>67</v>
      </c>
      <c r="E2" s="93"/>
      <c r="F2" s="94" t="s">
        <v>68</v>
      </c>
      <c r="G2" s="94" t="s">
        <v>69</v>
      </c>
      <c r="H2" s="94" t="n">
        <v>37077</v>
      </c>
      <c r="I2" s="94" t="s">
        <v>70</v>
      </c>
      <c r="J2" s="94" t="n">
        <v>37082</v>
      </c>
      <c r="K2" s="94"/>
      <c r="L2" s="76"/>
      <c r="M2" s="94"/>
      <c r="N2" s="94"/>
      <c r="O2" s="95"/>
      <c r="P2" s="95"/>
      <c r="Q2" s="95"/>
      <c r="R2" s="95"/>
      <c r="S2" s="76"/>
      <c r="T2" s="76"/>
      <c r="U2" s="76"/>
      <c r="V2" s="76"/>
      <c r="W2" s="76"/>
      <c r="X2" s="93"/>
      <c r="Y2" s="94"/>
      <c r="Z2" s="94"/>
      <c r="AA2" s="94"/>
    </row>
    <row r="3" customFormat="false" ht="11.25" hidden="false" customHeight="false" outlineLevel="0" collapsed="false">
      <c r="A3" s="66" t="s">
        <v>71</v>
      </c>
      <c r="B3" s="77" t="s">
        <v>3</v>
      </c>
      <c r="C3" s="96" t="n">
        <v>566660</v>
      </c>
      <c r="D3" s="97" t="n">
        <f aca="false">SUM(F3:AJ3)</f>
        <v>392</v>
      </c>
      <c r="E3" s="98"/>
      <c r="F3" s="97" t="n">
        <v>49</v>
      </c>
      <c r="G3" s="79"/>
      <c r="H3" s="80" t="n">
        <v>98</v>
      </c>
      <c r="I3" s="80" t="n">
        <v>98</v>
      </c>
      <c r="J3" s="80" t="n">
        <v>147</v>
      </c>
      <c r="K3" s="80"/>
      <c r="L3" s="80"/>
      <c r="M3" s="80"/>
      <c r="N3" s="80"/>
      <c r="O3" s="80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</row>
    <row r="4" customFormat="false" ht="11.25" hidden="false" customHeight="false" outlineLevel="0" collapsed="false">
      <c r="A4" s="69"/>
      <c r="B4" s="77" t="s">
        <v>5</v>
      </c>
      <c r="C4" s="96" t="n">
        <v>566661</v>
      </c>
      <c r="D4" s="97" t="n">
        <f aca="false">SUM(F4:AJ4)</f>
        <v>440</v>
      </c>
      <c r="E4" s="98"/>
      <c r="F4" s="97"/>
      <c r="G4" s="79" t="n">
        <f aca="false">6*55</f>
        <v>330</v>
      </c>
      <c r="H4" s="80"/>
      <c r="I4" s="80" t="n">
        <v>55</v>
      </c>
      <c r="J4" s="80" t="n">
        <v>55</v>
      </c>
      <c r="K4" s="80"/>
      <c r="L4" s="80"/>
      <c r="M4" s="80"/>
      <c r="N4" s="80"/>
      <c r="O4" s="80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</row>
    <row r="5" customFormat="false" ht="11.25" hidden="false" customHeight="false" outlineLevel="0" collapsed="false">
      <c r="A5" s="69"/>
      <c r="B5" s="77" t="s">
        <v>7</v>
      </c>
      <c r="C5" s="96" t="n">
        <v>566662</v>
      </c>
      <c r="D5" s="97" t="n">
        <f aca="false">SUM(F5:AJ5)</f>
        <v>40</v>
      </c>
      <c r="E5" s="98"/>
      <c r="F5" s="97"/>
      <c r="G5" s="79" t="n">
        <v>40</v>
      </c>
      <c r="H5" s="80"/>
      <c r="I5" s="80"/>
      <c r="J5" s="80"/>
      <c r="K5" s="80"/>
      <c r="L5" s="80"/>
      <c r="M5" s="80"/>
      <c r="N5" s="80"/>
      <c r="O5" s="80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</row>
    <row r="6" customFormat="false" ht="11.25" hidden="false" customHeight="false" outlineLevel="0" collapsed="false">
      <c r="A6" s="69"/>
      <c r="B6" s="83" t="s">
        <v>9</v>
      </c>
      <c r="C6" s="96" t="n">
        <v>566663</v>
      </c>
      <c r="D6" s="97" t="n">
        <f aca="false">SUM(F6:AJ6)</f>
        <v>75</v>
      </c>
      <c r="E6" s="98"/>
      <c r="F6" s="97"/>
      <c r="G6" s="79"/>
      <c r="H6" s="80" t="n">
        <v>75</v>
      </c>
      <c r="I6" s="80"/>
      <c r="J6" s="80"/>
      <c r="K6" s="80"/>
      <c r="L6" s="80"/>
      <c r="M6" s="80"/>
      <c r="N6" s="80"/>
      <c r="O6" s="80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</row>
    <row r="7" customFormat="false" ht="11.25" hidden="false" customHeight="false" outlineLevel="0" collapsed="false">
      <c r="A7" s="69"/>
      <c r="C7" s="99"/>
      <c r="D7" s="98"/>
      <c r="E7" s="98"/>
      <c r="F7" s="98"/>
      <c r="G7" s="6"/>
      <c r="H7" s="84"/>
      <c r="I7" s="84"/>
      <c r="J7" s="84"/>
      <c r="K7" s="84"/>
      <c r="L7" s="84"/>
      <c r="M7" s="84"/>
      <c r="N7" s="84"/>
      <c r="O7" s="84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</row>
    <row r="8" customFormat="false" ht="11.25" hidden="false" customHeight="false" outlineLevel="0" collapsed="false">
      <c r="A8" s="66" t="s">
        <v>72</v>
      </c>
      <c r="B8" s="77" t="s">
        <v>15</v>
      </c>
      <c r="C8" s="96" t="n">
        <v>566664</v>
      </c>
      <c r="D8" s="97" t="n">
        <f aca="false">SUM(F8:AJ8)</f>
        <v>-826.65</v>
      </c>
      <c r="E8" s="98"/>
      <c r="F8" s="97" t="n">
        <v>-276.66</v>
      </c>
      <c r="G8" s="79" t="n">
        <v>-706.69</v>
      </c>
      <c r="H8" s="80" t="n">
        <v>181.67</v>
      </c>
      <c r="I8" s="80" t="n">
        <v>-7.17</v>
      </c>
      <c r="J8" s="79" t="n">
        <v>-17.8</v>
      </c>
      <c r="K8" s="80"/>
      <c r="L8" s="80"/>
      <c r="M8" s="79"/>
      <c r="N8" s="80"/>
      <c r="O8" s="80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</row>
    <row r="9" customFormat="false" ht="11.25" hidden="false" customHeight="false" outlineLevel="0" collapsed="false">
      <c r="A9" s="69"/>
      <c r="B9" s="83" t="s">
        <v>7</v>
      </c>
      <c r="C9" s="96" t="n">
        <v>566665</v>
      </c>
      <c r="D9" s="97" t="n">
        <f aca="false">SUM(F9:AJ9)</f>
        <v>-327.29</v>
      </c>
      <c r="E9" s="98"/>
      <c r="F9" s="97" t="n">
        <v>-186.67</v>
      </c>
      <c r="G9" s="79" t="n">
        <v>-71.15</v>
      </c>
      <c r="H9" s="80" t="n">
        <v>-31.58</v>
      </c>
      <c r="I9" s="80" t="n">
        <v>-8.12</v>
      </c>
      <c r="J9" s="79" t="n">
        <v>-29.77</v>
      </c>
      <c r="K9" s="80"/>
      <c r="L9" s="80"/>
      <c r="M9" s="79"/>
      <c r="N9" s="80"/>
      <c r="O9" s="80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</row>
    <row r="10" customFormat="false" ht="11.25" hidden="false" customHeight="false" outlineLevel="0" collapsed="false">
      <c r="A10" s="69"/>
      <c r="B10" s="83" t="s">
        <v>9</v>
      </c>
      <c r="C10" s="96" t="n">
        <v>566666</v>
      </c>
      <c r="D10" s="97" t="n">
        <f aca="false">SUM(F10:AJ10)</f>
        <v>-106.44</v>
      </c>
      <c r="E10" s="98"/>
      <c r="F10" s="97" t="n">
        <v>-108.28</v>
      </c>
      <c r="G10" s="79" t="n">
        <v>14.76</v>
      </c>
      <c r="H10" s="80" t="n">
        <v>6.5</v>
      </c>
      <c r="I10" s="80" t="n">
        <v>-14.34</v>
      </c>
      <c r="J10" s="79" t="n">
        <v>-5.08</v>
      </c>
      <c r="K10" s="80"/>
      <c r="L10" s="80"/>
      <c r="M10" s="79"/>
      <c r="N10" s="80"/>
      <c r="O10" s="80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11.25" hidden="false" customHeight="false" outlineLevel="0" collapsed="false">
      <c r="B11" s="83" t="s">
        <v>16</v>
      </c>
      <c r="C11" s="96" t="n">
        <v>566667</v>
      </c>
      <c r="D11" s="97" t="n">
        <f aca="false">SUM(F11:AJ11)</f>
        <v>-0.64</v>
      </c>
      <c r="E11" s="98"/>
      <c r="F11" s="97" t="n">
        <v>3.18</v>
      </c>
      <c r="G11" s="79" t="n">
        <v>-6.12</v>
      </c>
      <c r="H11" s="80" t="n">
        <v>-0.13</v>
      </c>
      <c r="I11" s="80" t="n">
        <v>2.73</v>
      </c>
      <c r="J11" s="79" t="n">
        <v>-0.3</v>
      </c>
      <c r="K11" s="80"/>
      <c r="L11" s="80"/>
      <c r="M11" s="79"/>
      <c r="N11" s="80"/>
      <c r="O11" s="80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1.25" hidden="false" customHeight="false" outlineLevel="0" collapsed="false">
      <c r="A12" s="69"/>
      <c r="B12" s="83" t="s">
        <v>17</v>
      </c>
      <c r="C12" s="96" t="n">
        <v>566669</v>
      </c>
      <c r="D12" s="97" t="n">
        <f aca="false">SUM(F12:AJ12)</f>
        <v>1.3</v>
      </c>
      <c r="E12" s="98"/>
      <c r="F12" s="97"/>
      <c r="G12" s="79" t="n">
        <v>0.72</v>
      </c>
      <c r="H12" s="80" t="n">
        <v>0.13</v>
      </c>
      <c r="I12" s="80" t="n">
        <v>0.45</v>
      </c>
      <c r="J12" s="79"/>
      <c r="K12" s="80"/>
      <c r="L12" s="80"/>
      <c r="M12" s="79"/>
      <c r="N12" s="80"/>
      <c r="O12" s="80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1.25" hidden="false" customHeight="false" outlineLevel="0" collapsed="false">
      <c r="B13" s="83" t="s">
        <v>18</v>
      </c>
      <c r="C13" s="96" t="n">
        <v>566670</v>
      </c>
      <c r="D13" s="97" t="n">
        <f aca="false">SUM(F13:AJ13)</f>
        <v>5.48</v>
      </c>
      <c r="E13" s="98"/>
      <c r="F13" s="97" t="n">
        <v>-1.37</v>
      </c>
      <c r="G13" s="79" t="n">
        <v>5.76</v>
      </c>
      <c r="H13" s="80" t="n">
        <v>-0.31</v>
      </c>
      <c r="I13" s="80" t="n">
        <v>1.34</v>
      </c>
      <c r="J13" s="79" t="n">
        <v>0.06</v>
      </c>
      <c r="K13" s="80"/>
      <c r="L13" s="80"/>
      <c r="M13" s="79"/>
      <c r="N13" s="80"/>
      <c r="O13" s="80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</row>
    <row r="14" customFormat="false" ht="11.25" hidden="false" customHeight="false" outlineLevel="0" collapsed="false">
      <c r="A14" s="69"/>
      <c r="B14" s="83" t="s">
        <v>19</v>
      </c>
      <c r="C14" s="96" t="n">
        <v>566668</v>
      </c>
      <c r="D14" s="97" t="n">
        <f aca="false">SUM(F14:AJ14)</f>
        <v>-392.79</v>
      </c>
      <c r="E14" s="98"/>
      <c r="F14" s="97" t="n">
        <v>-193.77</v>
      </c>
      <c r="G14" s="79" t="n">
        <v>-155.23</v>
      </c>
      <c r="H14" s="80" t="n">
        <v>-1.9</v>
      </c>
      <c r="I14" s="80" t="n">
        <v>-3.44</v>
      </c>
      <c r="J14" s="79" t="n">
        <v>-38.45</v>
      </c>
      <c r="K14" s="80"/>
      <c r="L14" s="80"/>
      <c r="M14" s="79"/>
      <c r="N14" s="80"/>
      <c r="O14" s="80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1.25" hidden="false" customHeight="false" outlineLevel="0" collapsed="false">
      <c r="A15" s="69"/>
      <c r="B15" s="69" t="s">
        <v>20</v>
      </c>
      <c r="C15" s="96" t="n">
        <v>495516</v>
      </c>
      <c r="D15" s="97" t="n">
        <f aca="false">SUM(F15:AJ15)</f>
        <v>0</v>
      </c>
      <c r="E15" s="98"/>
      <c r="F15" s="97"/>
      <c r="G15" s="79"/>
      <c r="H15" s="80"/>
      <c r="I15" s="80"/>
      <c r="J15" s="79"/>
      <c r="K15" s="80"/>
      <c r="L15" s="80"/>
      <c r="M15" s="79"/>
      <c r="N15" s="80"/>
      <c r="O15" s="80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customFormat="false" ht="11.25" hidden="false" customHeight="false" outlineLevel="0" collapsed="false">
      <c r="A16" s="69"/>
      <c r="B16" s="69" t="s">
        <v>21</v>
      </c>
      <c r="C16" s="100"/>
      <c r="D16" s="97" t="n">
        <f aca="false">SUM(F16:AJ16)</f>
        <v>0</v>
      </c>
      <c r="E16" s="98"/>
      <c r="F16" s="97"/>
      <c r="G16" s="79"/>
      <c r="H16" s="80"/>
      <c r="I16" s="80"/>
      <c r="J16" s="79"/>
      <c r="K16" s="80"/>
      <c r="L16" s="80"/>
      <c r="M16" s="79"/>
      <c r="N16" s="80"/>
      <c r="O16" s="80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</row>
    <row r="17" customFormat="false" ht="11.25" hidden="false" customHeight="false" outlineLevel="0" collapsed="false">
      <c r="A17" s="69"/>
      <c r="B17" s="69" t="s">
        <v>73</v>
      </c>
      <c r="C17" s="96" t="n">
        <v>566671</v>
      </c>
      <c r="D17" s="97" t="n">
        <f aca="false">SUM(F17:AJ17)</f>
        <v>1.05</v>
      </c>
      <c r="E17" s="98"/>
      <c r="F17" s="97"/>
      <c r="G17" s="79" t="n">
        <v>1.03</v>
      </c>
      <c r="H17" s="80"/>
      <c r="I17" s="80" t="n">
        <v>0.02</v>
      </c>
      <c r="J17" s="79"/>
      <c r="K17" s="80"/>
      <c r="L17" s="80"/>
      <c r="M17" s="79"/>
      <c r="N17" s="80"/>
      <c r="O17" s="80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customFormat="false" ht="11.25" hidden="false" customHeight="false" outlineLevel="0" collapsed="false">
      <c r="A18" s="69"/>
      <c r="B18" s="83" t="s">
        <v>23</v>
      </c>
      <c r="C18" s="96" t="n">
        <v>566672</v>
      </c>
      <c r="D18" s="97" t="n">
        <f aca="false">SUM(F18:AJ18)</f>
        <v>172.47</v>
      </c>
      <c r="E18" s="98"/>
      <c r="F18" s="97" t="n">
        <v>-47.06</v>
      </c>
      <c r="G18" s="79" t="n">
        <v>82.21</v>
      </c>
      <c r="H18" s="80" t="n">
        <v>54.84</v>
      </c>
      <c r="I18" s="80" t="n">
        <v>28.33</v>
      </c>
      <c r="J18" s="79" t="n">
        <v>54.15</v>
      </c>
      <c r="K18" s="80"/>
      <c r="L18" s="80"/>
      <c r="M18" s="79"/>
      <c r="N18" s="80"/>
      <c r="O18" s="80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customFormat="false" ht="11.25" hidden="false" customHeight="false" outlineLevel="0" collapsed="false">
      <c r="A19" s="69"/>
      <c r="B19" s="83" t="s">
        <v>24</v>
      </c>
      <c r="C19" s="96" t="n">
        <v>566673</v>
      </c>
      <c r="D19" s="97" t="n">
        <f aca="false">SUM(F19:AJ19)</f>
        <v>-19.92</v>
      </c>
      <c r="E19" s="98"/>
      <c r="F19" s="97"/>
      <c r="G19" s="79" t="n">
        <v>-19.04</v>
      </c>
      <c r="H19" s="80" t="n">
        <v>-0.15</v>
      </c>
      <c r="I19" s="80" t="n">
        <v>-0.73</v>
      </c>
      <c r="J19" s="79"/>
      <c r="K19" s="80"/>
      <c r="L19" s="80"/>
      <c r="M19" s="79"/>
      <c r="N19" s="80"/>
      <c r="O19" s="80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</row>
    <row r="20" customFormat="false" ht="11.25" hidden="false" customHeight="false" outlineLevel="0" collapsed="false">
      <c r="A20" s="69"/>
      <c r="B20" s="69" t="s">
        <v>25</v>
      </c>
      <c r="C20" s="96" t="n">
        <v>566674</v>
      </c>
      <c r="D20" s="97" t="n">
        <f aca="false">SUM(F20:AJ20)</f>
        <v>-2.45</v>
      </c>
      <c r="E20" s="98"/>
      <c r="F20" s="97"/>
      <c r="G20" s="79" t="n">
        <v>-2.19</v>
      </c>
      <c r="H20" s="80"/>
      <c r="I20" s="80" t="n">
        <v>-0.26</v>
      </c>
      <c r="J20" s="79"/>
      <c r="K20" s="80"/>
      <c r="L20" s="80"/>
      <c r="M20" s="79"/>
      <c r="N20" s="80"/>
      <c r="O20" s="80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</row>
    <row r="21" customFormat="false" ht="11.25" hidden="false" customHeight="false" outlineLevel="0" collapsed="false">
      <c r="A21" s="69"/>
      <c r="B21" s="83" t="s">
        <v>3</v>
      </c>
      <c r="C21" s="96" t="n">
        <v>566675</v>
      </c>
      <c r="D21" s="97" t="n">
        <f aca="false">SUM(F21:AJ21)</f>
        <v>467.2</v>
      </c>
      <c r="E21" s="98"/>
      <c r="F21" s="97" t="n">
        <v>228.88</v>
      </c>
      <c r="G21" s="79" t="n">
        <v>91.98</v>
      </c>
      <c r="H21" s="80" t="n">
        <v>-13.2</v>
      </c>
      <c r="I21" s="80" t="n">
        <v>124.04</v>
      </c>
      <c r="J21" s="79" t="n">
        <v>35.5</v>
      </c>
      <c r="K21" s="80"/>
      <c r="L21" s="80"/>
      <c r="M21" s="79"/>
      <c r="N21" s="80"/>
      <c r="O21" s="80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</row>
    <row r="22" customFormat="false" ht="11.25" hidden="false" customHeight="false" outlineLevel="0" collapsed="false">
      <c r="A22" s="69"/>
      <c r="B22" s="69" t="s">
        <v>26</v>
      </c>
      <c r="C22" s="100"/>
      <c r="D22" s="97" t="n">
        <f aca="false">SUM(F22:AJ22)</f>
        <v>0</v>
      </c>
      <c r="E22" s="98"/>
      <c r="F22" s="97"/>
      <c r="G22" s="79"/>
      <c r="H22" s="80"/>
      <c r="I22" s="80"/>
      <c r="J22" s="79"/>
      <c r="K22" s="80"/>
      <c r="L22" s="80"/>
      <c r="M22" s="79"/>
      <c r="N22" s="80"/>
      <c r="O22" s="80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  <c r="IW22" s="79"/>
    </row>
    <row r="23" customFormat="false" ht="11.25" hidden="false" customHeight="false" outlineLevel="0" collapsed="false">
      <c r="A23" s="69"/>
      <c r="B23" s="83" t="s">
        <v>27</v>
      </c>
      <c r="C23" s="96" t="n">
        <v>566676</v>
      </c>
      <c r="D23" s="97" t="n">
        <f aca="false">SUM(F23:AJ23)</f>
        <v>110.57</v>
      </c>
      <c r="E23" s="98"/>
      <c r="F23" s="97" t="n">
        <v>-34.17</v>
      </c>
      <c r="G23" s="79" t="n">
        <v>-45.25</v>
      </c>
      <c r="H23" s="80" t="n">
        <v>149.84</v>
      </c>
      <c r="I23" s="80" t="n">
        <v>45.44</v>
      </c>
      <c r="J23" s="79" t="n">
        <v>-5.29</v>
      </c>
      <c r="K23" s="80"/>
      <c r="L23" s="80"/>
      <c r="M23" s="79"/>
      <c r="N23" s="80"/>
      <c r="O23" s="80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1.25" hidden="false" customHeight="false" outlineLevel="0" collapsed="false">
      <c r="A24" s="69"/>
      <c r="B24" s="69" t="s">
        <v>28</v>
      </c>
      <c r="C24" s="96" t="n">
        <v>566677</v>
      </c>
      <c r="D24" s="97" t="n">
        <f aca="false">SUM(F24:AJ24)</f>
        <v>0.12</v>
      </c>
      <c r="E24" s="98"/>
      <c r="F24" s="97" t="n">
        <v>0.12</v>
      </c>
      <c r="G24" s="79"/>
      <c r="H24" s="80"/>
      <c r="I24" s="80"/>
      <c r="J24" s="79"/>
      <c r="K24" s="80"/>
      <c r="L24" s="80"/>
      <c r="M24" s="79"/>
      <c r="N24" s="80"/>
      <c r="O24" s="80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</row>
    <row r="25" customFormat="false" ht="11.25" hidden="false" customHeight="false" outlineLevel="0" collapsed="false">
      <c r="A25" s="69"/>
      <c r="B25" s="83" t="s">
        <v>29</v>
      </c>
      <c r="C25" s="96" t="n">
        <v>566679</v>
      </c>
      <c r="D25" s="97" t="n">
        <f aca="false">SUM(F25:AJ25)</f>
        <v>2.98</v>
      </c>
      <c r="E25" s="98"/>
      <c r="F25" s="97" t="n">
        <v>11.82</v>
      </c>
      <c r="G25" s="79" t="n">
        <v>-9.24</v>
      </c>
      <c r="H25" s="80" t="n">
        <v>1.79</v>
      </c>
      <c r="I25" s="80" t="n">
        <v>-0.09</v>
      </c>
      <c r="J25" s="79" t="n">
        <v>-1.3</v>
      </c>
      <c r="K25" s="80"/>
      <c r="L25" s="80"/>
      <c r="M25" s="79"/>
      <c r="N25" s="80"/>
      <c r="O25" s="80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customFormat="false" ht="11.25" hidden="false" customHeight="false" outlineLevel="0" collapsed="false">
      <c r="A26" s="69"/>
      <c r="B26" s="83" t="s">
        <v>5</v>
      </c>
      <c r="C26" s="96" t="n">
        <v>566680</v>
      </c>
      <c r="D26" s="97" t="n">
        <f aca="false">SUM(F26:AJ26)</f>
        <v>-5.47</v>
      </c>
      <c r="E26" s="98"/>
      <c r="F26" s="97" t="n">
        <v>5.37</v>
      </c>
      <c r="G26" s="79" t="n">
        <v>-12.43</v>
      </c>
      <c r="H26" s="80" t="n">
        <v>1.31</v>
      </c>
      <c r="I26" s="80" t="n">
        <v>1.62</v>
      </c>
      <c r="J26" s="79" t="n">
        <v>-1.34</v>
      </c>
      <c r="K26" s="80"/>
      <c r="L26" s="80"/>
      <c r="M26" s="79"/>
      <c r="N26" s="80"/>
      <c r="O26" s="80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</row>
    <row r="27" customFormat="false" ht="11.25" hidden="false" customHeight="false" outlineLevel="0" collapsed="false">
      <c r="A27" s="69"/>
      <c r="B27" s="69" t="s">
        <v>30</v>
      </c>
      <c r="C27" s="100"/>
      <c r="D27" s="97" t="n">
        <f aca="false">SUM(F27:AJ27)</f>
        <v>0</v>
      </c>
      <c r="E27" s="98"/>
      <c r="F27" s="97"/>
      <c r="G27" s="79"/>
      <c r="H27" s="80"/>
      <c r="I27" s="80"/>
      <c r="J27" s="79"/>
      <c r="K27" s="80"/>
      <c r="L27" s="80"/>
      <c r="M27" s="79"/>
      <c r="N27" s="80"/>
      <c r="O27" s="80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</row>
    <row r="28" customFormat="false" ht="11.25" hidden="false" customHeight="false" outlineLevel="0" collapsed="false">
      <c r="A28" s="69"/>
      <c r="B28" s="83" t="s">
        <v>31</v>
      </c>
      <c r="C28" s="96" t="n">
        <v>566678</v>
      </c>
      <c r="D28" s="97" t="n">
        <f aca="false">SUM(F28:AJ28)</f>
        <v>-343.34</v>
      </c>
      <c r="E28" s="98"/>
      <c r="F28" s="97" t="n">
        <v>-866.09</v>
      </c>
      <c r="G28" s="79" t="n">
        <v>590.71</v>
      </c>
      <c r="H28" s="80" t="n">
        <v>25.49</v>
      </c>
      <c r="I28" s="80" t="n">
        <v>-42.06</v>
      </c>
      <c r="J28" s="79" t="n">
        <v>-51.39</v>
      </c>
      <c r="K28" s="80"/>
      <c r="L28" s="80"/>
      <c r="M28" s="79"/>
      <c r="N28" s="80"/>
      <c r="O28" s="80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</row>
    <row r="29" customFormat="false" ht="11.25" hidden="false" customHeight="false" outlineLevel="0" collapsed="false">
      <c r="G29" s="6"/>
      <c r="H29" s="6"/>
      <c r="I29" s="6"/>
      <c r="L29" s="6"/>
      <c r="M29" s="6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</row>
    <row r="30" customFormat="false" ht="11.25" hidden="false" customHeight="false" outlineLevel="0" collapsed="false">
      <c r="A30" s="69"/>
      <c r="B30" s="77"/>
      <c r="C30" s="100"/>
      <c r="D30" s="97" t="n">
        <f aca="false">SUM(D3:D28)</f>
        <v>-316.82</v>
      </c>
      <c r="E30" s="98"/>
      <c r="F30" s="97" t="n">
        <f aca="false">SUM(F8:F28)</f>
        <v>-1464.7</v>
      </c>
      <c r="G30" s="97" t="n">
        <f aca="false">SUM(G8:G28)</f>
        <v>-240.17</v>
      </c>
      <c r="H30" s="97" t="n">
        <f aca="false">SUM(H8:H28)</f>
        <v>374.3</v>
      </c>
      <c r="I30" s="97" t="n">
        <f aca="false">SUM(I8:I28)</f>
        <v>127.76</v>
      </c>
      <c r="J30" s="97" t="n">
        <f aca="false">SUM(J8:J28)</f>
        <v>-61.01</v>
      </c>
      <c r="K30" s="97" t="n">
        <f aca="false">SUM(K8:K28)</f>
        <v>0</v>
      </c>
      <c r="L30" s="97" t="n">
        <f aca="false">SUM(L8:L28)</f>
        <v>0</v>
      </c>
      <c r="M30" s="97" t="n">
        <f aca="false">SUM(M8:M28)</f>
        <v>0</v>
      </c>
      <c r="N30" s="97" t="n">
        <f aca="false">SUM(N8:N28)</f>
        <v>0</v>
      </c>
      <c r="O30" s="97" t="n">
        <f aca="false">SUM(O8:O28)</f>
        <v>0</v>
      </c>
      <c r="P30" s="97" t="n">
        <f aca="false">SUM(P8:P28)</f>
        <v>0</v>
      </c>
      <c r="Q30" s="97" t="n">
        <f aca="false">SUM(Q8:Q28)</f>
        <v>0</v>
      </c>
      <c r="R30" s="97" t="n">
        <f aca="false">SUM(R8:R28)</f>
        <v>0</v>
      </c>
      <c r="S30" s="97" t="n">
        <f aca="false">SUM(S8:S28)</f>
        <v>0</v>
      </c>
      <c r="T30" s="97" t="n">
        <f aca="false">SUM(T8:T28)</f>
        <v>0</v>
      </c>
      <c r="U30" s="97" t="n">
        <f aca="false">SUM(U8:U28)</f>
        <v>0</v>
      </c>
      <c r="V30" s="97" t="n">
        <f aca="false">SUM(V8:V28)</f>
        <v>0</v>
      </c>
      <c r="W30" s="97" t="n">
        <f aca="false">SUM(W8:W28)</f>
        <v>0</v>
      </c>
      <c r="X30" s="97" t="n">
        <f aca="false">SUM(X8:X28)</f>
        <v>0</v>
      </c>
      <c r="Y30" s="97" t="n">
        <f aca="false">SUM(Y8:Y28)</f>
        <v>0</v>
      </c>
      <c r="Z30" s="97" t="n">
        <f aca="false">SUM(Z8:Z28)</f>
        <v>0</v>
      </c>
      <c r="AA30" s="97" t="n">
        <f aca="false">SUM(AA8:AA28)</f>
        <v>0</v>
      </c>
      <c r="AB30" s="97" t="n">
        <f aca="false">SUM(AB8:AB28)</f>
        <v>0</v>
      </c>
      <c r="AC30" s="97" t="n">
        <f aca="false">SUM(AC8:AC28)</f>
        <v>0</v>
      </c>
      <c r="AD30" s="97" t="n">
        <f aca="false">SUM(AD8:AD28)</f>
        <v>0</v>
      </c>
      <c r="AE30" s="97" t="n">
        <f aca="false">SUM(AE8:AE28)</f>
        <v>0</v>
      </c>
      <c r="AF30" s="97" t="n">
        <f aca="false">SUM(AF8:AF28)</f>
        <v>0</v>
      </c>
      <c r="AG30" s="97" t="n">
        <f aca="false">SUM(AG8:AG28)</f>
        <v>0</v>
      </c>
      <c r="AH30" s="97" t="n">
        <f aca="false">SUM(AH8:AH28)</f>
        <v>0</v>
      </c>
      <c r="AI30" s="97" t="n">
        <f aca="false">SUM(AI8:AI28)</f>
        <v>0</v>
      </c>
      <c r="AJ30" s="97" t="n">
        <f aca="false">SUM(AJ8:AJ28)</f>
        <v>0</v>
      </c>
      <c r="AK30" s="97" t="n">
        <f aca="false">SUM(AK8:AK28)</f>
        <v>0</v>
      </c>
      <c r="AL30" s="97" t="n">
        <f aca="false">SUM(AL8:AL28)</f>
        <v>0</v>
      </c>
      <c r="AM30" s="97" t="n">
        <f aca="false">SUM(AM8:AM28)</f>
        <v>0</v>
      </c>
      <c r="AN30" s="97" t="n">
        <f aca="false">SUM(AN8:AN28)</f>
        <v>0</v>
      </c>
      <c r="AO30" s="97" t="n">
        <f aca="false">SUM(AO8:AO28)</f>
        <v>0</v>
      </c>
      <c r="AP30" s="97" t="n">
        <f aca="false">SUM(AP8:AP28)</f>
        <v>0</v>
      </c>
      <c r="AQ30" s="97" t="n">
        <f aca="false">SUM(AQ8:AQ28)</f>
        <v>0</v>
      </c>
      <c r="AR30" s="97" t="n">
        <f aca="false">SUM(AR8:AR28)</f>
        <v>0</v>
      </c>
      <c r="AS30" s="97" t="n">
        <f aca="false">SUM(AS8:AS28)</f>
        <v>0</v>
      </c>
      <c r="AT30" s="97" t="n">
        <f aca="false">SUM(AT8:AT28)</f>
        <v>0</v>
      </c>
      <c r="AU30" s="97" t="n">
        <f aca="false">SUM(AU8:AU28)</f>
        <v>0</v>
      </c>
      <c r="AV30" s="97" t="n">
        <f aca="false">SUM(AV8:AV28)</f>
        <v>0</v>
      </c>
      <c r="AW30" s="97" t="n">
        <f aca="false">SUM(AW8:AW28)</f>
        <v>0</v>
      </c>
      <c r="AX30" s="97" t="n">
        <f aca="false">SUM(AX8:AX28)</f>
        <v>0</v>
      </c>
      <c r="AY30" s="97" t="n">
        <f aca="false">SUM(AY8:AY28)</f>
        <v>0</v>
      </c>
      <c r="AZ30" s="97" t="n">
        <f aca="false">SUM(AZ8:AZ28)</f>
        <v>0</v>
      </c>
      <c r="BA30" s="97" t="n">
        <f aca="false">SUM(BA8:BA28)</f>
        <v>0</v>
      </c>
      <c r="BB30" s="97" t="n">
        <f aca="false">SUM(BB8:BB28)</f>
        <v>0</v>
      </c>
      <c r="BC30" s="97" t="n">
        <f aca="false">SUM(BC8:BC28)</f>
        <v>0</v>
      </c>
      <c r="BD30" s="97" t="n">
        <f aca="false">SUM(BD8:BD28)</f>
        <v>0</v>
      </c>
      <c r="BE30" s="97" t="n">
        <f aca="false">SUM(BE8:BE28)</f>
        <v>0</v>
      </c>
      <c r="BF30" s="97" t="n">
        <f aca="false">SUM(BF8:BF28)</f>
        <v>0</v>
      </c>
      <c r="BG30" s="97" t="n">
        <f aca="false">SUM(BG8:BG28)</f>
        <v>0</v>
      </c>
      <c r="BH30" s="97" t="n">
        <f aca="false">SUM(BH8:BH28)</f>
        <v>0</v>
      </c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</row>
    <row r="31" customFormat="false" ht="11.25" hidden="false" customHeight="false" outlineLevel="0" collapsed="false">
      <c r="A31" s="69"/>
      <c r="G31" s="67"/>
      <c r="H31" s="69"/>
      <c r="I31" s="65"/>
      <c r="J31" s="67"/>
      <c r="L31" s="6"/>
      <c r="N31" s="67"/>
    </row>
    <row r="32" customFormat="false" ht="11.25" hidden="false" customHeight="false" outlineLevel="0" collapsed="false">
      <c r="A32" s="69"/>
      <c r="B32" s="67" t="s">
        <v>77</v>
      </c>
      <c r="D32" s="88"/>
      <c r="F32" s="88" t="n">
        <v>237.6</v>
      </c>
      <c r="G32" s="67" t="n">
        <v>168.74</v>
      </c>
      <c r="H32" s="67" t="n">
        <v>84.7</v>
      </c>
      <c r="I32" s="65" t="n">
        <v>126.5</v>
      </c>
      <c r="J32" s="67" t="n">
        <v>27.5</v>
      </c>
      <c r="L32" s="6"/>
      <c r="N32" s="67"/>
    </row>
    <row r="33" customFormat="false" ht="11.25" hidden="false" customHeight="false" outlineLevel="0" collapsed="false">
      <c r="A33" s="69"/>
      <c r="D33" s="87"/>
      <c r="G33" s="67"/>
      <c r="H33" s="69"/>
      <c r="I33" s="65"/>
      <c r="J33" s="67"/>
      <c r="L33" s="6"/>
      <c r="N33" s="88"/>
      <c r="O33" s="74"/>
    </row>
    <row r="34" customFormat="false" ht="11.25" hidden="false" customHeight="false" outlineLevel="0" collapsed="false">
      <c r="A34" s="69"/>
      <c r="F34" s="88" t="n">
        <f aca="false">SUM(F32,F30,F3:F6)</f>
        <v>-1178.1</v>
      </c>
      <c r="G34" s="88" t="n">
        <f aca="false">SUM(G32,G30,'TECO-SVCE'!G3:G6)</f>
        <v>262.57</v>
      </c>
      <c r="H34" s="88" t="n">
        <f aca="false">SUM(H32,H30,H3:H6)</f>
        <v>632</v>
      </c>
      <c r="I34" s="88" t="n">
        <f aca="false">SUM(I32,I30,I3:I6)</f>
        <v>407.26</v>
      </c>
      <c r="J34" s="88" t="n">
        <f aca="false">SUM(J32,J30,J3:J6)</f>
        <v>168.49</v>
      </c>
      <c r="K34" s="88" t="n">
        <f aca="false">SUM(K32,K30,K3:K6)</f>
        <v>0</v>
      </c>
      <c r="L34" s="88" t="n">
        <f aca="false">SUM(L32,L30,L3:L6)</f>
        <v>0</v>
      </c>
      <c r="M34" s="88" t="n">
        <f aca="false">SUM(M32,M30,M3:M6)</f>
        <v>0</v>
      </c>
      <c r="N34" s="88" t="n">
        <f aca="false">SUM(N32,N30,N3:N6)</f>
        <v>0</v>
      </c>
      <c r="O34" s="88" t="n">
        <f aca="false">SUM(O32,O30,O3:O6)</f>
        <v>0</v>
      </c>
      <c r="P34" s="88" t="n">
        <f aca="false">SUM(P32,P30,P3:P6)</f>
        <v>0</v>
      </c>
      <c r="Q34" s="88" t="n">
        <f aca="false">SUM(Q32,Q30,Q3:Q6)</f>
        <v>0</v>
      </c>
      <c r="R34" s="88" t="n">
        <f aca="false">SUM(R32,R30,R3:R6)</f>
        <v>0</v>
      </c>
      <c r="S34" s="88" t="n">
        <f aca="false">SUM(S32,S30,S3:S6)</f>
        <v>0</v>
      </c>
      <c r="T34" s="88" t="n">
        <f aca="false">SUM(T32,T30,T3:T6)</f>
        <v>0</v>
      </c>
      <c r="U34" s="88" t="n">
        <f aca="false">SUM(U32,U30,U3:U6)</f>
        <v>0</v>
      </c>
      <c r="V34" s="88" t="n">
        <f aca="false">SUM(V32,V30,V3:V6)</f>
        <v>0</v>
      </c>
      <c r="W34" s="88" t="n">
        <f aca="false">SUM(W32,W30,W3:W6)</f>
        <v>0</v>
      </c>
      <c r="X34" s="88" t="n">
        <f aca="false">SUM(X32,X30,X3:X6)</f>
        <v>0</v>
      </c>
      <c r="Y34" s="88" t="n">
        <f aca="false">SUM(Y32,Y30,Y3:Y6)</f>
        <v>0</v>
      </c>
      <c r="Z34" s="88" t="n">
        <f aca="false">SUM(Z32,Z30,Z3:Z6)</f>
        <v>0</v>
      </c>
      <c r="AA34" s="88" t="n">
        <f aca="false">SUM(AA32,AA30,AA3:AA6)</f>
        <v>0</v>
      </c>
      <c r="AB34" s="88" t="n">
        <f aca="false">SUM(AB32,AB30,AB3:AB6)</f>
        <v>0</v>
      </c>
      <c r="AC34" s="88" t="n">
        <f aca="false">SUM(AC32,AC30,AC3:AC6)</f>
        <v>0</v>
      </c>
      <c r="AD34" s="88" t="n">
        <f aca="false">SUM(AD32,AD30,AD3:AD6)</f>
        <v>0</v>
      </c>
      <c r="AE34" s="88" t="n">
        <f aca="false">SUM(AE32,AE30,AE3:AE6)</f>
        <v>0</v>
      </c>
      <c r="AF34" s="88" t="n">
        <f aca="false">SUM(AF32,AF30,AF3:AF6)</f>
        <v>0</v>
      </c>
      <c r="AG34" s="88" t="n">
        <f aca="false">SUM(AG32,AG30,AG3:AG6)</f>
        <v>0</v>
      </c>
      <c r="AH34" s="88" t="n">
        <f aca="false">SUM(AH32,AH30,AH3:AH6)</f>
        <v>0</v>
      </c>
      <c r="AI34" s="88" t="n">
        <f aca="false">SUM(AI32,AI30,AI3:AI6)</f>
        <v>0</v>
      </c>
      <c r="AJ34" s="88" t="n">
        <f aca="false">SUM(AJ32,AJ30,AJ3:AJ6)</f>
        <v>0</v>
      </c>
      <c r="AK34" s="88" t="n">
        <f aca="false">SUM(AK32,AK30,AK3:AK6)</f>
        <v>0</v>
      </c>
      <c r="AL34" s="88" t="n">
        <f aca="false">SUM(AL32,AL30,AL3:AL6)</f>
        <v>0</v>
      </c>
      <c r="AM34" s="88" t="n">
        <f aca="false">SUM(AM32,AM30,AM3:AM6)</f>
        <v>0</v>
      </c>
    </row>
    <row r="35" customFormat="false" ht="11.25" hidden="false" customHeight="false" outlineLevel="0" collapsed="false">
      <c r="A35" s="69"/>
      <c r="G35" s="67"/>
      <c r="H35" s="69"/>
      <c r="I35" s="65"/>
      <c r="J35" s="67"/>
      <c r="L35" s="6"/>
      <c r="N35" s="67"/>
    </row>
    <row r="36" customFormat="false" ht="11.25" hidden="false" customHeight="false" outlineLevel="0" collapsed="false">
      <c r="A36" s="69"/>
      <c r="G36" s="67"/>
      <c r="H36" s="69"/>
      <c r="I36" s="65"/>
      <c r="J36" s="67"/>
      <c r="L36" s="6"/>
      <c r="N36" s="67"/>
    </row>
    <row r="37" customFormat="false" ht="11.25" hidden="false" customHeight="false" outlineLevel="0" collapsed="false">
      <c r="A37" s="69"/>
      <c r="G37" s="67"/>
      <c r="H37" s="69"/>
      <c r="I37" s="65"/>
      <c r="J37" s="67"/>
      <c r="L37" s="6"/>
      <c r="N37" s="67"/>
    </row>
    <row r="38" customFormat="false" ht="11.25" hidden="false" customHeight="false" outlineLevel="0" collapsed="false">
      <c r="A38" s="69"/>
      <c r="G38" s="67"/>
      <c r="H38" s="69"/>
      <c r="I38" s="65"/>
      <c r="J38" s="67"/>
      <c r="L38" s="6"/>
      <c r="N38" s="67"/>
    </row>
    <row r="39" customFormat="false" ht="11.25" hidden="false" customHeight="false" outlineLevel="0" collapsed="false">
      <c r="A39" s="69"/>
      <c r="G39" s="67"/>
      <c r="H39" s="69"/>
      <c r="I39" s="65"/>
      <c r="J39" s="67"/>
      <c r="L39" s="6"/>
      <c r="N39" s="67"/>
    </row>
    <row r="40" customFormat="false" ht="11.25" hidden="false" customHeight="false" outlineLevel="0" collapsed="false">
      <c r="A40" s="89" t="s">
        <v>75</v>
      </c>
      <c r="G40" s="67"/>
      <c r="H40" s="69"/>
      <c r="I40" s="65"/>
      <c r="J40" s="67"/>
      <c r="L40" s="6"/>
      <c r="N40" s="67"/>
    </row>
    <row r="41" customFormat="false" ht="11.25" hidden="false" customHeight="false" outlineLevel="0" collapsed="false">
      <c r="B41" s="66" t="s">
        <v>76</v>
      </c>
      <c r="C41" s="101" t="s">
        <v>78</v>
      </c>
      <c r="D41" s="66"/>
      <c r="E41" s="66"/>
      <c r="F41" s="66"/>
      <c r="H41" s="102"/>
    </row>
    <row r="42" customFormat="false" ht="11.25" hidden="false" customHeight="false" outlineLevel="0" collapsed="false">
      <c r="B42" s="69" t="s">
        <v>15</v>
      </c>
      <c r="C42" s="101" t="n">
        <v>-0.290317493179385</v>
      </c>
      <c r="D42" s="66"/>
      <c r="E42" s="66"/>
      <c r="F42" s="66"/>
    </row>
    <row r="43" customFormat="false" ht="11.25" hidden="false" customHeight="false" outlineLevel="0" collapsed="false">
      <c r="B43" s="69" t="s">
        <v>15</v>
      </c>
      <c r="C43" s="101" t="n">
        <v>-1.35809422111682</v>
      </c>
      <c r="D43" s="66"/>
      <c r="E43" s="66"/>
      <c r="F43" s="66"/>
    </row>
    <row r="44" customFormat="false" ht="11.25" hidden="false" customHeight="false" outlineLevel="0" collapsed="false">
      <c r="B44" s="103" t="s">
        <v>79</v>
      </c>
      <c r="C44" s="101"/>
      <c r="D44" s="66"/>
      <c r="E44" s="66"/>
      <c r="F44" s="66"/>
    </row>
    <row r="45" customFormat="false" ht="11.25" hidden="false" customHeight="false" outlineLevel="0" collapsed="false">
      <c r="B45" s="69" t="s">
        <v>7</v>
      </c>
      <c r="C45" s="101" t="n">
        <v>-1.25166764900058</v>
      </c>
      <c r="D45" s="66"/>
      <c r="E45" s="66"/>
      <c r="F45" s="66"/>
    </row>
    <row r="46" customFormat="false" ht="11.25" hidden="false" customHeight="false" outlineLevel="0" collapsed="false">
      <c r="B46" s="66" t="s">
        <v>80</v>
      </c>
      <c r="C46" s="101"/>
      <c r="D46" s="66"/>
      <c r="E46" s="66"/>
      <c r="F46" s="66"/>
    </row>
    <row r="47" customFormat="false" ht="11.25" hidden="false" customHeight="false" outlineLevel="0" collapsed="false">
      <c r="B47" s="69" t="s">
        <v>9</v>
      </c>
      <c r="C47" s="101" t="n">
        <v>1.8772106413591</v>
      </c>
      <c r="D47" s="66"/>
      <c r="E47" s="66"/>
      <c r="F47" s="66"/>
    </row>
    <row r="48" customFormat="false" ht="11.25" hidden="false" customHeight="false" outlineLevel="0" collapsed="false">
      <c r="B48" s="66" t="s">
        <v>81</v>
      </c>
      <c r="C48" s="101"/>
      <c r="D48" s="66"/>
      <c r="E48" s="66"/>
      <c r="F48" s="66"/>
    </row>
    <row r="49" customFormat="false" ht="11.25" hidden="false" customHeight="false" outlineLevel="0" collapsed="false">
      <c r="B49" s="69" t="s">
        <v>16</v>
      </c>
      <c r="C49" s="101" t="n">
        <v>-0.0294784744449408</v>
      </c>
      <c r="D49" s="66"/>
      <c r="E49" s="66"/>
      <c r="F49" s="66"/>
    </row>
    <row r="50" customFormat="false" ht="11.25" hidden="false" customHeight="false" outlineLevel="0" collapsed="false">
      <c r="B50" s="66" t="s">
        <v>82</v>
      </c>
      <c r="C50" s="101"/>
      <c r="D50" s="66"/>
      <c r="E50" s="66"/>
      <c r="F50" s="66"/>
    </row>
    <row r="51" customFormat="false" ht="11.25" hidden="false" customHeight="false" outlineLevel="0" collapsed="false">
      <c r="B51" s="69" t="s">
        <v>17</v>
      </c>
      <c r="C51" s="101" t="n">
        <v>0</v>
      </c>
      <c r="D51" s="66"/>
      <c r="E51" s="66"/>
      <c r="F51" s="66"/>
    </row>
    <row r="52" customFormat="false" ht="11.25" hidden="false" customHeight="false" outlineLevel="0" collapsed="false">
      <c r="B52" s="66" t="s">
        <v>83</v>
      </c>
      <c r="C52" s="101"/>
      <c r="D52" s="66"/>
      <c r="E52" s="66"/>
      <c r="F52" s="66"/>
    </row>
    <row r="53" customFormat="false" ht="11.25" hidden="false" customHeight="false" outlineLevel="0" collapsed="false">
      <c r="B53" s="69" t="s">
        <v>18</v>
      </c>
      <c r="C53" s="101" t="n">
        <v>0.0148371994708251</v>
      </c>
      <c r="D53" s="66"/>
      <c r="E53" s="66"/>
      <c r="F53" s="66"/>
    </row>
    <row r="54" customFormat="false" ht="11.25" hidden="false" customHeight="false" outlineLevel="0" collapsed="false">
      <c r="B54" s="66" t="s">
        <v>84</v>
      </c>
      <c r="C54" s="101"/>
      <c r="D54" s="66"/>
      <c r="E54" s="66"/>
      <c r="F54" s="66"/>
    </row>
    <row r="55" customFormat="false" ht="11.25" hidden="false" customHeight="false" outlineLevel="0" collapsed="false">
      <c r="B55" s="69" t="s">
        <v>19</v>
      </c>
      <c r="C55" s="101" t="n">
        <v>-1.76350487307882</v>
      </c>
      <c r="D55" s="66"/>
      <c r="E55" s="66"/>
      <c r="F55" s="66"/>
    </row>
    <row r="56" customFormat="false" ht="11.25" hidden="false" customHeight="false" outlineLevel="0" collapsed="false">
      <c r="B56" s="66" t="s">
        <v>85</v>
      </c>
      <c r="C56" s="101"/>
      <c r="D56" s="66"/>
      <c r="E56" s="66"/>
      <c r="F56" s="66"/>
    </row>
    <row r="57" customFormat="false" ht="11.25" hidden="false" customHeight="false" outlineLevel="0" collapsed="false">
      <c r="B57" s="69" t="s">
        <v>20</v>
      </c>
      <c r="C57" s="101" t="n">
        <v>0.000410290075083084</v>
      </c>
      <c r="D57" s="66"/>
      <c r="E57" s="66"/>
      <c r="F57" s="66"/>
    </row>
    <row r="58" customFormat="false" ht="11.25" hidden="false" customHeight="false" outlineLevel="0" collapsed="false">
      <c r="B58" s="66" t="s">
        <v>86</v>
      </c>
      <c r="C58" s="101"/>
      <c r="D58" s="66"/>
      <c r="E58" s="66"/>
      <c r="F58" s="66"/>
    </row>
    <row r="59" customFormat="false" ht="11.25" hidden="false" customHeight="false" outlineLevel="0" collapsed="false">
      <c r="B59" s="69" t="s">
        <v>21</v>
      </c>
      <c r="C59" s="101" t="n">
        <v>0</v>
      </c>
      <c r="D59" s="66"/>
      <c r="E59" s="66"/>
      <c r="F59" s="66"/>
    </row>
    <row r="60" customFormat="false" ht="11.25" hidden="false" customHeight="false" outlineLevel="0" collapsed="false">
      <c r="B60" s="66" t="s">
        <v>87</v>
      </c>
      <c r="C60" s="101"/>
      <c r="D60" s="66"/>
      <c r="E60" s="66"/>
      <c r="F60" s="66"/>
    </row>
    <row r="61" customFormat="false" ht="11.25" hidden="false" customHeight="false" outlineLevel="0" collapsed="false">
      <c r="B61" s="69" t="s">
        <v>22</v>
      </c>
      <c r="C61" s="101" t="n">
        <v>0</v>
      </c>
      <c r="D61" s="66"/>
      <c r="E61" s="66"/>
      <c r="F61" s="66"/>
    </row>
    <row r="62" customFormat="false" ht="11.25" hidden="false" customHeight="false" outlineLevel="0" collapsed="false">
      <c r="B62" s="66" t="s">
        <v>88</v>
      </c>
      <c r="C62" s="101"/>
      <c r="D62" s="66"/>
      <c r="E62" s="66"/>
      <c r="F62" s="66"/>
    </row>
    <row r="63" customFormat="false" ht="11.25" hidden="false" customHeight="false" outlineLevel="0" collapsed="false">
      <c r="B63" s="69" t="s">
        <v>23</v>
      </c>
      <c r="C63" s="101" t="n">
        <v>-0.850639266242856</v>
      </c>
      <c r="D63" s="66"/>
      <c r="E63" s="66"/>
      <c r="F63" s="66"/>
    </row>
    <row r="64" customFormat="false" ht="11.25" hidden="false" customHeight="false" outlineLevel="0" collapsed="false">
      <c r="B64" s="66" t="s">
        <v>89</v>
      </c>
      <c r="C64" s="101"/>
      <c r="D64" s="66"/>
      <c r="E64" s="66"/>
      <c r="F64" s="66"/>
    </row>
    <row r="65" customFormat="false" ht="11.25" hidden="false" customHeight="false" outlineLevel="0" collapsed="false">
      <c r="B65" s="69" t="s">
        <v>24</v>
      </c>
      <c r="C65" s="101" t="n">
        <v>0.00188196042092562</v>
      </c>
      <c r="D65" s="66"/>
      <c r="E65" s="66"/>
      <c r="F65" s="66"/>
    </row>
    <row r="66" customFormat="false" ht="11.25" hidden="false" customHeight="false" outlineLevel="0" collapsed="false">
      <c r="B66" s="66" t="s">
        <v>90</v>
      </c>
      <c r="C66" s="101"/>
      <c r="D66" s="66"/>
      <c r="E66" s="66"/>
      <c r="F66" s="66"/>
    </row>
    <row r="67" customFormat="false" ht="11.25" hidden="false" customHeight="false" outlineLevel="0" collapsed="false">
      <c r="B67" s="69" t="s">
        <v>25</v>
      </c>
      <c r="C67" s="101" t="n">
        <v>0</v>
      </c>
      <c r="D67" s="66"/>
      <c r="E67" s="66"/>
      <c r="F67" s="66"/>
    </row>
    <row r="68" customFormat="false" ht="11.25" hidden="false" customHeight="false" outlineLevel="0" collapsed="false">
      <c r="B68" s="66" t="s">
        <v>91</v>
      </c>
      <c r="C68" s="101"/>
      <c r="D68" s="66"/>
      <c r="E68" s="66"/>
      <c r="F68" s="66"/>
    </row>
    <row r="69" customFormat="false" ht="11.25" hidden="false" customHeight="false" outlineLevel="0" collapsed="false">
      <c r="B69" s="69" t="s">
        <v>3</v>
      </c>
      <c r="C69" s="101" t="n">
        <v>-4.45714813772012</v>
      </c>
      <c r="D69" s="66"/>
      <c r="E69" s="66"/>
      <c r="F69" s="66"/>
    </row>
    <row r="70" customFormat="false" ht="11.25" hidden="false" customHeight="false" outlineLevel="0" collapsed="false">
      <c r="B70" s="66" t="s">
        <v>92</v>
      </c>
      <c r="C70" s="101"/>
      <c r="D70" s="66"/>
      <c r="E70" s="66"/>
      <c r="F70" s="66"/>
    </row>
    <row r="71" customFormat="false" ht="11.25" hidden="false" customHeight="false" outlineLevel="0" collapsed="false">
      <c r="B71" s="69" t="s">
        <v>59</v>
      </c>
      <c r="C71" s="101" t="n">
        <v>0</v>
      </c>
      <c r="D71" s="66"/>
      <c r="E71" s="66"/>
      <c r="F71" s="66"/>
    </row>
    <row r="72" customFormat="false" ht="11.25" hidden="false" customHeight="false" outlineLevel="0" collapsed="false">
      <c r="B72" s="66" t="s">
        <v>93</v>
      </c>
      <c r="C72" s="101"/>
      <c r="D72" s="66"/>
      <c r="E72" s="66"/>
      <c r="F72" s="66"/>
    </row>
    <row r="73" customFormat="false" ht="11.25" hidden="false" customHeight="false" outlineLevel="0" collapsed="false">
      <c r="B73" s="69" t="s">
        <v>27</v>
      </c>
      <c r="C73" s="101" t="n">
        <v>-0.167846602440176</v>
      </c>
      <c r="D73" s="66"/>
      <c r="E73" s="66"/>
      <c r="F73" s="66"/>
    </row>
    <row r="74" customFormat="false" ht="11.25" hidden="false" customHeight="false" outlineLevel="0" collapsed="false">
      <c r="B74" s="69" t="s">
        <v>27</v>
      </c>
      <c r="C74" s="101" t="n">
        <v>-0.0265814290685743</v>
      </c>
      <c r="D74" s="66"/>
      <c r="E74" s="66"/>
      <c r="F74" s="66"/>
    </row>
    <row r="75" customFormat="false" ht="11.25" hidden="false" customHeight="false" outlineLevel="0" collapsed="false">
      <c r="B75" s="69" t="s">
        <v>27</v>
      </c>
      <c r="C75" s="101" t="n">
        <v>-0.102696540363432</v>
      </c>
      <c r="D75" s="66"/>
      <c r="E75" s="66"/>
      <c r="F75" s="66"/>
    </row>
    <row r="76" customFormat="false" ht="11.25" hidden="false" customHeight="false" outlineLevel="0" collapsed="false">
      <c r="B76" s="66" t="s">
        <v>94</v>
      </c>
      <c r="C76" s="101"/>
      <c r="D76" s="66"/>
      <c r="E76" s="66"/>
      <c r="F76" s="66"/>
    </row>
    <row r="77" customFormat="false" ht="11.25" hidden="false" customHeight="false" outlineLevel="0" collapsed="false">
      <c r="B77" s="69" t="s">
        <v>28</v>
      </c>
      <c r="C77" s="101" t="n">
        <v>0</v>
      </c>
      <c r="D77" s="66"/>
      <c r="E77" s="66"/>
      <c r="F77" s="66"/>
    </row>
    <row r="78" customFormat="false" ht="11.25" hidden="false" customHeight="false" outlineLevel="0" collapsed="false">
      <c r="B78" s="66" t="s">
        <v>95</v>
      </c>
      <c r="C78" s="101"/>
      <c r="D78" s="66"/>
      <c r="E78" s="66"/>
      <c r="F78" s="66"/>
    </row>
    <row r="79" customFormat="false" ht="11.25" hidden="false" customHeight="false" outlineLevel="0" collapsed="false">
      <c r="B79" s="69" t="s">
        <v>29</v>
      </c>
      <c r="C79" s="101" t="n">
        <v>-0.0959399951039092</v>
      </c>
      <c r="D79" s="66"/>
      <c r="E79" s="66"/>
      <c r="F79" s="66"/>
    </row>
    <row r="80" customFormat="false" ht="11.25" hidden="false" customHeight="false" outlineLevel="0" collapsed="false">
      <c r="B80" s="66" t="s">
        <v>96</v>
      </c>
      <c r="C80" s="101"/>
      <c r="D80" s="66"/>
      <c r="E80" s="66"/>
      <c r="F80" s="66"/>
    </row>
    <row r="81" customFormat="false" ht="11.25" hidden="false" customHeight="false" outlineLevel="0" collapsed="false">
      <c r="B81" s="69" t="s">
        <v>31</v>
      </c>
      <c r="C81" s="101" t="n">
        <v>-3.35239226337407</v>
      </c>
      <c r="D81" s="66"/>
      <c r="E81" s="66"/>
      <c r="F81" s="66"/>
    </row>
    <row r="82" customFormat="false" ht="11.25" hidden="false" customHeight="false" outlineLevel="0" collapsed="false">
      <c r="B82" s="66" t="s">
        <v>97</v>
      </c>
      <c r="C82" s="101"/>
      <c r="D82" s="66"/>
      <c r="E82" s="66"/>
      <c r="F82" s="66"/>
    </row>
    <row r="83" customFormat="false" ht="11.25" hidden="false" customHeight="false" outlineLevel="0" collapsed="false">
      <c r="B83" s="69" t="s">
        <v>5</v>
      </c>
      <c r="C83" s="101" t="n">
        <v>0.438533215326528</v>
      </c>
      <c r="D83" s="66"/>
      <c r="E83" s="66"/>
      <c r="F83" s="66"/>
    </row>
    <row r="84" customFormat="false" ht="11.25" hidden="false" customHeight="false" outlineLevel="0" collapsed="false">
      <c r="B84" s="66" t="s">
        <v>98</v>
      </c>
      <c r="C84" s="101"/>
      <c r="D84" s="66"/>
      <c r="E84" s="66"/>
      <c r="F84" s="66"/>
    </row>
    <row r="85" customFormat="false" ht="11.25" hidden="false" customHeight="false" outlineLevel="0" collapsed="false">
      <c r="B85" s="69" t="s">
        <v>30</v>
      </c>
      <c r="C85" s="101" t="n">
        <v>0</v>
      </c>
      <c r="D85" s="66"/>
      <c r="E85" s="66"/>
      <c r="F85" s="66"/>
    </row>
    <row r="86" customFormat="false" ht="11.25" hidden="false" customHeight="false" outlineLevel="0" collapsed="false">
      <c r="B86" s="66" t="s">
        <v>99</v>
      </c>
      <c r="C86" s="101"/>
      <c r="D86" s="66"/>
      <c r="E86" s="66"/>
      <c r="F86" s="66"/>
    </row>
    <row r="87" customFormat="false" ht="11.25" hidden="false" customHeight="false" outlineLevel="0" collapsed="false">
      <c r="B87" s="69" t="s">
        <v>31</v>
      </c>
      <c r="C87" s="101" t="n">
        <v>0.00164116030033234</v>
      </c>
      <c r="D87" s="66"/>
      <c r="E87" s="66"/>
      <c r="F87" s="66"/>
    </row>
    <row r="88" customFormat="false" ht="11.25" hidden="false" customHeight="false" outlineLevel="0" collapsed="false">
      <c r="B88" s="69" t="s">
        <v>31</v>
      </c>
      <c r="C88" s="101" t="n">
        <v>0.00214281321882417</v>
      </c>
      <c r="D88" s="66"/>
      <c r="E88" s="66"/>
      <c r="F88" s="66"/>
    </row>
    <row r="89" customFormat="false" ht="11.25" hidden="false" customHeight="false" outlineLevel="0" collapsed="false">
      <c r="B89" s="69" t="s">
        <v>31</v>
      </c>
      <c r="C89" s="101" t="n">
        <v>0</v>
      </c>
      <c r="D89" s="66"/>
      <c r="E89" s="66"/>
      <c r="F89" s="66"/>
    </row>
    <row r="90" customFormat="false" ht="11.25" hidden="false" customHeight="false" outlineLevel="0" collapsed="false">
      <c r="B90" s="66" t="s">
        <v>97</v>
      </c>
      <c r="C90" s="101"/>
      <c r="D90" s="66"/>
      <c r="E90" s="66"/>
      <c r="F90" s="66"/>
    </row>
    <row r="91" customFormat="false" ht="11.25" hidden="false" customHeight="false" outlineLevel="0" collapsed="false">
      <c r="B91" s="66" t="s">
        <v>100</v>
      </c>
      <c r="C91" s="101"/>
      <c r="D91" s="66"/>
      <c r="E91" s="66"/>
      <c r="F91" s="66"/>
    </row>
    <row r="92" customFormat="false" ht="11.25" hidden="false" customHeight="false" outlineLevel="0" collapsed="false">
      <c r="B92" s="69"/>
      <c r="D92" s="69"/>
      <c r="E92" s="69"/>
      <c r="F92" s="69"/>
    </row>
    <row r="93" customFormat="false" ht="11.25" hidden="false" customHeight="false" outlineLevel="0" collapsed="false">
      <c r="B93" s="69"/>
      <c r="C93" s="101" t="n">
        <v>-11.4096496649621</v>
      </c>
      <c r="D93" s="66"/>
      <c r="E93" s="66"/>
      <c r="F93" s="66"/>
    </row>
    <row r="94" customFormat="false" ht="11.25" hidden="false" customHeight="false" outlineLevel="0" collapsed="false">
      <c r="B94" s="66"/>
      <c r="C94" s="101"/>
      <c r="D94" s="66"/>
      <c r="E94" s="66"/>
      <c r="F94" s="66"/>
    </row>
    <row r="95" customFormat="false" ht="11.25" hidden="false" customHeight="false" outlineLevel="0" collapsed="false">
      <c r="B95" s="69"/>
      <c r="C95" s="101"/>
      <c r="D95" s="66"/>
      <c r="E95" s="66"/>
      <c r="F95" s="66"/>
    </row>
    <row r="96" customFormat="false" ht="11.25" hidden="false" customHeight="false" outlineLevel="0" collapsed="false">
      <c r="B96" s="66"/>
      <c r="C96" s="101"/>
      <c r="D96" s="66"/>
      <c r="E96" s="66"/>
      <c r="F96" s="66"/>
    </row>
    <row r="97" customFormat="false" ht="11.25" hidden="false" customHeight="false" outlineLevel="0" collapsed="false">
      <c r="B97" s="69"/>
      <c r="C97" s="101"/>
      <c r="D97" s="66"/>
      <c r="E97" s="66"/>
      <c r="F97" s="66"/>
    </row>
    <row r="98" customFormat="false" ht="11.25" hidden="false" customHeight="false" outlineLevel="0" collapsed="false">
      <c r="B98" s="66"/>
      <c r="C98" s="101"/>
      <c r="D98" s="66"/>
      <c r="E98" s="66"/>
      <c r="F98" s="66"/>
    </row>
    <row r="99" customFormat="false" ht="11.25" hidden="false" customHeight="false" outlineLevel="0" collapsed="false">
      <c r="B99" s="69"/>
      <c r="C99" s="101"/>
      <c r="D99" s="66"/>
      <c r="E99" s="66"/>
      <c r="F99" s="66"/>
    </row>
    <row r="100" customFormat="false" ht="11.25" hidden="false" customHeight="false" outlineLevel="0" collapsed="false">
      <c r="B100" s="69"/>
      <c r="C100" s="101"/>
      <c r="D100" s="66"/>
      <c r="E100" s="66"/>
      <c r="F100" s="66"/>
    </row>
    <row r="101" customFormat="false" ht="11.25" hidden="false" customHeight="false" outlineLevel="0" collapsed="false">
      <c r="B101" s="69"/>
      <c r="C101" s="101"/>
      <c r="D101" s="66"/>
      <c r="E101" s="66"/>
      <c r="F101" s="66"/>
    </row>
    <row r="102" customFormat="false" ht="11.25" hidden="false" customHeight="false" outlineLevel="0" collapsed="false">
      <c r="B102" s="66"/>
      <c r="C102" s="101"/>
      <c r="D102" s="66"/>
      <c r="E102" s="66"/>
      <c r="F102" s="66"/>
    </row>
    <row r="103" customFormat="false" ht="11.25" hidden="false" customHeight="false" outlineLevel="0" collapsed="false">
      <c r="B103" s="66"/>
      <c r="C103" s="101"/>
      <c r="D103" s="66"/>
      <c r="E103" s="66"/>
      <c r="F103" s="66"/>
    </row>
    <row r="104" customFormat="false" ht="11.25" hidden="false" customHeight="false" outlineLevel="0" collapsed="false">
      <c r="B104" s="69"/>
      <c r="C104" s="101"/>
      <c r="D104" s="66"/>
      <c r="E104" s="66"/>
      <c r="F104" s="66"/>
    </row>
    <row r="105" customFormat="false" ht="11.25" hidden="false" customHeight="false" outlineLevel="0" collapsed="false">
      <c r="B105" s="66"/>
      <c r="C105" s="101"/>
      <c r="D105" s="66"/>
      <c r="E105" s="66"/>
      <c r="F105" s="66"/>
    </row>
    <row r="106" customFormat="false" ht="11.25" hidden="false" customHeight="false" outlineLevel="0" collapsed="false">
      <c r="B106" s="69"/>
      <c r="C106" s="101"/>
      <c r="D106" s="66"/>
      <c r="E106" s="66"/>
      <c r="F106" s="66"/>
    </row>
    <row r="107" customFormat="false" ht="11.25" hidden="false" customHeight="false" outlineLevel="0" collapsed="false">
      <c r="B107" s="66"/>
      <c r="C107" s="101"/>
      <c r="D107" s="66"/>
      <c r="E107" s="66"/>
      <c r="F107" s="66"/>
    </row>
    <row r="108" customFormat="false" ht="11.25" hidden="false" customHeight="false" outlineLevel="0" collapsed="false">
      <c r="B108" s="69"/>
      <c r="C108" s="101"/>
      <c r="D108" s="66"/>
      <c r="E108" s="66"/>
      <c r="F108" s="66"/>
    </row>
    <row r="109" customFormat="false" ht="11.25" hidden="false" customHeight="false" outlineLevel="0" collapsed="false">
      <c r="B109" s="66"/>
      <c r="C109" s="101"/>
      <c r="D109" s="66"/>
      <c r="E109" s="66"/>
      <c r="F109" s="66"/>
    </row>
    <row r="110" customFormat="false" ht="11.25" hidden="false" customHeight="false" outlineLevel="0" collapsed="false">
      <c r="B110" s="69"/>
      <c r="C110" s="101"/>
      <c r="D110" s="66"/>
      <c r="E110" s="66"/>
      <c r="F110" s="66"/>
    </row>
    <row r="111" customFormat="false" ht="11.25" hidden="false" customHeight="false" outlineLevel="0" collapsed="false">
      <c r="B111" s="66"/>
      <c r="C111" s="101"/>
      <c r="D111" s="66"/>
      <c r="E111" s="66"/>
      <c r="F111" s="66"/>
    </row>
    <row r="112" customFormat="false" ht="11.25" hidden="false" customHeight="false" outlineLevel="0" collapsed="false">
      <c r="B112" s="69"/>
      <c r="C112" s="101"/>
      <c r="D112" s="66"/>
      <c r="E112" s="66"/>
      <c r="F112" s="66"/>
    </row>
    <row r="113" customFormat="false" ht="11.25" hidden="false" customHeight="false" outlineLevel="0" collapsed="false">
      <c r="B113" s="69"/>
      <c r="C113" s="101"/>
      <c r="D113" s="66"/>
      <c r="E113" s="66"/>
      <c r="F113" s="66"/>
    </row>
    <row r="114" customFormat="false" ht="11.25" hidden="false" customHeight="false" outlineLevel="0" collapsed="false">
      <c r="B114" s="69"/>
      <c r="C114" s="101"/>
      <c r="D114" s="66"/>
      <c r="E114" s="66"/>
      <c r="F114" s="66"/>
    </row>
    <row r="115" customFormat="false" ht="11.25" hidden="false" customHeight="false" outlineLevel="0" collapsed="false">
      <c r="B115" s="66"/>
      <c r="C115" s="101"/>
      <c r="D115" s="66"/>
      <c r="E115" s="66"/>
      <c r="F115" s="66"/>
    </row>
    <row r="116" customFormat="false" ht="11.25" hidden="false" customHeight="false" outlineLevel="0" collapsed="false">
      <c r="B116" s="66"/>
      <c r="C116" s="101"/>
      <c r="D116" s="66"/>
      <c r="E116" s="66"/>
      <c r="F116" s="66"/>
    </row>
    <row r="117" customFormat="false" ht="11.25" hidden="false" customHeight="false" outlineLevel="0" collapsed="false">
      <c r="B117" s="69"/>
      <c r="D117" s="69"/>
      <c r="E117" s="69"/>
      <c r="F117" s="69"/>
    </row>
    <row r="118" customFormat="false" ht="11.25" hidden="false" customHeight="false" outlineLevel="0" collapsed="false">
      <c r="B118" s="69"/>
      <c r="C118" s="101"/>
      <c r="D118" s="66"/>
      <c r="E118" s="66"/>
      <c r="F118" s="66"/>
    </row>
    <row r="119" customFormat="false" ht="11.25" hidden="false" customHeight="false" outlineLevel="0" collapsed="false">
      <c r="B119" s="66"/>
      <c r="C119" s="101"/>
      <c r="D119" s="66"/>
      <c r="E119" s="66"/>
      <c r="F119" s="6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H1" activePane="topRight" state="frozen"/>
      <selection pane="topLeft" activeCell="A1" activeCellId="0" sqref="A1"/>
      <selection pane="topRight" activeCell="K27" activeCellId="0" sqref="K2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6" width="13.99"/>
    <col collapsed="false" customWidth="true" hidden="false" outlineLevel="0" max="2" min="2" style="67" width="22.42"/>
    <col collapsed="false" customWidth="true" hidden="false" outlineLevel="0" max="3" min="3" style="104" width="6.99"/>
    <col collapsed="false" customWidth="true" hidden="false" outlineLevel="0" max="4" min="4" style="68" width="11.85"/>
    <col collapsed="false" customWidth="true" hidden="false" outlineLevel="0" max="5" min="5" style="67" width="2.28"/>
    <col collapsed="false" customWidth="true" hidden="false" outlineLevel="0" max="6" min="6" style="6" width="11.28"/>
    <col collapsed="false" customWidth="true" hidden="false" outlineLevel="0" max="7" min="7" style="6" width="10.41"/>
    <col collapsed="false" customWidth="true" hidden="false" outlineLevel="0" max="9" min="8" style="67" width="10.41"/>
    <col collapsed="false" customWidth="true" hidden="false" outlineLevel="0" max="15" min="10" style="69" width="10.41"/>
    <col collapsed="false" customWidth="true" hidden="true" outlineLevel="0" max="16" min="16" style="69" width="10.41"/>
    <col collapsed="false" customWidth="true" hidden="false" outlineLevel="0" max="21" min="17" style="69" width="10.41"/>
    <col collapsed="false" customWidth="true" hidden="false" outlineLevel="0" max="22" min="22" style="69" width="9.56"/>
    <col collapsed="false" customWidth="true" hidden="false" outlineLevel="0" max="24" min="23" style="69" width="10.41"/>
    <col collapsed="false" customWidth="true" hidden="false" outlineLevel="0" max="25" min="25" style="69" width="9.56"/>
    <col collapsed="false" customWidth="false" hidden="false" outlineLevel="0" max="257" min="26" style="69" width="9.14"/>
  </cols>
  <sheetData>
    <row r="1" customFormat="false" ht="12.75" hidden="false" customHeight="false" outlineLevel="0" collapsed="false">
      <c r="A1" s="70" t="s">
        <v>101</v>
      </c>
      <c r="B1" s="71"/>
      <c r="C1" s="105"/>
      <c r="D1" s="73"/>
      <c r="E1" s="74"/>
      <c r="F1" s="22"/>
      <c r="G1" s="22"/>
      <c r="H1" s="74"/>
      <c r="I1" s="74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</row>
    <row r="2" customFormat="false" ht="11.25" hidden="false" customHeight="false" outlineLevel="0" collapsed="false">
      <c r="C2" s="104" t="s">
        <v>66</v>
      </c>
      <c r="D2" s="75" t="s">
        <v>67</v>
      </c>
      <c r="E2" s="6"/>
      <c r="F2" s="76" t="s">
        <v>68</v>
      </c>
      <c r="G2" s="76" t="s">
        <v>69</v>
      </c>
      <c r="H2" s="76" t="n">
        <v>37077</v>
      </c>
      <c r="I2" s="76" t="s">
        <v>70</v>
      </c>
      <c r="J2" s="76" t="n">
        <v>37081</v>
      </c>
      <c r="K2" s="76" t="n">
        <v>37082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customFormat="false" ht="11.25" hidden="false" customHeight="false" outlineLevel="0" collapsed="false">
      <c r="A3" s="66" t="s">
        <v>71</v>
      </c>
      <c r="B3" s="77" t="s">
        <v>3</v>
      </c>
      <c r="C3" s="106" t="n">
        <v>597370</v>
      </c>
      <c r="D3" s="61" t="n">
        <f aca="false">SUM(F3:AY3)</f>
        <v>686</v>
      </c>
      <c r="E3" s="6"/>
      <c r="F3" s="61" t="n">
        <v>49</v>
      </c>
      <c r="G3" s="80" t="n">
        <f aca="false">6*49</f>
        <v>294</v>
      </c>
      <c r="H3" s="61" t="n">
        <v>147</v>
      </c>
      <c r="I3" s="61" t="n">
        <v>98</v>
      </c>
      <c r="J3" s="79"/>
      <c r="K3" s="79" t="n">
        <v>98</v>
      </c>
      <c r="L3" s="79"/>
      <c r="M3" s="79"/>
      <c r="N3" s="79"/>
      <c r="O3" s="79"/>
      <c r="P3" s="80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1"/>
      <c r="AD3" s="81"/>
      <c r="AE3" s="81"/>
      <c r="AF3" s="81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</row>
    <row r="4" customFormat="false" ht="11.25" hidden="false" customHeight="false" outlineLevel="0" collapsed="false">
      <c r="B4" s="77" t="s">
        <v>5</v>
      </c>
      <c r="C4" s="106" t="n">
        <v>670765</v>
      </c>
      <c r="D4" s="61" t="n">
        <f aca="false">SUM(F4:AY4)</f>
        <v>0</v>
      </c>
      <c r="E4" s="6"/>
      <c r="F4" s="61"/>
      <c r="G4" s="80"/>
      <c r="H4" s="61"/>
      <c r="I4" s="61"/>
      <c r="J4" s="79"/>
      <c r="K4" s="79"/>
      <c r="L4" s="79"/>
      <c r="M4" s="79"/>
      <c r="N4" s="79"/>
      <c r="O4" s="79"/>
      <c r="P4" s="80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1"/>
      <c r="AD4" s="81"/>
      <c r="AE4" s="81"/>
      <c r="AF4" s="81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</row>
    <row r="5" customFormat="false" ht="11.25" hidden="false" customHeight="false" outlineLevel="0" collapsed="false">
      <c r="B5" s="77" t="s">
        <v>7</v>
      </c>
      <c r="C5" s="106" t="n">
        <v>670770</v>
      </c>
      <c r="D5" s="61" t="n">
        <f aca="false">SUM(F5:AY5)</f>
        <v>80</v>
      </c>
      <c r="E5" s="6"/>
      <c r="F5" s="61"/>
      <c r="G5" s="80" t="n">
        <v>40</v>
      </c>
      <c r="H5" s="61"/>
      <c r="I5" s="61"/>
      <c r="J5" s="79" t="n">
        <v>40</v>
      </c>
      <c r="K5" s="79"/>
      <c r="L5" s="79"/>
      <c r="M5" s="79"/>
      <c r="N5" s="79"/>
      <c r="O5" s="79"/>
      <c r="P5" s="80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81"/>
      <c r="AD5" s="81"/>
      <c r="AE5" s="81"/>
      <c r="AF5" s="81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</row>
    <row r="6" customFormat="false" ht="11.25" hidden="false" customHeight="false" outlineLevel="0" collapsed="false">
      <c r="B6" s="83" t="s">
        <v>9</v>
      </c>
      <c r="C6" s="106" t="n">
        <v>628735</v>
      </c>
      <c r="D6" s="61" t="n">
        <f aca="false">SUM(F6:AY6)</f>
        <v>0</v>
      </c>
      <c r="E6" s="6"/>
      <c r="F6" s="61"/>
      <c r="G6" s="80"/>
      <c r="H6" s="61"/>
      <c r="I6" s="61"/>
      <c r="J6" s="79"/>
      <c r="K6" s="79"/>
      <c r="L6" s="79"/>
      <c r="M6" s="79"/>
      <c r="N6" s="79"/>
      <c r="O6" s="79"/>
      <c r="P6" s="80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1"/>
      <c r="AD6" s="81"/>
      <c r="AE6" s="81"/>
      <c r="AF6" s="81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customFormat="false" ht="11.25" hidden="false" customHeight="false" outlineLevel="0" collapsed="false">
      <c r="D7" s="6"/>
      <c r="E7" s="6"/>
      <c r="G7" s="84"/>
      <c r="H7" s="6"/>
      <c r="I7" s="6"/>
      <c r="J7" s="65"/>
      <c r="K7" s="65"/>
      <c r="M7" s="65"/>
      <c r="N7" s="65"/>
      <c r="O7" s="65"/>
      <c r="P7" s="8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customFormat="false" ht="11.25" hidden="false" customHeight="false" outlineLevel="0" collapsed="false">
      <c r="A8" s="66" t="s">
        <v>72</v>
      </c>
      <c r="B8" s="85" t="s">
        <v>15</v>
      </c>
      <c r="C8" s="106" t="n">
        <v>597371</v>
      </c>
      <c r="D8" s="61" t="n">
        <f aca="false">SUM(F8:AY8)</f>
        <v>-18597.84</v>
      </c>
      <c r="E8" s="65"/>
      <c r="F8" s="79" t="n">
        <v>-2070.7</v>
      </c>
      <c r="G8" s="80" t="n">
        <v>-1939.9</v>
      </c>
      <c r="H8" s="61" t="n">
        <v>-3675.57</v>
      </c>
      <c r="I8" s="61" t="n">
        <v>-7046.03</v>
      </c>
      <c r="J8" s="79" t="n">
        <v>-1711.21</v>
      </c>
      <c r="K8" s="79" t="n">
        <v>-2154.43</v>
      </c>
      <c r="L8" s="80"/>
      <c r="M8" s="80"/>
      <c r="N8" s="79"/>
      <c r="O8" s="80"/>
      <c r="P8" s="80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1"/>
      <c r="AD8" s="81"/>
      <c r="AE8" s="81"/>
      <c r="AF8" s="81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1.25" hidden="false" customHeight="false" outlineLevel="0" collapsed="false">
      <c r="B9" s="77" t="s">
        <v>7</v>
      </c>
      <c r="C9" s="106" t="n">
        <v>597372</v>
      </c>
      <c r="D9" s="61" t="n">
        <f aca="false">SUM(F9:AY9)</f>
        <v>-328.81</v>
      </c>
      <c r="E9" s="65"/>
      <c r="F9" s="79" t="n">
        <v>15.65</v>
      </c>
      <c r="G9" s="80" t="n">
        <v>-106.34</v>
      </c>
      <c r="H9" s="61" t="n">
        <v>-113.4</v>
      </c>
      <c r="I9" s="61" t="n">
        <v>-174.97</v>
      </c>
      <c r="J9" s="79" t="n">
        <v>58.54</v>
      </c>
      <c r="K9" s="79" t="n">
        <v>-8.29</v>
      </c>
      <c r="L9" s="80"/>
      <c r="M9" s="80"/>
      <c r="N9" s="79"/>
      <c r="O9" s="80"/>
      <c r="P9" s="80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81"/>
      <c r="AD9" s="81"/>
      <c r="AE9" s="81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customFormat="false" ht="11.25" hidden="false" customHeight="false" outlineLevel="0" collapsed="false">
      <c r="B10" s="77" t="s">
        <v>9</v>
      </c>
      <c r="C10" s="106" t="n">
        <v>597373</v>
      </c>
      <c r="D10" s="61" t="n">
        <f aca="false">SUM(F10:AY10)</f>
        <v>-414.37</v>
      </c>
      <c r="E10" s="65"/>
      <c r="F10" s="79" t="n">
        <v>-139.51</v>
      </c>
      <c r="G10" s="80" t="n">
        <v>-14.14</v>
      </c>
      <c r="H10" s="61" t="n">
        <v>-23.65</v>
      </c>
      <c r="I10" s="61" t="n">
        <v>-33.56</v>
      </c>
      <c r="J10" s="79" t="n">
        <v>-142.15</v>
      </c>
      <c r="K10" s="79" t="n">
        <v>-61.36</v>
      </c>
      <c r="L10" s="80"/>
      <c r="M10" s="80"/>
      <c r="N10" s="79"/>
      <c r="O10" s="80"/>
      <c r="P10" s="80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1"/>
      <c r="AD10" s="81"/>
      <c r="AE10" s="81"/>
      <c r="AF10" s="81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1.25" hidden="false" customHeight="false" outlineLevel="0" collapsed="false">
      <c r="B11" s="77" t="s">
        <v>16</v>
      </c>
      <c r="C11" s="106" t="n">
        <v>597374</v>
      </c>
      <c r="D11" s="61" t="n">
        <f aca="false">SUM(F11:AY11)</f>
        <v>357.4</v>
      </c>
      <c r="E11" s="65"/>
      <c r="F11" s="79" t="n">
        <v>150.17</v>
      </c>
      <c r="G11" s="80" t="n">
        <v>-2.44</v>
      </c>
      <c r="H11" s="61" t="n">
        <v>-3.84</v>
      </c>
      <c r="I11" s="61" t="n">
        <v>-4.29</v>
      </c>
      <c r="J11" s="79" t="n">
        <v>150.62</v>
      </c>
      <c r="K11" s="79" t="n">
        <v>67.18</v>
      </c>
      <c r="L11" s="80"/>
      <c r="M11" s="80"/>
      <c r="N11" s="79"/>
      <c r="O11" s="80"/>
      <c r="P11" s="80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1"/>
      <c r="AD11" s="81"/>
      <c r="AE11" s="81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1.25" hidden="false" customHeight="false" outlineLevel="0" collapsed="false">
      <c r="B12" s="83" t="s">
        <v>17</v>
      </c>
      <c r="C12" s="104" t="n">
        <v>628739</v>
      </c>
      <c r="D12" s="61" t="n">
        <f aca="false">SUM(F12:AY12)</f>
        <v>1.26</v>
      </c>
      <c r="E12" s="65"/>
      <c r="F12" s="79"/>
      <c r="G12" s="80"/>
      <c r="H12" s="61"/>
      <c r="I12" s="61"/>
      <c r="J12" s="79"/>
      <c r="K12" s="79" t="n">
        <v>1.26</v>
      </c>
      <c r="L12" s="80"/>
      <c r="M12" s="80"/>
      <c r="N12" s="79"/>
      <c r="O12" s="80"/>
      <c r="P12" s="80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1"/>
      <c r="AD12" s="81"/>
      <c r="AE12" s="81"/>
      <c r="AF12" s="81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1.25" hidden="false" customHeight="false" outlineLevel="0" collapsed="false">
      <c r="B13" s="77" t="s">
        <v>18</v>
      </c>
      <c r="C13" s="106" t="n">
        <v>597376</v>
      </c>
      <c r="D13" s="61" t="n">
        <f aca="false">SUM(F13:AY13)</f>
        <v>6.75</v>
      </c>
      <c r="E13" s="65"/>
      <c r="F13" s="79"/>
      <c r="G13" s="80"/>
      <c r="H13" s="61"/>
      <c r="I13" s="61" t="n">
        <v>0.98</v>
      </c>
      <c r="J13" s="79"/>
      <c r="K13" s="79" t="n">
        <v>5.77</v>
      </c>
      <c r="L13" s="80"/>
      <c r="M13" s="80"/>
      <c r="N13" s="79"/>
      <c r="O13" s="80"/>
      <c r="P13" s="80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81"/>
      <c r="AD13" s="81"/>
      <c r="AE13" s="81"/>
      <c r="AF13" s="81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1.25" hidden="false" customHeight="false" outlineLevel="0" collapsed="false">
      <c r="B14" s="77" t="s">
        <v>19</v>
      </c>
      <c r="C14" s="106" t="n">
        <v>597375</v>
      </c>
      <c r="D14" s="61" t="n">
        <f aca="false">SUM(F14:AY14)</f>
        <v>-2349.1</v>
      </c>
      <c r="E14" s="65"/>
      <c r="F14" s="79" t="n">
        <v>-207.11</v>
      </c>
      <c r="G14" s="80" t="n">
        <v>-405.83</v>
      </c>
      <c r="H14" s="61" t="n">
        <v>-500.65</v>
      </c>
      <c r="I14" s="61" t="n">
        <v>-927.53</v>
      </c>
      <c r="J14" s="79" t="n">
        <v>-55.52</v>
      </c>
      <c r="K14" s="79" t="n">
        <v>-252.46</v>
      </c>
      <c r="L14" s="80"/>
      <c r="M14" s="80"/>
      <c r="N14" s="79"/>
      <c r="O14" s="80"/>
      <c r="P14" s="80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81"/>
      <c r="AD14" s="81"/>
      <c r="AE14" s="81"/>
      <c r="AF14" s="81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1.25" hidden="false" customHeight="false" outlineLevel="0" collapsed="false">
      <c r="B15" s="83" t="s">
        <v>20</v>
      </c>
      <c r="D15" s="61" t="n">
        <f aca="false">SUM(F15:AY15)</f>
        <v>0</v>
      </c>
      <c r="E15" s="65"/>
      <c r="F15" s="79"/>
      <c r="G15" s="80"/>
      <c r="H15" s="61"/>
      <c r="I15" s="61"/>
      <c r="J15" s="79"/>
      <c r="K15" s="79"/>
      <c r="L15" s="80"/>
      <c r="M15" s="80"/>
      <c r="N15" s="79"/>
      <c r="O15" s="80"/>
      <c r="P15" s="80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81"/>
      <c r="AD15" s="81"/>
      <c r="AE15" s="81"/>
      <c r="AF15" s="81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1.25" hidden="false" customHeight="false" outlineLevel="0" collapsed="false">
      <c r="B16" s="69" t="s">
        <v>21</v>
      </c>
      <c r="D16" s="61" t="n">
        <f aca="false">SUM(F16:AY16)</f>
        <v>0</v>
      </c>
      <c r="E16" s="65"/>
      <c r="F16" s="79"/>
      <c r="G16" s="80"/>
      <c r="H16" s="61"/>
      <c r="I16" s="61"/>
      <c r="J16" s="79"/>
      <c r="K16" s="79"/>
      <c r="L16" s="80"/>
      <c r="M16" s="80"/>
      <c r="N16" s="79"/>
      <c r="O16" s="80"/>
      <c r="P16" s="80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1"/>
      <c r="AD16" s="81"/>
      <c r="AE16" s="81"/>
      <c r="AF16" s="81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1.25" hidden="false" customHeight="false" outlineLevel="0" collapsed="false">
      <c r="B17" s="83" t="s">
        <v>73</v>
      </c>
      <c r="D17" s="61" t="n">
        <f aca="false">SUM(F17:AY17)</f>
        <v>1.48</v>
      </c>
      <c r="E17" s="65"/>
      <c r="F17" s="79"/>
      <c r="G17" s="80"/>
      <c r="H17" s="61"/>
      <c r="I17" s="61"/>
      <c r="J17" s="79"/>
      <c r="K17" s="79" t="n">
        <v>1.48</v>
      </c>
      <c r="L17" s="80"/>
      <c r="M17" s="80"/>
      <c r="N17" s="79"/>
      <c r="O17" s="80"/>
      <c r="P17" s="80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81"/>
      <c r="AD17" s="81"/>
      <c r="AE17" s="81"/>
      <c r="AF17" s="81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1.25" hidden="false" customHeight="false" outlineLevel="0" collapsed="false">
      <c r="B18" s="77" t="s">
        <v>23</v>
      </c>
      <c r="C18" s="106" t="n">
        <v>597377</v>
      </c>
      <c r="D18" s="61" t="n">
        <f aca="false">SUM(F18:AY18)</f>
        <v>-552.21</v>
      </c>
      <c r="E18" s="65"/>
      <c r="F18" s="79" t="n">
        <v>-101.31</v>
      </c>
      <c r="G18" s="80" t="n">
        <v>-134.63</v>
      </c>
      <c r="H18" s="61" t="n">
        <v>-204.12</v>
      </c>
      <c r="I18" s="61" t="n">
        <v>-388.25</v>
      </c>
      <c r="J18" s="79" t="n">
        <v>389.15</v>
      </c>
      <c r="K18" s="79" t="n">
        <v>-113.05</v>
      </c>
      <c r="L18" s="80"/>
      <c r="M18" s="107"/>
      <c r="N18" s="79"/>
      <c r="O18" s="80"/>
      <c r="P18" s="80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1"/>
      <c r="AD18" s="81"/>
      <c r="AE18" s="81"/>
      <c r="AF18" s="81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1.25" hidden="false" customHeight="false" outlineLevel="0" collapsed="false">
      <c r="B19" s="77" t="s">
        <v>24</v>
      </c>
      <c r="C19" s="106" t="n">
        <v>597378</v>
      </c>
      <c r="D19" s="61" t="n">
        <f aca="false">SUM(F19:AY19)</f>
        <v>-418.53</v>
      </c>
      <c r="E19" s="65"/>
      <c r="F19" s="79" t="n">
        <v>-47.73</v>
      </c>
      <c r="G19" s="80" t="n">
        <v>-21.47</v>
      </c>
      <c r="H19" s="61" t="n">
        <v>-87.78</v>
      </c>
      <c r="I19" s="61" t="n">
        <v>-170.35</v>
      </c>
      <c r="J19" s="79" t="n">
        <v>-43.22</v>
      </c>
      <c r="K19" s="79" t="n">
        <v>-47.98</v>
      </c>
      <c r="L19" s="80"/>
      <c r="M19" s="107"/>
      <c r="N19" s="79"/>
      <c r="O19" s="80"/>
      <c r="P19" s="80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81"/>
      <c r="AD19" s="81"/>
      <c r="AE19" s="81"/>
      <c r="AF19" s="81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1.25" hidden="false" customHeight="false" outlineLevel="0" collapsed="false">
      <c r="B20" s="69" t="s">
        <v>25</v>
      </c>
      <c r="C20" s="106" t="n">
        <v>597379</v>
      </c>
      <c r="D20" s="61" t="n">
        <f aca="false">SUM(F20:AY20)</f>
        <v>-65.87</v>
      </c>
      <c r="E20" s="65"/>
      <c r="F20" s="79" t="n">
        <v>-7.57</v>
      </c>
      <c r="G20" s="80" t="n">
        <v>-9.27</v>
      </c>
      <c r="H20" s="61" t="n">
        <v>-12.06</v>
      </c>
      <c r="I20" s="61" t="n">
        <v>-22.92</v>
      </c>
      <c r="J20" s="79" t="n">
        <v>-6.09</v>
      </c>
      <c r="K20" s="79" t="n">
        <v>-7.96</v>
      </c>
      <c r="L20" s="80"/>
      <c r="M20" s="107"/>
      <c r="N20" s="79"/>
      <c r="O20" s="80"/>
      <c r="P20" s="80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1"/>
      <c r="AD20" s="81"/>
      <c r="AE20" s="81"/>
      <c r="AF20" s="81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1.25" hidden="false" customHeight="false" outlineLevel="0" collapsed="false">
      <c r="B21" s="77" t="s">
        <v>3</v>
      </c>
      <c r="C21" s="106" t="n">
        <v>597380</v>
      </c>
      <c r="D21" s="61" t="n">
        <f aca="false">SUM(F21:AY21)</f>
        <v>5178.35</v>
      </c>
      <c r="E21" s="65"/>
      <c r="F21" s="79" t="n">
        <v>364.91</v>
      </c>
      <c r="G21" s="80" t="n">
        <v>1040.91</v>
      </c>
      <c r="H21" s="61" t="n">
        <v>1099.46</v>
      </c>
      <c r="I21" s="61" t="n">
        <v>1982.51</v>
      </c>
      <c r="J21" s="79" t="n">
        <v>181.35</v>
      </c>
      <c r="K21" s="79" t="n">
        <v>509.21</v>
      </c>
      <c r="L21" s="80"/>
      <c r="M21" s="107"/>
      <c r="N21" s="79"/>
      <c r="O21" s="80"/>
      <c r="P21" s="80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81"/>
      <c r="AD21" s="81"/>
      <c r="AE21" s="81"/>
      <c r="AF21" s="81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1.25" hidden="false" customHeight="false" outlineLevel="0" collapsed="false">
      <c r="B22" s="69" t="s">
        <v>26</v>
      </c>
      <c r="D22" s="61" t="n">
        <f aca="false">SUM(F22:AY22)</f>
        <v>0</v>
      </c>
      <c r="E22" s="65"/>
      <c r="F22" s="79"/>
      <c r="G22" s="80"/>
      <c r="H22" s="61"/>
      <c r="I22" s="61"/>
      <c r="J22" s="79"/>
      <c r="K22" s="79"/>
      <c r="L22" s="80"/>
      <c r="M22" s="107"/>
      <c r="N22" s="79"/>
      <c r="O22" s="80"/>
      <c r="P22" s="80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1"/>
      <c r="AD22" s="81"/>
      <c r="AE22" s="81"/>
      <c r="AF22" s="81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1.25" hidden="false" customHeight="false" outlineLevel="0" collapsed="false">
      <c r="B23" s="77" t="s">
        <v>27</v>
      </c>
      <c r="C23" s="106" t="n">
        <v>597381</v>
      </c>
      <c r="D23" s="61" t="n">
        <f aca="false">SUM(F23:AY23)</f>
        <v>-1235.32</v>
      </c>
      <c r="E23" s="65"/>
      <c r="F23" s="79" t="n">
        <v>-132.27</v>
      </c>
      <c r="G23" s="80" t="n">
        <v>-215.12</v>
      </c>
      <c r="H23" s="61" t="n">
        <v>-214.03</v>
      </c>
      <c r="I23" s="61" t="n">
        <v>-445.82</v>
      </c>
      <c r="J23" s="79" t="n">
        <v>-82.98</v>
      </c>
      <c r="K23" s="79" t="n">
        <v>-145.1</v>
      </c>
      <c r="L23" s="80"/>
      <c r="M23" s="107"/>
      <c r="N23" s="79"/>
      <c r="O23" s="80"/>
      <c r="P23" s="80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81"/>
      <c r="AD23" s="81"/>
      <c r="AE23" s="81"/>
      <c r="AF23" s="81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1.25" hidden="false" customHeight="false" outlineLevel="0" collapsed="false">
      <c r="B24" s="83" t="s">
        <v>28</v>
      </c>
      <c r="D24" s="61" t="n">
        <f aca="false">SUM(F24:AY24)</f>
        <v>0.33</v>
      </c>
      <c r="E24" s="65"/>
      <c r="F24" s="79"/>
      <c r="G24" s="80"/>
      <c r="H24" s="61"/>
      <c r="I24" s="61" t="n">
        <v>0.16</v>
      </c>
      <c r="J24" s="79"/>
      <c r="K24" s="79" t="n">
        <v>0.17</v>
      </c>
      <c r="L24" s="80"/>
      <c r="M24" s="107"/>
      <c r="N24" s="79"/>
      <c r="O24" s="80"/>
      <c r="P24" s="80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1"/>
      <c r="AD24" s="81"/>
      <c r="AE24" s="81"/>
      <c r="AF24" s="81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1.25" hidden="false" customHeight="false" outlineLevel="0" collapsed="false">
      <c r="B25" s="77" t="s">
        <v>29</v>
      </c>
      <c r="C25" s="106" t="n">
        <v>597383</v>
      </c>
      <c r="D25" s="61" t="n">
        <f aca="false">SUM(F25:AY25)</f>
        <v>490.25</v>
      </c>
      <c r="E25" s="65"/>
      <c r="F25" s="79" t="n">
        <v>217.63</v>
      </c>
      <c r="G25" s="80" t="n">
        <v>-9.27</v>
      </c>
      <c r="H25" s="61" t="n">
        <v>-15.28</v>
      </c>
      <c r="I25" s="61" t="n">
        <v>-22.37</v>
      </c>
      <c r="J25" s="79" t="n">
        <v>216.93</v>
      </c>
      <c r="K25" s="79" t="n">
        <v>102.61</v>
      </c>
      <c r="L25" s="80"/>
      <c r="M25" s="107"/>
      <c r="N25" s="79"/>
      <c r="O25" s="80"/>
      <c r="P25" s="80"/>
      <c r="Q25" s="61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1"/>
      <c r="AD25" s="81"/>
      <c r="AE25" s="81"/>
      <c r="AF25" s="81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1.25" hidden="false" customHeight="false" outlineLevel="0" collapsed="false">
      <c r="B26" s="77" t="s">
        <v>5</v>
      </c>
      <c r="C26" s="106" t="n">
        <v>597384</v>
      </c>
      <c r="D26" s="61" t="n">
        <f aca="false">SUM(F26:AY26)</f>
        <v>171.71</v>
      </c>
      <c r="E26" s="65"/>
      <c r="F26" s="79" t="n">
        <v>74.96</v>
      </c>
      <c r="G26" s="80"/>
      <c r="H26" s="61" t="n">
        <v>-3.43</v>
      </c>
      <c r="I26" s="61" t="n">
        <v>-6.05</v>
      </c>
      <c r="J26" s="79" t="n">
        <v>75.03</v>
      </c>
      <c r="K26" s="79" t="n">
        <v>31.2</v>
      </c>
      <c r="L26" s="80"/>
      <c r="M26" s="107"/>
      <c r="N26" s="79"/>
      <c r="O26" s="80"/>
      <c r="P26" s="80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81"/>
      <c r="AD26" s="81"/>
      <c r="AE26" s="81"/>
      <c r="AF26" s="81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1.25" hidden="false" customHeight="false" outlineLevel="0" collapsed="false">
      <c r="B27" s="69" t="s">
        <v>30</v>
      </c>
      <c r="D27" s="61" t="n">
        <f aca="false">SUM(F27:AY27)</f>
        <v>0</v>
      </c>
      <c r="E27" s="65"/>
      <c r="F27" s="79"/>
      <c r="G27" s="80"/>
      <c r="H27" s="61"/>
      <c r="I27" s="61"/>
      <c r="J27" s="79"/>
      <c r="K27" s="79"/>
      <c r="L27" s="80"/>
      <c r="M27" s="107"/>
      <c r="N27" s="79"/>
      <c r="O27" s="80"/>
      <c r="P27" s="80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1"/>
      <c r="AD27" s="81"/>
      <c r="AE27" s="81"/>
      <c r="AF27" s="81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1.25" hidden="false" customHeight="false" outlineLevel="0" collapsed="false">
      <c r="B28" s="77" t="s">
        <v>31</v>
      </c>
      <c r="C28" s="106" t="n">
        <v>597382</v>
      </c>
      <c r="D28" s="61" t="n">
        <f aca="false">SUM(F28:AY28)</f>
        <v>-2635.44</v>
      </c>
      <c r="E28" s="65"/>
      <c r="F28" s="79" t="n">
        <v>-383.92</v>
      </c>
      <c r="G28" s="80" t="n">
        <v>-441.44</v>
      </c>
      <c r="H28" s="61" t="n">
        <v>-584.03</v>
      </c>
      <c r="I28" s="61" t="n">
        <v>-807.33</v>
      </c>
      <c r="J28" s="79" t="n">
        <v>-292.87</v>
      </c>
      <c r="K28" s="79" t="n">
        <v>-125.85</v>
      </c>
      <c r="L28" s="80"/>
      <c r="M28" s="107"/>
      <c r="N28" s="79"/>
      <c r="O28" s="86"/>
      <c r="P28" s="80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81"/>
      <c r="AD28" s="81"/>
      <c r="AE28" s="81"/>
      <c r="AF28" s="81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30" customFormat="false" ht="11.25" hidden="false" customHeight="false" outlineLevel="0" collapsed="false">
      <c r="D30" s="61" t="n">
        <f aca="false">SUM(D3:D29)</f>
        <v>-19623.96</v>
      </c>
      <c r="E30" s="6"/>
      <c r="F30" s="61" t="n">
        <f aca="false">SUM(F8:F29)</f>
        <v>-2266.8</v>
      </c>
      <c r="G30" s="61" t="n">
        <f aca="false">SUM(G8:G29)</f>
        <v>-2258.94</v>
      </c>
      <c r="H30" s="61" t="n">
        <f aca="false">SUM(H8:H29)</f>
        <v>-4338.38</v>
      </c>
      <c r="I30" s="61" t="n">
        <f aca="false">SUM(I8:I29)</f>
        <v>-8065.82</v>
      </c>
      <c r="J30" s="61" t="n">
        <f aca="false">SUM(J8:J29)</f>
        <v>-1262.42</v>
      </c>
      <c r="K30" s="61" t="n">
        <f aca="false">SUM(K8:K29)</f>
        <v>-2197.6</v>
      </c>
      <c r="L30" s="61" t="n">
        <f aca="false">SUM(L8:L29)</f>
        <v>0</v>
      </c>
      <c r="M30" s="61" t="n">
        <f aca="false">SUM(M8:M29)</f>
        <v>0</v>
      </c>
      <c r="N30" s="61" t="n">
        <f aca="false">SUM(N8:N29)</f>
        <v>0</v>
      </c>
      <c r="O30" s="61" t="n">
        <f aca="false">SUM(O8:O29)</f>
        <v>0</v>
      </c>
      <c r="P30" s="61" t="n">
        <f aca="false">SUM(P8:P29)</f>
        <v>0</v>
      </c>
      <c r="Q30" s="61" t="n">
        <f aca="false">SUM(Q8:Q29)</f>
        <v>0</v>
      </c>
      <c r="R30" s="61" t="n">
        <f aca="false">SUM(R8:R29)</f>
        <v>0</v>
      </c>
      <c r="S30" s="61" t="n">
        <f aca="false">SUM(S8:S29)</f>
        <v>0</v>
      </c>
      <c r="T30" s="61" t="n">
        <f aca="false">SUM(T8:T29)</f>
        <v>0</v>
      </c>
      <c r="U30" s="61" t="n">
        <f aca="false">SUM(U8:U29)</f>
        <v>0</v>
      </c>
      <c r="V30" s="61" t="n">
        <f aca="false">SUM(V8:V29)</f>
        <v>0</v>
      </c>
      <c r="W30" s="61" t="n">
        <f aca="false">SUM(W8:W29)</f>
        <v>0</v>
      </c>
      <c r="X30" s="61" t="n">
        <f aca="false">SUM(X8:X29)</f>
        <v>0</v>
      </c>
      <c r="Y30" s="61" t="n">
        <f aca="false">SUM(Y8:Y29)</f>
        <v>0</v>
      </c>
      <c r="Z30" s="61" t="n">
        <f aca="false">SUM(Z8:Z29)</f>
        <v>0</v>
      </c>
      <c r="AA30" s="61" t="n">
        <f aca="false">SUM(AA8:AA29)</f>
        <v>0</v>
      </c>
      <c r="AB30" s="61" t="n">
        <f aca="false">SUM(AB8:AB29)</f>
        <v>0</v>
      </c>
      <c r="AC30" s="61" t="n">
        <f aca="false">SUM(AC8:AC29)</f>
        <v>0</v>
      </c>
      <c r="AD30" s="61" t="n">
        <f aca="false">SUM(AD8:AD29)</f>
        <v>0</v>
      </c>
      <c r="AE30" s="61" t="n">
        <f aca="false">SUM(AE8:AE29)</f>
        <v>0</v>
      </c>
      <c r="AF30" s="61" t="n">
        <f aca="false">SUM(AF8:AF29)</f>
        <v>0</v>
      </c>
      <c r="AG30" s="61" t="n">
        <f aca="false">SUM(AG8:AG29)</f>
        <v>0</v>
      </c>
      <c r="AH30" s="61" t="n">
        <f aca="false">SUM(AH8:AH29)</f>
        <v>0</v>
      </c>
      <c r="AI30" s="61" t="n">
        <f aca="false">SUM(AI8:AI29)</f>
        <v>0</v>
      </c>
      <c r="AJ30" s="61" t="n">
        <f aca="false">SUM(AJ8:AJ29)</f>
        <v>0</v>
      </c>
      <c r="AK30" s="61" t="n">
        <f aca="false">SUM(AK8:AK29)</f>
        <v>0</v>
      </c>
      <c r="AL30" s="61" t="n">
        <f aca="false">SUM(AL8:AL29)</f>
        <v>0</v>
      </c>
      <c r="AM30" s="61" t="n">
        <f aca="false">SUM(AM8:AM29)</f>
        <v>0</v>
      </c>
      <c r="AN30" s="61" t="n">
        <f aca="false">SUM(AN8:AN29)</f>
        <v>0</v>
      </c>
      <c r="AO30" s="61" t="n">
        <f aca="false">SUM(AO8:AO29)</f>
        <v>0</v>
      </c>
      <c r="AP30" s="61" t="n">
        <f aca="false">SUM(AP8:AP29)</f>
        <v>0</v>
      </c>
      <c r="AQ30" s="61" t="n">
        <f aca="false">SUM(AQ8:AQ29)</f>
        <v>0</v>
      </c>
      <c r="AR30" s="61" t="n">
        <f aca="false">SUM(AR8:AR29)</f>
        <v>0</v>
      </c>
      <c r="AS30" s="61" t="n">
        <f aca="false">SUM(AS8:AS29)</f>
        <v>0</v>
      </c>
      <c r="AT30" s="61" t="n">
        <f aca="false">SUM(AT8:AT29)</f>
        <v>0</v>
      </c>
      <c r="AU30" s="61" t="n">
        <f aca="false">SUM(AU8:AU29)</f>
        <v>0</v>
      </c>
      <c r="AV30" s="61" t="n">
        <f aca="false">SUM(AV8:AV29)</f>
        <v>0</v>
      </c>
      <c r="AW30" s="61" t="n">
        <f aca="false">SUM(AW8:AW29)</f>
        <v>0</v>
      </c>
      <c r="AX30" s="61" t="n">
        <f aca="false">SUM(AX8:AX29)</f>
        <v>0</v>
      </c>
      <c r="AY30" s="61" t="n">
        <f aca="false">SUM(AY8:AY29)</f>
        <v>0</v>
      </c>
      <c r="AZ30" s="61" t="n">
        <f aca="false">SUM(AZ8:AZ29)</f>
        <v>0</v>
      </c>
      <c r="BA30" s="61" t="n">
        <f aca="false">SUM(BA8:BA29)</f>
        <v>0</v>
      </c>
      <c r="BB30" s="61" t="n">
        <f aca="false">SUM(BB8:BB29)</f>
        <v>0</v>
      </c>
      <c r="BC30" s="61" t="n">
        <f aca="false">SUM(BC8:BC29)</f>
        <v>0</v>
      </c>
      <c r="BD30" s="61" t="n">
        <f aca="false">SUM(BD8:BD29)</f>
        <v>0</v>
      </c>
      <c r="BE30" s="61" t="n">
        <f aca="false">SUM(BE8:BE29)</f>
        <v>0</v>
      </c>
      <c r="BF30" s="61" t="n">
        <f aca="false">SUM(BF8:BF29)</f>
        <v>0</v>
      </c>
      <c r="BG30" s="61" t="n">
        <f aca="false">SUM(BG8:BG29)</f>
        <v>0</v>
      </c>
      <c r="BH30" s="61" t="n">
        <f aca="false">SUM(BH8:BH29)</f>
        <v>0</v>
      </c>
      <c r="BI30" s="61" t="n">
        <f aca="false">SUM(BI8:BI29)</f>
        <v>0</v>
      </c>
      <c r="BJ30" s="61" t="n">
        <f aca="false">SUM(BJ8:BJ29)</f>
        <v>0</v>
      </c>
      <c r="BK30" s="61" t="n">
        <f aca="false">SUM(BK8:BK29)</f>
        <v>0</v>
      </c>
      <c r="BL30" s="61" t="n">
        <f aca="false">SUM(BL8:BL29)</f>
        <v>0</v>
      </c>
      <c r="BM30" s="61" t="n">
        <f aca="false">SUM(BM8:BM29)</f>
        <v>0</v>
      </c>
      <c r="BN30" s="61" t="n">
        <f aca="false">SUM(BN8:BN29)</f>
        <v>0</v>
      </c>
      <c r="BO30" s="61" t="n">
        <f aca="false">SUM(BO8:BO29)</f>
        <v>0</v>
      </c>
      <c r="BP30" s="61" t="n">
        <f aca="false">SUM(BP8:BP29)</f>
        <v>0</v>
      </c>
      <c r="BQ30" s="61" t="n">
        <f aca="false">SUM(BQ8:BQ29)</f>
        <v>0</v>
      </c>
      <c r="BR30" s="61" t="n">
        <f aca="false">SUM(BR8:BR29)</f>
        <v>0</v>
      </c>
      <c r="BS30" s="61" t="n">
        <f aca="false">SUM(BS8:BS29)</f>
        <v>0</v>
      </c>
      <c r="BT30" s="61" t="n">
        <f aca="false">SUM(BT8:BT29)</f>
        <v>0</v>
      </c>
      <c r="BU30" s="61" t="n">
        <f aca="false">SUM(BU8:BU29)</f>
        <v>0</v>
      </c>
      <c r="BV30" s="61" t="n">
        <f aca="false">SUM(BV8:BV29)</f>
        <v>0</v>
      </c>
      <c r="BW30" s="61" t="n">
        <f aca="false">SUM(BW8:BW29)</f>
        <v>0</v>
      </c>
      <c r="BX30" s="61" t="n">
        <f aca="false">SUM(BX8:BX29)</f>
        <v>0</v>
      </c>
      <c r="BY30" s="61" t="n">
        <f aca="false">SUM(BY8:BY29)</f>
        <v>0</v>
      </c>
      <c r="BZ30" s="61" t="n">
        <f aca="false">SUM(BZ8:BZ29)</f>
        <v>0</v>
      </c>
      <c r="CA30" s="61" t="n">
        <f aca="false">SUM(CA8:CA29)</f>
        <v>0</v>
      </c>
      <c r="CB30" s="61" t="n">
        <f aca="false">SUM(CB8:CB29)</f>
        <v>0</v>
      </c>
      <c r="CC30" s="61" t="n">
        <f aca="false">SUM(CC8:CC29)</f>
        <v>0</v>
      </c>
      <c r="CD30" s="61" t="n">
        <f aca="false">SUM(CD8:CD29)</f>
        <v>0</v>
      </c>
      <c r="CE30" s="61" t="n">
        <f aca="false">SUM(CE8:CE29)</f>
        <v>0</v>
      </c>
      <c r="CF30" s="61" t="n">
        <f aca="false">SUM(CF8:CF29)</f>
        <v>0</v>
      </c>
      <c r="CG30" s="61" t="n">
        <f aca="false">SUM(CG8:CG29)</f>
        <v>0</v>
      </c>
      <c r="CH30" s="61" t="n">
        <f aca="false">SUM(CH8:CH29)</f>
        <v>0</v>
      </c>
      <c r="CI30" s="61" t="n">
        <f aca="false">SUM(CI8:CI29)</f>
        <v>0</v>
      </c>
      <c r="CJ30" s="61" t="n">
        <f aca="false">SUM(CJ8:CJ29)</f>
        <v>0</v>
      </c>
      <c r="CK30" s="61" t="n">
        <f aca="false">SUM(CK8:CK29)</f>
        <v>0</v>
      </c>
      <c r="CL30" s="61" t="n">
        <f aca="false">SUM(CL8:CL29)</f>
        <v>0</v>
      </c>
      <c r="CM30" s="61" t="n">
        <f aca="false">SUM(CM8:CM29)</f>
        <v>0</v>
      </c>
      <c r="CN30" s="61" t="n">
        <f aca="false">SUM(CN8:CN29)</f>
        <v>0</v>
      </c>
      <c r="CO30" s="61" t="n">
        <f aca="false">SUM(CO8:CO29)</f>
        <v>0</v>
      </c>
      <c r="CP30" s="61" t="n">
        <f aca="false">SUM(CP8:CP29)</f>
        <v>0</v>
      </c>
      <c r="CQ30" s="61" t="n">
        <f aca="false">SUM(CQ8:CQ29)</f>
        <v>0</v>
      </c>
      <c r="CR30" s="61" t="n">
        <f aca="false">SUM(CR8:CR29)</f>
        <v>0</v>
      </c>
      <c r="CS30" s="61" t="n">
        <f aca="false">SUM(CS8:CS29)</f>
        <v>0</v>
      </c>
      <c r="CT30" s="61" t="n">
        <f aca="false">SUM(CT8:CT29)</f>
        <v>0</v>
      </c>
      <c r="CU30" s="61" t="n">
        <f aca="false">SUM(CU8:CU29)</f>
        <v>0</v>
      </c>
      <c r="CV30" s="61" t="n">
        <f aca="false">SUM(CV8:CV29)</f>
        <v>0</v>
      </c>
      <c r="CW30" s="61" t="n">
        <f aca="false">SUM(CW8:CW29)</f>
        <v>0</v>
      </c>
      <c r="CX30" s="61" t="n">
        <f aca="false">SUM(CX8:CX29)</f>
        <v>0</v>
      </c>
      <c r="CY30" s="61" t="n">
        <f aca="false">SUM(CY8:CY29)</f>
        <v>0</v>
      </c>
      <c r="CZ30" s="61" t="n">
        <f aca="false">SUM(CZ8:CZ29)</f>
        <v>0</v>
      </c>
      <c r="DA30" s="61" t="n">
        <f aca="false">SUM(DA8:DA29)</f>
        <v>0</v>
      </c>
      <c r="DB30" s="61" t="n">
        <f aca="false">SUM(DB8:DB29)</f>
        <v>0</v>
      </c>
      <c r="DC30" s="61" t="n">
        <f aca="false">SUM(DC8:DC29)</f>
        <v>0</v>
      </c>
      <c r="DD30" s="61" t="n">
        <f aca="false">SUM(DD8:DD29)</f>
        <v>0</v>
      </c>
      <c r="DE30" s="61" t="n">
        <f aca="false">SUM(DE8:DE29)</f>
        <v>0</v>
      </c>
      <c r="DF30" s="61" t="n">
        <f aca="false">SUM(DF8:DF29)</f>
        <v>0</v>
      </c>
      <c r="DG30" s="61" t="n">
        <f aca="false">SUM(DG8:DG29)</f>
        <v>0</v>
      </c>
      <c r="DH30" s="61" t="n">
        <f aca="false">SUM(DH8:DH29)</f>
        <v>0</v>
      </c>
      <c r="DI30" s="61" t="n">
        <f aca="false">SUM(DI8:DI29)</f>
        <v>0</v>
      </c>
      <c r="DJ30" s="61" t="n">
        <f aca="false">SUM(DJ8:DJ29)</f>
        <v>0</v>
      </c>
      <c r="DK30" s="61" t="n">
        <f aca="false">SUM(DK8:DK29)</f>
        <v>0</v>
      </c>
      <c r="DL30" s="61" t="n">
        <f aca="false">SUM(DL8:DL29)</f>
        <v>0</v>
      </c>
      <c r="DM30" s="61" t="n">
        <f aca="false">SUM(DM8:DM29)</f>
        <v>0</v>
      </c>
      <c r="DN30" s="61" t="n">
        <f aca="false">SUM(DN8:DN29)</f>
        <v>0</v>
      </c>
      <c r="DO30" s="61" t="n">
        <f aca="false">SUM(DO8:DO29)</f>
        <v>0</v>
      </c>
      <c r="DP30" s="61" t="n">
        <f aca="false">SUM(DP8:DP29)</f>
        <v>0</v>
      </c>
      <c r="DQ30" s="61" t="n">
        <f aca="false">SUM(DQ8:DQ29)</f>
        <v>0</v>
      </c>
      <c r="DR30" s="61" t="n">
        <f aca="false">SUM(DR8:DR29)</f>
        <v>0</v>
      </c>
      <c r="DS30" s="61" t="n">
        <f aca="false">SUM(DS8:DS29)</f>
        <v>0</v>
      </c>
      <c r="DT30" s="61" t="n">
        <f aca="false">SUM(DT8:DT29)</f>
        <v>0</v>
      </c>
      <c r="DU30" s="61" t="n">
        <f aca="false">SUM(DU8:DU29)</f>
        <v>0</v>
      </c>
      <c r="DV30" s="61" t="n">
        <f aca="false">SUM(DV8:DV29)</f>
        <v>0</v>
      </c>
      <c r="DW30" s="61" t="n">
        <f aca="false">SUM(DW8:DW29)</f>
        <v>0</v>
      </c>
      <c r="DX30" s="61" t="n">
        <f aca="false">SUM(DX8:DX29)</f>
        <v>0</v>
      </c>
      <c r="DY30" s="61" t="n">
        <f aca="false">SUM(DY8:DY29)</f>
        <v>0</v>
      </c>
      <c r="DZ30" s="61" t="n">
        <f aca="false">SUM(DZ8:DZ29)</f>
        <v>0</v>
      </c>
      <c r="EA30" s="61" t="n">
        <f aca="false">SUM(EA8:EA29)</f>
        <v>0</v>
      </c>
      <c r="EB30" s="61" t="n">
        <f aca="false">SUM(EB8:EB29)</f>
        <v>0</v>
      </c>
      <c r="EC30" s="61" t="n">
        <f aca="false">SUM(EC8:EC29)</f>
        <v>0</v>
      </c>
      <c r="ED30" s="61" t="n">
        <f aca="false">SUM(ED8:ED29)</f>
        <v>0</v>
      </c>
      <c r="EE30" s="61" t="n">
        <f aca="false">SUM(EE8:EE29)</f>
        <v>0</v>
      </c>
      <c r="EF30" s="61" t="n">
        <f aca="false">SUM(EF8:EF29)</f>
        <v>0</v>
      </c>
      <c r="EG30" s="61" t="n">
        <f aca="false">SUM(EG8:EG29)</f>
        <v>0</v>
      </c>
      <c r="EH30" s="61" t="n">
        <f aca="false">SUM(EH8:EH29)</f>
        <v>0</v>
      </c>
      <c r="EI30" s="61" t="n">
        <f aca="false">SUM(EI8:EI29)</f>
        <v>0</v>
      </c>
      <c r="EJ30" s="61" t="n">
        <f aca="false">SUM(EJ8:EJ29)</f>
        <v>0</v>
      </c>
      <c r="EK30" s="61" t="n">
        <f aca="false">SUM(EK8:EK29)</f>
        <v>0</v>
      </c>
      <c r="EL30" s="61" t="n">
        <f aca="false">SUM(EL8:EL29)</f>
        <v>0</v>
      </c>
      <c r="EM30" s="61" t="n">
        <f aca="false">SUM(EM8:EM29)</f>
        <v>0</v>
      </c>
      <c r="EN30" s="61" t="n">
        <f aca="false">SUM(EN8:EN29)</f>
        <v>0</v>
      </c>
      <c r="EO30" s="61" t="n">
        <f aca="false">SUM(EO8:EO29)</f>
        <v>0</v>
      </c>
      <c r="EP30" s="61" t="n">
        <f aca="false">SUM(EP8:EP29)</f>
        <v>0</v>
      </c>
      <c r="EQ30" s="61" t="n">
        <f aca="false">SUM(EQ8:EQ29)</f>
        <v>0</v>
      </c>
      <c r="ER30" s="61" t="n">
        <f aca="false">SUM(ER8:ER29)</f>
        <v>0</v>
      </c>
      <c r="ES30" s="61" t="n">
        <f aca="false">SUM(ES8:ES29)</f>
        <v>0</v>
      </c>
      <c r="ET30" s="61" t="n">
        <f aca="false">SUM(ET8:ET29)</f>
        <v>0</v>
      </c>
      <c r="EU30" s="61" t="n">
        <f aca="false">SUM(EU8:EU29)</f>
        <v>0</v>
      </c>
      <c r="EV30" s="61" t="n">
        <f aca="false">SUM(EV8:EV29)</f>
        <v>0</v>
      </c>
      <c r="EW30" s="61" t="n">
        <f aca="false">SUM(EW8:EW29)</f>
        <v>0</v>
      </c>
      <c r="EX30" s="61" t="n">
        <f aca="false">SUM(EX8:EX29)</f>
        <v>0</v>
      </c>
      <c r="EY30" s="61" t="n">
        <f aca="false">SUM(EY8:EY29)</f>
        <v>0</v>
      </c>
      <c r="EZ30" s="61" t="n">
        <f aca="false">SUM(EZ8:EZ29)</f>
        <v>0</v>
      </c>
      <c r="FA30" s="61" t="n">
        <f aca="false">SUM(FA8:FA29)</f>
        <v>0</v>
      </c>
      <c r="FB30" s="61" t="n">
        <f aca="false">SUM(FB8:FB29)</f>
        <v>0</v>
      </c>
      <c r="FC30" s="61" t="n">
        <f aca="false">SUM(FC8:FC29)</f>
        <v>0</v>
      </c>
      <c r="FD30" s="61" t="n">
        <f aca="false">SUM(FD8:FD29)</f>
        <v>0</v>
      </c>
      <c r="FE30" s="61" t="n">
        <f aca="false">SUM(FE8:FE29)</f>
        <v>0</v>
      </c>
      <c r="FF30" s="61" t="n">
        <f aca="false">SUM(FF8:FF29)</f>
        <v>0</v>
      </c>
      <c r="FG30" s="61" t="n">
        <f aca="false">SUM(FG8:FG29)</f>
        <v>0</v>
      </c>
      <c r="FH30" s="61" t="n">
        <f aca="false">SUM(FH8:FH29)</f>
        <v>0</v>
      </c>
      <c r="FI30" s="61" t="n">
        <f aca="false">SUM(FI8:FI29)</f>
        <v>0</v>
      </c>
      <c r="FJ30" s="61" t="n">
        <f aca="false">SUM(FJ8:FJ29)</f>
        <v>0</v>
      </c>
      <c r="FK30" s="61" t="n">
        <f aca="false">SUM(FK8:FK29)</f>
        <v>0</v>
      </c>
      <c r="FL30" s="61" t="n">
        <f aca="false">SUM(FL8:FL29)</f>
        <v>0</v>
      </c>
      <c r="FM30" s="61" t="n">
        <f aca="false">SUM(FM8:FM29)</f>
        <v>0</v>
      </c>
      <c r="FN30" s="61" t="n">
        <f aca="false">SUM(FN8:FN29)</f>
        <v>0</v>
      </c>
      <c r="FO30" s="61" t="n">
        <f aca="false">SUM(FO8:FO29)</f>
        <v>0</v>
      </c>
      <c r="FP30" s="61" t="n">
        <f aca="false">SUM(FP8:FP29)</f>
        <v>0</v>
      </c>
      <c r="FQ30" s="61" t="n">
        <f aca="false">SUM(FQ8:FQ29)</f>
        <v>0</v>
      </c>
      <c r="FR30" s="61" t="n">
        <f aca="false">SUM(FR8:FR29)</f>
        <v>0</v>
      </c>
      <c r="FS30" s="61" t="n">
        <f aca="false">SUM(FS8:FS29)</f>
        <v>0</v>
      </c>
      <c r="FT30" s="61" t="n">
        <f aca="false">SUM(FT8:FT29)</f>
        <v>0</v>
      </c>
      <c r="FU30" s="61" t="n">
        <f aca="false">SUM(FU8:FU29)</f>
        <v>0</v>
      </c>
      <c r="FV30" s="61" t="n">
        <f aca="false">SUM(FV8:FV29)</f>
        <v>0</v>
      </c>
      <c r="FW30" s="61" t="n">
        <f aca="false">SUM(FW8:FW29)</f>
        <v>0</v>
      </c>
      <c r="FX30" s="61" t="n">
        <f aca="false">SUM(FX8:FX29)</f>
        <v>0</v>
      </c>
      <c r="FY30" s="61" t="n">
        <f aca="false">SUM(FY8:FY29)</f>
        <v>0</v>
      </c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1.25" hidden="false" customHeight="false" outlineLevel="0" collapsed="false">
      <c r="B31" s="77"/>
      <c r="D31" s="6"/>
      <c r="E31" s="6"/>
      <c r="J31" s="65"/>
      <c r="N31" s="65"/>
      <c r="P31" s="65"/>
      <c r="R31" s="65"/>
      <c r="S31" s="65"/>
    </row>
    <row r="32" customFormat="false" ht="11.25" hidden="false" customHeight="false" outlineLevel="0" collapsed="false">
      <c r="A32" s="87"/>
      <c r="B32" s="77"/>
      <c r="D32" s="88"/>
      <c r="E32" s="6"/>
      <c r="G32" s="67"/>
      <c r="I32" s="69"/>
    </row>
    <row r="33" customFormat="false" ht="11.25" hidden="false" customHeight="false" outlineLevel="0" collapsed="false">
      <c r="A33" s="87"/>
      <c r="B33" s="77"/>
      <c r="D33" s="88"/>
      <c r="E33" s="6"/>
      <c r="G33" s="67"/>
      <c r="I33" s="69"/>
    </row>
    <row r="34" customFormat="false" ht="11.25" hidden="false" customHeight="false" outlineLevel="0" collapsed="false">
      <c r="A34" s="87"/>
      <c r="B34" s="77"/>
      <c r="D34" s="88"/>
      <c r="E34" s="6"/>
      <c r="G34" s="67"/>
      <c r="I34" s="69"/>
    </row>
    <row r="35" customFormat="false" ht="11.25" hidden="false" customHeight="false" outlineLevel="0" collapsed="false">
      <c r="A35" s="87"/>
      <c r="B35" s="77"/>
      <c r="D35" s="88"/>
      <c r="E35" s="6"/>
      <c r="G35" s="67"/>
      <c r="I35" s="69"/>
    </row>
    <row r="36" customFormat="false" ht="11.25" hidden="false" customHeight="false" outlineLevel="0" collapsed="false">
      <c r="A36" s="87"/>
      <c r="B36" s="77"/>
      <c r="D36" s="88"/>
      <c r="E36" s="6"/>
      <c r="G36" s="67"/>
      <c r="I36" s="69"/>
    </row>
    <row r="37" customFormat="false" ht="11.25" hidden="false" customHeight="false" outlineLevel="0" collapsed="false">
      <c r="A37" s="87"/>
      <c r="B37" s="77"/>
      <c r="D37" s="88"/>
      <c r="E37" s="6"/>
      <c r="G37" s="67"/>
      <c r="I37" s="69"/>
    </row>
    <row r="38" customFormat="false" ht="11.25" hidden="false" customHeight="false" outlineLevel="0" collapsed="false">
      <c r="A38" s="87"/>
      <c r="B38" s="77"/>
      <c r="D38" s="88"/>
      <c r="E38" s="6"/>
      <c r="G38" s="67"/>
      <c r="I38" s="69"/>
    </row>
    <row r="39" customFormat="false" ht="11.25" hidden="false" customHeight="false" outlineLevel="0" collapsed="false">
      <c r="A39" s="87"/>
      <c r="B39" s="77"/>
      <c r="D39" s="88"/>
      <c r="E39" s="6"/>
      <c r="G39" s="67"/>
      <c r="I39" s="69"/>
    </row>
    <row r="40" customFormat="false" ht="11.25" hidden="false" customHeight="false" outlineLevel="0" collapsed="false">
      <c r="A40" s="87"/>
      <c r="B40" s="77"/>
      <c r="D40" s="88"/>
      <c r="E40" s="6"/>
      <c r="G40" s="67"/>
      <c r="I40" s="69"/>
    </row>
    <row r="41" customFormat="false" ht="11.25" hidden="false" customHeight="false" outlineLevel="0" collapsed="false">
      <c r="A41" s="87"/>
      <c r="B41" s="77"/>
      <c r="D41" s="88"/>
      <c r="E41" s="6"/>
      <c r="G41" s="67"/>
      <c r="I41" s="69"/>
    </row>
    <row r="42" customFormat="false" ht="11.25" hidden="false" customHeight="false" outlineLevel="0" collapsed="false">
      <c r="A42" s="87"/>
      <c r="B42" s="77"/>
      <c r="D42" s="88"/>
      <c r="E42" s="6"/>
      <c r="G42" s="67"/>
      <c r="I42" s="69"/>
    </row>
    <row r="43" customFormat="false" ht="11.25" hidden="false" customHeight="false" outlineLevel="0" collapsed="false">
      <c r="B43" s="66"/>
      <c r="C43" s="108"/>
      <c r="D43" s="67"/>
      <c r="E43" s="6"/>
      <c r="F43" s="22"/>
      <c r="G43" s="74"/>
      <c r="I43" s="69"/>
    </row>
    <row r="44" customFormat="false" ht="11.25" hidden="false" customHeight="false" outlineLevel="0" collapsed="false">
      <c r="A44" s="87"/>
      <c r="B44" s="87"/>
      <c r="C44" s="108"/>
      <c r="D44" s="67"/>
      <c r="E44" s="6"/>
      <c r="G44" s="67"/>
      <c r="I44" s="69"/>
    </row>
    <row r="45" customFormat="false" ht="11.25" hidden="false" customHeight="false" outlineLevel="0" collapsed="false">
      <c r="A45" s="89" t="s">
        <v>75</v>
      </c>
      <c r="B45" s="87"/>
      <c r="C45" s="108"/>
      <c r="D45" s="67"/>
      <c r="E45" s="6"/>
      <c r="G45" s="67"/>
      <c r="I45" s="69"/>
    </row>
    <row r="46" customFormat="false" ht="11.25" hidden="false" customHeight="false" outlineLevel="0" collapsed="false">
      <c r="B46" s="66" t="s">
        <v>76</v>
      </c>
      <c r="C46" s="108"/>
      <c r="D46" s="67"/>
      <c r="E46" s="6"/>
      <c r="G46" s="67"/>
      <c r="I46" s="69"/>
    </row>
    <row r="47" customFormat="false" ht="11.25" hidden="false" customHeight="false" outlineLevel="0" collapsed="false">
      <c r="B47" s="69"/>
      <c r="C47" s="108"/>
      <c r="D47" s="67"/>
      <c r="E47" s="6"/>
      <c r="G47" s="67"/>
      <c r="I47" s="69"/>
      <c r="O47" s="65"/>
    </row>
    <row r="48" customFormat="false" ht="11.25" hidden="false" customHeight="false" outlineLevel="0" collapsed="false">
      <c r="B48" s="69" t="s">
        <v>31</v>
      </c>
      <c r="C48" s="108"/>
      <c r="D48" s="67"/>
      <c r="E48" s="6"/>
      <c r="G48" s="67"/>
      <c r="I48" s="69"/>
      <c r="O48" s="65"/>
    </row>
    <row r="49" customFormat="false" ht="11.25" hidden="false" customHeight="false" outlineLevel="0" collapsed="false">
      <c r="B49" s="69" t="s">
        <v>5</v>
      </c>
      <c r="C49" s="108"/>
      <c r="D49" s="67"/>
      <c r="E49" s="6"/>
      <c r="G49" s="67"/>
      <c r="I49" s="69"/>
      <c r="O49" s="65"/>
    </row>
    <row r="50" customFormat="false" ht="11.25" hidden="false" customHeight="false" outlineLevel="0" collapsed="false">
      <c r="B50" s="69" t="s">
        <v>3</v>
      </c>
      <c r="C50" s="108"/>
      <c r="D50" s="67"/>
      <c r="E50" s="6"/>
      <c r="G50" s="67"/>
      <c r="I50" s="69"/>
      <c r="O50" s="65"/>
    </row>
    <row r="51" customFormat="false" ht="11.25" hidden="false" customHeight="false" outlineLevel="0" collapsed="false">
      <c r="B51" s="69" t="s">
        <v>19</v>
      </c>
      <c r="C51" s="108"/>
      <c r="D51" s="67"/>
      <c r="E51" s="6"/>
      <c r="G51" s="67"/>
      <c r="I51" s="69"/>
      <c r="O51" s="65"/>
    </row>
    <row r="52" customFormat="false" ht="11.25" hidden="false" customHeight="false" outlineLevel="0" collapsed="false">
      <c r="B52" s="69" t="s">
        <v>15</v>
      </c>
      <c r="C52" s="108"/>
      <c r="D52" s="67"/>
      <c r="E52" s="6"/>
      <c r="G52" s="67"/>
      <c r="I52" s="69"/>
      <c r="O52" s="65"/>
    </row>
    <row r="53" customFormat="false" ht="11.25" hidden="false" customHeight="false" outlineLevel="0" collapsed="false">
      <c r="B53" s="69" t="s">
        <v>23</v>
      </c>
      <c r="C53" s="108"/>
      <c r="D53" s="67"/>
      <c r="E53" s="6"/>
      <c r="G53" s="67"/>
      <c r="I53" s="69"/>
      <c r="O53" s="65"/>
    </row>
    <row r="54" customFormat="false" ht="11.25" hidden="false" customHeight="false" outlineLevel="0" collapsed="false">
      <c r="B54" s="69" t="s">
        <v>15</v>
      </c>
      <c r="C54" s="108"/>
      <c r="D54" s="67"/>
      <c r="E54" s="6"/>
      <c r="G54" s="67"/>
      <c r="I54" s="69"/>
      <c r="O54" s="65"/>
    </row>
    <row r="55" customFormat="false" ht="11.25" hidden="false" customHeight="false" outlineLevel="0" collapsed="false">
      <c r="B55" s="69" t="s">
        <v>7</v>
      </c>
      <c r="C55" s="108"/>
      <c r="D55" s="67"/>
      <c r="E55" s="6"/>
      <c r="G55" s="67"/>
      <c r="I55" s="69"/>
      <c r="O55" s="65"/>
    </row>
    <row r="56" customFormat="false" ht="11.25" hidden="false" customHeight="false" outlineLevel="0" collapsed="false">
      <c r="B56" s="69" t="s">
        <v>9</v>
      </c>
      <c r="C56" s="108"/>
      <c r="D56" s="67"/>
      <c r="E56" s="6"/>
      <c r="G56" s="67"/>
      <c r="I56" s="69"/>
      <c r="O56" s="65"/>
    </row>
    <row r="57" customFormat="false" ht="11.25" hidden="false" customHeight="false" outlineLevel="0" collapsed="false">
      <c r="B57" s="69" t="s">
        <v>29</v>
      </c>
      <c r="C57" s="108"/>
      <c r="D57" s="67"/>
      <c r="E57" s="6"/>
      <c r="G57" s="67"/>
      <c r="I57" s="69"/>
      <c r="O57" s="65"/>
    </row>
    <row r="58" customFormat="false" ht="11.25" hidden="false" customHeight="false" outlineLevel="0" collapsed="false">
      <c r="B58" s="69" t="s">
        <v>27</v>
      </c>
      <c r="C58" s="108"/>
      <c r="D58" s="67"/>
      <c r="E58" s="6"/>
      <c r="G58" s="67"/>
      <c r="I58" s="69"/>
      <c r="O58" s="65"/>
    </row>
    <row r="59" customFormat="false" ht="11.25" hidden="false" customHeight="false" outlineLevel="0" collapsed="false">
      <c r="B59" s="69" t="s">
        <v>27</v>
      </c>
      <c r="C59" s="108"/>
      <c r="D59" s="67"/>
      <c r="E59" s="6"/>
      <c r="G59" s="67"/>
      <c r="I59" s="69"/>
      <c r="O59" s="65"/>
    </row>
    <row r="60" customFormat="false" ht="11.25" hidden="false" customHeight="false" outlineLevel="0" collapsed="false">
      <c r="B60" s="69" t="s">
        <v>25</v>
      </c>
      <c r="C60" s="108"/>
      <c r="D60" s="67"/>
      <c r="E60" s="6"/>
      <c r="G60" s="67"/>
      <c r="I60" s="69"/>
    </row>
    <row r="61" customFormat="false" ht="11.25" hidden="false" customHeight="false" outlineLevel="0" collapsed="false">
      <c r="B61" s="69" t="s">
        <v>28</v>
      </c>
      <c r="C61" s="108"/>
      <c r="D61" s="67"/>
      <c r="E61" s="6"/>
      <c r="G61" s="67"/>
      <c r="I61" s="69"/>
    </row>
    <row r="62" customFormat="false" ht="11.25" hidden="false" customHeight="false" outlineLevel="0" collapsed="false">
      <c r="B62" s="69" t="s">
        <v>20</v>
      </c>
      <c r="C62" s="108"/>
      <c r="D62" s="67"/>
      <c r="E62" s="6"/>
      <c r="G62" s="67"/>
      <c r="I62" s="69"/>
    </row>
    <row r="63" customFormat="false" ht="11.25" hidden="false" customHeight="false" outlineLevel="0" collapsed="false">
      <c r="B63" s="69" t="s">
        <v>31</v>
      </c>
      <c r="C63" s="108"/>
      <c r="D63" s="67"/>
      <c r="E63" s="6"/>
      <c r="G63" s="67"/>
      <c r="I63" s="69"/>
    </row>
    <row r="64" customFormat="false" ht="11.25" hidden="false" customHeight="false" outlineLevel="0" collapsed="false">
      <c r="B64" s="69" t="s">
        <v>31</v>
      </c>
      <c r="C64" s="108"/>
      <c r="D64" s="67"/>
      <c r="E64" s="6"/>
      <c r="G64" s="67"/>
      <c r="I64" s="69"/>
    </row>
    <row r="65" customFormat="false" ht="11.25" hidden="false" customHeight="false" outlineLevel="0" collapsed="false">
      <c r="B65" s="69" t="s">
        <v>30</v>
      </c>
      <c r="C65" s="108"/>
      <c r="D65" s="67"/>
      <c r="E65" s="6"/>
      <c r="G65" s="67"/>
      <c r="I65" s="69"/>
    </row>
    <row r="66" customFormat="false" ht="11.25" hidden="false" customHeight="false" outlineLevel="0" collapsed="false">
      <c r="B66" s="69" t="s">
        <v>24</v>
      </c>
      <c r="C66" s="108"/>
      <c r="D66" s="67"/>
      <c r="E66" s="6"/>
      <c r="G66" s="67"/>
      <c r="I66" s="69"/>
    </row>
    <row r="67" customFormat="false" ht="11.25" hidden="false" customHeight="false" outlineLevel="0" collapsed="false">
      <c r="B67" s="69" t="s">
        <v>27</v>
      </c>
      <c r="C67" s="108"/>
      <c r="D67" s="67"/>
      <c r="E67" s="6"/>
      <c r="G67" s="67"/>
      <c r="I67" s="69"/>
    </row>
    <row r="68" customFormat="false" ht="11.25" hidden="false" customHeight="false" outlineLevel="0" collapsed="false">
      <c r="B68" s="69" t="s">
        <v>31</v>
      </c>
      <c r="C68" s="108"/>
      <c r="D68" s="67"/>
      <c r="E68" s="6"/>
      <c r="G68" s="67"/>
      <c r="I68" s="69"/>
    </row>
    <row r="69" customFormat="false" ht="11.25" hidden="false" customHeight="false" outlineLevel="0" collapsed="false">
      <c r="B69" s="69" t="s">
        <v>18</v>
      </c>
      <c r="C69" s="108"/>
      <c r="D69" s="67"/>
      <c r="E69" s="6"/>
      <c r="G69" s="67"/>
      <c r="I69" s="69"/>
    </row>
    <row r="70" customFormat="false" ht="11.25" hidden="false" customHeight="false" outlineLevel="0" collapsed="false">
      <c r="B70" s="69" t="s">
        <v>59</v>
      </c>
      <c r="C70" s="108"/>
      <c r="D70" s="67"/>
      <c r="E70" s="6"/>
      <c r="G70" s="67"/>
      <c r="I70" s="69"/>
    </row>
    <row r="71" customFormat="false" ht="11.25" hidden="false" customHeight="false" outlineLevel="0" collapsed="false">
      <c r="B71" s="69" t="s">
        <v>21</v>
      </c>
      <c r="C71" s="108"/>
      <c r="D71" s="67"/>
      <c r="E71" s="6"/>
      <c r="G71" s="67"/>
      <c r="I71" s="69"/>
    </row>
    <row r="72" customFormat="false" ht="11.25" hidden="false" customHeight="false" outlineLevel="0" collapsed="false">
      <c r="B72" s="69" t="s">
        <v>16</v>
      </c>
      <c r="C72" s="108"/>
      <c r="D72" s="67"/>
      <c r="E72" s="6"/>
      <c r="G72" s="67"/>
      <c r="I72" s="69"/>
    </row>
    <row r="73" customFormat="false" ht="11.25" hidden="false" customHeight="false" outlineLevel="0" collapsed="false">
      <c r="B73" s="69" t="s">
        <v>17</v>
      </c>
      <c r="C73" s="108"/>
      <c r="D73" s="67"/>
      <c r="E73" s="6"/>
      <c r="G73" s="67"/>
      <c r="I73" s="69"/>
    </row>
    <row r="74" customFormat="false" ht="11.25" hidden="false" customHeight="false" outlineLevel="0" collapsed="false">
      <c r="B74" s="69" t="s">
        <v>58</v>
      </c>
      <c r="C74" s="108"/>
      <c r="D74" s="67"/>
      <c r="E74" s="6"/>
      <c r="G74" s="67"/>
      <c r="I74" s="69"/>
    </row>
    <row r="75" customFormat="false" ht="11.25" hidden="false" customHeight="false" outlineLevel="0" collapsed="false">
      <c r="A75" s="87"/>
      <c r="B75" s="87"/>
      <c r="C75" s="108"/>
      <c r="D75" s="67"/>
      <c r="E75" s="6"/>
      <c r="G75" s="67"/>
      <c r="I75" s="69"/>
    </row>
    <row r="76" customFormat="false" ht="11.25" hidden="false" customHeight="false" outlineLevel="0" collapsed="false">
      <c r="A76" s="87"/>
      <c r="B76" s="87"/>
      <c r="C76" s="108"/>
      <c r="D76" s="67"/>
      <c r="E76" s="6"/>
      <c r="G76" s="67"/>
      <c r="I76" s="69"/>
    </row>
    <row r="77" customFormat="false" ht="11.25" hidden="false" customHeight="false" outlineLevel="0" collapsed="false">
      <c r="A77" s="87"/>
      <c r="B77" s="77"/>
      <c r="C77" s="108"/>
      <c r="D77" s="67"/>
      <c r="E77" s="6"/>
      <c r="G77" s="67"/>
      <c r="I77" s="69"/>
    </row>
    <row r="78" customFormat="false" ht="11.25" hidden="false" customHeight="false" outlineLevel="0" collapsed="false">
      <c r="A78" s="87"/>
      <c r="B78" s="77"/>
      <c r="C78" s="108"/>
      <c r="D78" s="67"/>
      <c r="E78" s="6"/>
      <c r="G78" s="67"/>
      <c r="I78" s="69"/>
    </row>
    <row r="79" customFormat="false" ht="11.25" hidden="false" customHeight="false" outlineLevel="0" collapsed="false">
      <c r="A79" s="87"/>
      <c r="B79" s="77"/>
      <c r="C79" s="108"/>
      <c r="D79" s="67"/>
      <c r="E79" s="6"/>
      <c r="G79" s="67"/>
      <c r="I79" s="69"/>
    </row>
    <row r="80" customFormat="false" ht="11.25" hidden="false" customHeight="false" outlineLevel="0" collapsed="false">
      <c r="A80" s="87"/>
      <c r="B80" s="77"/>
      <c r="C80" s="108"/>
      <c r="D80" s="67"/>
      <c r="E80" s="6"/>
      <c r="G80" s="67"/>
      <c r="I80" s="69"/>
    </row>
    <row r="81" customFormat="false" ht="11.25" hidden="false" customHeight="false" outlineLevel="0" collapsed="false">
      <c r="A81" s="87"/>
      <c r="B81" s="87"/>
      <c r="C81" s="109"/>
      <c r="D81" s="67"/>
      <c r="E81" s="6"/>
      <c r="G81" s="67"/>
      <c r="I81" s="69"/>
    </row>
    <row r="82" customFormat="false" ht="11.25" hidden="false" customHeight="false" outlineLevel="0" collapsed="false">
      <c r="A82" s="87"/>
      <c r="B82" s="87"/>
      <c r="C82" s="109"/>
      <c r="D82" s="67"/>
      <c r="E82" s="6"/>
      <c r="G82" s="67"/>
      <c r="I82" s="69"/>
    </row>
    <row r="83" customFormat="false" ht="11.25" hidden="false" customHeight="false" outlineLevel="0" collapsed="false">
      <c r="A83" s="87"/>
      <c r="B83" s="87"/>
      <c r="C83" s="108"/>
      <c r="D83" s="67"/>
      <c r="E83" s="6"/>
      <c r="G83" s="67"/>
      <c r="I83" s="69"/>
    </row>
    <row r="84" customFormat="false" ht="11.25" hidden="false" customHeight="false" outlineLevel="0" collapsed="false">
      <c r="A84" s="87"/>
      <c r="B84" s="87"/>
      <c r="C84" s="108"/>
      <c r="D84" s="67"/>
      <c r="E84" s="6"/>
      <c r="G84" s="67"/>
      <c r="I84" s="69"/>
    </row>
    <row r="85" customFormat="false" ht="11.25" hidden="false" customHeight="false" outlineLevel="0" collapsed="false">
      <c r="A85" s="87"/>
      <c r="B85" s="77"/>
      <c r="C85" s="110"/>
      <c r="D85" s="67"/>
      <c r="E85" s="6"/>
      <c r="G85" s="67"/>
      <c r="I85" s="69"/>
    </row>
    <row r="86" customFormat="false" ht="11.25" hidden="false" customHeight="false" outlineLevel="0" collapsed="false">
      <c r="A86" s="87"/>
      <c r="B86" s="77"/>
      <c r="C86" s="110"/>
      <c r="D86" s="67"/>
      <c r="E86" s="6"/>
      <c r="G86" s="67"/>
      <c r="I86" s="69"/>
    </row>
    <row r="87" customFormat="false" ht="11.25" hidden="false" customHeight="false" outlineLevel="0" collapsed="false">
      <c r="A87" s="87"/>
      <c r="B87" s="87"/>
      <c r="C87" s="108"/>
      <c r="D87" s="67"/>
      <c r="E87" s="6"/>
      <c r="G87" s="67"/>
      <c r="I87" s="69"/>
    </row>
    <row r="88" customFormat="false" ht="11.25" hidden="false" customHeight="false" outlineLevel="0" collapsed="false">
      <c r="A88" s="87"/>
      <c r="B88" s="77"/>
      <c r="C88" s="108"/>
      <c r="D88" s="67"/>
      <c r="E88" s="6"/>
      <c r="G88" s="67"/>
      <c r="I88" s="69"/>
    </row>
    <row r="89" customFormat="false" ht="11.25" hidden="false" customHeight="false" outlineLevel="0" collapsed="false">
      <c r="A89" s="87"/>
      <c r="B89" s="77"/>
      <c r="C89" s="108"/>
      <c r="D89" s="67"/>
      <c r="E89" s="6"/>
      <c r="G89" s="67"/>
      <c r="I89" s="69"/>
    </row>
    <row r="90" customFormat="false" ht="11.25" hidden="false" customHeight="false" outlineLevel="0" collapsed="false">
      <c r="A90" s="87"/>
      <c r="B90" s="77"/>
      <c r="C90" s="108"/>
      <c r="D90" s="67"/>
      <c r="E90" s="6"/>
      <c r="G90" s="67"/>
      <c r="I90" s="69"/>
    </row>
    <row r="91" customFormat="false" ht="11.25" hidden="false" customHeight="false" outlineLevel="0" collapsed="false">
      <c r="A91" s="87"/>
      <c r="B91" s="77"/>
      <c r="C91" s="108"/>
      <c r="D91" s="67"/>
      <c r="E91" s="6"/>
      <c r="G91" s="67"/>
      <c r="I91" s="69"/>
    </row>
    <row r="92" customFormat="false" ht="11.25" hidden="false" customHeight="false" outlineLevel="0" collapsed="false">
      <c r="A92" s="87"/>
      <c r="B92" s="77"/>
      <c r="C92" s="108"/>
      <c r="D92" s="67"/>
      <c r="E92" s="6"/>
      <c r="G92" s="67"/>
      <c r="I92" s="69"/>
    </row>
    <row r="93" customFormat="false" ht="11.25" hidden="false" customHeight="false" outlineLevel="0" collapsed="false">
      <c r="B93" s="69"/>
      <c r="C93" s="110"/>
    </row>
  </sheetData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38" activeCellId="0" sqref="A3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6" width="13.99"/>
    <col collapsed="false" customWidth="true" hidden="false" outlineLevel="0" max="2" min="2" style="67" width="22.42"/>
    <col collapsed="false" customWidth="true" hidden="false" outlineLevel="0" max="3" min="3" style="104" width="6.99"/>
    <col collapsed="false" customWidth="true" hidden="false" outlineLevel="0" max="4" min="4" style="68" width="11.85"/>
    <col collapsed="false" customWidth="true" hidden="false" outlineLevel="0" max="5" min="5" style="67" width="2.28"/>
    <col collapsed="false" customWidth="true" hidden="false" outlineLevel="0" max="6" min="6" style="6" width="10.71"/>
    <col collapsed="false" customWidth="true" hidden="false" outlineLevel="0" max="7" min="7" style="6" width="10.41"/>
    <col collapsed="false" customWidth="true" hidden="false" outlineLevel="0" max="9" min="8" style="67" width="10.41"/>
    <col collapsed="false" customWidth="true" hidden="false" outlineLevel="0" max="13" min="10" style="69" width="10.41"/>
    <col collapsed="false" customWidth="true" hidden="false" outlineLevel="0" max="15" min="14" style="69" width="9.56"/>
    <col collapsed="false" customWidth="true" hidden="true" outlineLevel="0" max="16" min="16" style="69" width="10.41"/>
    <col collapsed="false" customWidth="true" hidden="false" outlineLevel="0" max="21" min="17" style="69" width="10.41"/>
    <col collapsed="false" customWidth="true" hidden="false" outlineLevel="0" max="22" min="22" style="69" width="9.56"/>
    <col collapsed="false" customWidth="true" hidden="false" outlineLevel="0" max="24" min="23" style="69" width="10.41"/>
    <col collapsed="false" customWidth="true" hidden="false" outlineLevel="0" max="25" min="25" style="69" width="9.56"/>
    <col collapsed="false" customWidth="false" hidden="false" outlineLevel="0" max="257" min="26" style="69" width="9.14"/>
  </cols>
  <sheetData>
    <row r="1" customFormat="false" ht="12.75" hidden="false" customHeight="false" outlineLevel="0" collapsed="false">
      <c r="A1" s="70" t="s">
        <v>102</v>
      </c>
      <c r="B1" s="71"/>
      <c r="C1" s="105"/>
      <c r="D1" s="73"/>
      <c r="E1" s="74"/>
      <c r="F1" s="22"/>
      <c r="G1" s="22"/>
      <c r="H1" s="74"/>
      <c r="I1" s="74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</row>
    <row r="2" customFormat="false" ht="11.25" hidden="false" customHeight="false" outlineLevel="0" collapsed="false">
      <c r="C2" s="104" t="s">
        <v>66</v>
      </c>
      <c r="D2" s="75" t="s">
        <v>67</v>
      </c>
      <c r="E2" s="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customFormat="false" ht="11.25" hidden="false" customHeight="false" outlineLevel="0" collapsed="false">
      <c r="A3" s="66" t="s">
        <v>71</v>
      </c>
      <c r="B3" s="77" t="s">
        <v>3</v>
      </c>
      <c r="D3" s="61" t="n">
        <f aca="false">SUM(F3:AY3)</f>
        <v>0</v>
      </c>
      <c r="E3" s="6"/>
      <c r="F3" s="61"/>
      <c r="G3" s="61"/>
      <c r="H3" s="61"/>
      <c r="I3" s="61"/>
      <c r="J3" s="79"/>
      <c r="K3" s="79"/>
      <c r="L3" s="79"/>
      <c r="M3" s="79"/>
      <c r="N3" s="79"/>
      <c r="O3" s="79"/>
      <c r="P3" s="80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1"/>
      <c r="AD3" s="81"/>
      <c r="AE3" s="81"/>
      <c r="AF3" s="81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</row>
    <row r="4" customFormat="false" ht="11.25" hidden="false" customHeight="false" outlineLevel="0" collapsed="false">
      <c r="B4" s="77" t="s">
        <v>5</v>
      </c>
      <c r="D4" s="61" t="n">
        <f aca="false">SUM(F4:AY4)</f>
        <v>0</v>
      </c>
      <c r="E4" s="6"/>
      <c r="F4" s="61"/>
      <c r="G4" s="61"/>
      <c r="H4" s="61"/>
      <c r="I4" s="61"/>
      <c r="J4" s="79"/>
      <c r="K4" s="79"/>
      <c r="L4" s="79"/>
      <c r="M4" s="79"/>
      <c r="N4" s="79"/>
      <c r="O4" s="79"/>
      <c r="P4" s="80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1"/>
      <c r="AD4" s="81"/>
      <c r="AE4" s="81"/>
      <c r="AF4" s="81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</row>
    <row r="5" customFormat="false" ht="11.25" hidden="false" customHeight="false" outlineLevel="0" collapsed="false">
      <c r="B5" s="77" t="s">
        <v>7</v>
      </c>
      <c r="D5" s="61" t="n">
        <f aca="false">SUM(F5:AY5)</f>
        <v>0</v>
      </c>
      <c r="E5" s="6"/>
      <c r="F5" s="61"/>
      <c r="G5" s="61"/>
      <c r="H5" s="61"/>
      <c r="I5" s="61"/>
      <c r="J5" s="79"/>
      <c r="K5" s="79"/>
      <c r="L5" s="79"/>
      <c r="M5" s="79"/>
      <c r="N5" s="79"/>
      <c r="O5" s="79"/>
      <c r="P5" s="80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81"/>
      <c r="AD5" s="81"/>
      <c r="AE5" s="81"/>
      <c r="AF5" s="81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</row>
    <row r="6" customFormat="false" ht="11.25" hidden="false" customHeight="false" outlineLevel="0" collapsed="false">
      <c r="B6" s="83" t="s">
        <v>9</v>
      </c>
      <c r="C6" s="104" t="n">
        <v>670794</v>
      </c>
      <c r="D6" s="61" t="n">
        <f aca="false">SUM(F6:AY6)</f>
        <v>0</v>
      </c>
      <c r="E6" s="6"/>
      <c r="F6" s="61"/>
      <c r="G6" s="61"/>
      <c r="H6" s="61"/>
      <c r="I6" s="61"/>
      <c r="J6" s="79"/>
      <c r="K6" s="79"/>
      <c r="L6" s="79"/>
      <c r="M6" s="79"/>
      <c r="N6" s="79"/>
      <c r="O6" s="79"/>
      <c r="P6" s="80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1"/>
      <c r="AD6" s="81"/>
      <c r="AE6" s="81"/>
      <c r="AF6" s="81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customFormat="false" ht="11.25" hidden="false" customHeight="false" outlineLevel="0" collapsed="false">
      <c r="D7" s="6"/>
      <c r="E7" s="6"/>
      <c r="H7" s="6"/>
      <c r="I7" s="6"/>
      <c r="J7" s="65"/>
      <c r="K7" s="65"/>
      <c r="M7" s="65"/>
      <c r="N7" s="65"/>
      <c r="O7" s="65"/>
      <c r="P7" s="8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customFormat="false" ht="11.25" hidden="false" customHeight="false" outlineLevel="0" collapsed="false">
      <c r="A8" s="66" t="s">
        <v>72</v>
      </c>
      <c r="B8" s="85" t="s">
        <v>15</v>
      </c>
      <c r="C8" s="104" t="n">
        <v>670799</v>
      </c>
      <c r="D8" s="61" t="n">
        <f aca="false">SUM(F8:AY8)</f>
        <v>0</v>
      </c>
      <c r="E8" s="65"/>
      <c r="F8" s="79"/>
      <c r="G8" s="79"/>
      <c r="H8" s="61"/>
      <c r="I8" s="61"/>
      <c r="J8" s="79"/>
      <c r="K8" s="79"/>
      <c r="L8" s="80"/>
      <c r="M8" s="80"/>
      <c r="N8" s="79"/>
      <c r="O8" s="80"/>
      <c r="P8" s="80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1"/>
      <c r="AD8" s="81"/>
      <c r="AE8" s="81"/>
      <c r="AF8" s="81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1.25" hidden="false" customHeight="false" outlineLevel="0" collapsed="false">
      <c r="B9" s="77" t="s">
        <v>7</v>
      </c>
      <c r="C9" s="104" t="n">
        <v>670808</v>
      </c>
      <c r="D9" s="61" t="n">
        <f aca="false">SUM(F9:AY9)</f>
        <v>0</v>
      </c>
      <c r="E9" s="65"/>
      <c r="F9" s="79"/>
      <c r="G9" s="79"/>
      <c r="H9" s="61"/>
      <c r="I9" s="61"/>
      <c r="J9" s="79"/>
      <c r="K9" s="79"/>
      <c r="L9" s="80"/>
      <c r="M9" s="80"/>
      <c r="N9" s="79"/>
      <c r="O9" s="80"/>
      <c r="P9" s="80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81"/>
      <c r="AD9" s="81"/>
      <c r="AE9" s="81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customFormat="false" ht="11.25" hidden="false" customHeight="false" outlineLevel="0" collapsed="false">
      <c r="B10" s="77" t="s">
        <v>9</v>
      </c>
      <c r="C10" s="104" t="n">
        <v>670809</v>
      </c>
      <c r="D10" s="61" t="n">
        <f aca="false">SUM(F10:AY10)</f>
        <v>0</v>
      </c>
      <c r="E10" s="65"/>
      <c r="F10" s="79"/>
      <c r="G10" s="79"/>
      <c r="H10" s="61"/>
      <c r="I10" s="61"/>
      <c r="J10" s="79"/>
      <c r="K10" s="79"/>
      <c r="L10" s="80"/>
      <c r="M10" s="80"/>
      <c r="N10" s="79"/>
      <c r="O10" s="80"/>
      <c r="P10" s="80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1"/>
      <c r="AD10" s="81"/>
      <c r="AE10" s="81"/>
      <c r="AF10" s="81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1.25" hidden="false" customHeight="false" outlineLevel="0" collapsed="false">
      <c r="B11" s="77" t="s">
        <v>16</v>
      </c>
      <c r="C11" s="104" t="n">
        <v>670810</v>
      </c>
      <c r="D11" s="61" t="n">
        <f aca="false">SUM(F11:AY11)</f>
        <v>0</v>
      </c>
      <c r="E11" s="65"/>
      <c r="F11" s="79"/>
      <c r="G11" s="79"/>
      <c r="H11" s="61"/>
      <c r="I11" s="61"/>
      <c r="J11" s="79"/>
      <c r="K11" s="79"/>
      <c r="L11" s="80"/>
      <c r="M11" s="80"/>
      <c r="N11" s="79"/>
      <c r="O11" s="80"/>
      <c r="P11" s="80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1"/>
      <c r="AD11" s="81"/>
      <c r="AE11" s="81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1.25" hidden="false" customHeight="false" outlineLevel="0" collapsed="false">
      <c r="B12" s="83" t="s">
        <v>17</v>
      </c>
      <c r="C12" s="104" t="n">
        <v>670813</v>
      </c>
      <c r="D12" s="61" t="n">
        <f aca="false">SUM(F12:AY12)</f>
        <v>0</v>
      </c>
      <c r="E12" s="65"/>
      <c r="F12" s="79"/>
      <c r="G12" s="79"/>
      <c r="H12" s="61"/>
      <c r="I12" s="61"/>
      <c r="J12" s="79"/>
      <c r="K12" s="79"/>
      <c r="L12" s="80"/>
      <c r="M12" s="80"/>
      <c r="N12" s="79"/>
      <c r="O12" s="80"/>
      <c r="P12" s="80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1"/>
      <c r="AD12" s="81"/>
      <c r="AE12" s="81"/>
      <c r="AF12" s="81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1.25" hidden="false" customHeight="false" outlineLevel="0" collapsed="false">
      <c r="B13" s="77" t="s">
        <v>18</v>
      </c>
      <c r="C13" s="104" t="n">
        <v>670820</v>
      </c>
      <c r="D13" s="61" t="n">
        <f aca="false">SUM(F13:AY13)</f>
        <v>0</v>
      </c>
      <c r="E13" s="65"/>
      <c r="F13" s="79"/>
      <c r="G13" s="79"/>
      <c r="H13" s="61"/>
      <c r="I13" s="61"/>
      <c r="J13" s="79"/>
      <c r="K13" s="79"/>
      <c r="L13" s="80"/>
      <c r="M13" s="80"/>
      <c r="N13" s="79"/>
      <c r="O13" s="80"/>
      <c r="P13" s="80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81"/>
      <c r="AD13" s="81"/>
      <c r="AE13" s="81"/>
      <c r="AF13" s="81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1.25" hidden="false" customHeight="false" outlineLevel="0" collapsed="false">
      <c r="B14" s="77" t="s">
        <v>19</v>
      </c>
      <c r="C14" s="104" t="n">
        <v>670821</v>
      </c>
      <c r="D14" s="61" t="n">
        <f aca="false">SUM(F14:AY14)</f>
        <v>0</v>
      </c>
      <c r="E14" s="65"/>
      <c r="F14" s="79"/>
      <c r="G14" s="79"/>
      <c r="H14" s="61"/>
      <c r="I14" s="61"/>
      <c r="J14" s="79"/>
      <c r="K14" s="79"/>
      <c r="L14" s="80"/>
      <c r="M14" s="80"/>
      <c r="N14" s="79"/>
      <c r="O14" s="80"/>
      <c r="P14" s="80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81"/>
      <c r="AD14" s="81"/>
      <c r="AE14" s="81"/>
      <c r="AF14" s="81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1.25" hidden="false" customHeight="false" outlineLevel="0" collapsed="false">
      <c r="B15" s="83" t="s">
        <v>20</v>
      </c>
      <c r="D15" s="61" t="n">
        <f aca="false">SUM(F15:AY15)</f>
        <v>0</v>
      </c>
      <c r="E15" s="65"/>
      <c r="F15" s="79"/>
      <c r="G15" s="79"/>
      <c r="H15" s="61"/>
      <c r="I15" s="61"/>
      <c r="J15" s="79"/>
      <c r="K15" s="79"/>
      <c r="L15" s="80"/>
      <c r="M15" s="80"/>
      <c r="N15" s="79"/>
      <c r="O15" s="80"/>
      <c r="P15" s="80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81"/>
      <c r="AD15" s="81"/>
      <c r="AE15" s="81"/>
      <c r="AF15" s="81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1.25" hidden="false" customHeight="false" outlineLevel="0" collapsed="false">
      <c r="B16" s="69" t="s">
        <v>21</v>
      </c>
      <c r="D16" s="61" t="n">
        <f aca="false">SUM(F16:AY16)</f>
        <v>0</v>
      </c>
      <c r="E16" s="65"/>
      <c r="F16" s="79"/>
      <c r="G16" s="79"/>
      <c r="H16" s="61"/>
      <c r="I16" s="61"/>
      <c r="J16" s="79"/>
      <c r="K16" s="79"/>
      <c r="L16" s="80"/>
      <c r="M16" s="80"/>
      <c r="N16" s="79"/>
      <c r="O16" s="80"/>
      <c r="P16" s="80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1"/>
      <c r="AD16" s="81"/>
      <c r="AE16" s="81"/>
      <c r="AF16" s="81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1.25" hidden="false" customHeight="false" outlineLevel="0" collapsed="false">
      <c r="B17" s="83" t="s">
        <v>73</v>
      </c>
      <c r="D17" s="61" t="n">
        <f aca="false">SUM(F17:AY17)</f>
        <v>0</v>
      </c>
      <c r="E17" s="65"/>
      <c r="F17" s="79"/>
      <c r="G17" s="79"/>
      <c r="H17" s="61"/>
      <c r="I17" s="61"/>
      <c r="J17" s="79"/>
      <c r="K17" s="79"/>
      <c r="L17" s="80"/>
      <c r="M17" s="80"/>
      <c r="N17" s="79"/>
      <c r="O17" s="80"/>
      <c r="P17" s="80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81"/>
      <c r="AD17" s="81"/>
      <c r="AE17" s="81"/>
      <c r="AF17" s="81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1.25" hidden="false" customHeight="false" outlineLevel="0" collapsed="false">
      <c r="B18" s="77" t="s">
        <v>23</v>
      </c>
      <c r="C18" s="104" t="n">
        <v>670822</v>
      </c>
      <c r="D18" s="61" t="n">
        <f aca="false">SUM(F18:AY18)</f>
        <v>0</v>
      </c>
      <c r="E18" s="65"/>
      <c r="F18" s="79"/>
      <c r="G18" s="79"/>
      <c r="H18" s="61"/>
      <c r="I18" s="61"/>
      <c r="J18" s="79"/>
      <c r="K18" s="79"/>
      <c r="L18" s="80"/>
      <c r="M18" s="107"/>
      <c r="N18" s="79"/>
      <c r="O18" s="80"/>
      <c r="P18" s="80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1"/>
      <c r="AD18" s="81"/>
      <c r="AE18" s="81"/>
      <c r="AF18" s="81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1.25" hidden="false" customHeight="false" outlineLevel="0" collapsed="false">
      <c r="B19" s="77" t="s">
        <v>24</v>
      </c>
      <c r="D19" s="61" t="n">
        <f aca="false">SUM(F19:AY19)</f>
        <v>0</v>
      </c>
      <c r="E19" s="65"/>
      <c r="F19" s="79"/>
      <c r="G19" s="79"/>
      <c r="H19" s="61"/>
      <c r="I19" s="61"/>
      <c r="J19" s="79"/>
      <c r="K19" s="79"/>
      <c r="L19" s="80"/>
      <c r="M19" s="107"/>
      <c r="N19" s="79"/>
      <c r="O19" s="80"/>
      <c r="P19" s="80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81"/>
      <c r="AD19" s="81"/>
      <c r="AE19" s="81"/>
      <c r="AF19" s="81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1.25" hidden="false" customHeight="false" outlineLevel="0" collapsed="false">
      <c r="B20" s="69" t="s">
        <v>25</v>
      </c>
      <c r="D20" s="61" t="n">
        <f aca="false">SUM(F20:AY20)</f>
        <v>0</v>
      </c>
      <c r="E20" s="65"/>
      <c r="F20" s="79"/>
      <c r="G20" s="79"/>
      <c r="H20" s="61"/>
      <c r="I20" s="61"/>
      <c r="J20" s="79"/>
      <c r="K20" s="79"/>
      <c r="L20" s="80"/>
      <c r="M20" s="107"/>
      <c r="N20" s="79"/>
      <c r="O20" s="80"/>
      <c r="P20" s="80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1"/>
      <c r="AD20" s="81"/>
      <c r="AE20" s="81"/>
      <c r="AF20" s="81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1.25" hidden="false" customHeight="false" outlineLevel="0" collapsed="false">
      <c r="B21" s="77" t="s">
        <v>3</v>
      </c>
      <c r="C21" s="104" t="n">
        <v>670825</v>
      </c>
      <c r="D21" s="61" t="n">
        <f aca="false">SUM(F21:AY21)</f>
        <v>0</v>
      </c>
      <c r="E21" s="65"/>
      <c r="F21" s="79"/>
      <c r="G21" s="79"/>
      <c r="H21" s="61"/>
      <c r="I21" s="61"/>
      <c r="J21" s="79"/>
      <c r="K21" s="79"/>
      <c r="L21" s="80"/>
      <c r="M21" s="107"/>
      <c r="N21" s="79"/>
      <c r="O21" s="80"/>
      <c r="P21" s="80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81"/>
      <c r="AD21" s="81"/>
      <c r="AE21" s="81"/>
      <c r="AF21" s="81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1.25" hidden="false" customHeight="false" outlineLevel="0" collapsed="false">
      <c r="B22" s="69" t="s">
        <v>26</v>
      </c>
      <c r="D22" s="61" t="n">
        <f aca="false">SUM(F22:AY22)</f>
        <v>0</v>
      </c>
      <c r="E22" s="65"/>
      <c r="F22" s="79"/>
      <c r="G22" s="79"/>
      <c r="H22" s="61"/>
      <c r="I22" s="61"/>
      <c r="J22" s="79"/>
      <c r="K22" s="79"/>
      <c r="L22" s="80"/>
      <c r="M22" s="107"/>
      <c r="N22" s="79"/>
      <c r="O22" s="80"/>
      <c r="P22" s="80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1"/>
      <c r="AD22" s="81"/>
      <c r="AE22" s="81"/>
      <c r="AF22" s="81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1.25" hidden="false" customHeight="false" outlineLevel="0" collapsed="false">
      <c r="B23" s="77" t="s">
        <v>27</v>
      </c>
      <c r="C23" s="104" t="n">
        <v>670827</v>
      </c>
      <c r="D23" s="61" t="n">
        <f aca="false">SUM(F23:AY23)</f>
        <v>0</v>
      </c>
      <c r="E23" s="65"/>
      <c r="F23" s="79"/>
      <c r="G23" s="79"/>
      <c r="H23" s="61"/>
      <c r="I23" s="61"/>
      <c r="J23" s="79"/>
      <c r="K23" s="79"/>
      <c r="L23" s="80"/>
      <c r="M23" s="107"/>
      <c r="N23" s="79"/>
      <c r="O23" s="80"/>
      <c r="P23" s="80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81"/>
      <c r="AD23" s="81"/>
      <c r="AE23" s="81"/>
      <c r="AF23" s="81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1.25" hidden="false" customHeight="false" outlineLevel="0" collapsed="false">
      <c r="B24" s="83" t="s">
        <v>28</v>
      </c>
      <c r="D24" s="61" t="n">
        <f aca="false">SUM(F24:AY24)</f>
        <v>0</v>
      </c>
      <c r="E24" s="65"/>
      <c r="F24" s="79"/>
      <c r="G24" s="79"/>
      <c r="H24" s="61"/>
      <c r="I24" s="61"/>
      <c r="J24" s="79"/>
      <c r="K24" s="79"/>
      <c r="L24" s="80"/>
      <c r="M24" s="107"/>
      <c r="N24" s="79"/>
      <c r="O24" s="80"/>
      <c r="P24" s="80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1"/>
      <c r="AD24" s="81"/>
      <c r="AE24" s="81"/>
      <c r="AF24" s="81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1.25" hidden="false" customHeight="false" outlineLevel="0" collapsed="false">
      <c r="B25" s="77" t="s">
        <v>29</v>
      </c>
      <c r="C25" s="104" t="n">
        <v>670829</v>
      </c>
      <c r="D25" s="61" t="n">
        <f aca="false">SUM(F25:AY25)</f>
        <v>0</v>
      </c>
      <c r="E25" s="65"/>
      <c r="F25" s="79"/>
      <c r="G25" s="79"/>
      <c r="H25" s="61"/>
      <c r="I25" s="61"/>
      <c r="J25" s="79"/>
      <c r="K25" s="79"/>
      <c r="L25" s="80"/>
      <c r="M25" s="107"/>
      <c r="N25" s="79"/>
      <c r="O25" s="80"/>
      <c r="P25" s="80"/>
      <c r="Q25" s="61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1"/>
      <c r="AD25" s="81"/>
      <c r="AE25" s="81"/>
      <c r="AF25" s="81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1.25" hidden="false" customHeight="false" outlineLevel="0" collapsed="false">
      <c r="B26" s="77" t="s">
        <v>5</v>
      </c>
      <c r="C26" s="104" t="n">
        <v>670830</v>
      </c>
      <c r="D26" s="61" t="n">
        <f aca="false">SUM(F26:AY26)</f>
        <v>0</v>
      </c>
      <c r="E26" s="65"/>
      <c r="F26" s="79"/>
      <c r="G26" s="79"/>
      <c r="H26" s="61"/>
      <c r="I26" s="61"/>
      <c r="J26" s="79"/>
      <c r="K26" s="79"/>
      <c r="L26" s="80"/>
      <c r="M26" s="107"/>
      <c r="N26" s="79"/>
      <c r="O26" s="80"/>
      <c r="P26" s="80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81"/>
      <c r="AD26" s="81"/>
      <c r="AE26" s="81"/>
      <c r="AF26" s="81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1.25" hidden="false" customHeight="false" outlineLevel="0" collapsed="false">
      <c r="B27" s="69" t="s">
        <v>30</v>
      </c>
      <c r="D27" s="61" t="n">
        <f aca="false">SUM(F27:AY27)</f>
        <v>0</v>
      </c>
      <c r="E27" s="65"/>
      <c r="F27" s="79"/>
      <c r="G27" s="79"/>
      <c r="H27" s="61"/>
      <c r="I27" s="61"/>
      <c r="J27" s="79"/>
      <c r="K27" s="79"/>
      <c r="L27" s="80"/>
      <c r="M27" s="107"/>
      <c r="N27" s="79"/>
      <c r="O27" s="80"/>
      <c r="P27" s="80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1"/>
      <c r="AD27" s="81"/>
      <c r="AE27" s="81"/>
      <c r="AF27" s="81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1.25" hidden="false" customHeight="false" outlineLevel="0" collapsed="false">
      <c r="B28" s="77" t="s">
        <v>31</v>
      </c>
      <c r="C28" s="104" t="n">
        <v>670832</v>
      </c>
      <c r="D28" s="61" t="n">
        <f aca="false">SUM(F28:AY28)</f>
        <v>0</v>
      </c>
      <c r="E28" s="65"/>
      <c r="F28" s="79"/>
      <c r="G28" s="79"/>
      <c r="H28" s="61"/>
      <c r="I28" s="61"/>
      <c r="J28" s="79"/>
      <c r="K28" s="79"/>
      <c r="L28" s="80"/>
      <c r="M28" s="107"/>
      <c r="N28" s="79"/>
      <c r="O28" s="86"/>
      <c r="P28" s="80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81"/>
      <c r="AD28" s="81"/>
      <c r="AE28" s="81"/>
      <c r="AF28" s="81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30" customFormat="false" ht="11.25" hidden="false" customHeight="false" outlineLevel="0" collapsed="false">
      <c r="D30" s="61" t="n">
        <f aca="false">SUM(D3:D29)</f>
        <v>0</v>
      </c>
      <c r="E30" s="6"/>
      <c r="F30" s="61" t="n">
        <f aca="false">SUM(F8:F29)</f>
        <v>0</v>
      </c>
      <c r="G30" s="61" t="n">
        <f aca="false">SUM(G8:G29)</f>
        <v>0</v>
      </c>
      <c r="H30" s="61" t="n">
        <f aca="false">SUM(H8:H29)</f>
        <v>0</v>
      </c>
      <c r="I30" s="61" t="n">
        <f aca="false">SUM(I8:I29)</f>
        <v>0</v>
      </c>
      <c r="J30" s="61" t="n">
        <f aca="false">SUM(J8:J29)</f>
        <v>0</v>
      </c>
      <c r="K30" s="61" t="n">
        <f aca="false">SUM(K8:K29)</f>
        <v>0</v>
      </c>
      <c r="L30" s="61" t="n">
        <f aca="false">SUM(L8:L29)</f>
        <v>0</v>
      </c>
      <c r="M30" s="61" t="n">
        <f aca="false">SUM(M8:M29)</f>
        <v>0</v>
      </c>
      <c r="N30" s="61" t="n">
        <f aca="false">SUM(N8:N29)</f>
        <v>0</v>
      </c>
      <c r="O30" s="80" t="n">
        <f aca="false">SUM(O8:O28)</f>
        <v>0</v>
      </c>
      <c r="P30" s="61" t="n">
        <f aca="false">SUM(P8:P29)</f>
        <v>0</v>
      </c>
      <c r="Q30" s="61" t="n">
        <f aca="false">SUM(Q8:Q29)</f>
        <v>0</v>
      </c>
      <c r="R30" s="61" t="n">
        <f aca="false">SUM(R8:R29)</f>
        <v>0</v>
      </c>
      <c r="S30" s="61" t="n">
        <f aca="false">SUM(S8:S29)</f>
        <v>0</v>
      </c>
      <c r="T30" s="61" t="n">
        <f aca="false">SUM(T8:T29)</f>
        <v>0</v>
      </c>
      <c r="U30" s="61" t="n">
        <f aca="false">SUM(U8:U29)</f>
        <v>0</v>
      </c>
      <c r="V30" s="61" t="n">
        <f aca="false">SUM(V8:V29)</f>
        <v>0</v>
      </c>
      <c r="W30" s="61" t="n">
        <f aca="false">SUM(W8:W29)</f>
        <v>0</v>
      </c>
      <c r="X30" s="61" t="n">
        <f aca="false">SUM(X8:X29)</f>
        <v>0</v>
      </c>
      <c r="Y30" s="61" t="n">
        <f aca="false">SUM(Y8:Y29)</f>
        <v>0</v>
      </c>
      <c r="Z30" s="61" t="n">
        <f aca="false">SUM(Z8:Z29)</f>
        <v>0</v>
      </c>
      <c r="AA30" s="61" t="n">
        <f aca="false">SUM(AA8:AA29)</f>
        <v>0</v>
      </c>
      <c r="AB30" s="61" t="n">
        <f aca="false">SUM(AB8:AB29)</f>
        <v>0</v>
      </c>
      <c r="AC30" s="61" t="n">
        <f aca="false">SUM(AC8:AC29)</f>
        <v>0</v>
      </c>
      <c r="AD30" s="61" t="n">
        <f aca="false">SUM(AD8:AD29)</f>
        <v>0</v>
      </c>
      <c r="AE30" s="61" t="n">
        <f aca="false">SUM(AE8:AE29)</f>
        <v>0</v>
      </c>
      <c r="AF30" s="61" t="n">
        <f aca="false">SUM(AF8:AF29)</f>
        <v>0</v>
      </c>
      <c r="AG30" s="61" t="n">
        <f aca="false">SUM(AG8:AG29)</f>
        <v>0</v>
      </c>
      <c r="AH30" s="61" t="n">
        <f aca="false">SUM(AH8:AH29)</f>
        <v>0</v>
      </c>
      <c r="AI30" s="61" t="n">
        <f aca="false">SUM(AI8:AI29)</f>
        <v>0</v>
      </c>
      <c r="AJ30" s="61" t="n">
        <f aca="false">SUM(AJ8:AJ29)</f>
        <v>0</v>
      </c>
      <c r="AK30" s="61" t="n">
        <f aca="false">SUM(AK8:AK29)</f>
        <v>0</v>
      </c>
      <c r="AL30" s="61" t="n">
        <f aca="false">SUM(AL8:AL29)</f>
        <v>0</v>
      </c>
      <c r="AM30" s="61" t="n">
        <f aca="false">SUM(AM8:AM29)</f>
        <v>0</v>
      </c>
      <c r="AN30" s="61" t="n">
        <f aca="false">SUM(AN8:AN29)</f>
        <v>0</v>
      </c>
      <c r="AO30" s="61" t="n">
        <f aca="false">SUM(AO8:AO29)</f>
        <v>0</v>
      </c>
      <c r="AP30" s="61" t="n">
        <f aca="false">SUM(AP8:AP29)</f>
        <v>0</v>
      </c>
      <c r="AQ30" s="61" t="n">
        <f aca="false">SUM(AQ8:AQ29)</f>
        <v>0</v>
      </c>
      <c r="AR30" s="61" t="n">
        <f aca="false">SUM(AR8:AR29)</f>
        <v>0</v>
      </c>
      <c r="AS30" s="61" t="n">
        <f aca="false">SUM(AS3:AS28)</f>
        <v>0</v>
      </c>
      <c r="AT30" s="61" t="n">
        <f aca="false">SUM(AT3:AT28)</f>
        <v>0</v>
      </c>
      <c r="AU30" s="61" t="n">
        <f aca="false">SUM(AU3:AU28)</f>
        <v>0</v>
      </c>
      <c r="AV30" s="61" t="n">
        <f aca="false">SUM(AV3:AV28)</f>
        <v>0</v>
      </c>
      <c r="AW30" s="61" t="n">
        <f aca="false">SUM(AW3:AW28)</f>
        <v>0</v>
      </c>
      <c r="AX30" s="61" t="n">
        <f aca="false">SUM(AX3:AX28)</f>
        <v>0</v>
      </c>
      <c r="AY30" s="61" t="n">
        <f aca="false">SUM(AY3:AY28)</f>
        <v>0</v>
      </c>
      <c r="AZ30" s="61" t="n">
        <f aca="false">SUM(AZ3:AZ28)</f>
        <v>0</v>
      </c>
      <c r="BA30" s="61" t="n">
        <f aca="false">SUM(BA3:BA28)</f>
        <v>0</v>
      </c>
      <c r="BB30" s="61" t="n">
        <f aca="false">SUM(BB3:BB28)</f>
        <v>0</v>
      </c>
      <c r="BC30" s="61" t="n">
        <f aca="false">SUM(BC3:BC28)</f>
        <v>0</v>
      </c>
      <c r="BD30" s="61" t="n">
        <f aca="false">SUM(BD3:BD28)</f>
        <v>0</v>
      </c>
      <c r="BE30" s="61" t="n">
        <f aca="false">SUM(BE3:BE28)</f>
        <v>0</v>
      </c>
      <c r="BF30" s="61" t="n">
        <f aca="false">SUM(BF3:BF28)</f>
        <v>0</v>
      </c>
      <c r="BG30" s="61" t="n">
        <f aca="false">SUM(BG3:BG28)</f>
        <v>0</v>
      </c>
      <c r="BH30" s="61" t="n">
        <f aca="false">SUM(BH3:BH28)</f>
        <v>0</v>
      </c>
      <c r="BI30" s="61" t="n">
        <f aca="false">SUM(BI3:BI28)</f>
        <v>0</v>
      </c>
      <c r="BJ30" s="61" t="n">
        <f aca="false">SUM(BJ3:BJ28)</f>
        <v>0</v>
      </c>
      <c r="BK30" s="61" t="n">
        <f aca="false">SUM(BK3:BK28)</f>
        <v>0</v>
      </c>
      <c r="BL30" s="61" t="n">
        <f aca="false">SUM(BL3:BL28)</f>
        <v>0</v>
      </c>
      <c r="BM30" s="61" t="n">
        <f aca="false">SUM(BM3:BM28)</f>
        <v>0</v>
      </c>
      <c r="BN30" s="61" t="n">
        <f aca="false">SUM(BN3:BN28)</f>
        <v>0</v>
      </c>
      <c r="BO30" s="61" t="n">
        <f aca="false">SUM(BO3:BO28)</f>
        <v>0</v>
      </c>
      <c r="BP30" s="61" t="n">
        <f aca="false">SUM(BP3:BP28)</f>
        <v>0</v>
      </c>
      <c r="BQ30" s="61" t="n">
        <f aca="false">SUM(BQ3:BQ28)</f>
        <v>0</v>
      </c>
      <c r="BR30" s="61" t="n">
        <f aca="false">SUM(BR3:BR28)</f>
        <v>0</v>
      </c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1.25" hidden="false" customHeight="false" outlineLevel="0" collapsed="false">
      <c r="B31" s="77"/>
      <c r="D31" s="6"/>
      <c r="E31" s="6"/>
      <c r="J31" s="65"/>
      <c r="N31" s="65"/>
      <c r="P31" s="65"/>
      <c r="R31" s="65"/>
      <c r="S31" s="65"/>
    </row>
    <row r="32" customFormat="false" ht="11.25" hidden="false" customHeight="false" outlineLevel="0" collapsed="false">
      <c r="A32" s="87"/>
      <c r="B32" s="77"/>
      <c r="D32" s="88"/>
      <c r="E32" s="6"/>
      <c r="G32" s="67"/>
      <c r="I32" s="69"/>
    </row>
    <row r="33" customFormat="false" ht="11.25" hidden="false" customHeight="false" outlineLevel="0" collapsed="false">
      <c r="A33" s="111" t="s">
        <v>103</v>
      </c>
      <c r="B33" s="112"/>
      <c r="C33" s="113"/>
      <c r="D33" s="88"/>
      <c r="E33" s="6"/>
      <c r="G33" s="67"/>
      <c r="I33" s="69"/>
    </row>
    <row r="34" customFormat="false" ht="11.25" hidden="false" customHeight="false" outlineLevel="0" collapsed="false">
      <c r="A34" s="111" t="s">
        <v>104</v>
      </c>
      <c r="B34" s="112"/>
      <c r="C34" s="113"/>
      <c r="D34" s="88"/>
      <c r="E34" s="6"/>
      <c r="G34" s="67"/>
      <c r="I34" s="69"/>
    </row>
    <row r="35" customFormat="false" ht="11.25" hidden="false" customHeight="false" outlineLevel="0" collapsed="false">
      <c r="A35" s="87"/>
      <c r="B35" s="77"/>
      <c r="D35" s="88"/>
      <c r="E35" s="6"/>
      <c r="G35" s="67"/>
      <c r="I35" s="69"/>
    </row>
    <row r="36" customFormat="false" ht="11.25" hidden="false" customHeight="false" outlineLevel="0" collapsed="false">
      <c r="A36" s="87"/>
      <c r="B36" s="77"/>
      <c r="D36" s="88"/>
      <c r="E36" s="6"/>
      <c r="G36" s="67"/>
      <c r="I36" s="69"/>
    </row>
    <row r="37" customFormat="false" ht="11.25" hidden="false" customHeight="false" outlineLevel="0" collapsed="false">
      <c r="A37" s="87"/>
      <c r="B37" s="77"/>
      <c r="D37" s="88"/>
      <c r="E37" s="6"/>
      <c r="G37" s="67"/>
      <c r="I37" s="69"/>
    </row>
    <row r="38" customFormat="false" ht="11.25" hidden="false" customHeight="false" outlineLevel="0" collapsed="false">
      <c r="A38" s="87"/>
      <c r="B38" s="77"/>
      <c r="D38" s="88"/>
      <c r="E38" s="6"/>
      <c r="G38" s="67"/>
      <c r="I38" s="69"/>
    </row>
    <row r="39" customFormat="false" ht="11.25" hidden="false" customHeight="false" outlineLevel="0" collapsed="false">
      <c r="A39" s="87"/>
      <c r="B39" s="77"/>
      <c r="D39" s="88"/>
      <c r="E39" s="6"/>
      <c r="G39" s="67"/>
      <c r="I39" s="69"/>
    </row>
    <row r="40" customFormat="false" ht="11.25" hidden="false" customHeight="false" outlineLevel="0" collapsed="false">
      <c r="A40" s="87"/>
      <c r="B40" s="77"/>
      <c r="D40" s="88"/>
      <c r="E40" s="6"/>
      <c r="G40" s="67"/>
      <c r="I40" s="69"/>
    </row>
    <row r="41" customFormat="false" ht="11.25" hidden="false" customHeight="false" outlineLevel="0" collapsed="false">
      <c r="A41" s="87"/>
      <c r="B41" s="77"/>
      <c r="D41" s="88"/>
      <c r="E41" s="6"/>
      <c r="G41" s="67"/>
      <c r="I41" s="69"/>
    </row>
    <row r="42" customFormat="false" ht="11.25" hidden="false" customHeight="false" outlineLevel="0" collapsed="false">
      <c r="A42" s="87"/>
      <c r="B42" s="77"/>
      <c r="D42" s="88"/>
      <c r="E42" s="6"/>
      <c r="G42" s="67"/>
      <c r="I42" s="69"/>
    </row>
    <row r="43" customFormat="false" ht="11.25" hidden="false" customHeight="false" outlineLevel="0" collapsed="false">
      <c r="B43" s="66"/>
      <c r="C43" s="108"/>
      <c r="D43" s="67"/>
      <c r="E43" s="6"/>
      <c r="F43" s="22"/>
      <c r="G43" s="74"/>
      <c r="I43" s="69"/>
    </row>
    <row r="44" customFormat="false" ht="11.25" hidden="false" customHeight="false" outlineLevel="0" collapsed="false">
      <c r="A44" s="87"/>
      <c r="B44" s="87"/>
      <c r="C44" s="108"/>
      <c r="D44" s="67"/>
      <c r="E44" s="6"/>
      <c r="G44" s="67"/>
      <c r="I44" s="69"/>
    </row>
    <row r="45" customFormat="false" ht="11.25" hidden="false" customHeight="false" outlineLevel="0" collapsed="false">
      <c r="A45" s="89" t="s">
        <v>75</v>
      </c>
      <c r="B45" s="87"/>
      <c r="C45" s="108"/>
      <c r="D45" s="67"/>
      <c r="E45" s="6"/>
      <c r="G45" s="67"/>
      <c r="I45" s="69"/>
    </row>
    <row r="46" customFormat="false" ht="11.25" hidden="false" customHeight="false" outlineLevel="0" collapsed="false">
      <c r="B46" s="66" t="s">
        <v>76</v>
      </c>
      <c r="C46" s="108"/>
      <c r="D46" s="67"/>
      <c r="E46" s="6"/>
      <c r="G46" s="67"/>
      <c r="I46" s="69"/>
    </row>
    <row r="47" customFormat="false" ht="11.25" hidden="false" customHeight="false" outlineLevel="0" collapsed="false">
      <c r="B47" s="69"/>
      <c r="C47" s="108"/>
      <c r="D47" s="67"/>
      <c r="E47" s="6"/>
      <c r="G47" s="67"/>
      <c r="I47" s="69"/>
      <c r="O47" s="65"/>
    </row>
    <row r="48" customFormat="false" ht="11.25" hidden="false" customHeight="false" outlineLevel="0" collapsed="false">
      <c r="B48" s="69" t="s">
        <v>31</v>
      </c>
      <c r="C48" s="108"/>
      <c r="D48" s="67"/>
      <c r="E48" s="6"/>
      <c r="G48" s="67"/>
      <c r="I48" s="69"/>
      <c r="O48" s="65"/>
    </row>
    <row r="49" customFormat="false" ht="11.25" hidden="false" customHeight="false" outlineLevel="0" collapsed="false">
      <c r="B49" s="69" t="s">
        <v>5</v>
      </c>
      <c r="C49" s="108"/>
      <c r="D49" s="67"/>
      <c r="E49" s="6"/>
      <c r="G49" s="67"/>
      <c r="I49" s="69"/>
      <c r="O49" s="65"/>
    </row>
    <row r="50" customFormat="false" ht="11.25" hidden="false" customHeight="false" outlineLevel="0" collapsed="false">
      <c r="B50" s="69" t="s">
        <v>3</v>
      </c>
      <c r="C50" s="108"/>
      <c r="D50" s="67"/>
      <c r="E50" s="6"/>
      <c r="G50" s="67"/>
      <c r="I50" s="69"/>
      <c r="O50" s="65"/>
    </row>
    <row r="51" customFormat="false" ht="11.25" hidden="false" customHeight="false" outlineLevel="0" collapsed="false">
      <c r="B51" s="69" t="s">
        <v>19</v>
      </c>
      <c r="C51" s="108"/>
      <c r="D51" s="67"/>
      <c r="E51" s="6"/>
      <c r="G51" s="67"/>
      <c r="I51" s="69"/>
      <c r="O51" s="65"/>
    </row>
    <row r="52" customFormat="false" ht="11.25" hidden="false" customHeight="false" outlineLevel="0" collapsed="false">
      <c r="B52" s="69" t="s">
        <v>15</v>
      </c>
      <c r="C52" s="108"/>
      <c r="D52" s="67"/>
      <c r="E52" s="6"/>
      <c r="G52" s="67"/>
      <c r="I52" s="69"/>
      <c r="O52" s="65"/>
    </row>
    <row r="53" customFormat="false" ht="11.25" hidden="false" customHeight="false" outlineLevel="0" collapsed="false">
      <c r="B53" s="69" t="s">
        <v>23</v>
      </c>
      <c r="C53" s="108"/>
      <c r="D53" s="67"/>
      <c r="E53" s="6"/>
      <c r="G53" s="67"/>
      <c r="I53" s="69"/>
      <c r="O53" s="65"/>
    </row>
    <row r="54" customFormat="false" ht="11.25" hidden="false" customHeight="false" outlineLevel="0" collapsed="false">
      <c r="B54" s="69" t="s">
        <v>15</v>
      </c>
      <c r="C54" s="108"/>
      <c r="D54" s="67"/>
      <c r="E54" s="6"/>
      <c r="G54" s="67"/>
      <c r="I54" s="69"/>
      <c r="O54" s="65"/>
    </row>
    <row r="55" customFormat="false" ht="11.25" hidden="false" customHeight="false" outlineLevel="0" collapsed="false">
      <c r="B55" s="69" t="s">
        <v>7</v>
      </c>
      <c r="C55" s="108"/>
      <c r="D55" s="67"/>
      <c r="E55" s="6"/>
      <c r="G55" s="67"/>
      <c r="I55" s="69"/>
      <c r="O55" s="65"/>
    </row>
    <row r="56" customFormat="false" ht="11.25" hidden="false" customHeight="false" outlineLevel="0" collapsed="false">
      <c r="B56" s="69" t="s">
        <v>9</v>
      </c>
      <c r="C56" s="108"/>
      <c r="D56" s="67"/>
      <c r="E56" s="6"/>
      <c r="G56" s="67"/>
      <c r="I56" s="69"/>
      <c r="O56" s="65"/>
    </row>
    <row r="57" customFormat="false" ht="11.25" hidden="false" customHeight="false" outlineLevel="0" collapsed="false">
      <c r="B57" s="69" t="s">
        <v>29</v>
      </c>
      <c r="C57" s="108"/>
      <c r="D57" s="67"/>
      <c r="E57" s="6"/>
      <c r="G57" s="67"/>
      <c r="I57" s="69"/>
      <c r="O57" s="65"/>
    </row>
    <row r="58" customFormat="false" ht="11.25" hidden="false" customHeight="false" outlineLevel="0" collapsed="false">
      <c r="B58" s="69" t="s">
        <v>27</v>
      </c>
      <c r="C58" s="108"/>
      <c r="D58" s="67"/>
      <c r="E58" s="6"/>
      <c r="G58" s="67"/>
      <c r="I58" s="69"/>
      <c r="O58" s="65"/>
    </row>
    <row r="59" customFormat="false" ht="11.25" hidden="false" customHeight="false" outlineLevel="0" collapsed="false">
      <c r="B59" s="69" t="s">
        <v>27</v>
      </c>
      <c r="C59" s="108"/>
      <c r="D59" s="67"/>
      <c r="E59" s="6"/>
      <c r="G59" s="67"/>
      <c r="I59" s="69"/>
      <c r="O59" s="65"/>
    </row>
    <row r="60" customFormat="false" ht="11.25" hidden="false" customHeight="false" outlineLevel="0" collapsed="false">
      <c r="B60" s="69" t="s">
        <v>25</v>
      </c>
      <c r="C60" s="108"/>
      <c r="D60" s="67"/>
      <c r="E60" s="6"/>
      <c r="G60" s="67"/>
      <c r="I60" s="69"/>
    </row>
    <row r="61" customFormat="false" ht="11.25" hidden="false" customHeight="false" outlineLevel="0" collapsed="false">
      <c r="B61" s="69" t="s">
        <v>28</v>
      </c>
      <c r="C61" s="108"/>
      <c r="D61" s="67"/>
      <c r="E61" s="6"/>
      <c r="G61" s="67"/>
      <c r="I61" s="69"/>
    </row>
    <row r="62" customFormat="false" ht="11.25" hidden="false" customHeight="false" outlineLevel="0" collapsed="false">
      <c r="B62" s="69" t="s">
        <v>20</v>
      </c>
      <c r="C62" s="108"/>
      <c r="D62" s="67"/>
      <c r="E62" s="6"/>
      <c r="G62" s="67"/>
      <c r="I62" s="69"/>
    </row>
    <row r="63" customFormat="false" ht="11.25" hidden="false" customHeight="false" outlineLevel="0" collapsed="false">
      <c r="B63" s="69" t="s">
        <v>31</v>
      </c>
      <c r="C63" s="108"/>
      <c r="D63" s="67"/>
      <c r="E63" s="6"/>
      <c r="G63" s="67"/>
      <c r="I63" s="69"/>
    </row>
    <row r="64" customFormat="false" ht="11.25" hidden="false" customHeight="false" outlineLevel="0" collapsed="false">
      <c r="B64" s="69" t="s">
        <v>31</v>
      </c>
      <c r="C64" s="108"/>
      <c r="D64" s="67"/>
      <c r="E64" s="6"/>
      <c r="G64" s="67"/>
      <c r="I64" s="69"/>
    </row>
    <row r="65" customFormat="false" ht="11.25" hidden="false" customHeight="false" outlineLevel="0" collapsed="false">
      <c r="B65" s="69" t="s">
        <v>30</v>
      </c>
      <c r="C65" s="108"/>
      <c r="D65" s="67"/>
      <c r="E65" s="6"/>
      <c r="G65" s="67"/>
      <c r="I65" s="69"/>
    </row>
    <row r="66" customFormat="false" ht="11.25" hidden="false" customHeight="false" outlineLevel="0" collapsed="false">
      <c r="B66" s="69" t="s">
        <v>24</v>
      </c>
      <c r="C66" s="108"/>
      <c r="D66" s="67"/>
      <c r="E66" s="6"/>
      <c r="G66" s="67"/>
      <c r="I66" s="69"/>
    </row>
    <row r="67" customFormat="false" ht="11.25" hidden="false" customHeight="false" outlineLevel="0" collapsed="false">
      <c r="B67" s="69" t="s">
        <v>27</v>
      </c>
      <c r="C67" s="108"/>
      <c r="D67" s="67"/>
      <c r="E67" s="6"/>
      <c r="G67" s="67"/>
      <c r="I67" s="69"/>
    </row>
    <row r="68" customFormat="false" ht="11.25" hidden="false" customHeight="false" outlineLevel="0" collapsed="false">
      <c r="B68" s="69" t="s">
        <v>31</v>
      </c>
      <c r="C68" s="108"/>
      <c r="D68" s="67"/>
      <c r="E68" s="6"/>
      <c r="G68" s="67"/>
      <c r="I68" s="69"/>
    </row>
    <row r="69" customFormat="false" ht="11.25" hidden="false" customHeight="false" outlineLevel="0" collapsed="false">
      <c r="B69" s="69" t="s">
        <v>18</v>
      </c>
      <c r="C69" s="108"/>
      <c r="D69" s="67"/>
      <c r="E69" s="6"/>
      <c r="G69" s="67"/>
      <c r="I69" s="69"/>
    </row>
    <row r="70" customFormat="false" ht="11.25" hidden="false" customHeight="false" outlineLevel="0" collapsed="false">
      <c r="B70" s="69" t="s">
        <v>59</v>
      </c>
      <c r="C70" s="108"/>
      <c r="D70" s="67"/>
      <c r="E70" s="6"/>
      <c r="G70" s="67"/>
      <c r="I70" s="69"/>
    </row>
    <row r="71" customFormat="false" ht="11.25" hidden="false" customHeight="false" outlineLevel="0" collapsed="false">
      <c r="B71" s="69" t="s">
        <v>21</v>
      </c>
      <c r="C71" s="108"/>
      <c r="D71" s="67"/>
      <c r="E71" s="6"/>
      <c r="G71" s="67"/>
      <c r="I71" s="69"/>
    </row>
    <row r="72" customFormat="false" ht="11.25" hidden="false" customHeight="false" outlineLevel="0" collapsed="false">
      <c r="B72" s="69" t="s">
        <v>16</v>
      </c>
      <c r="C72" s="108"/>
      <c r="D72" s="67"/>
      <c r="E72" s="6"/>
      <c r="G72" s="67"/>
      <c r="I72" s="69"/>
    </row>
    <row r="73" customFormat="false" ht="11.25" hidden="false" customHeight="false" outlineLevel="0" collapsed="false">
      <c r="B73" s="69" t="s">
        <v>17</v>
      </c>
      <c r="C73" s="108"/>
      <c r="D73" s="67"/>
      <c r="E73" s="6"/>
      <c r="G73" s="67"/>
      <c r="I73" s="69"/>
    </row>
    <row r="74" customFormat="false" ht="11.25" hidden="false" customHeight="false" outlineLevel="0" collapsed="false">
      <c r="B74" s="69" t="s">
        <v>58</v>
      </c>
      <c r="C74" s="108"/>
      <c r="D74" s="67"/>
      <c r="E74" s="6"/>
      <c r="G74" s="67"/>
      <c r="I74" s="69"/>
    </row>
    <row r="75" customFormat="false" ht="11.25" hidden="false" customHeight="false" outlineLevel="0" collapsed="false">
      <c r="A75" s="87"/>
      <c r="B75" s="87"/>
      <c r="C75" s="108"/>
      <c r="D75" s="67"/>
      <c r="E75" s="6"/>
      <c r="G75" s="67"/>
      <c r="I75" s="69"/>
    </row>
    <row r="76" customFormat="false" ht="11.25" hidden="false" customHeight="false" outlineLevel="0" collapsed="false">
      <c r="A76" s="87"/>
      <c r="B76" s="87"/>
      <c r="C76" s="108"/>
      <c r="D76" s="67"/>
      <c r="E76" s="6"/>
      <c r="G76" s="67"/>
      <c r="I76" s="69"/>
    </row>
    <row r="77" customFormat="false" ht="11.25" hidden="false" customHeight="false" outlineLevel="0" collapsed="false">
      <c r="A77" s="87"/>
      <c r="B77" s="77"/>
      <c r="C77" s="108"/>
      <c r="D77" s="67"/>
      <c r="E77" s="6"/>
      <c r="G77" s="67"/>
      <c r="I77" s="69"/>
    </row>
    <row r="78" customFormat="false" ht="11.25" hidden="false" customHeight="false" outlineLevel="0" collapsed="false">
      <c r="A78" s="87"/>
      <c r="B78" s="77"/>
      <c r="C78" s="108"/>
      <c r="D78" s="67"/>
      <c r="E78" s="6"/>
      <c r="G78" s="67"/>
      <c r="I78" s="69"/>
    </row>
    <row r="79" customFormat="false" ht="11.25" hidden="false" customHeight="false" outlineLevel="0" collapsed="false">
      <c r="A79" s="87"/>
      <c r="B79" s="77"/>
      <c r="C79" s="108"/>
      <c r="D79" s="67"/>
      <c r="E79" s="6"/>
      <c r="G79" s="67"/>
      <c r="I79" s="69"/>
    </row>
    <row r="80" customFormat="false" ht="11.25" hidden="false" customHeight="false" outlineLevel="0" collapsed="false">
      <c r="A80" s="87"/>
      <c r="B80" s="77"/>
      <c r="C80" s="108"/>
      <c r="D80" s="67"/>
      <c r="E80" s="6"/>
      <c r="G80" s="67"/>
      <c r="I80" s="69"/>
    </row>
    <row r="81" customFormat="false" ht="11.25" hidden="false" customHeight="false" outlineLevel="0" collapsed="false">
      <c r="A81" s="87"/>
      <c r="B81" s="87"/>
      <c r="C81" s="109"/>
      <c r="D81" s="67"/>
      <c r="E81" s="6"/>
      <c r="G81" s="67"/>
      <c r="I81" s="69"/>
    </row>
    <row r="82" customFormat="false" ht="11.25" hidden="false" customHeight="false" outlineLevel="0" collapsed="false">
      <c r="A82" s="87"/>
      <c r="B82" s="87"/>
      <c r="C82" s="109"/>
      <c r="D82" s="67"/>
      <c r="E82" s="6"/>
      <c r="G82" s="67"/>
      <c r="I82" s="69"/>
    </row>
    <row r="83" customFormat="false" ht="11.25" hidden="false" customHeight="false" outlineLevel="0" collapsed="false">
      <c r="A83" s="87"/>
      <c r="B83" s="87"/>
      <c r="C83" s="108"/>
      <c r="D83" s="67"/>
      <c r="E83" s="6"/>
      <c r="G83" s="67"/>
      <c r="I83" s="69"/>
    </row>
    <row r="84" customFormat="false" ht="11.25" hidden="false" customHeight="false" outlineLevel="0" collapsed="false">
      <c r="A84" s="87"/>
      <c r="B84" s="87"/>
      <c r="C84" s="108"/>
      <c r="D84" s="67"/>
      <c r="E84" s="6"/>
      <c r="G84" s="67"/>
      <c r="I84" s="69"/>
    </row>
    <row r="85" customFormat="false" ht="11.25" hidden="false" customHeight="false" outlineLevel="0" collapsed="false">
      <c r="A85" s="87"/>
      <c r="B85" s="77"/>
      <c r="C85" s="110"/>
      <c r="D85" s="67"/>
      <c r="E85" s="6"/>
      <c r="G85" s="67"/>
      <c r="I85" s="69"/>
    </row>
    <row r="86" customFormat="false" ht="11.25" hidden="false" customHeight="false" outlineLevel="0" collapsed="false">
      <c r="A86" s="87"/>
      <c r="B86" s="77"/>
      <c r="C86" s="110"/>
      <c r="D86" s="67"/>
      <c r="E86" s="6"/>
      <c r="G86" s="67"/>
      <c r="I86" s="69"/>
    </row>
    <row r="87" customFormat="false" ht="11.25" hidden="false" customHeight="false" outlineLevel="0" collapsed="false">
      <c r="A87" s="87"/>
      <c r="B87" s="87"/>
      <c r="C87" s="108"/>
      <c r="D87" s="67"/>
      <c r="E87" s="6"/>
      <c r="G87" s="67"/>
      <c r="I87" s="69"/>
    </row>
    <row r="88" customFormat="false" ht="11.25" hidden="false" customHeight="false" outlineLevel="0" collapsed="false">
      <c r="A88" s="87"/>
      <c r="B88" s="77"/>
      <c r="C88" s="108"/>
      <c r="D88" s="67"/>
      <c r="E88" s="6"/>
      <c r="G88" s="67"/>
      <c r="I88" s="69"/>
    </row>
    <row r="89" customFormat="false" ht="11.25" hidden="false" customHeight="false" outlineLevel="0" collapsed="false">
      <c r="A89" s="87"/>
      <c r="B89" s="77"/>
      <c r="C89" s="108"/>
      <c r="D89" s="67"/>
      <c r="E89" s="6"/>
      <c r="G89" s="67"/>
      <c r="I89" s="69"/>
    </row>
    <row r="90" customFormat="false" ht="11.25" hidden="false" customHeight="false" outlineLevel="0" collapsed="false">
      <c r="A90" s="87"/>
      <c r="B90" s="77"/>
      <c r="C90" s="108"/>
      <c r="D90" s="67"/>
      <c r="E90" s="6"/>
      <c r="G90" s="67"/>
      <c r="I90" s="69"/>
    </row>
    <row r="91" customFormat="false" ht="11.25" hidden="false" customHeight="false" outlineLevel="0" collapsed="false">
      <c r="A91" s="87"/>
      <c r="B91" s="77"/>
      <c r="C91" s="108"/>
      <c r="D91" s="67"/>
      <c r="E91" s="6"/>
      <c r="G91" s="67"/>
      <c r="I91" s="69"/>
    </row>
    <row r="92" customFormat="false" ht="11.25" hidden="false" customHeight="false" outlineLevel="0" collapsed="false">
      <c r="A92" s="87"/>
      <c r="B92" s="77"/>
      <c r="C92" s="108"/>
      <c r="D92" s="67"/>
      <c r="E92" s="6"/>
      <c r="G92" s="67"/>
      <c r="I92" s="69"/>
    </row>
    <row r="93" customFormat="false" ht="11.25" hidden="false" customHeight="false" outlineLevel="0" collapsed="false">
      <c r="B93" s="69"/>
      <c r="C93" s="110"/>
    </row>
  </sheetData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F3" activeCellId="0" sqref="F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7" width="13.7"/>
    <col collapsed="false" customWidth="true" hidden="false" outlineLevel="0" max="2" min="2" style="67" width="21.7"/>
    <col collapsed="false" customWidth="true" hidden="false" outlineLevel="0" max="3" min="3" style="67" width="7.85"/>
    <col collapsed="false" customWidth="true" hidden="false" outlineLevel="0" max="4" min="4" style="114" width="10.28"/>
    <col collapsed="false" customWidth="true" hidden="false" outlineLevel="0" max="5" min="5" style="67" width="2.13"/>
    <col collapsed="false" customWidth="true" hidden="false" outlineLevel="0" max="6" min="6" style="114" width="10.99"/>
    <col collapsed="false" customWidth="true" hidden="false" outlineLevel="0" max="7" min="7" style="115" width="10.99"/>
    <col collapsed="false" customWidth="true" hidden="false" outlineLevel="0" max="9" min="8" style="116" width="10.99"/>
    <col collapsed="false" customWidth="true" hidden="false" outlineLevel="0" max="10" min="10" style="61" width="10.85"/>
    <col collapsed="false" customWidth="true" hidden="false" outlineLevel="0" max="11" min="11" style="61" width="10.28"/>
    <col collapsed="false" customWidth="true" hidden="false" outlineLevel="0" max="12" min="12" style="114" width="9.28"/>
    <col collapsed="false" customWidth="false" hidden="false" outlineLevel="0" max="13" min="13" style="114" width="9.14"/>
    <col collapsed="false" customWidth="false" hidden="false" outlineLevel="0" max="33" min="14" style="82" width="9.14"/>
    <col collapsed="false" customWidth="false" hidden="false" outlineLevel="0" max="257" min="34" style="69" width="9.14"/>
  </cols>
  <sheetData>
    <row r="1" customFormat="false" ht="12.75" hidden="false" customHeight="false" outlineLevel="0" collapsed="false">
      <c r="A1" s="70" t="s">
        <v>10</v>
      </c>
      <c r="B1" s="117"/>
      <c r="C1" s="117"/>
      <c r="D1" s="67"/>
      <c r="F1" s="67"/>
      <c r="G1" s="67"/>
      <c r="H1" s="68"/>
      <c r="I1" s="67"/>
      <c r="J1" s="67"/>
      <c r="K1" s="6"/>
      <c r="L1" s="6"/>
      <c r="M1" s="67"/>
      <c r="N1" s="67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customFormat="false" ht="11.25" hidden="false" customHeight="false" outlineLevel="0" collapsed="false">
      <c r="A2" s="69"/>
      <c r="B2" s="92"/>
      <c r="C2" s="104" t="s">
        <v>66</v>
      </c>
      <c r="D2" s="75" t="s">
        <v>67</v>
      </c>
      <c r="E2" s="75"/>
      <c r="F2" s="94"/>
      <c r="G2" s="118"/>
      <c r="H2" s="119"/>
      <c r="I2" s="67"/>
      <c r="J2" s="6"/>
      <c r="K2" s="6"/>
      <c r="L2" s="67"/>
      <c r="M2" s="67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customFormat="false" ht="11.25" hidden="false" customHeight="false" outlineLevel="0" collapsed="false">
      <c r="A3" s="66" t="s">
        <v>71</v>
      </c>
      <c r="B3" s="77" t="s">
        <v>3</v>
      </c>
      <c r="C3" s="109" t="n">
        <v>503490</v>
      </c>
      <c r="D3" s="80" t="n">
        <f aca="false">SUM(F3:BQ3)</f>
        <v>0</v>
      </c>
      <c r="E3" s="84"/>
      <c r="F3" s="80"/>
      <c r="G3" s="80"/>
      <c r="H3" s="80"/>
      <c r="K3" s="82"/>
      <c r="L3" s="82"/>
      <c r="M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</row>
    <row r="4" customFormat="false" ht="11.25" hidden="false" customHeight="false" outlineLevel="0" collapsed="false">
      <c r="A4" s="69"/>
      <c r="B4" s="77" t="s">
        <v>5</v>
      </c>
      <c r="C4" s="109" t="n">
        <v>492266</v>
      </c>
      <c r="D4" s="80" t="n">
        <f aca="false">SUM(F4:BQ4)</f>
        <v>0</v>
      </c>
      <c r="E4" s="84"/>
      <c r="F4" s="80"/>
      <c r="G4" s="80"/>
      <c r="H4" s="80"/>
      <c r="J4" s="114"/>
      <c r="K4" s="82"/>
      <c r="L4" s="82"/>
      <c r="M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</row>
    <row r="5" customFormat="false" ht="11.25" hidden="false" customHeight="false" outlineLevel="0" collapsed="false">
      <c r="A5" s="69"/>
      <c r="B5" s="77" t="s">
        <v>7</v>
      </c>
      <c r="C5" s="109"/>
      <c r="D5" s="80" t="n">
        <f aca="false">SUM(F5:BQ5)</f>
        <v>0</v>
      </c>
      <c r="E5" s="84"/>
      <c r="F5" s="80"/>
      <c r="G5" s="80"/>
      <c r="H5" s="80"/>
      <c r="J5" s="114"/>
      <c r="K5" s="82"/>
      <c r="L5" s="82"/>
      <c r="M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</row>
    <row r="6" customFormat="false" ht="11.25" hidden="false" customHeight="false" outlineLevel="0" collapsed="false">
      <c r="A6" s="69"/>
      <c r="B6" s="83" t="s">
        <v>9</v>
      </c>
      <c r="C6" s="109"/>
      <c r="D6" s="80" t="n">
        <f aca="false">SUM(F6:BQ6)</f>
        <v>0</v>
      </c>
      <c r="E6" s="84"/>
      <c r="F6" s="80"/>
      <c r="G6" s="80"/>
      <c r="H6" s="80"/>
      <c r="J6" s="114"/>
      <c r="K6" s="82"/>
      <c r="L6" s="82"/>
      <c r="M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customFormat="false" ht="11.25" hidden="false" customHeight="false" outlineLevel="0" collapsed="false">
      <c r="A7" s="69"/>
      <c r="C7" s="108"/>
      <c r="D7" s="84"/>
      <c r="E7" s="84"/>
      <c r="F7" s="84"/>
      <c r="G7" s="84"/>
      <c r="H7" s="84"/>
      <c r="I7" s="67"/>
      <c r="J7" s="67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customFormat="false" ht="11.25" hidden="false" customHeight="false" outlineLevel="0" collapsed="false">
      <c r="A8" s="66" t="s">
        <v>72</v>
      </c>
      <c r="B8" s="77" t="s">
        <v>15</v>
      </c>
      <c r="C8" s="109" t="n">
        <v>566689</v>
      </c>
      <c r="D8" s="80" t="n">
        <f aca="false">SUM(F8:BQ8)</f>
        <v>0</v>
      </c>
      <c r="E8" s="84"/>
      <c r="F8" s="80"/>
      <c r="G8" s="80"/>
      <c r="H8" s="80"/>
      <c r="J8" s="79"/>
      <c r="K8" s="82"/>
      <c r="L8" s="82"/>
      <c r="M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1.25" hidden="false" customHeight="false" outlineLevel="0" collapsed="false">
      <c r="A9" s="69"/>
      <c r="B9" s="83" t="s">
        <v>7</v>
      </c>
      <c r="C9" s="109" t="n">
        <v>566690</v>
      </c>
      <c r="D9" s="80" t="n">
        <f aca="false">SUM(F9:BQ9)</f>
        <v>0</v>
      </c>
      <c r="E9" s="84"/>
      <c r="F9" s="80"/>
      <c r="G9" s="80"/>
      <c r="H9" s="80"/>
      <c r="J9" s="79"/>
      <c r="K9" s="82"/>
      <c r="L9" s="82"/>
      <c r="M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customFormat="false" ht="11.25" hidden="false" customHeight="false" outlineLevel="0" collapsed="false">
      <c r="A10" s="69"/>
      <c r="B10" s="83" t="s">
        <v>9</v>
      </c>
      <c r="C10" s="109" t="n">
        <v>566691</v>
      </c>
      <c r="D10" s="80" t="n">
        <f aca="false">SUM(F10:BQ10)</f>
        <v>0</v>
      </c>
      <c r="E10" s="84"/>
      <c r="F10" s="80"/>
      <c r="G10" s="80"/>
      <c r="H10" s="80"/>
      <c r="J10" s="79"/>
      <c r="K10" s="82"/>
      <c r="L10" s="82"/>
      <c r="M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1.25" hidden="false" customHeight="false" outlineLevel="0" collapsed="false">
      <c r="B11" s="83" t="s">
        <v>16</v>
      </c>
      <c r="C11" s="109" t="n">
        <v>492270</v>
      </c>
      <c r="D11" s="80" t="n">
        <f aca="false">SUM(F11:BQ11)</f>
        <v>0</v>
      </c>
      <c r="E11" s="84"/>
      <c r="F11" s="80"/>
      <c r="G11" s="80"/>
      <c r="H11" s="80"/>
      <c r="J11" s="79"/>
      <c r="K11" s="82"/>
      <c r="L11" s="82"/>
      <c r="M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1.25" hidden="false" customHeight="false" outlineLevel="0" collapsed="false">
      <c r="A12" s="69"/>
      <c r="B12" s="83" t="s">
        <v>17</v>
      </c>
      <c r="C12" s="109"/>
      <c r="D12" s="80" t="n">
        <f aca="false">SUM(F12:BQ12)</f>
        <v>0</v>
      </c>
      <c r="E12" s="84"/>
      <c r="F12" s="80"/>
      <c r="G12" s="80"/>
      <c r="H12" s="80"/>
      <c r="J12" s="79"/>
      <c r="K12" s="82"/>
      <c r="L12" s="82"/>
      <c r="M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1.25" hidden="false" customHeight="false" outlineLevel="0" collapsed="false">
      <c r="A13" s="69"/>
      <c r="B13" s="83" t="s">
        <v>18</v>
      </c>
      <c r="C13" s="109" t="n">
        <v>492271</v>
      </c>
      <c r="D13" s="80" t="n">
        <f aca="false">SUM(F13:BQ13)</f>
        <v>0</v>
      </c>
      <c r="E13" s="84"/>
      <c r="F13" s="80"/>
      <c r="G13" s="80"/>
      <c r="H13" s="80"/>
      <c r="J13" s="114"/>
      <c r="K13" s="82"/>
      <c r="L13" s="82"/>
      <c r="M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1.25" hidden="false" customHeight="false" outlineLevel="0" collapsed="false">
      <c r="B14" s="83" t="s">
        <v>19</v>
      </c>
      <c r="C14" s="109" t="n">
        <v>566692</v>
      </c>
      <c r="D14" s="80" t="n">
        <f aca="false">SUM(F14:BQ14)</f>
        <v>0</v>
      </c>
      <c r="E14" s="84"/>
      <c r="F14" s="80"/>
      <c r="G14" s="80"/>
      <c r="H14" s="80"/>
      <c r="J14" s="79"/>
      <c r="K14" s="82"/>
      <c r="L14" s="82"/>
      <c r="M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1.25" hidden="false" customHeight="false" outlineLevel="0" collapsed="false">
      <c r="A15" s="69"/>
      <c r="B15" s="83" t="s">
        <v>20</v>
      </c>
      <c r="C15" s="109"/>
      <c r="D15" s="80" t="n">
        <f aca="false">SUM(F15:BQ15)</f>
        <v>0</v>
      </c>
      <c r="E15" s="84"/>
      <c r="F15" s="80"/>
      <c r="G15" s="80"/>
      <c r="H15" s="80"/>
      <c r="J15" s="79"/>
      <c r="K15" s="82"/>
      <c r="L15" s="82"/>
      <c r="M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1.25" hidden="false" customHeight="false" outlineLevel="0" collapsed="false">
      <c r="A16" s="69"/>
      <c r="B16" s="69" t="s">
        <v>21</v>
      </c>
      <c r="C16" s="109"/>
      <c r="D16" s="80" t="n">
        <f aca="false">SUM(F16:BQ16)</f>
        <v>0</v>
      </c>
      <c r="E16" s="84"/>
      <c r="F16" s="80"/>
      <c r="G16" s="80"/>
      <c r="H16" s="80"/>
      <c r="J16" s="79"/>
      <c r="K16" s="82"/>
      <c r="L16" s="82"/>
      <c r="M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1.25" hidden="false" customHeight="false" outlineLevel="0" collapsed="false">
      <c r="A17" s="69"/>
      <c r="B17" s="83" t="s">
        <v>73</v>
      </c>
      <c r="C17" s="109"/>
      <c r="D17" s="80" t="n">
        <f aca="false">SUM(F17:BQ17)</f>
        <v>0</v>
      </c>
      <c r="E17" s="84"/>
      <c r="F17" s="80"/>
      <c r="G17" s="80"/>
      <c r="H17" s="80"/>
      <c r="K17" s="82"/>
      <c r="L17" s="82"/>
      <c r="M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1.25" hidden="false" customHeight="false" outlineLevel="0" collapsed="false">
      <c r="A18" s="69"/>
      <c r="B18" s="83" t="s">
        <v>23</v>
      </c>
      <c r="C18" s="109" t="n">
        <v>566693</v>
      </c>
      <c r="D18" s="80" t="n">
        <f aca="false">SUM(F18:BQ18)</f>
        <v>0</v>
      </c>
      <c r="E18" s="84"/>
      <c r="F18" s="80"/>
      <c r="G18" s="80"/>
      <c r="H18" s="80"/>
      <c r="J18" s="79"/>
      <c r="K18" s="82"/>
      <c r="L18" s="82"/>
      <c r="M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1.25" hidden="false" customHeight="false" outlineLevel="0" collapsed="false">
      <c r="A19" s="69"/>
      <c r="B19" s="83" t="s">
        <v>24</v>
      </c>
      <c r="C19" s="109"/>
      <c r="D19" s="80" t="n">
        <f aca="false">SUM(F19:BQ19)</f>
        <v>0</v>
      </c>
      <c r="E19" s="84"/>
      <c r="F19" s="80"/>
      <c r="G19" s="80"/>
      <c r="H19" s="80"/>
      <c r="J19" s="79"/>
      <c r="K19" s="82"/>
      <c r="L19" s="82"/>
      <c r="M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1.25" hidden="false" customHeight="false" outlineLevel="0" collapsed="false">
      <c r="A20" s="69"/>
      <c r="B20" s="83" t="s">
        <v>25</v>
      </c>
      <c r="C20" s="109"/>
      <c r="D20" s="80" t="n">
        <f aca="false">SUM(F20:BQ20)</f>
        <v>0</v>
      </c>
      <c r="E20" s="84"/>
      <c r="F20" s="80"/>
      <c r="G20" s="80"/>
      <c r="H20" s="80"/>
      <c r="J20" s="79"/>
      <c r="K20" s="82"/>
      <c r="L20" s="82"/>
      <c r="M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1.25" hidden="false" customHeight="false" outlineLevel="0" collapsed="false">
      <c r="A21" s="69"/>
      <c r="B21" s="83" t="s">
        <v>3</v>
      </c>
      <c r="C21" s="109" t="n">
        <v>566695</v>
      </c>
      <c r="D21" s="80" t="n">
        <f aca="false">SUM(F21:BQ21)</f>
        <v>0</v>
      </c>
      <c r="E21" s="84"/>
      <c r="F21" s="80"/>
      <c r="G21" s="80"/>
      <c r="H21" s="80"/>
      <c r="K21" s="82"/>
      <c r="L21" s="82"/>
      <c r="M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1.25" hidden="false" customHeight="false" outlineLevel="0" collapsed="false">
      <c r="A22" s="69"/>
      <c r="B22" s="69" t="s">
        <v>26</v>
      </c>
      <c r="C22" s="109"/>
      <c r="D22" s="80" t="n">
        <f aca="false">SUM(F22:BQ22)</f>
        <v>0</v>
      </c>
      <c r="E22" s="84"/>
      <c r="F22" s="80"/>
      <c r="G22" s="80"/>
      <c r="H22" s="80"/>
      <c r="K22" s="82"/>
      <c r="L22" s="82"/>
      <c r="M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1.25" hidden="false" customHeight="false" outlineLevel="0" collapsed="false">
      <c r="A23" s="69"/>
      <c r="B23" s="83" t="s">
        <v>27</v>
      </c>
      <c r="C23" s="109" t="n">
        <v>492275</v>
      </c>
      <c r="D23" s="80" t="n">
        <f aca="false">SUM(F23:BQ23)</f>
        <v>0</v>
      </c>
      <c r="E23" s="84"/>
      <c r="F23" s="80"/>
      <c r="G23" s="80"/>
      <c r="H23" s="80"/>
      <c r="K23" s="82"/>
      <c r="L23" s="82"/>
      <c r="M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1.25" hidden="false" customHeight="false" outlineLevel="0" collapsed="false">
      <c r="A24" s="69"/>
      <c r="B24" s="83" t="s">
        <v>28</v>
      </c>
      <c r="C24" s="109"/>
      <c r="D24" s="80" t="n">
        <f aca="false">SUM(F24:BQ24)</f>
        <v>0</v>
      </c>
      <c r="E24" s="84"/>
      <c r="F24" s="80"/>
      <c r="G24" s="80"/>
      <c r="H24" s="80"/>
      <c r="K24" s="82"/>
      <c r="L24" s="82"/>
      <c r="M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1.25" hidden="false" customHeight="false" outlineLevel="0" collapsed="false">
      <c r="A25" s="69"/>
      <c r="B25" s="83" t="s">
        <v>29</v>
      </c>
      <c r="C25" s="109" t="n">
        <v>566696</v>
      </c>
      <c r="D25" s="80" t="n">
        <f aca="false">SUM(F25:BQ25)</f>
        <v>0</v>
      </c>
      <c r="E25" s="84"/>
      <c r="F25" s="80"/>
      <c r="G25" s="80"/>
      <c r="H25" s="80"/>
      <c r="K25" s="82"/>
      <c r="L25" s="82"/>
      <c r="M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1.25" hidden="false" customHeight="false" outlineLevel="0" collapsed="false">
      <c r="A26" s="69"/>
      <c r="B26" s="83" t="s">
        <v>5</v>
      </c>
      <c r="C26" s="109" t="n">
        <v>492277</v>
      </c>
      <c r="D26" s="80" t="n">
        <f aca="false">SUM(F26:BQ26)</f>
        <v>0</v>
      </c>
      <c r="E26" s="84"/>
      <c r="F26" s="80"/>
      <c r="G26" s="80"/>
      <c r="H26" s="80"/>
      <c r="K26" s="82"/>
      <c r="L26" s="82"/>
      <c r="M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1.25" hidden="false" customHeight="false" outlineLevel="0" collapsed="false">
      <c r="A27" s="69"/>
      <c r="B27" s="69" t="s">
        <v>30</v>
      </c>
      <c r="C27" s="109"/>
      <c r="D27" s="80" t="n">
        <f aca="false">SUM(F27:BQ27)</f>
        <v>0</v>
      </c>
      <c r="E27" s="84"/>
      <c r="F27" s="80"/>
      <c r="G27" s="80"/>
      <c r="H27" s="80"/>
      <c r="K27" s="82"/>
      <c r="L27" s="82"/>
      <c r="M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1.25" hidden="false" customHeight="false" outlineLevel="0" collapsed="false">
      <c r="A28" s="69"/>
      <c r="B28" s="83" t="s">
        <v>31</v>
      </c>
      <c r="C28" s="109" t="n">
        <v>566697</v>
      </c>
      <c r="D28" s="80" t="n">
        <f aca="false">SUM(F28:BQ28)</f>
        <v>0</v>
      </c>
      <c r="E28" s="84"/>
      <c r="F28" s="80"/>
      <c r="G28" s="80"/>
      <c r="H28" s="80"/>
      <c r="K28" s="82"/>
      <c r="L28" s="82"/>
      <c r="M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customFormat="false" ht="11.25" hidden="false" customHeight="false" outlineLevel="0" collapsed="false">
      <c r="A29" s="69"/>
      <c r="B29" s="83"/>
      <c r="C29" s="104"/>
      <c r="D29" s="84"/>
      <c r="E29" s="84"/>
      <c r="F29" s="84"/>
      <c r="G29" s="84"/>
      <c r="H29" s="84"/>
      <c r="I29" s="67"/>
      <c r="J29" s="67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customFormat="false" ht="11.25" hidden="false" customHeight="false" outlineLevel="0" collapsed="false">
      <c r="A30" s="69"/>
      <c r="B30" s="77"/>
      <c r="C30" s="109"/>
      <c r="D30" s="80" t="n">
        <f aca="false">SUM(F30:BQ30)</f>
        <v>0</v>
      </c>
      <c r="E30" s="84"/>
      <c r="F30" s="80" t="n">
        <f aca="false">SUM(F8:F28)</f>
        <v>0</v>
      </c>
      <c r="G30" s="80" t="n">
        <f aca="false">SUM(G8:G28)</f>
        <v>0</v>
      </c>
      <c r="H30" s="80" t="n">
        <f aca="false">SUM(H8:H28)</f>
        <v>0</v>
      </c>
      <c r="I30" s="80" t="n">
        <f aca="false">SUM(I8:I28)</f>
        <v>0</v>
      </c>
      <c r="J30" s="80" t="n">
        <f aca="false">SUM(J8:J28)</f>
        <v>0</v>
      </c>
      <c r="K30" s="80" t="n">
        <f aca="false">SUM(K8:K28)</f>
        <v>0</v>
      </c>
      <c r="L30" s="80" t="n">
        <f aca="false">SUM(L8:L28)</f>
        <v>0</v>
      </c>
      <c r="M30" s="80" t="n">
        <f aca="false">SUM(M8:M28)</f>
        <v>0</v>
      </c>
      <c r="N30" s="80" t="n">
        <f aca="false">SUM(N8:N28)</f>
        <v>0</v>
      </c>
      <c r="O30" s="80" t="n">
        <f aca="false">SUM(O8:O28)</f>
        <v>0</v>
      </c>
      <c r="P30" s="80" t="n">
        <f aca="false">SUM(P8:P28)</f>
        <v>0</v>
      </c>
      <c r="Q30" s="80" t="n">
        <f aca="false">SUM(Q8:Q28)</f>
        <v>0</v>
      </c>
      <c r="R30" s="80" t="n">
        <f aca="false">SUM(R8:R28)</f>
        <v>0</v>
      </c>
      <c r="S30" s="80" t="n">
        <f aca="false">SUM(S8:S28)</f>
        <v>0</v>
      </c>
      <c r="T30" s="80" t="n">
        <f aca="false">SUM(T8:T28)</f>
        <v>0</v>
      </c>
      <c r="U30" s="80" t="n">
        <f aca="false">SUM(U8:U28)</f>
        <v>0</v>
      </c>
      <c r="V30" s="80" t="n">
        <f aca="false">SUM(V8:V28)</f>
        <v>0</v>
      </c>
      <c r="W30" s="80" t="n">
        <f aca="false">SUM(W8:W28)</f>
        <v>0</v>
      </c>
      <c r="X30" s="80" t="n">
        <f aca="false">SUM(X8:X28)</f>
        <v>0</v>
      </c>
      <c r="Y30" s="80" t="n">
        <f aca="false">SUM(Y8:Y28)</f>
        <v>0</v>
      </c>
      <c r="Z30" s="80" t="n">
        <f aca="false">SUM(Z8:Z28)</f>
        <v>0</v>
      </c>
      <c r="AA30" s="80" t="n">
        <f aca="false">SUM(AA8:AA28)</f>
        <v>0</v>
      </c>
      <c r="AB30" s="80" t="n">
        <f aca="false">SUM(AB8:AB28)</f>
        <v>0</v>
      </c>
      <c r="AC30" s="80" t="n">
        <f aca="false">SUM(AC8:AC28)</f>
        <v>0</v>
      </c>
      <c r="AD30" s="80" t="n">
        <f aca="false">SUM(AD8:AD28)</f>
        <v>0</v>
      </c>
      <c r="AE30" s="80" t="n">
        <f aca="false">SUM(AE8:AE28)</f>
        <v>0</v>
      </c>
      <c r="AF30" s="80" t="n">
        <f aca="false">SUM(AF8:AF28)</f>
        <v>0</v>
      </c>
      <c r="AG30" s="80" t="n">
        <f aca="false">SUM(AG8:AG28)</f>
        <v>0</v>
      </c>
      <c r="AH30" s="80" t="n">
        <f aca="false">SUM(AH8:AH28)</f>
        <v>0</v>
      </c>
      <c r="AI30" s="80" t="n">
        <f aca="false">SUM(AI8:AI28)</f>
        <v>0</v>
      </c>
      <c r="AJ30" s="80" t="n">
        <f aca="false">SUM(AJ8:AJ28)</f>
        <v>0</v>
      </c>
      <c r="AK30" s="80" t="n">
        <f aca="false">SUM(AK8:AK28)</f>
        <v>0</v>
      </c>
      <c r="AL30" s="80" t="n">
        <f aca="false">SUM(AL8:AL28)</f>
        <v>0</v>
      </c>
      <c r="AM30" s="80" t="n">
        <f aca="false">SUM(AM8:AM28)</f>
        <v>0</v>
      </c>
      <c r="AN30" s="80" t="n">
        <f aca="false">SUM(AN8:AN28)</f>
        <v>0</v>
      </c>
      <c r="AO30" s="80" t="n">
        <f aca="false">SUM(AO8:AO28)</f>
        <v>0</v>
      </c>
      <c r="AP30" s="80" t="n">
        <f aca="false">SUM(AP8:AP28)</f>
        <v>0</v>
      </c>
      <c r="AQ30" s="80" t="n">
        <f aca="false">SUM(AQ8:AQ28)</f>
        <v>0</v>
      </c>
      <c r="AR30" s="80" t="n">
        <f aca="false">SUM(AR8:AR28)</f>
        <v>0</v>
      </c>
      <c r="AS30" s="80" t="n">
        <f aca="false">SUM(AS8:AS28)</f>
        <v>0</v>
      </c>
      <c r="AT30" s="80" t="n">
        <f aca="false">SUM(AT8:AT28)</f>
        <v>0</v>
      </c>
      <c r="AU30" s="80" t="n">
        <f aca="false">SUM(AU8:AU28)</f>
        <v>0</v>
      </c>
      <c r="AV30" s="80" t="n">
        <f aca="false">SUM(AV8:AV28)</f>
        <v>0</v>
      </c>
      <c r="AW30" s="80" t="n">
        <f aca="false">SUM(AW8:AW28)</f>
        <v>0</v>
      </c>
      <c r="AX30" s="80" t="n">
        <f aca="false">SUM(AX8:AX28)</f>
        <v>0</v>
      </c>
      <c r="AY30" s="80" t="n">
        <f aca="false">SUM(AY8:AY28)</f>
        <v>0</v>
      </c>
      <c r="AZ30" s="80" t="n">
        <f aca="false">SUM(AZ8:AZ28)</f>
        <v>0</v>
      </c>
      <c r="BA30" s="80" t="n">
        <f aca="false">SUM(BA8:BA28)</f>
        <v>0</v>
      </c>
      <c r="BB30" s="80" t="n">
        <f aca="false">SUM(BB8:BB28)</f>
        <v>0</v>
      </c>
      <c r="BC30" s="80" t="n">
        <f aca="false">SUM(BC8:BC28)</f>
        <v>0</v>
      </c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1.25" hidden="false" customHeight="false" outlineLevel="0" collapsed="false">
      <c r="A31" s="69"/>
      <c r="B31" s="77"/>
      <c r="C31" s="109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</row>
    <row r="32" customFormat="false" ht="11.25" hidden="false" customHeight="false" outlineLevel="0" collapsed="false">
      <c r="A32" s="69"/>
      <c r="B32" s="77"/>
      <c r="C32" s="109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</row>
    <row r="33" customFormat="false" ht="11.25" hidden="false" customHeight="false" outlineLevel="0" collapsed="false">
      <c r="A33" s="69"/>
      <c r="B33" s="77"/>
      <c r="C33" s="109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</row>
    <row r="34" customFormat="false" ht="11.25" hidden="false" customHeight="false" outlineLevel="0" collapsed="false">
      <c r="A34" s="69"/>
      <c r="B34" s="77"/>
      <c r="C34" s="109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</row>
    <row r="35" customFormat="false" ht="11.25" hidden="false" customHeight="false" outlineLevel="0" collapsed="false">
      <c r="A35" s="69"/>
      <c r="B35" s="77"/>
      <c r="C35" s="109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</row>
    <row r="36" customFormat="false" ht="11.25" hidden="false" customHeight="false" outlineLevel="0" collapsed="false">
      <c r="A36" s="69"/>
      <c r="B36" s="77"/>
      <c r="C36" s="109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</row>
    <row r="37" customFormat="false" ht="11.25" hidden="false" customHeight="false" outlineLevel="0" collapsed="false">
      <c r="A37" s="69"/>
      <c r="B37" s="77"/>
      <c r="C37" s="109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</row>
    <row r="38" customFormat="false" ht="11.25" hidden="false" customHeight="false" outlineLevel="0" collapsed="false">
      <c r="A38" s="69"/>
      <c r="B38" s="77"/>
      <c r="C38" s="109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</row>
    <row r="39" customFormat="false" ht="11.25" hidden="false" customHeight="false" outlineLevel="0" collapsed="false">
      <c r="A39" s="89" t="s">
        <v>75</v>
      </c>
      <c r="D39" s="67"/>
      <c r="F39" s="67"/>
      <c r="G39" s="67"/>
      <c r="H39" s="69"/>
      <c r="I39" s="65"/>
      <c r="J39" s="67"/>
      <c r="K39" s="6"/>
      <c r="L39" s="6"/>
      <c r="M39" s="67"/>
      <c r="N39" s="67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customFormat="false" ht="11.25" hidden="false" customHeight="false" outlineLevel="0" collapsed="false">
      <c r="B40" s="66" t="s">
        <v>76</v>
      </c>
      <c r="D40" s="66" t="s">
        <v>78</v>
      </c>
      <c r="E40" s="66"/>
      <c r="F40" s="66" t="s">
        <v>105</v>
      </c>
      <c r="G40" s="68"/>
      <c r="H40" s="102"/>
      <c r="I40" s="67"/>
      <c r="J40" s="6"/>
      <c r="K40" s="6"/>
      <c r="L40" s="67"/>
      <c r="M40" s="67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customFormat="false" ht="11.25" hidden="false" customHeight="false" outlineLevel="0" collapsed="false">
      <c r="B41" s="69" t="s">
        <v>15</v>
      </c>
      <c r="C41" s="74" t="s">
        <v>57</v>
      </c>
      <c r="D41" s="66" t="n">
        <v>-0.290317493179385</v>
      </c>
      <c r="E41" s="66"/>
      <c r="F41" s="120" t="n">
        <v>-13.5955682055906</v>
      </c>
      <c r="G41" s="68"/>
      <c r="H41" s="67"/>
      <c r="I41" s="67"/>
      <c r="J41" s="6"/>
      <c r="K41" s="6"/>
      <c r="L41" s="67"/>
      <c r="M41" s="67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customFormat="false" ht="11.25" hidden="false" customHeight="false" outlineLevel="0" collapsed="false">
      <c r="B42" s="69" t="s">
        <v>15</v>
      </c>
      <c r="C42" s="74" t="s">
        <v>36</v>
      </c>
      <c r="D42" s="66" t="n">
        <v>-1.35809422111682</v>
      </c>
      <c r="E42" s="66"/>
      <c r="F42" s="120" t="n">
        <v>-63.5995523749007</v>
      </c>
      <c r="G42" s="68"/>
      <c r="H42" s="67"/>
      <c r="I42" s="67"/>
      <c r="J42" s="6"/>
      <c r="K42" s="6"/>
      <c r="L42" s="67"/>
      <c r="M42" s="67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customFormat="false" ht="11.25" hidden="false" customHeight="false" outlineLevel="0" collapsed="false">
      <c r="B43" s="69" t="s">
        <v>7</v>
      </c>
      <c r="C43" s="74" t="s">
        <v>37</v>
      </c>
      <c r="D43" s="66" t="n">
        <v>-1.25166764900058</v>
      </c>
      <c r="E43" s="66"/>
      <c r="F43" s="120" t="n">
        <v>-58.6155960026974</v>
      </c>
      <c r="G43" s="68"/>
      <c r="H43" s="67"/>
      <c r="I43" s="67"/>
      <c r="J43" s="6"/>
      <c r="K43" s="6"/>
      <c r="L43" s="67"/>
      <c r="M43" s="67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customFormat="false" ht="11.25" hidden="false" customHeight="false" outlineLevel="0" collapsed="false">
      <c r="B44" s="69" t="s">
        <v>9</v>
      </c>
      <c r="C44" s="74" t="s">
        <v>38</v>
      </c>
      <c r="D44" s="66" t="n">
        <v>1.8772106413591</v>
      </c>
      <c r="E44" s="66"/>
      <c r="F44" s="120" t="n">
        <v>87.9097743348467</v>
      </c>
      <c r="G44" s="68"/>
      <c r="H44" s="67"/>
      <c r="I44" s="67"/>
      <c r="J44" s="6"/>
      <c r="K44" s="6"/>
      <c r="L44" s="67"/>
      <c r="M44" s="67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customFormat="false" ht="11.25" hidden="false" customHeight="false" outlineLevel="0" collapsed="false">
      <c r="B45" s="69" t="s">
        <v>16</v>
      </c>
      <c r="C45" s="74" t="s">
        <v>39</v>
      </c>
      <c r="D45" s="66" t="n">
        <v>-0.0294784744449408</v>
      </c>
      <c r="E45" s="66"/>
      <c r="F45" s="120" t="n">
        <v>-1.38047695825658</v>
      </c>
      <c r="G45" s="68"/>
      <c r="H45" s="67"/>
      <c r="I45" s="67"/>
      <c r="J45" s="6"/>
      <c r="K45" s="6"/>
      <c r="L45" s="67"/>
      <c r="M45" s="67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customFormat="false" ht="11.25" hidden="false" customHeight="false" outlineLevel="0" collapsed="false">
      <c r="B46" s="69" t="s">
        <v>17</v>
      </c>
      <c r="C46" s="74" t="s">
        <v>40</v>
      </c>
      <c r="D46" s="66" t="n">
        <v>0</v>
      </c>
      <c r="E46" s="66"/>
      <c r="F46" s="120" t="n">
        <v>0</v>
      </c>
      <c r="G46" s="68"/>
      <c r="H46" s="67"/>
      <c r="I46" s="67"/>
      <c r="J46" s="6"/>
      <c r="K46" s="6"/>
      <c r="L46" s="67"/>
      <c r="M46" s="67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customFormat="false" ht="11.25" hidden="false" customHeight="false" outlineLevel="0" collapsed="false">
      <c r="B47" s="69" t="s">
        <v>18</v>
      </c>
      <c r="C47" s="74" t="s">
        <v>41</v>
      </c>
      <c r="D47" s="66" t="n">
        <v>0.0148371994708251</v>
      </c>
      <c r="E47" s="66"/>
      <c r="F47" s="120" t="n">
        <v>0.694826051218738</v>
      </c>
      <c r="G47" s="68"/>
      <c r="H47" s="67"/>
      <c r="I47" s="67"/>
      <c r="J47" s="6"/>
      <c r="K47" s="6"/>
      <c r="L47" s="67"/>
      <c r="M47" s="67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customFormat="false" ht="11.25" hidden="false" customHeight="false" outlineLevel="0" collapsed="false">
      <c r="B48" s="69" t="s">
        <v>19</v>
      </c>
      <c r="C48" s="74" t="s">
        <v>42</v>
      </c>
      <c r="D48" s="66" t="n">
        <v>-1.76350487307882</v>
      </c>
      <c r="E48" s="66"/>
      <c r="F48" s="120" t="n">
        <v>-82.5849332062813</v>
      </c>
      <c r="G48" s="68"/>
      <c r="H48" s="67"/>
      <c r="I48" s="67"/>
      <c r="J48" s="6"/>
      <c r="K48" s="6"/>
      <c r="L48" s="67"/>
      <c r="M48" s="67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customFormat="false" ht="11.25" hidden="false" customHeight="false" outlineLevel="0" collapsed="false">
      <c r="B49" s="69" t="s">
        <v>20</v>
      </c>
      <c r="C49" s="74" t="s">
        <v>43</v>
      </c>
      <c r="D49" s="66" t="n">
        <v>0.000410290075083084</v>
      </c>
      <c r="E49" s="66"/>
      <c r="F49" s="120" t="n">
        <v>0.0192138842161408</v>
      </c>
      <c r="G49" s="68"/>
      <c r="H49" s="67"/>
      <c r="I49" s="67"/>
      <c r="J49" s="6"/>
      <c r="K49" s="6"/>
      <c r="L49" s="67"/>
      <c r="M49" s="67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customFormat="false" ht="11.25" hidden="false" customHeight="false" outlineLevel="0" collapsed="false">
      <c r="B50" s="69" t="s">
        <v>21</v>
      </c>
      <c r="C50" s="74" t="s">
        <v>44</v>
      </c>
      <c r="D50" s="66" t="n">
        <v>0</v>
      </c>
      <c r="E50" s="66"/>
      <c r="F50" s="120" t="n">
        <v>0</v>
      </c>
      <c r="G50" s="68"/>
      <c r="H50" s="67"/>
      <c r="I50" s="67"/>
      <c r="J50" s="6"/>
      <c r="K50" s="6"/>
      <c r="L50" s="67"/>
      <c r="M50" s="67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customFormat="false" ht="11.25" hidden="false" customHeight="false" outlineLevel="0" collapsed="false">
      <c r="B51" s="69" t="s">
        <v>22</v>
      </c>
      <c r="C51" s="74" t="s">
        <v>45</v>
      </c>
      <c r="D51" s="66" t="n">
        <v>0</v>
      </c>
      <c r="E51" s="66"/>
      <c r="F51" s="120" t="n">
        <v>0</v>
      </c>
      <c r="G51" s="68"/>
      <c r="H51" s="67"/>
      <c r="I51" s="67"/>
      <c r="J51" s="6"/>
      <c r="K51" s="6"/>
      <c r="L51" s="67"/>
      <c r="M51" s="67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customFormat="false" ht="11.25" hidden="false" customHeight="false" outlineLevel="0" collapsed="false">
      <c r="B52" s="69" t="s">
        <v>23</v>
      </c>
      <c r="C52" s="74" t="s">
        <v>46</v>
      </c>
      <c r="D52" s="66" t="n">
        <v>-0.850639266242856</v>
      </c>
      <c r="E52" s="66"/>
      <c r="F52" s="120" t="n">
        <v>-39.835436838153</v>
      </c>
      <c r="G52" s="68"/>
      <c r="H52" s="67"/>
      <c r="I52" s="67"/>
      <c r="J52" s="6"/>
      <c r="K52" s="6"/>
      <c r="L52" s="67"/>
      <c r="M52" s="67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customFormat="false" ht="11.25" hidden="false" customHeight="false" outlineLevel="0" collapsed="false">
      <c r="B53" s="69" t="s">
        <v>24</v>
      </c>
      <c r="C53" s="74" t="s">
        <v>47</v>
      </c>
      <c r="D53" s="66" t="n">
        <v>0.00188196042092562</v>
      </c>
      <c r="E53" s="66"/>
      <c r="F53" s="120" t="n">
        <v>0.0881322065119465</v>
      </c>
      <c r="G53" s="68"/>
      <c r="H53" s="67"/>
      <c r="I53" s="67"/>
      <c r="J53" s="6"/>
      <c r="K53" s="6"/>
      <c r="L53" s="67"/>
      <c r="M53" s="67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customFormat="false" ht="11.25" hidden="false" customHeight="false" outlineLevel="0" collapsed="false">
      <c r="B54" s="69" t="s">
        <v>25</v>
      </c>
      <c r="C54" s="74" t="s">
        <v>48</v>
      </c>
      <c r="D54" s="66" t="n">
        <v>0</v>
      </c>
      <c r="E54" s="66"/>
      <c r="F54" s="120" t="n">
        <v>0</v>
      </c>
      <c r="G54" s="68"/>
      <c r="H54" s="67"/>
      <c r="I54" s="67"/>
      <c r="J54" s="6"/>
      <c r="K54" s="6"/>
      <c r="L54" s="67"/>
      <c r="M54" s="67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</row>
    <row r="55" customFormat="false" ht="11.25" hidden="false" customHeight="false" outlineLevel="0" collapsed="false">
      <c r="B55" s="69" t="s">
        <v>3</v>
      </c>
      <c r="C55" s="74" t="s">
        <v>49</v>
      </c>
      <c r="D55" s="66" t="n">
        <v>-4.45714813772012</v>
      </c>
      <c r="E55" s="66"/>
      <c r="F55" s="120" t="n">
        <v>-208.728247289433</v>
      </c>
      <c r="G55" s="68"/>
      <c r="H55" s="67"/>
      <c r="I55" s="67"/>
      <c r="J55" s="6"/>
      <c r="K55" s="6"/>
      <c r="L55" s="67"/>
      <c r="M55" s="67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customFormat="false" ht="11.25" hidden="false" customHeight="false" outlineLevel="0" collapsed="false">
      <c r="B56" s="69" t="s">
        <v>59</v>
      </c>
      <c r="C56" s="74" t="s">
        <v>50</v>
      </c>
      <c r="D56" s="66" t="n">
        <v>0</v>
      </c>
      <c r="E56" s="66"/>
      <c r="F56" s="120" t="n">
        <v>0</v>
      </c>
      <c r="G56" s="68"/>
      <c r="H56" s="67"/>
      <c r="I56" s="67"/>
      <c r="J56" s="6"/>
      <c r="K56" s="6"/>
      <c r="L56" s="67"/>
      <c r="M56" s="67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customFormat="false" ht="11.25" hidden="false" customHeight="false" outlineLevel="0" collapsed="false">
      <c r="B57" s="69" t="s">
        <v>27</v>
      </c>
      <c r="C57" s="74" t="s">
        <v>51</v>
      </c>
      <c r="D57" s="66" t="n">
        <v>-0.167846602440176</v>
      </c>
      <c r="E57" s="66"/>
      <c r="F57" s="120" t="n">
        <v>-7.86025639227344</v>
      </c>
      <c r="G57" s="68"/>
      <c r="H57" s="67"/>
      <c r="I57" s="67"/>
      <c r="J57" s="6"/>
      <c r="K57" s="6"/>
      <c r="L57" s="67"/>
      <c r="M57" s="67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customFormat="false" ht="11.25" hidden="false" customHeight="false" outlineLevel="0" collapsed="false">
      <c r="B58" s="69" t="s">
        <v>27</v>
      </c>
      <c r="C58" s="74" t="s">
        <v>60</v>
      </c>
      <c r="D58" s="66" t="n">
        <v>-0.0265814290685743</v>
      </c>
      <c r="E58" s="66"/>
      <c r="F58" s="120" t="n">
        <v>-1.24480832328134</v>
      </c>
      <c r="G58" s="68"/>
      <c r="H58" s="67"/>
      <c r="I58" s="67"/>
      <c r="J58" s="6"/>
      <c r="K58" s="6"/>
      <c r="L58" s="67"/>
      <c r="M58" s="67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customFormat="false" ht="11.25" hidden="false" customHeight="false" outlineLevel="0" collapsed="false">
      <c r="B59" s="69" t="s">
        <v>27</v>
      </c>
      <c r="C59" s="74" t="s">
        <v>61</v>
      </c>
      <c r="D59" s="66" t="n">
        <v>-0.102696540363432</v>
      </c>
      <c r="E59" s="66"/>
      <c r="F59" s="120" t="n">
        <v>-4.80927898521954</v>
      </c>
      <c r="G59" s="68"/>
      <c r="H59" s="67"/>
      <c r="I59" s="67"/>
      <c r="J59" s="6"/>
      <c r="K59" s="6"/>
      <c r="L59" s="67"/>
      <c r="M59" s="67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customFormat="false" ht="11.25" hidden="false" customHeight="false" outlineLevel="0" collapsed="false">
      <c r="B60" s="69" t="s">
        <v>28</v>
      </c>
      <c r="C60" s="74" t="s">
        <v>52</v>
      </c>
      <c r="D60" s="66" t="n">
        <v>0</v>
      </c>
      <c r="E60" s="66"/>
      <c r="F60" s="120" t="n">
        <v>0</v>
      </c>
      <c r="G60" s="68"/>
      <c r="H60" s="67"/>
      <c r="I60" s="67"/>
      <c r="J60" s="6"/>
      <c r="K60" s="6"/>
      <c r="L60" s="67"/>
      <c r="M60" s="67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customFormat="false" ht="11.25" hidden="false" customHeight="false" outlineLevel="0" collapsed="false">
      <c r="B61" s="69" t="s">
        <v>29</v>
      </c>
      <c r="C61" s="74" t="s">
        <v>53</v>
      </c>
      <c r="D61" s="66" t="n">
        <v>-0.0959399951039092</v>
      </c>
      <c r="E61" s="66"/>
      <c r="F61" s="120" t="n">
        <v>-4.49286997071607</v>
      </c>
      <c r="G61" s="68"/>
      <c r="H61" s="67"/>
      <c r="I61" s="67"/>
      <c r="J61" s="6"/>
      <c r="K61" s="6"/>
      <c r="L61" s="67"/>
      <c r="M61" s="67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customFormat="false" ht="11.25" hidden="false" customHeight="false" outlineLevel="0" collapsed="false">
      <c r="B62" s="69" t="s">
        <v>31</v>
      </c>
      <c r="C62" s="74" t="s">
        <v>56</v>
      </c>
      <c r="D62" s="66" t="n">
        <v>-3.35239226337407</v>
      </c>
      <c r="E62" s="66"/>
      <c r="F62" s="120" t="n">
        <v>-156.992529693808</v>
      </c>
      <c r="G62" s="68"/>
      <c r="H62" s="67"/>
      <c r="I62" s="67"/>
      <c r="J62" s="6"/>
      <c r="K62" s="6"/>
      <c r="L62" s="67"/>
      <c r="M62" s="67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customFormat="false" ht="11.25" hidden="false" customHeight="false" outlineLevel="0" collapsed="false">
      <c r="B63" s="69" t="s">
        <v>5</v>
      </c>
      <c r="C63" s="74" t="s">
        <v>54</v>
      </c>
      <c r="D63" s="66" t="n">
        <v>0.438533215326528</v>
      </c>
      <c r="E63" s="66"/>
      <c r="F63" s="120" t="n">
        <v>20.5365104737413</v>
      </c>
      <c r="G63" s="68"/>
      <c r="H63" s="67"/>
      <c r="I63" s="67"/>
      <c r="J63" s="6"/>
      <c r="K63" s="6"/>
      <c r="L63" s="67"/>
      <c r="M63" s="67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customFormat="false" ht="11.25" hidden="false" customHeight="false" outlineLevel="0" collapsed="false">
      <c r="B64" s="69" t="s">
        <v>30</v>
      </c>
      <c r="C64" s="74" t="s">
        <v>55</v>
      </c>
      <c r="D64" s="66" t="n">
        <v>0</v>
      </c>
      <c r="E64" s="66"/>
      <c r="F64" s="120" t="n">
        <v>0</v>
      </c>
      <c r="G64" s="68"/>
      <c r="H64" s="67"/>
      <c r="I64" s="67"/>
      <c r="J64" s="6"/>
      <c r="K64" s="6"/>
      <c r="L64" s="67"/>
      <c r="M64" s="67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customFormat="false" ht="11.25" hidden="false" customHeight="false" outlineLevel="0" collapsed="false">
      <c r="B65" s="69" t="s">
        <v>31</v>
      </c>
      <c r="C65" s="74" t="s">
        <v>62</v>
      </c>
      <c r="D65" s="66" t="n">
        <v>0.00164116030033234</v>
      </c>
      <c r="E65" s="66"/>
      <c r="F65" s="120" t="n">
        <v>0.0768555368645632</v>
      </c>
      <c r="G65" s="68"/>
      <c r="H65" s="67"/>
      <c r="I65" s="67"/>
      <c r="J65" s="6"/>
      <c r="K65" s="6"/>
      <c r="L65" s="67"/>
      <c r="M65" s="67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customFormat="false" ht="11.25" hidden="false" customHeight="false" outlineLevel="0" collapsed="false">
      <c r="B66" s="69" t="s">
        <v>31</v>
      </c>
      <c r="C66" s="74" t="s">
        <v>63</v>
      </c>
      <c r="D66" s="66" t="n">
        <v>0.00214281321882417</v>
      </c>
      <c r="E66" s="66"/>
      <c r="F66" s="120" t="n">
        <v>0.100347943037536</v>
      </c>
      <c r="G66" s="68"/>
      <c r="H66" s="67"/>
      <c r="I66" s="67"/>
      <c r="J66" s="6"/>
      <c r="K66" s="6"/>
      <c r="L66" s="67"/>
      <c r="M66" s="67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customFormat="false" ht="11.25" hidden="false" customHeight="false" outlineLevel="0" collapsed="false">
      <c r="B67" s="69" t="s">
        <v>31</v>
      </c>
      <c r="C67" s="74" t="s">
        <v>64</v>
      </c>
      <c r="D67" s="66" t="n">
        <v>0</v>
      </c>
      <c r="E67" s="66"/>
      <c r="F67" s="120" t="n">
        <v>0</v>
      </c>
      <c r="G67" s="68"/>
      <c r="H67" s="67"/>
      <c r="I67" s="67"/>
      <c r="J67" s="6"/>
      <c r="K67" s="6"/>
      <c r="L67" s="67"/>
      <c r="M67" s="67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customFormat="false" ht="11.25" hidden="false" customHeight="false" outlineLevel="0" collapsed="false">
      <c r="B68" s="69"/>
      <c r="D68" s="69"/>
      <c r="E68" s="69"/>
      <c r="F68" s="69"/>
      <c r="G68" s="68"/>
      <c r="H68" s="67"/>
      <c r="I68" s="67"/>
      <c r="J68" s="6"/>
      <c r="K68" s="6"/>
      <c r="L68" s="67"/>
      <c r="M68" s="67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</row>
    <row r="69" customFormat="false" ht="11.25" hidden="false" customHeight="false" outlineLevel="0" collapsed="false">
      <c r="B69" s="69"/>
      <c r="C69" s="74" t="s">
        <v>106</v>
      </c>
      <c r="D69" s="66" t="n">
        <v>-11.4096496649621</v>
      </c>
      <c r="E69" s="66"/>
      <c r="F69" s="121" t="n">
        <v>-534.313893810174</v>
      </c>
      <c r="G69" s="68"/>
      <c r="H69" s="67"/>
      <c r="I69" s="67"/>
      <c r="J69" s="6"/>
      <c r="K69" s="6"/>
      <c r="L69" s="67"/>
      <c r="M69" s="67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</row>
    <row r="70" customFormat="false" ht="11.25" hidden="false" customHeight="false" outlineLevel="0" collapsed="false">
      <c r="B70" s="66"/>
      <c r="C70" s="74"/>
      <c r="D70" s="66"/>
      <c r="E70" s="66"/>
      <c r="F70" s="120"/>
      <c r="G70" s="68"/>
      <c r="H70" s="67"/>
      <c r="I70" s="67"/>
      <c r="J70" s="6"/>
      <c r="K70" s="6"/>
      <c r="L70" s="67"/>
      <c r="M70" s="67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</row>
    <row r="71" customFormat="false" ht="11.25" hidden="false" customHeight="false" outlineLevel="0" collapsed="false">
      <c r="B71" s="69"/>
      <c r="C71" s="74"/>
      <c r="D71" s="66"/>
      <c r="E71" s="66"/>
      <c r="F71" s="120"/>
      <c r="G71" s="68"/>
      <c r="H71" s="67"/>
      <c r="I71" s="67"/>
      <c r="J71" s="6"/>
      <c r="K71" s="6"/>
      <c r="L71" s="67"/>
      <c r="M71" s="67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</row>
    <row r="72" customFormat="false" ht="11.25" hidden="false" customHeight="false" outlineLevel="0" collapsed="false">
      <c r="B72" s="66"/>
      <c r="C72" s="74"/>
      <c r="D72" s="66"/>
      <c r="E72" s="66"/>
      <c r="F72" s="120"/>
      <c r="G72" s="68"/>
      <c r="H72" s="67"/>
      <c r="I72" s="67"/>
      <c r="J72" s="6"/>
      <c r="K72" s="6"/>
      <c r="L72" s="67"/>
      <c r="M72" s="67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</row>
    <row r="73" customFormat="false" ht="11.25" hidden="false" customHeight="false" outlineLevel="0" collapsed="false">
      <c r="B73" s="69"/>
      <c r="C73" s="74"/>
      <c r="D73" s="66"/>
      <c r="E73" s="66"/>
      <c r="F73" s="120"/>
      <c r="G73" s="68"/>
      <c r="H73" s="67"/>
      <c r="I73" s="67"/>
      <c r="J73" s="6"/>
      <c r="K73" s="6"/>
      <c r="L73" s="67"/>
      <c r="M73" s="67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customFormat="false" ht="11.25" hidden="false" customHeight="false" outlineLevel="0" collapsed="false">
      <c r="B74" s="66"/>
      <c r="C74" s="74"/>
      <c r="D74" s="66"/>
      <c r="E74" s="66"/>
      <c r="F74" s="120"/>
      <c r="G74" s="68"/>
      <c r="H74" s="67"/>
      <c r="I74" s="67"/>
      <c r="J74" s="6"/>
      <c r="K74" s="6"/>
      <c r="L74" s="67"/>
      <c r="M74" s="67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</row>
    <row r="75" customFormat="false" ht="11.25" hidden="false" customHeight="false" outlineLevel="0" collapsed="false">
      <c r="B75" s="69"/>
      <c r="C75" s="74"/>
      <c r="D75" s="66"/>
      <c r="E75" s="66"/>
      <c r="F75" s="120"/>
      <c r="G75" s="68"/>
      <c r="H75" s="67"/>
      <c r="I75" s="67"/>
      <c r="J75" s="6"/>
      <c r="K75" s="6"/>
      <c r="L75" s="67"/>
      <c r="M75" s="67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</row>
    <row r="76" customFormat="false" ht="11.25" hidden="false" customHeight="false" outlineLevel="0" collapsed="false">
      <c r="B76" s="69"/>
      <c r="C76" s="74"/>
      <c r="D76" s="66"/>
      <c r="E76" s="66"/>
      <c r="F76" s="120"/>
      <c r="G76" s="68"/>
      <c r="H76" s="67"/>
      <c r="I76" s="67"/>
      <c r="J76" s="6"/>
      <c r="K76" s="6"/>
      <c r="L76" s="67"/>
      <c r="M76" s="67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</row>
    <row r="77" customFormat="false" ht="11.25" hidden="false" customHeight="false" outlineLevel="0" collapsed="false">
      <c r="B77" s="69"/>
      <c r="C77" s="74"/>
      <c r="D77" s="66"/>
      <c r="E77" s="66"/>
      <c r="F77" s="120"/>
      <c r="G77" s="68"/>
      <c r="H77" s="67"/>
      <c r="I77" s="67"/>
      <c r="J77" s="6"/>
      <c r="K77" s="6"/>
      <c r="L77" s="67"/>
      <c r="M77" s="67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</row>
    <row r="78" customFormat="false" ht="11.25" hidden="false" customHeight="false" outlineLevel="0" collapsed="false">
      <c r="B78" s="66"/>
      <c r="C78" s="74"/>
      <c r="D78" s="66"/>
      <c r="E78" s="66"/>
      <c r="F78" s="120"/>
      <c r="G78" s="68"/>
      <c r="H78" s="67"/>
      <c r="I78" s="67"/>
      <c r="J78" s="6"/>
      <c r="K78" s="6"/>
      <c r="L78" s="67"/>
      <c r="M78" s="67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</row>
    <row r="79" customFormat="false" ht="11.25" hidden="false" customHeight="false" outlineLevel="0" collapsed="false">
      <c r="B79" s="66"/>
      <c r="C79" s="74"/>
      <c r="D79" s="66"/>
      <c r="E79" s="66"/>
      <c r="F79" s="120"/>
      <c r="G79" s="68"/>
      <c r="H79" s="67"/>
      <c r="I79" s="67"/>
      <c r="J79" s="6"/>
      <c r="K79" s="6"/>
      <c r="L79" s="67"/>
      <c r="M79" s="67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</row>
    <row r="80" customFormat="false" ht="11.25" hidden="false" customHeight="false" outlineLevel="0" collapsed="false">
      <c r="B80" s="69"/>
      <c r="C80" s="74"/>
      <c r="D80" s="66"/>
      <c r="E80" s="66"/>
      <c r="F80" s="120"/>
      <c r="G80" s="68"/>
      <c r="H80" s="67"/>
      <c r="I80" s="67"/>
      <c r="J80" s="6"/>
      <c r="K80" s="6"/>
      <c r="L80" s="67"/>
      <c r="M80" s="67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</row>
    <row r="81" customFormat="false" ht="11.25" hidden="false" customHeight="false" outlineLevel="0" collapsed="false">
      <c r="B81" s="66"/>
      <c r="C81" s="74"/>
      <c r="D81" s="66"/>
      <c r="E81" s="66"/>
      <c r="F81" s="120"/>
      <c r="G81" s="68"/>
      <c r="H81" s="67"/>
      <c r="I81" s="67"/>
      <c r="J81" s="6"/>
      <c r="K81" s="6"/>
      <c r="L81" s="67"/>
      <c r="M81" s="67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</row>
    <row r="82" customFormat="false" ht="11.25" hidden="false" customHeight="false" outlineLevel="0" collapsed="false">
      <c r="B82" s="69"/>
      <c r="C82" s="74"/>
      <c r="D82" s="66"/>
      <c r="E82" s="66"/>
      <c r="F82" s="120"/>
      <c r="G82" s="68"/>
      <c r="H82" s="67"/>
      <c r="I82" s="67"/>
      <c r="J82" s="6"/>
      <c r="K82" s="6"/>
      <c r="L82" s="67"/>
      <c r="M82" s="67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</row>
    <row r="83" customFormat="false" ht="11.25" hidden="false" customHeight="false" outlineLevel="0" collapsed="false">
      <c r="B83" s="66"/>
      <c r="C83" s="74"/>
      <c r="D83" s="66"/>
      <c r="E83" s="66"/>
      <c r="F83" s="120"/>
      <c r="G83" s="68"/>
      <c r="H83" s="67"/>
      <c r="I83" s="67"/>
      <c r="J83" s="6"/>
      <c r="K83" s="6"/>
      <c r="L83" s="67"/>
      <c r="M83" s="67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</row>
    <row r="84" customFormat="false" ht="11.25" hidden="false" customHeight="false" outlineLevel="0" collapsed="false">
      <c r="B84" s="69"/>
      <c r="C84" s="74"/>
      <c r="D84" s="66"/>
      <c r="E84" s="66"/>
      <c r="F84" s="120"/>
      <c r="G84" s="68"/>
      <c r="H84" s="67"/>
      <c r="I84" s="67"/>
      <c r="J84" s="6"/>
      <c r="K84" s="6"/>
      <c r="L84" s="67"/>
      <c r="M84" s="67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</row>
    <row r="85" customFormat="false" ht="11.25" hidden="false" customHeight="false" outlineLevel="0" collapsed="false">
      <c r="B85" s="66"/>
      <c r="C85" s="74"/>
      <c r="D85" s="66"/>
      <c r="E85" s="66"/>
      <c r="F85" s="120"/>
      <c r="G85" s="68"/>
      <c r="H85" s="67"/>
      <c r="I85" s="67"/>
      <c r="J85" s="6"/>
      <c r="K85" s="6"/>
      <c r="L85" s="67"/>
      <c r="M85" s="67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</row>
    <row r="86" customFormat="false" ht="11.25" hidden="false" customHeight="false" outlineLevel="0" collapsed="false">
      <c r="B86" s="69"/>
      <c r="C86" s="74"/>
      <c r="D86" s="66"/>
      <c r="E86" s="66"/>
      <c r="F86" s="120"/>
      <c r="G86" s="68"/>
      <c r="H86" s="67"/>
      <c r="I86" s="67"/>
      <c r="J86" s="6"/>
      <c r="K86" s="6"/>
      <c r="L86" s="67"/>
      <c r="M86" s="67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</row>
    <row r="87" customFormat="false" ht="11.25" hidden="false" customHeight="false" outlineLevel="0" collapsed="false">
      <c r="B87" s="66"/>
      <c r="C87" s="74"/>
      <c r="D87" s="66"/>
      <c r="E87" s="66"/>
      <c r="F87" s="120"/>
      <c r="G87" s="68"/>
      <c r="H87" s="67"/>
      <c r="I87" s="67"/>
      <c r="J87" s="6"/>
      <c r="K87" s="6"/>
      <c r="L87" s="67"/>
      <c r="M87" s="67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</row>
    <row r="88" customFormat="false" ht="11.25" hidden="false" customHeight="false" outlineLevel="0" collapsed="false">
      <c r="B88" s="69"/>
      <c r="C88" s="74"/>
      <c r="D88" s="66"/>
      <c r="E88" s="66"/>
      <c r="F88" s="120"/>
      <c r="G88" s="68"/>
      <c r="H88" s="67"/>
      <c r="I88" s="67"/>
      <c r="J88" s="6"/>
      <c r="K88" s="6"/>
      <c r="L88" s="67"/>
      <c r="M88" s="67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</row>
    <row r="89" customFormat="false" ht="11.25" hidden="false" customHeight="false" outlineLevel="0" collapsed="false">
      <c r="B89" s="69"/>
      <c r="C89" s="74"/>
      <c r="D89" s="66"/>
      <c r="E89" s="66"/>
      <c r="F89" s="120"/>
      <c r="G89" s="68"/>
      <c r="H89" s="67"/>
      <c r="I89" s="67"/>
      <c r="J89" s="6"/>
      <c r="K89" s="6"/>
      <c r="L89" s="67"/>
      <c r="M89" s="67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</row>
    <row r="90" customFormat="false" ht="11.25" hidden="false" customHeight="false" outlineLevel="0" collapsed="false">
      <c r="B90" s="69"/>
      <c r="C90" s="74"/>
      <c r="D90" s="66"/>
      <c r="E90" s="66"/>
      <c r="F90" s="120"/>
      <c r="G90" s="68"/>
      <c r="H90" s="67"/>
      <c r="I90" s="67"/>
      <c r="J90" s="6"/>
      <c r="K90" s="6"/>
      <c r="L90" s="67"/>
      <c r="M90" s="67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</row>
    <row r="91" customFormat="false" ht="11.25" hidden="false" customHeight="false" outlineLevel="0" collapsed="false">
      <c r="B91" s="66"/>
      <c r="C91" s="74"/>
      <c r="D91" s="66"/>
      <c r="E91" s="66"/>
      <c r="F91" s="120"/>
      <c r="G91" s="68"/>
      <c r="H91" s="67"/>
      <c r="I91" s="67"/>
      <c r="J91" s="6"/>
      <c r="K91" s="6"/>
      <c r="L91" s="67"/>
      <c r="M91" s="67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</row>
    <row r="92" customFormat="false" ht="11.25" hidden="false" customHeight="false" outlineLevel="0" collapsed="false">
      <c r="B92" s="66"/>
      <c r="C92" s="74"/>
      <c r="D92" s="66"/>
      <c r="E92" s="66"/>
      <c r="F92" s="120"/>
      <c r="G92" s="68"/>
      <c r="H92" s="67"/>
      <c r="I92" s="67"/>
      <c r="J92" s="6"/>
      <c r="K92" s="6"/>
      <c r="L92" s="67"/>
      <c r="M92" s="67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</row>
    <row r="93" customFormat="false" ht="11.25" hidden="false" customHeight="false" outlineLevel="0" collapsed="false">
      <c r="B93" s="69"/>
      <c r="D93" s="69"/>
      <c r="E93" s="69"/>
      <c r="F93" s="69"/>
      <c r="G93" s="68"/>
      <c r="H93" s="67"/>
      <c r="I93" s="67"/>
      <c r="J93" s="6"/>
      <c r="K93" s="6"/>
      <c r="L93" s="67"/>
      <c r="M93" s="67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</row>
    <row r="94" customFormat="false" ht="11.25" hidden="false" customHeight="false" outlineLevel="0" collapsed="false">
      <c r="B94" s="69"/>
      <c r="C94" s="74"/>
      <c r="D94" s="66"/>
      <c r="E94" s="66"/>
      <c r="F94" s="121"/>
      <c r="G94" s="68"/>
      <c r="H94" s="67"/>
      <c r="I94" s="67"/>
      <c r="J94" s="6"/>
      <c r="K94" s="6"/>
      <c r="L94" s="67"/>
      <c r="M94" s="67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</row>
    <row r="95" customFormat="false" ht="11.25" hidden="false" customHeight="false" outlineLevel="0" collapsed="false">
      <c r="B95" s="66"/>
      <c r="C95" s="74"/>
      <c r="D95" s="66"/>
      <c r="E95" s="66"/>
      <c r="F95" s="121"/>
      <c r="G95" s="68"/>
      <c r="H95" s="67"/>
      <c r="I95" s="67"/>
      <c r="J95" s="6"/>
      <c r="K95" s="6"/>
      <c r="L95" s="67"/>
      <c r="M95" s="67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F2" activeCellId="0" sqref="F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6" width="14.14"/>
    <col collapsed="false" customWidth="true" hidden="false" outlineLevel="0" max="2" min="2" style="67" width="22.42"/>
    <col collapsed="false" customWidth="true" hidden="false" outlineLevel="0" max="3" min="3" style="104" width="6.99"/>
    <col collapsed="false" customWidth="true" hidden="false" outlineLevel="0" max="4" min="4" style="68" width="11.85"/>
    <col collapsed="false" customWidth="true" hidden="false" outlineLevel="0" max="5" min="5" style="67" width="2.28"/>
    <col collapsed="false" customWidth="true" hidden="false" outlineLevel="0" max="6" min="6" style="6" width="10.71"/>
    <col collapsed="false" customWidth="true" hidden="false" outlineLevel="0" max="7" min="7" style="6" width="10.41"/>
    <col collapsed="false" customWidth="true" hidden="false" outlineLevel="0" max="9" min="8" style="67" width="10.41"/>
    <col collapsed="false" customWidth="true" hidden="false" outlineLevel="0" max="11" min="10" style="69" width="10.41"/>
    <col collapsed="false" customWidth="true" hidden="false" outlineLevel="0" max="12" min="12" style="69" width="9.56"/>
    <col collapsed="false" customWidth="true" hidden="false" outlineLevel="0" max="13" min="13" style="69" width="10.41"/>
    <col collapsed="false" customWidth="true" hidden="false" outlineLevel="0" max="15" min="14" style="69" width="9.56"/>
    <col collapsed="false" customWidth="true" hidden="true" outlineLevel="0" max="16" min="16" style="69" width="10.41"/>
    <col collapsed="false" customWidth="true" hidden="false" outlineLevel="0" max="21" min="17" style="69" width="10.41"/>
    <col collapsed="false" customWidth="true" hidden="false" outlineLevel="0" max="22" min="22" style="69" width="9.56"/>
    <col collapsed="false" customWidth="true" hidden="false" outlineLevel="0" max="24" min="23" style="69" width="10.41"/>
    <col collapsed="false" customWidth="true" hidden="false" outlineLevel="0" max="25" min="25" style="69" width="9.56"/>
    <col collapsed="false" customWidth="false" hidden="false" outlineLevel="0" max="257" min="26" style="69" width="9.14"/>
  </cols>
  <sheetData>
    <row r="1" customFormat="false" ht="12.75" hidden="false" customHeight="false" outlineLevel="0" collapsed="false">
      <c r="A1" s="70" t="s">
        <v>107</v>
      </c>
      <c r="B1" s="71"/>
      <c r="C1" s="105"/>
      <c r="D1" s="73"/>
      <c r="E1" s="74"/>
      <c r="F1" s="22"/>
      <c r="G1" s="22"/>
      <c r="H1" s="74"/>
      <c r="I1" s="74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</row>
    <row r="2" customFormat="false" ht="11.25" hidden="false" customHeight="false" outlineLevel="0" collapsed="false">
      <c r="C2" s="104" t="s">
        <v>66</v>
      </c>
      <c r="D2" s="75" t="s">
        <v>67</v>
      </c>
      <c r="E2" s="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customFormat="false" ht="11.25" hidden="false" customHeight="false" outlineLevel="0" collapsed="false">
      <c r="A3" s="66" t="s">
        <v>71</v>
      </c>
      <c r="B3" s="77" t="s">
        <v>3</v>
      </c>
      <c r="D3" s="61" t="n">
        <f aca="false">SUM(F3:CJ3)</f>
        <v>0</v>
      </c>
      <c r="E3" s="6"/>
      <c r="F3" s="61"/>
      <c r="G3" s="61"/>
      <c r="H3" s="61"/>
      <c r="I3" s="61"/>
      <c r="J3" s="79"/>
      <c r="K3" s="79"/>
      <c r="L3" s="79"/>
      <c r="M3" s="79"/>
      <c r="N3" s="79"/>
      <c r="O3" s="79"/>
      <c r="P3" s="80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1"/>
      <c r="AD3" s="81"/>
      <c r="AE3" s="81"/>
      <c r="AF3" s="81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</row>
    <row r="4" customFormat="false" ht="11.25" hidden="false" customHeight="false" outlineLevel="0" collapsed="false">
      <c r="B4" s="77" t="s">
        <v>5</v>
      </c>
      <c r="D4" s="61" t="n">
        <f aca="false">SUM(F4:CJ4)</f>
        <v>0</v>
      </c>
      <c r="E4" s="6"/>
      <c r="F4" s="61"/>
      <c r="G4" s="61"/>
      <c r="H4" s="61"/>
      <c r="I4" s="61"/>
      <c r="J4" s="79"/>
      <c r="K4" s="79"/>
      <c r="L4" s="79"/>
      <c r="M4" s="79"/>
      <c r="N4" s="79"/>
      <c r="O4" s="79"/>
      <c r="P4" s="80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1"/>
      <c r="AD4" s="81"/>
      <c r="AE4" s="81"/>
      <c r="AF4" s="81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</row>
    <row r="5" customFormat="false" ht="11.25" hidden="false" customHeight="false" outlineLevel="0" collapsed="false">
      <c r="B5" s="77" t="s">
        <v>7</v>
      </c>
      <c r="D5" s="61" t="n">
        <f aca="false">SUM(F5:CJ5)</f>
        <v>0</v>
      </c>
      <c r="E5" s="6"/>
      <c r="F5" s="61"/>
      <c r="G5" s="61"/>
      <c r="H5" s="61"/>
      <c r="I5" s="61"/>
      <c r="J5" s="79"/>
      <c r="K5" s="79"/>
      <c r="L5" s="79"/>
      <c r="M5" s="79"/>
      <c r="N5" s="79"/>
      <c r="O5" s="79"/>
      <c r="P5" s="80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81"/>
      <c r="AD5" s="81"/>
      <c r="AE5" s="81"/>
      <c r="AF5" s="81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</row>
    <row r="6" customFormat="false" ht="11.25" hidden="false" customHeight="false" outlineLevel="0" collapsed="false">
      <c r="B6" s="83" t="s">
        <v>9</v>
      </c>
      <c r="D6" s="61" t="n">
        <f aca="false">SUM(F6:CJ6)</f>
        <v>0</v>
      </c>
      <c r="E6" s="6"/>
      <c r="F6" s="61"/>
      <c r="G6" s="61"/>
      <c r="H6" s="61"/>
      <c r="I6" s="61"/>
      <c r="J6" s="79"/>
      <c r="K6" s="79"/>
      <c r="L6" s="79"/>
      <c r="M6" s="79"/>
      <c r="N6" s="79"/>
      <c r="O6" s="79"/>
      <c r="P6" s="80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1"/>
      <c r="AD6" s="81"/>
      <c r="AE6" s="81"/>
      <c r="AF6" s="81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customFormat="false" ht="11.25" hidden="false" customHeight="false" outlineLevel="0" collapsed="false">
      <c r="D7" s="6"/>
      <c r="E7" s="6"/>
      <c r="H7" s="6"/>
      <c r="I7" s="6"/>
      <c r="J7" s="65"/>
      <c r="K7" s="65"/>
      <c r="M7" s="65"/>
      <c r="N7" s="65"/>
      <c r="O7" s="65"/>
      <c r="P7" s="8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customFormat="false" ht="11.25" hidden="false" customHeight="false" outlineLevel="0" collapsed="false">
      <c r="A8" s="66" t="s">
        <v>72</v>
      </c>
      <c r="B8" s="69" t="s">
        <v>15</v>
      </c>
      <c r="D8" s="61" t="n">
        <f aca="false">SUM(F8:CJ8)</f>
        <v>0</v>
      </c>
      <c r="E8" s="65"/>
      <c r="F8" s="79"/>
      <c r="G8" s="61"/>
      <c r="H8" s="61"/>
      <c r="I8" s="61"/>
      <c r="J8" s="79"/>
      <c r="K8" s="79"/>
      <c r="L8" s="80"/>
      <c r="M8" s="80"/>
      <c r="N8" s="79"/>
      <c r="O8" s="80"/>
      <c r="P8" s="80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1"/>
      <c r="AD8" s="81"/>
      <c r="AE8" s="81"/>
      <c r="AF8" s="81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1.25" hidden="false" customHeight="false" outlineLevel="0" collapsed="false">
      <c r="B9" s="69" t="s">
        <v>7</v>
      </c>
      <c r="D9" s="61" t="n">
        <f aca="false">SUM(F9:CJ9)</f>
        <v>0</v>
      </c>
      <c r="E9" s="65"/>
      <c r="F9" s="79"/>
      <c r="G9" s="61"/>
      <c r="H9" s="61"/>
      <c r="I9" s="61"/>
      <c r="J9" s="79"/>
      <c r="K9" s="79"/>
      <c r="L9" s="80"/>
      <c r="M9" s="80"/>
      <c r="N9" s="79"/>
      <c r="O9" s="80"/>
      <c r="P9" s="80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81"/>
      <c r="AD9" s="81"/>
      <c r="AE9" s="81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customFormat="false" ht="11.25" hidden="false" customHeight="false" outlineLevel="0" collapsed="false">
      <c r="B10" s="69" t="s">
        <v>9</v>
      </c>
      <c r="D10" s="61" t="n">
        <f aca="false">SUM(F10:CJ10)</f>
        <v>0</v>
      </c>
      <c r="E10" s="65"/>
      <c r="F10" s="79"/>
      <c r="G10" s="61"/>
      <c r="H10" s="61"/>
      <c r="I10" s="61"/>
      <c r="J10" s="79"/>
      <c r="K10" s="79"/>
      <c r="L10" s="80"/>
      <c r="M10" s="80"/>
      <c r="N10" s="79"/>
      <c r="O10" s="80"/>
      <c r="P10" s="80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1"/>
      <c r="AD10" s="81"/>
      <c r="AE10" s="81"/>
      <c r="AF10" s="81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1.25" hidden="false" customHeight="false" outlineLevel="0" collapsed="false">
      <c r="B11" s="69" t="s">
        <v>16</v>
      </c>
      <c r="D11" s="61" t="n">
        <f aca="false">SUM(F11:CJ11)</f>
        <v>0</v>
      </c>
      <c r="E11" s="65"/>
      <c r="F11" s="79"/>
      <c r="G11" s="61"/>
      <c r="H11" s="61"/>
      <c r="I11" s="61"/>
      <c r="J11" s="79"/>
      <c r="K11" s="79"/>
      <c r="L11" s="80"/>
      <c r="M11" s="80"/>
      <c r="N11" s="79"/>
      <c r="O11" s="80"/>
      <c r="P11" s="80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1"/>
      <c r="AD11" s="81"/>
      <c r="AE11" s="81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1.25" hidden="false" customHeight="false" outlineLevel="0" collapsed="false">
      <c r="B12" s="69" t="s">
        <v>17</v>
      </c>
      <c r="D12" s="61" t="n">
        <f aca="false">SUM(F12:CJ12)</f>
        <v>0</v>
      </c>
      <c r="E12" s="65"/>
      <c r="F12" s="79"/>
      <c r="G12" s="61"/>
      <c r="H12" s="61"/>
      <c r="I12" s="61"/>
      <c r="J12" s="79"/>
      <c r="K12" s="79"/>
      <c r="L12" s="80"/>
      <c r="M12" s="80"/>
      <c r="N12" s="79"/>
      <c r="O12" s="80"/>
      <c r="P12" s="80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1"/>
      <c r="AD12" s="81"/>
      <c r="AE12" s="81"/>
      <c r="AF12" s="81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1.25" hidden="false" customHeight="false" outlineLevel="0" collapsed="false">
      <c r="B13" s="69" t="s">
        <v>18</v>
      </c>
      <c r="D13" s="61" t="n">
        <f aca="false">SUM(F13:CJ13)</f>
        <v>0</v>
      </c>
      <c r="E13" s="65"/>
      <c r="F13" s="79"/>
      <c r="G13" s="61"/>
      <c r="H13" s="61"/>
      <c r="I13" s="61"/>
      <c r="J13" s="79"/>
      <c r="K13" s="79"/>
      <c r="L13" s="80"/>
      <c r="M13" s="80"/>
      <c r="N13" s="79"/>
      <c r="O13" s="80"/>
      <c r="P13" s="80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81"/>
      <c r="AD13" s="81"/>
      <c r="AE13" s="81"/>
      <c r="AF13" s="81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1.25" hidden="false" customHeight="false" outlineLevel="0" collapsed="false">
      <c r="B14" s="69" t="s">
        <v>19</v>
      </c>
      <c r="D14" s="61" t="n">
        <f aca="false">SUM(F14:CJ14)</f>
        <v>0</v>
      </c>
      <c r="E14" s="65"/>
      <c r="F14" s="79"/>
      <c r="G14" s="61"/>
      <c r="H14" s="61"/>
      <c r="I14" s="61"/>
      <c r="J14" s="79"/>
      <c r="K14" s="79"/>
      <c r="L14" s="80"/>
      <c r="M14" s="80"/>
      <c r="N14" s="79"/>
      <c r="O14" s="80"/>
      <c r="P14" s="80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81"/>
      <c r="AD14" s="81"/>
      <c r="AE14" s="81"/>
      <c r="AF14" s="81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1.25" hidden="false" customHeight="false" outlineLevel="0" collapsed="false">
      <c r="B15" s="69" t="s">
        <v>20</v>
      </c>
      <c r="D15" s="61" t="n">
        <f aca="false">SUM(F15:CJ15)</f>
        <v>0</v>
      </c>
      <c r="E15" s="65"/>
      <c r="F15" s="79"/>
      <c r="G15" s="61"/>
      <c r="H15" s="61"/>
      <c r="I15" s="61"/>
      <c r="J15" s="79"/>
      <c r="K15" s="79"/>
      <c r="L15" s="80"/>
      <c r="M15" s="80"/>
      <c r="N15" s="79"/>
      <c r="O15" s="80"/>
      <c r="P15" s="80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81"/>
      <c r="AD15" s="81"/>
      <c r="AE15" s="81"/>
      <c r="AF15" s="81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1.25" hidden="false" customHeight="false" outlineLevel="0" collapsed="false">
      <c r="B16" s="69" t="s">
        <v>21</v>
      </c>
      <c r="D16" s="61" t="n">
        <f aca="false">SUM(F16:CJ16)</f>
        <v>0</v>
      </c>
      <c r="E16" s="65"/>
      <c r="F16" s="79"/>
      <c r="G16" s="61"/>
      <c r="H16" s="61"/>
      <c r="I16" s="61"/>
      <c r="J16" s="79"/>
      <c r="K16" s="79"/>
      <c r="L16" s="80"/>
      <c r="M16" s="80"/>
      <c r="N16" s="79"/>
      <c r="O16" s="80"/>
      <c r="P16" s="80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1"/>
      <c r="AD16" s="81"/>
      <c r="AE16" s="81"/>
      <c r="AF16" s="81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1.25" hidden="false" customHeight="false" outlineLevel="0" collapsed="false">
      <c r="B17" s="69" t="s">
        <v>73</v>
      </c>
      <c r="D17" s="61" t="n">
        <f aca="false">SUM(F17:CJ17)</f>
        <v>0</v>
      </c>
      <c r="E17" s="65"/>
      <c r="F17" s="79"/>
      <c r="G17" s="61"/>
      <c r="H17" s="61"/>
      <c r="I17" s="61"/>
      <c r="J17" s="79"/>
      <c r="K17" s="79"/>
      <c r="L17" s="80"/>
      <c r="M17" s="80"/>
      <c r="N17" s="79"/>
      <c r="O17" s="80"/>
      <c r="P17" s="80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81"/>
      <c r="AD17" s="81"/>
      <c r="AE17" s="81"/>
      <c r="AF17" s="81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1.25" hidden="false" customHeight="false" outlineLevel="0" collapsed="false">
      <c r="B18" s="69" t="s">
        <v>23</v>
      </c>
      <c r="D18" s="61" t="n">
        <f aca="false">SUM(F18:CJ18)</f>
        <v>0</v>
      </c>
      <c r="E18" s="65"/>
      <c r="F18" s="79"/>
      <c r="G18" s="61"/>
      <c r="H18" s="61"/>
      <c r="I18" s="61"/>
      <c r="J18" s="79"/>
      <c r="K18" s="79"/>
      <c r="L18" s="80"/>
      <c r="M18" s="80"/>
      <c r="N18" s="79"/>
      <c r="O18" s="80"/>
      <c r="P18" s="80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1"/>
      <c r="AD18" s="81"/>
      <c r="AE18" s="81"/>
      <c r="AF18" s="81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1.25" hidden="false" customHeight="false" outlineLevel="0" collapsed="false">
      <c r="B19" s="69" t="s">
        <v>24</v>
      </c>
      <c r="D19" s="61" t="n">
        <f aca="false">SUM(F19:CJ19)</f>
        <v>0</v>
      </c>
      <c r="E19" s="65"/>
      <c r="F19" s="79"/>
      <c r="G19" s="61"/>
      <c r="H19" s="61"/>
      <c r="I19" s="61"/>
      <c r="J19" s="79"/>
      <c r="K19" s="79"/>
      <c r="L19" s="80"/>
      <c r="M19" s="80"/>
      <c r="N19" s="79"/>
      <c r="O19" s="86"/>
      <c r="P19" s="80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81"/>
      <c r="AD19" s="81"/>
      <c r="AE19" s="81"/>
      <c r="AF19" s="81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1.25" hidden="false" customHeight="false" outlineLevel="0" collapsed="false">
      <c r="B20" s="69" t="s">
        <v>25</v>
      </c>
      <c r="D20" s="61" t="n">
        <f aca="false">SUM(F20:CJ20)</f>
        <v>0</v>
      </c>
      <c r="E20" s="65"/>
      <c r="F20" s="79"/>
      <c r="G20" s="61"/>
      <c r="H20" s="61"/>
      <c r="I20" s="61"/>
      <c r="J20" s="79"/>
      <c r="K20" s="79"/>
      <c r="L20" s="80"/>
      <c r="M20" s="80"/>
      <c r="N20" s="79"/>
      <c r="O20" s="86"/>
      <c r="P20" s="80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1"/>
      <c r="AD20" s="81"/>
      <c r="AE20" s="81"/>
      <c r="AF20" s="81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1.25" hidden="false" customHeight="false" outlineLevel="0" collapsed="false">
      <c r="B21" s="69" t="s">
        <v>3</v>
      </c>
      <c r="D21" s="61" t="n">
        <f aca="false">SUM(F21:CJ21)</f>
        <v>0</v>
      </c>
      <c r="E21" s="65"/>
      <c r="F21" s="79"/>
      <c r="G21" s="61"/>
      <c r="H21" s="61"/>
      <c r="I21" s="61"/>
      <c r="J21" s="79"/>
      <c r="K21" s="79"/>
      <c r="L21" s="80"/>
      <c r="M21" s="80"/>
      <c r="N21" s="79"/>
      <c r="O21" s="86"/>
      <c r="P21" s="80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81"/>
      <c r="AD21" s="81"/>
      <c r="AE21" s="81"/>
      <c r="AF21" s="81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1.25" hidden="false" customHeight="false" outlineLevel="0" collapsed="false">
      <c r="B22" s="69" t="s">
        <v>26</v>
      </c>
      <c r="D22" s="61" t="n">
        <f aca="false">SUM(F22:CJ22)</f>
        <v>0</v>
      </c>
      <c r="E22" s="65"/>
      <c r="F22" s="79"/>
      <c r="G22" s="61"/>
      <c r="H22" s="61"/>
      <c r="I22" s="61"/>
      <c r="J22" s="79"/>
      <c r="K22" s="79"/>
      <c r="L22" s="80"/>
      <c r="M22" s="80"/>
      <c r="N22" s="79"/>
      <c r="O22" s="86"/>
      <c r="P22" s="80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1"/>
      <c r="AD22" s="81"/>
      <c r="AE22" s="81"/>
      <c r="AF22" s="81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1.25" hidden="false" customHeight="false" outlineLevel="0" collapsed="false">
      <c r="B23" s="69" t="s">
        <v>27</v>
      </c>
      <c r="D23" s="61" t="n">
        <f aca="false">SUM(F23:CJ23)</f>
        <v>0</v>
      </c>
      <c r="E23" s="65"/>
      <c r="F23" s="79"/>
      <c r="G23" s="61"/>
      <c r="H23" s="61"/>
      <c r="I23" s="61"/>
      <c r="J23" s="79"/>
      <c r="K23" s="79"/>
      <c r="L23" s="80"/>
      <c r="M23" s="80"/>
      <c r="N23" s="79"/>
      <c r="O23" s="86"/>
      <c r="P23" s="80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81"/>
      <c r="AD23" s="81"/>
      <c r="AE23" s="81"/>
      <c r="AF23" s="81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1.25" hidden="false" customHeight="false" outlineLevel="0" collapsed="false">
      <c r="B24" s="69" t="s">
        <v>28</v>
      </c>
      <c r="D24" s="61" t="n">
        <f aca="false">SUM(F24:CJ24)</f>
        <v>0</v>
      </c>
      <c r="E24" s="65"/>
      <c r="F24" s="79"/>
      <c r="G24" s="61"/>
      <c r="H24" s="61"/>
      <c r="I24" s="61"/>
      <c r="J24" s="79"/>
      <c r="K24" s="79"/>
      <c r="L24" s="80"/>
      <c r="M24" s="80"/>
      <c r="N24" s="79"/>
      <c r="O24" s="86"/>
      <c r="P24" s="80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1"/>
      <c r="AD24" s="81"/>
      <c r="AE24" s="81"/>
      <c r="AF24" s="81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1.25" hidden="false" customHeight="false" outlineLevel="0" collapsed="false">
      <c r="B25" s="69" t="s">
        <v>29</v>
      </c>
      <c r="D25" s="61" t="n">
        <f aca="false">SUM(F25:CJ25)</f>
        <v>0</v>
      </c>
      <c r="E25" s="65"/>
      <c r="F25" s="79"/>
      <c r="G25" s="61"/>
      <c r="H25" s="61"/>
      <c r="I25" s="61"/>
      <c r="J25" s="79"/>
      <c r="K25" s="79"/>
      <c r="L25" s="80"/>
      <c r="M25" s="80"/>
      <c r="N25" s="79"/>
      <c r="O25" s="86"/>
      <c r="P25" s="80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1"/>
      <c r="AD25" s="81"/>
      <c r="AE25" s="81"/>
      <c r="AF25" s="81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1.25" hidden="false" customHeight="false" outlineLevel="0" collapsed="false">
      <c r="B26" s="69" t="s">
        <v>5</v>
      </c>
      <c r="D26" s="61" t="n">
        <f aca="false">SUM(F26:CJ26)</f>
        <v>0</v>
      </c>
      <c r="E26" s="65"/>
      <c r="F26" s="79"/>
      <c r="G26" s="61"/>
      <c r="H26" s="61"/>
      <c r="I26" s="61"/>
      <c r="J26" s="79"/>
      <c r="K26" s="79"/>
      <c r="L26" s="80"/>
      <c r="M26" s="80"/>
      <c r="N26" s="79"/>
      <c r="O26" s="86"/>
      <c r="P26" s="80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81"/>
      <c r="AD26" s="81"/>
      <c r="AE26" s="81"/>
      <c r="AF26" s="81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1.25" hidden="false" customHeight="false" outlineLevel="0" collapsed="false">
      <c r="B27" s="69" t="s">
        <v>30</v>
      </c>
      <c r="D27" s="61" t="n">
        <f aca="false">SUM(F27:CJ27)</f>
        <v>0</v>
      </c>
      <c r="E27" s="65"/>
      <c r="F27" s="79"/>
      <c r="G27" s="61"/>
      <c r="H27" s="61"/>
      <c r="I27" s="61"/>
      <c r="J27" s="79"/>
      <c r="K27" s="79"/>
      <c r="L27" s="80"/>
      <c r="M27" s="80"/>
      <c r="N27" s="79"/>
      <c r="O27" s="80"/>
      <c r="P27" s="80"/>
      <c r="Q27" s="61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1"/>
      <c r="AD27" s="81"/>
      <c r="AE27" s="81"/>
      <c r="AF27" s="81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1.25" hidden="false" customHeight="false" outlineLevel="0" collapsed="false">
      <c r="B28" s="69" t="s">
        <v>31</v>
      </c>
      <c r="D28" s="61" t="n">
        <f aca="false">SUM(F28:CJ28)</f>
        <v>0</v>
      </c>
      <c r="E28" s="65"/>
      <c r="F28" s="79"/>
      <c r="G28" s="61"/>
      <c r="H28" s="61"/>
      <c r="I28" s="61"/>
      <c r="J28" s="79"/>
      <c r="K28" s="79"/>
      <c r="L28" s="80"/>
      <c r="M28" s="80"/>
      <c r="N28" s="79"/>
      <c r="O28" s="80"/>
      <c r="P28" s="80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81"/>
      <c r="AD28" s="81"/>
      <c r="AE28" s="81"/>
      <c r="AF28" s="81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customFormat="false" ht="11.25" hidden="false" customHeight="false" outlineLevel="0" collapsed="false">
      <c r="E29" s="6"/>
      <c r="H29" s="6"/>
      <c r="J29" s="67"/>
      <c r="K29" s="65"/>
      <c r="L29" s="84"/>
      <c r="M29" s="65"/>
      <c r="N29" s="65"/>
      <c r="O29" s="84"/>
      <c r="P29" s="84"/>
      <c r="R29" s="65"/>
      <c r="S29" s="65"/>
      <c r="T29" s="65"/>
      <c r="U29" s="65"/>
      <c r="V29" s="65"/>
    </row>
    <row r="30" customFormat="false" ht="11.25" hidden="false" customHeight="false" outlineLevel="0" collapsed="false">
      <c r="D30" s="61" t="n">
        <f aca="false">SUM(D3:D29)</f>
        <v>0</v>
      </c>
      <c r="E30" s="6"/>
      <c r="F30" s="61" t="n">
        <f aca="false">SUM(F8:F29)</f>
        <v>0</v>
      </c>
      <c r="G30" s="61" t="n">
        <f aca="false">SUM(G8:G29)</f>
        <v>0</v>
      </c>
      <c r="H30" s="61" t="n">
        <f aca="false">SUM(H8:H29)</f>
        <v>0</v>
      </c>
      <c r="I30" s="61" t="n">
        <f aca="false">SUM(I8:I29)</f>
        <v>0</v>
      </c>
      <c r="J30" s="61" t="n">
        <f aca="false">SUM(J8:J29)</f>
        <v>0</v>
      </c>
      <c r="K30" s="61" t="n">
        <f aca="false">SUM(K8:K29)</f>
        <v>0</v>
      </c>
      <c r="L30" s="61" t="n">
        <f aca="false">SUM(L8:L29)</f>
        <v>0</v>
      </c>
      <c r="M30" s="61" t="n">
        <f aca="false">SUM(M8:M29)</f>
        <v>0</v>
      </c>
      <c r="N30" s="61" t="n">
        <f aca="false">SUM(N8:N29)</f>
        <v>0</v>
      </c>
      <c r="O30" s="80" t="n">
        <f aca="false">SUM(O8:O28)</f>
        <v>0</v>
      </c>
      <c r="P30" s="61" t="n">
        <f aca="false">SUM(P8:P29)</f>
        <v>0</v>
      </c>
      <c r="Q30" s="61" t="n">
        <f aca="false">SUM(Q8:Q29)</f>
        <v>0</v>
      </c>
      <c r="R30" s="61" t="n">
        <f aca="false">SUM(R8:R29)</f>
        <v>0</v>
      </c>
      <c r="S30" s="61" t="n">
        <f aca="false">SUM(S8:S29)</f>
        <v>0</v>
      </c>
      <c r="T30" s="61" t="n">
        <f aca="false">SUM(T8:T29)</f>
        <v>0</v>
      </c>
      <c r="U30" s="61" t="n">
        <f aca="false">SUM(U8:U29)</f>
        <v>0</v>
      </c>
      <c r="V30" s="61" t="n">
        <f aca="false">SUM(V8:V29)</f>
        <v>0</v>
      </c>
      <c r="W30" s="61" t="n">
        <f aca="false">SUM(W8:W29)</f>
        <v>0</v>
      </c>
      <c r="X30" s="61" t="n">
        <f aca="false">SUM(X8:X29)</f>
        <v>0</v>
      </c>
      <c r="Y30" s="61" t="n">
        <f aca="false">SUM(Y8:Y29)</f>
        <v>0</v>
      </c>
      <c r="Z30" s="61" t="n">
        <f aca="false">SUM(Z8:Z29)</f>
        <v>0</v>
      </c>
      <c r="AA30" s="61" t="n">
        <f aca="false">SUM(AA8:AA29)</f>
        <v>0</v>
      </c>
      <c r="AB30" s="61" t="n">
        <f aca="false">SUM(AB8:AB29)</f>
        <v>0</v>
      </c>
      <c r="AC30" s="61" t="n">
        <f aca="false">SUM(AC8:AC29)</f>
        <v>0</v>
      </c>
      <c r="AD30" s="61" t="n">
        <f aca="false">SUM(AD8:AD29)</f>
        <v>0</v>
      </c>
      <c r="AE30" s="61" t="n">
        <f aca="false">SUM(AE8:AE29)</f>
        <v>0</v>
      </c>
      <c r="AF30" s="61" t="n">
        <f aca="false">SUM(AF8:AF29)</f>
        <v>0</v>
      </c>
      <c r="AG30" s="61" t="n">
        <f aca="false">SUM(AG8:AG29)</f>
        <v>0</v>
      </c>
      <c r="AH30" s="61" t="n">
        <f aca="false">SUM(AH8:AH29)</f>
        <v>0</v>
      </c>
      <c r="AI30" s="61" t="n">
        <f aca="false">SUM(AI8:AI29)</f>
        <v>0</v>
      </c>
      <c r="AJ30" s="61" t="n">
        <f aca="false">SUM(AJ8:AJ29)</f>
        <v>0</v>
      </c>
      <c r="AK30" s="61" t="n">
        <f aca="false">SUM(AK8:AK29)</f>
        <v>0</v>
      </c>
      <c r="AL30" s="61" t="n">
        <f aca="false">SUM(AL8:AL29)</f>
        <v>0</v>
      </c>
      <c r="AM30" s="61" t="n">
        <f aca="false">SUM(AM8:AM29)</f>
        <v>0</v>
      </c>
      <c r="AN30" s="61" t="n">
        <f aca="false">SUM(AN8:AN29)</f>
        <v>0</v>
      </c>
      <c r="AO30" s="61" t="n">
        <f aca="false">SUM(AO8:AO29)</f>
        <v>0</v>
      </c>
      <c r="AP30" s="61" t="n">
        <f aca="false">SUM(AP8:AP29)</f>
        <v>0</v>
      </c>
      <c r="AQ30" s="61" t="n">
        <f aca="false">SUM(AQ8:AQ29)</f>
        <v>0</v>
      </c>
      <c r="AR30" s="61" t="n">
        <f aca="false">SUM(AR8:AR29)</f>
        <v>0</v>
      </c>
      <c r="AS30" s="61" t="n">
        <f aca="false">SUM(AS3:AS28)</f>
        <v>0</v>
      </c>
      <c r="AT30" s="61" t="n">
        <f aca="false">SUM(AT3:AT28)</f>
        <v>0</v>
      </c>
      <c r="AU30" s="61" t="n">
        <f aca="false">SUM(AU3:AU28)</f>
        <v>0</v>
      </c>
      <c r="AV30" s="61" t="n">
        <f aca="false">SUM(AV3:AV28)</f>
        <v>0</v>
      </c>
      <c r="AW30" s="61" t="n">
        <f aca="false">SUM(AW3:AW28)</f>
        <v>0</v>
      </c>
      <c r="AX30" s="61" t="n">
        <f aca="false">SUM(AX3:AX28)</f>
        <v>0</v>
      </c>
      <c r="AY30" s="61" t="n">
        <f aca="false">SUM(AY3:AY28)</f>
        <v>0</v>
      </c>
      <c r="AZ30" s="61" t="n">
        <f aca="false">SUM(AZ3:AZ28)</f>
        <v>0</v>
      </c>
      <c r="BA30" s="61" t="n">
        <f aca="false">SUM(BA3:BA28)</f>
        <v>0</v>
      </c>
      <c r="BB30" s="61" t="n">
        <f aca="false">SUM(BB3:BB28)</f>
        <v>0</v>
      </c>
      <c r="BC30" s="61" t="n">
        <f aca="false">SUM(BC3:BC28)</f>
        <v>0</v>
      </c>
      <c r="BD30" s="61" t="n">
        <f aca="false">SUM(BD3:BD28)</f>
        <v>0</v>
      </c>
      <c r="BE30" s="61" t="n">
        <f aca="false">SUM(BE3:BE28)</f>
        <v>0</v>
      </c>
      <c r="BF30" s="61" t="n">
        <f aca="false">SUM(BF3:BF28)</f>
        <v>0</v>
      </c>
      <c r="BG30" s="61" t="n">
        <f aca="false">SUM(BG3:BG28)</f>
        <v>0</v>
      </c>
      <c r="BH30" s="61" t="n">
        <f aca="false">SUM(BH3:BH28)</f>
        <v>0</v>
      </c>
      <c r="BI30" s="61" t="n">
        <f aca="false">SUM(BI3:BI28)</f>
        <v>0</v>
      </c>
      <c r="BJ30" s="61" t="n">
        <f aca="false">SUM(BJ3:BJ28)</f>
        <v>0</v>
      </c>
      <c r="BK30" s="61" t="n">
        <f aca="false">SUM(BK3:BK28)</f>
        <v>0</v>
      </c>
      <c r="BL30" s="61" t="n">
        <f aca="false">SUM(BL3:BL28)</f>
        <v>0</v>
      </c>
      <c r="BM30" s="61" t="n">
        <f aca="false">SUM(BM3:BM28)</f>
        <v>0</v>
      </c>
      <c r="BN30" s="61" t="n">
        <f aca="false">SUM(BN3:BN28)</f>
        <v>0</v>
      </c>
      <c r="BO30" s="61" t="n">
        <f aca="false">SUM(BO3:BO28)</f>
        <v>0</v>
      </c>
      <c r="BP30" s="61" t="n">
        <f aca="false">SUM(BP3:BP28)</f>
        <v>0</v>
      </c>
      <c r="BQ30" s="61" t="n">
        <f aca="false">SUM(BQ3:BQ28)</f>
        <v>0</v>
      </c>
      <c r="BR30" s="61" t="n">
        <f aca="false">SUM(BR3:BR28)</f>
        <v>0</v>
      </c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1.25" hidden="false" customHeight="false" outlineLevel="0" collapsed="false">
      <c r="B31" s="77"/>
      <c r="D31" s="6"/>
      <c r="E31" s="6"/>
      <c r="J31" s="65"/>
      <c r="N31" s="65"/>
      <c r="P31" s="65"/>
      <c r="R31" s="65"/>
      <c r="S31" s="65"/>
    </row>
    <row r="32" customFormat="false" ht="11.25" hidden="false" customHeight="false" outlineLevel="0" collapsed="false">
      <c r="B32" s="77"/>
      <c r="D32" s="6"/>
      <c r="E32" s="6"/>
      <c r="J32" s="65"/>
      <c r="N32" s="65"/>
      <c r="P32" s="65"/>
      <c r="R32" s="65"/>
      <c r="S32" s="65"/>
    </row>
    <row r="33" customFormat="false" ht="11.25" hidden="false" customHeight="false" outlineLevel="0" collapsed="false">
      <c r="B33" s="77"/>
      <c r="D33" s="6"/>
      <c r="E33" s="6"/>
      <c r="J33" s="65"/>
      <c r="N33" s="65"/>
      <c r="P33" s="65"/>
      <c r="R33" s="65"/>
      <c r="S33" s="65"/>
    </row>
    <row r="34" customFormat="false" ht="11.25" hidden="false" customHeight="false" outlineLevel="0" collapsed="false">
      <c r="B34" s="77"/>
      <c r="D34" s="6"/>
      <c r="E34" s="6"/>
      <c r="J34" s="65"/>
      <c r="N34" s="65"/>
      <c r="P34" s="65"/>
      <c r="R34" s="65"/>
      <c r="S34" s="65"/>
    </row>
    <row r="35" customFormat="false" ht="11.25" hidden="false" customHeight="false" outlineLevel="0" collapsed="false">
      <c r="B35" s="77"/>
      <c r="D35" s="6"/>
      <c r="E35" s="6"/>
      <c r="J35" s="65"/>
      <c r="N35" s="65"/>
      <c r="P35" s="65"/>
      <c r="R35" s="65"/>
      <c r="S35" s="65"/>
    </row>
    <row r="36" customFormat="false" ht="11.25" hidden="false" customHeight="false" outlineLevel="0" collapsed="false">
      <c r="A36" s="87"/>
      <c r="B36" s="77"/>
      <c r="D36" s="88"/>
      <c r="E36" s="6"/>
      <c r="G36" s="67"/>
      <c r="I36" s="69"/>
    </row>
    <row r="37" customFormat="false" ht="11.25" hidden="false" customHeight="false" outlineLevel="0" collapsed="false">
      <c r="B37" s="66"/>
      <c r="C37" s="108"/>
      <c r="D37" s="67"/>
      <c r="E37" s="6"/>
      <c r="F37" s="22"/>
      <c r="G37" s="74"/>
      <c r="I37" s="69"/>
    </row>
    <row r="38" customFormat="false" ht="11.25" hidden="false" customHeight="false" outlineLevel="0" collapsed="false">
      <c r="A38" s="87"/>
      <c r="B38" s="87"/>
      <c r="C38" s="108"/>
      <c r="D38" s="67"/>
      <c r="E38" s="6"/>
      <c r="G38" s="67"/>
      <c r="I38" s="69"/>
    </row>
    <row r="39" customFormat="false" ht="11.25" hidden="false" customHeight="false" outlineLevel="0" collapsed="false">
      <c r="A39" s="89" t="s">
        <v>75</v>
      </c>
      <c r="B39" s="87"/>
      <c r="C39" s="108"/>
      <c r="D39" s="67"/>
      <c r="E39" s="6"/>
      <c r="G39" s="67"/>
      <c r="I39" s="69"/>
    </row>
    <row r="40" customFormat="false" ht="11.25" hidden="false" customHeight="false" outlineLevel="0" collapsed="false">
      <c r="B40" s="66" t="s">
        <v>76</v>
      </c>
      <c r="C40" s="108"/>
      <c r="D40" s="67"/>
      <c r="E40" s="6"/>
      <c r="G40" s="67"/>
      <c r="I40" s="69"/>
    </row>
    <row r="41" customFormat="false" ht="11.25" hidden="false" customHeight="false" outlineLevel="0" collapsed="false">
      <c r="B41" s="69"/>
      <c r="C41" s="108"/>
      <c r="D41" s="67"/>
      <c r="E41" s="6"/>
      <c r="G41" s="67"/>
      <c r="I41" s="69"/>
      <c r="O41" s="65"/>
    </row>
    <row r="42" customFormat="false" ht="11.25" hidden="false" customHeight="false" outlineLevel="0" collapsed="false">
      <c r="B42" s="69" t="s">
        <v>31</v>
      </c>
      <c r="C42" s="108"/>
      <c r="D42" s="67"/>
      <c r="E42" s="6"/>
      <c r="G42" s="67"/>
      <c r="I42" s="69"/>
      <c r="O42" s="65"/>
    </row>
    <row r="43" customFormat="false" ht="11.25" hidden="false" customHeight="false" outlineLevel="0" collapsed="false">
      <c r="B43" s="69" t="s">
        <v>5</v>
      </c>
      <c r="C43" s="108"/>
      <c r="D43" s="67"/>
      <c r="E43" s="6"/>
      <c r="G43" s="67"/>
      <c r="I43" s="69"/>
      <c r="O43" s="65"/>
    </row>
    <row r="44" customFormat="false" ht="11.25" hidden="false" customHeight="false" outlineLevel="0" collapsed="false">
      <c r="B44" s="69" t="s">
        <v>3</v>
      </c>
      <c r="C44" s="108"/>
      <c r="D44" s="67"/>
      <c r="E44" s="6"/>
      <c r="G44" s="67"/>
      <c r="I44" s="69"/>
      <c r="O44" s="65"/>
    </row>
    <row r="45" customFormat="false" ht="11.25" hidden="false" customHeight="false" outlineLevel="0" collapsed="false">
      <c r="B45" s="69" t="s">
        <v>19</v>
      </c>
      <c r="C45" s="108"/>
      <c r="D45" s="67"/>
      <c r="E45" s="6"/>
      <c r="G45" s="67"/>
      <c r="I45" s="69"/>
      <c r="O45" s="65"/>
    </row>
    <row r="46" customFormat="false" ht="11.25" hidden="false" customHeight="false" outlineLevel="0" collapsed="false">
      <c r="B46" s="69" t="s">
        <v>15</v>
      </c>
      <c r="C46" s="108"/>
      <c r="D46" s="67"/>
      <c r="E46" s="6"/>
      <c r="G46" s="67"/>
      <c r="I46" s="69"/>
      <c r="O46" s="65"/>
    </row>
    <row r="47" customFormat="false" ht="11.25" hidden="false" customHeight="false" outlineLevel="0" collapsed="false">
      <c r="B47" s="69" t="s">
        <v>23</v>
      </c>
      <c r="C47" s="108"/>
      <c r="D47" s="67"/>
      <c r="E47" s="6"/>
      <c r="G47" s="67"/>
      <c r="I47" s="69"/>
      <c r="O47" s="65"/>
    </row>
    <row r="48" customFormat="false" ht="11.25" hidden="false" customHeight="false" outlineLevel="0" collapsed="false">
      <c r="B48" s="69" t="s">
        <v>15</v>
      </c>
      <c r="C48" s="108"/>
      <c r="D48" s="67"/>
      <c r="E48" s="6"/>
      <c r="G48" s="67"/>
      <c r="I48" s="69"/>
      <c r="O48" s="65"/>
    </row>
    <row r="49" customFormat="false" ht="11.25" hidden="false" customHeight="false" outlineLevel="0" collapsed="false">
      <c r="B49" s="69" t="s">
        <v>7</v>
      </c>
      <c r="C49" s="108"/>
      <c r="D49" s="67"/>
      <c r="E49" s="6"/>
      <c r="G49" s="67"/>
      <c r="I49" s="69"/>
      <c r="O49" s="65"/>
    </row>
    <row r="50" customFormat="false" ht="11.25" hidden="false" customHeight="false" outlineLevel="0" collapsed="false">
      <c r="B50" s="69" t="s">
        <v>9</v>
      </c>
      <c r="C50" s="108"/>
      <c r="D50" s="67"/>
      <c r="E50" s="6"/>
      <c r="G50" s="67"/>
      <c r="I50" s="69"/>
      <c r="O50" s="65"/>
    </row>
    <row r="51" customFormat="false" ht="11.25" hidden="false" customHeight="false" outlineLevel="0" collapsed="false">
      <c r="B51" s="69" t="s">
        <v>29</v>
      </c>
      <c r="C51" s="108"/>
      <c r="D51" s="67"/>
      <c r="E51" s="6"/>
      <c r="G51" s="67"/>
      <c r="I51" s="69"/>
      <c r="O51" s="65"/>
    </row>
    <row r="52" customFormat="false" ht="11.25" hidden="false" customHeight="false" outlineLevel="0" collapsed="false">
      <c r="B52" s="69" t="s">
        <v>27</v>
      </c>
      <c r="C52" s="108"/>
      <c r="D52" s="67"/>
      <c r="E52" s="6"/>
      <c r="G52" s="67"/>
      <c r="I52" s="69"/>
      <c r="O52" s="65"/>
    </row>
    <row r="53" customFormat="false" ht="11.25" hidden="false" customHeight="false" outlineLevel="0" collapsed="false">
      <c r="B53" s="69" t="s">
        <v>27</v>
      </c>
      <c r="C53" s="108"/>
      <c r="D53" s="67"/>
      <c r="E53" s="6"/>
      <c r="G53" s="67"/>
      <c r="I53" s="69"/>
      <c r="O53" s="65"/>
    </row>
    <row r="54" customFormat="false" ht="11.25" hidden="false" customHeight="false" outlineLevel="0" collapsed="false">
      <c r="B54" s="69" t="s">
        <v>25</v>
      </c>
      <c r="C54" s="108"/>
      <c r="D54" s="67"/>
      <c r="E54" s="6"/>
      <c r="G54" s="67"/>
      <c r="I54" s="69"/>
    </row>
    <row r="55" customFormat="false" ht="11.25" hidden="false" customHeight="false" outlineLevel="0" collapsed="false">
      <c r="B55" s="69" t="s">
        <v>28</v>
      </c>
      <c r="C55" s="108"/>
      <c r="D55" s="67"/>
      <c r="E55" s="6"/>
      <c r="G55" s="67"/>
      <c r="I55" s="69"/>
    </row>
    <row r="56" customFormat="false" ht="11.25" hidden="false" customHeight="false" outlineLevel="0" collapsed="false">
      <c r="B56" s="69" t="s">
        <v>20</v>
      </c>
      <c r="C56" s="108"/>
      <c r="D56" s="67"/>
      <c r="E56" s="6"/>
      <c r="G56" s="67"/>
      <c r="I56" s="69"/>
    </row>
    <row r="57" customFormat="false" ht="11.25" hidden="false" customHeight="false" outlineLevel="0" collapsed="false">
      <c r="B57" s="69" t="s">
        <v>31</v>
      </c>
      <c r="C57" s="108"/>
      <c r="D57" s="67"/>
      <c r="E57" s="6"/>
      <c r="G57" s="67"/>
      <c r="I57" s="69"/>
    </row>
    <row r="58" customFormat="false" ht="11.25" hidden="false" customHeight="false" outlineLevel="0" collapsed="false">
      <c r="B58" s="69" t="s">
        <v>31</v>
      </c>
      <c r="C58" s="108"/>
      <c r="D58" s="67"/>
      <c r="E58" s="6"/>
      <c r="G58" s="67"/>
      <c r="I58" s="69"/>
    </row>
    <row r="59" customFormat="false" ht="11.25" hidden="false" customHeight="false" outlineLevel="0" collapsed="false">
      <c r="B59" s="69" t="s">
        <v>30</v>
      </c>
      <c r="C59" s="108"/>
      <c r="D59" s="67"/>
      <c r="E59" s="6"/>
      <c r="G59" s="67"/>
      <c r="I59" s="69"/>
    </row>
    <row r="60" customFormat="false" ht="11.25" hidden="false" customHeight="false" outlineLevel="0" collapsed="false">
      <c r="B60" s="69" t="s">
        <v>24</v>
      </c>
      <c r="C60" s="108"/>
      <c r="D60" s="67"/>
      <c r="E60" s="6"/>
      <c r="G60" s="67"/>
      <c r="I60" s="69"/>
    </row>
    <row r="61" customFormat="false" ht="11.25" hidden="false" customHeight="false" outlineLevel="0" collapsed="false">
      <c r="B61" s="69" t="s">
        <v>27</v>
      </c>
      <c r="C61" s="108"/>
      <c r="D61" s="67"/>
      <c r="E61" s="6"/>
      <c r="G61" s="67"/>
      <c r="I61" s="69"/>
    </row>
    <row r="62" customFormat="false" ht="11.25" hidden="false" customHeight="false" outlineLevel="0" collapsed="false">
      <c r="B62" s="69" t="s">
        <v>31</v>
      </c>
      <c r="C62" s="108"/>
      <c r="D62" s="67"/>
      <c r="E62" s="6"/>
      <c r="G62" s="67"/>
      <c r="I62" s="69"/>
    </row>
    <row r="63" customFormat="false" ht="11.25" hidden="false" customHeight="false" outlineLevel="0" collapsed="false">
      <c r="B63" s="69" t="s">
        <v>18</v>
      </c>
      <c r="C63" s="108"/>
      <c r="D63" s="67"/>
      <c r="E63" s="6"/>
      <c r="G63" s="67"/>
      <c r="I63" s="69"/>
    </row>
    <row r="64" customFormat="false" ht="11.25" hidden="false" customHeight="false" outlineLevel="0" collapsed="false">
      <c r="B64" s="69" t="s">
        <v>59</v>
      </c>
      <c r="C64" s="108"/>
      <c r="D64" s="67"/>
      <c r="E64" s="6"/>
      <c r="G64" s="67"/>
      <c r="I64" s="69"/>
    </row>
    <row r="65" customFormat="false" ht="11.25" hidden="false" customHeight="false" outlineLevel="0" collapsed="false">
      <c r="B65" s="69" t="s">
        <v>21</v>
      </c>
      <c r="C65" s="108"/>
      <c r="D65" s="67"/>
      <c r="E65" s="6"/>
      <c r="G65" s="67"/>
      <c r="I65" s="69"/>
    </row>
    <row r="66" customFormat="false" ht="11.25" hidden="false" customHeight="false" outlineLevel="0" collapsed="false">
      <c r="B66" s="69" t="s">
        <v>16</v>
      </c>
      <c r="C66" s="108"/>
      <c r="D66" s="67"/>
      <c r="E66" s="6"/>
      <c r="G66" s="67"/>
      <c r="I66" s="69"/>
    </row>
    <row r="67" customFormat="false" ht="11.25" hidden="false" customHeight="false" outlineLevel="0" collapsed="false">
      <c r="B67" s="69" t="s">
        <v>17</v>
      </c>
      <c r="C67" s="108"/>
      <c r="D67" s="67"/>
      <c r="E67" s="6"/>
      <c r="G67" s="67"/>
      <c r="I67" s="69"/>
    </row>
    <row r="68" customFormat="false" ht="11.25" hidden="false" customHeight="false" outlineLevel="0" collapsed="false">
      <c r="B68" s="69" t="s">
        <v>58</v>
      </c>
      <c r="C68" s="108"/>
      <c r="D68" s="67"/>
      <c r="E68" s="6"/>
      <c r="G68" s="67"/>
      <c r="I68" s="69"/>
    </row>
    <row r="69" customFormat="false" ht="11.25" hidden="false" customHeight="false" outlineLevel="0" collapsed="false">
      <c r="A69" s="87"/>
      <c r="B69" s="87"/>
      <c r="C69" s="108"/>
      <c r="D69" s="67"/>
      <c r="E69" s="6"/>
      <c r="G69" s="67"/>
      <c r="I69" s="69"/>
    </row>
    <row r="70" customFormat="false" ht="11.25" hidden="false" customHeight="false" outlineLevel="0" collapsed="false">
      <c r="A70" s="87"/>
      <c r="B70" s="87"/>
      <c r="C70" s="108"/>
      <c r="D70" s="67"/>
      <c r="E70" s="6"/>
      <c r="G70" s="67"/>
      <c r="I70" s="69"/>
    </row>
    <row r="71" customFormat="false" ht="11.25" hidden="false" customHeight="false" outlineLevel="0" collapsed="false">
      <c r="A71" s="87"/>
      <c r="B71" s="77"/>
      <c r="C71" s="108"/>
      <c r="D71" s="67"/>
      <c r="E71" s="6"/>
      <c r="G71" s="67"/>
      <c r="I71" s="69"/>
    </row>
    <row r="72" customFormat="false" ht="11.25" hidden="false" customHeight="false" outlineLevel="0" collapsed="false">
      <c r="A72" s="87"/>
      <c r="B72" s="77"/>
      <c r="C72" s="108"/>
      <c r="D72" s="67"/>
      <c r="E72" s="6"/>
      <c r="G72" s="67"/>
      <c r="I72" s="69"/>
    </row>
    <row r="73" customFormat="false" ht="11.25" hidden="false" customHeight="false" outlineLevel="0" collapsed="false">
      <c r="A73" s="87"/>
      <c r="B73" s="77"/>
      <c r="C73" s="108"/>
      <c r="D73" s="67"/>
      <c r="E73" s="6"/>
      <c r="G73" s="67"/>
      <c r="I73" s="69"/>
    </row>
    <row r="74" customFormat="false" ht="11.25" hidden="false" customHeight="false" outlineLevel="0" collapsed="false">
      <c r="A74" s="87"/>
      <c r="B74" s="77"/>
      <c r="C74" s="108"/>
      <c r="D74" s="67"/>
      <c r="E74" s="6"/>
      <c r="G74" s="67"/>
      <c r="I74" s="69"/>
    </row>
    <row r="75" customFormat="false" ht="11.25" hidden="false" customHeight="false" outlineLevel="0" collapsed="false">
      <c r="A75" s="87"/>
      <c r="B75" s="87"/>
      <c r="C75" s="109"/>
      <c r="D75" s="67"/>
      <c r="E75" s="6"/>
      <c r="G75" s="67"/>
      <c r="I75" s="69"/>
    </row>
    <row r="76" customFormat="false" ht="11.25" hidden="false" customHeight="false" outlineLevel="0" collapsed="false">
      <c r="A76" s="87"/>
      <c r="B76" s="87"/>
      <c r="C76" s="109"/>
      <c r="D76" s="67"/>
      <c r="E76" s="6"/>
      <c r="G76" s="67"/>
      <c r="I76" s="69"/>
    </row>
    <row r="77" customFormat="false" ht="11.25" hidden="false" customHeight="false" outlineLevel="0" collapsed="false">
      <c r="A77" s="87"/>
      <c r="B77" s="87"/>
      <c r="C77" s="108"/>
      <c r="D77" s="67"/>
      <c r="E77" s="6"/>
      <c r="G77" s="67"/>
      <c r="I77" s="69"/>
    </row>
    <row r="78" customFormat="false" ht="11.25" hidden="false" customHeight="false" outlineLevel="0" collapsed="false">
      <c r="A78" s="87"/>
      <c r="B78" s="87"/>
      <c r="C78" s="108"/>
      <c r="D78" s="67"/>
      <c r="E78" s="6"/>
      <c r="G78" s="67"/>
      <c r="I78" s="69"/>
    </row>
    <row r="79" customFormat="false" ht="11.25" hidden="false" customHeight="false" outlineLevel="0" collapsed="false">
      <c r="A79" s="87"/>
      <c r="B79" s="77"/>
      <c r="C79" s="110"/>
      <c r="D79" s="67"/>
      <c r="E79" s="6"/>
      <c r="G79" s="67"/>
      <c r="I79" s="69"/>
    </row>
    <row r="80" customFormat="false" ht="11.25" hidden="false" customHeight="false" outlineLevel="0" collapsed="false">
      <c r="A80" s="87"/>
      <c r="B80" s="77"/>
      <c r="C80" s="110"/>
      <c r="D80" s="67"/>
      <c r="E80" s="6"/>
      <c r="G80" s="67"/>
      <c r="I80" s="69"/>
    </row>
    <row r="81" customFormat="false" ht="11.25" hidden="false" customHeight="false" outlineLevel="0" collapsed="false">
      <c r="A81" s="87"/>
      <c r="B81" s="87"/>
      <c r="C81" s="108"/>
      <c r="D81" s="67"/>
      <c r="E81" s="6"/>
      <c r="G81" s="67"/>
      <c r="I81" s="69"/>
    </row>
    <row r="82" customFormat="false" ht="11.25" hidden="false" customHeight="false" outlineLevel="0" collapsed="false">
      <c r="A82" s="87"/>
      <c r="B82" s="77"/>
      <c r="C82" s="108"/>
      <c r="D82" s="67"/>
      <c r="E82" s="6"/>
      <c r="G82" s="67"/>
      <c r="I82" s="69"/>
    </row>
    <row r="83" customFormat="false" ht="11.25" hidden="false" customHeight="false" outlineLevel="0" collapsed="false">
      <c r="A83" s="87"/>
      <c r="B83" s="77"/>
      <c r="C83" s="108"/>
      <c r="D83" s="67"/>
      <c r="E83" s="6"/>
      <c r="G83" s="67"/>
      <c r="I83" s="69"/>
    </row>
    <row r="84" customFormat="false" ht="11.25" hidden="false" customHeight="false" outlineLevel="0" collapsed="false">
      <c r="A84" s="87"/>
      <c r="B84" s="77"/>
      <c r="C84" s="108"/>
      <c r="D84" s="67"/>
      <c r="E84" s="6"/>
      <c r="G84" s="67"/>
      <c r="I84" s="69"/>
    </row>
    <row r="85" customFormat="false" ht="11.25" hidden="false" customHeight="false" outlineLevel="0" collapsed="false">
      <c r="A85" s="87"/>
      <c r="B85" s="77"/>
      <c r="C85" s="108"/>
      <c r="D85" s="67"/>
      <c r="E85" s="6"/>
      <c r="G85" s="67"/>
      <c r="I85" s="69"/>
    </row>
    <row r="86" customFormat="false" ht="11.25" hidden="false" customHeight="false" outlineLevel="0" collapsed="false">
      <c r="A86" s="87"/>
      <c r="B86" s="77"/>
      <c r="C86" s="108"/>
      <c r="D86" s="67"/>
      <c r="E86" s="6"/>
      <c r="G86" s="67"/>
      <c r="I86" s="69"/>
    </row>
    <row r="87" customFormat="false" ht="11.25" hidden="false" customHeight="false" outlineLevel="0" collapsed="false">
      <c r="B87" s="69"/>
      <c r="C87" s="110"/>
    </row>
  </sheetData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7" width="14.7"/>
    <col collapsed="false" customWidth="true" hidden="false" outlineLevel="0" max="2" min="2" style="67" width="20.56"/>
    <col collapsed="false" customWidth="true" hidden="false" outlineLevel="0" max="3" min="3" style="83" width="9.41"/>
    <col collapsed="false" customWidth="true" hidden="false" outlineLevel="0" max="4" min="4" style="114" width="10.99"/>
    <col collapsed="false" customWidth="true" hidden="false" outlineLevel="0" max="5" min="5" style="67" width="2.13"/>
    <col collapsed="false" customWidth="true" hidden="false" outlineLevel="0" max="6" min="6" style="114" width="10.99"/>
    <col collapsed="false" customWidth="true" hidden="false" outlineLevel="0" max="7" min="7" style="115" width="10.99"/>
    <col collapsed="false" customWidth="true" hidden="false" outlineLevel="0" max="9" min="8" style="116" width="10.99"/>
    <col collapsed="false" customWidth="true" hidden="false" outlineLevel="0" max="10" min="10" style="61" width="10.85"/>
    <col collapsed="false" customWidth="true" hidden="false" outlineLevel="0" max="11" min="11" style="61" width="10.28"/>
    <col collapsed="false" customWidth="true" hidden="false" outlineLevel="0" max="12" min="12" style="114" width="9.28"/>
    <col collapsed="false" customWidth="false" hidden="false" outlineLevel="0" max="13" min="13" style="114" width="9.14"/>
    <col collapsed="false" customWidth="false" hidden="false" outlineLevel="0" max="33" min="14" style="82" width="9.14"/>
    <col collapsed="false" customWidth="false" hidden="false" outlineLevel="0" max="257" min="34" style="69" width="9.14"/>
  </cols>
  <sheetData>
    <row r="1" customFormat="false" ht="12.75" hidden="false" customHeight="false" outlineLevel="0" collapsed="false">
      <c r="A1" s="70" t="s">
        <v>12</v>
      </c>
      <c r="B1" s="117"/>
      <c r="C1" s="91"/>
      <c r="D1" s="67"/>
      <c r="F1" s="67"/>
      <c r="G1" s="67"/>
      <c r="H1" s="68"/>
      <c r="I1" s="67"/>
      <c r="J1" s="67"/>
      <c r="K1" s="6"/>
      <c r="L1" s="6"/>
      <c r="M1" s="67"/>
      <c r="N1" s="67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customFormat="false" ht="11.25" hidden="false" customHeight="false" outlineLevel="0" collapsed="false">
      <c r="A2" s="69"/>
      <c r="B2" s="92"/>
      <c r="C2" s="122" t="s">
        <v>66</v>
      </c>
      <c r="D2" s="75" t="s">
        <v>67</v>
      </c>
      <c r="E2" s="75"/>
      <c r="F2" s="94" t="n">
        <v>37012</v>
      </c>
      <c r="G2" s="118"/>
      <c r="H2" s="119"/>
      <c r="I2" s="67"/>
      <c r="J2" s="6"/>
      <c r="K2" s="6"/>
      <c r="L2" s="67"/>
      <c r="M2" s="67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customFormat="false" ht="11.25" hidden="false" customHeight="false" outlineLevel="0" collapsed="false">
      <c r="A3" s="66" t="s">
        <v>71</v>
      </c>
      <c r="B3" s="77" t="s">
        <v>3</v>
      </c>
      <c r="C3" s="100" t="n">
        <v>503490</v>
      </c>
      <c r="D3" s="80" t="n">
        <f aca="false">SUM(F3:BQ3)</f>
        <v>0</v>
      </c>
      <c r="E3" s="84"/>
      <c r="F3" s="80"/>
      <c r="G3" s="80"/>
      <c r="H3" s="80"/>
      <c r="K3" s="82"/>
      <c r="L3" s="82"/>
      <c r="M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</row>
    <row r="4" customFormat="false" ht="11.25" hidden="false" customHeight="false" outlineLevel="0" collapsed="false">
      <c r="A4" s="69"/>
      <c r="B4" s="77" t="s">
        <v>5</v>
      </c>
      <c r="C4" s="100" t="n">
        <v>492266</v>
      </c>
      <c r="D4" s="80" t="n">
        <f aca="false">SUM(F4:BQ4)</f>
        <v>0</v>
      </c>
      <c r="E4" s="84"/>
      <c r="F4" s="80"/>
      <c r="G4" s="80"/>
      <c r="H4" s="80"/>
      <c r="J4" s="114"/>
      <c r="K4" s="82"/>
      <c r="L4" s="82"/>
      <c r="M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</row>
    <row r="5" customFormat="false" ht="11.25" hidden="false" customHeight="false" outlineLevel="0" collapsed="false">
      <c r="A5" s="69"/>
      <c r="B5" s="77" t="s">
        <v>7</v>
      </c>
      <c r="C5" s="100"/>
      <c r="D5" s="80" t="n">
        <f aca="false">SUM(F5:BQ5)</f>
        <v>0</v>
      </c>
      <c r="E5" s="84"/>
      <c r="F5" s="80"/>
      <c r="G5" s="80"/>
      <c r="H5" s="80"/>
      <c r="J5" s="114"/>
      <c r="K5" s="82"/>
      <c r="L5" s="82"/>
      <c r="M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</row>
    <row r="6" customFormat="false" ht="11.25" hidden="false" customHeight="false" outlineLevel="0" collapsed="false">
      <c r="A6" s="69"/>
      <c r="B6" s="83" t="s">
        <v>9</v>
      </c>
      <c r="C6" s="100"/>
      <c r="D6" s="80" t="n">
        <f aca="false">SUM(F6:BQ6)</f>
        <v>0</v>
      </c>
      <c r="E6" s="84"/>
      <c r="F6" s="80"/>
      <c r="G6" s="80"/>
      <c r="H6" s="80"/>
      <c r="J6" s="114"/>
      <c r="K6" s="82"/>
      <c r="L6" s="82"/>
      <c r="M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customFormat="false" ht="11.25" hidden="false" customHeight="false" outlineLevel="0" collapsed="false">
      <c r="A7" s="69"/>
      <c r="C7" s="99"/>
      <c r="D7" s="84"/>
      <c r="E7" s="84"/>
      <c r="F7" s="84"/>
      <c r="G7" s="84"/>
      <c r="H7" s="84"/>
      <c r="I7" s="67"/>
      <c r="J7" s="67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customFormat="false" ht="11.25" hidden="false" customHeight="false" outlineLevel="0" collapsed="false">
      <c r="A8" s="66" t="s">
        <v>72</v>
      </c>
      <c r="B8" s="77" t="s">
        <v>15</v>
      </c>
      <c r="C8" s="100" t="n">
        <v>566689</v>
      </c>
      <c r="D8" s="80" t="n">
        <f aca="false">SUM(F8:BQ8)</f>
        <v>0</v>
      </c>
      <c r="E8" s="84"/>
      <c r="F8" s="80"/>
      <c r="G8" s="80"/>
      <c r="H8" s="80"/>
      <c r="J8" s="79"/>
      <c r="K8" s="82"/>
      <c r="L8" s="82"/>
      <c r="M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1.25" hidden="false" customHeight="false" outlineLevel="0" collapsed="false">
      <c r="A9" s="69"/>
      <c r="B9" s="83" t="s">
        <v>7</v>
      </c>
      <c r="C9" s="100" t="n">
        <v>566690</v>
      </c>
      <c r="D9" s="80" t="n">
        <f aca="false">SUM(F9:BQ9)</f>
        <v>0</v>
      </c>
      <c r="E9" s="84"/>
      <c r="F9" s="80"/>
      <c r="G9" s="80"/>
      <c r="H9" s="80"/>
      <c r="J9" s="79"/>
      <c r="K9" s="82"/>
      <c r="L9" s="82"/>
      <c r="M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customFormat="false" ht="11.25" hidden="false" customHeight="false" outlineLevel="0" collapsed="false">
      <c r="A10" s="69"/>
      <c r="B10" s="83" t="s">
        <v>9</v>
      </c>
      <c r="C10" s="100" t="n">
        <v>566691</v>
      </c>
      <c r="D10" s="80" t="n">
        <f aca="false">SUM(F10:BQ10)</f>
        <v>0</v>
      </c>
      <c r="E10" s="84"/>
      <c r="F10" s="80"/>
      <c r="G10" s="80"/>
      <c r="H10" s="80"/>
      <c r="J10" s="79"/>
      <c r="K10" s="82"/>
      <c r="L10" s="82"/>
      <c r="M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1.25" hidden="false" customHeight="false" outlineLevel="0" collapsed="false">
      <c r="B11" s="83" t="s">
        <v>16</v>
      </c>
      <c r="C11" s="100" t="n">
        <v>492270</v>
      </c>
      <c r="D11" s="80" t="n">
        <f aca="false">SUM(F11:BQ11)</f>
        <v>0</v>
      </c>
      <c r="E11" s="84"/>
      <c r="F11" s="80"/>
      <c r="G11" s="80"/>
      <c r="H11" s="80"/>
      <c r="J11" s="79"/>
      <c r="K11" s="82"/>
      <c r="L11" s="82"/>
      <c r="M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1.25" hidden="false" customHeight="false" outlineLevel="0" collapsed="false">
      <c r="A12" s="69"/>
      <c r="B12" s="83" t="s">
        <v>17</v>
      </c>
      <c r="C12" s="100"/>
      <c r="D12" s="80" t="n">
        <f aca="false">SUM(F12:BQ12)</f>
        <v>0</v>
      </c>
      <c r="E12" s="84"/>
      <c r="F12" s="80"/>
      <c r="G12" s="80"/>
      <c r="H12" s="80"/>
      <c r="J12" s="79"/>
      <c r="K12" s="82"/>
      <c r="L12" s="82"/>
      <c r="M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1.25" hidden="false" customHeight="false" outlineLevel="0" collapsed="false">
      <c r="A13" s="69"/>
      <c r="B13" s="83" t="s">
        <v>18</v>
      </c>
      <c r="C13" s="100" t="n">
        <v>492271</v>
      </c>
      <c r="D13" s="80" t="n">
        <f aca="false">SUM(F13:BQ13)</f>
        <v>0</v>
      </c>
      <c r="E13" s="84"/>
      <c r="F13" s="80"/>
      <c r="G13" s="80"/>
      <c r="H13" s="80"/>
      <c r="J13" s="114"/>
      <c r="K13" s="82"/>
      <c r="L13" s="82"/>
      <c r="M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1.25" hidden="false" customHeight="false" outlineLevel="0" collapsed="false">
      <c r="B14" s="83" t="s">
        <v>19</v>
      </c>
      <c r="C14" s="100" t="n">
        <v>566692</v>
      </c>
      <c r="D14" s="80" t="n">
        <f aca="false">SUM(F14:BQ14)</f>
        <v>0</v>
      </c>
      <c r="E14" s="84"/>
      <c r="F14" s="80"/>
      <c r="G14" s="80"/>
      <c r="H14" s="80"/>
      <c r="J14" s="79"/>
      <c r="K14" s="82"/>
      <c r="L14" s="82"/>
      <c r="M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1.25" hidden="false" customHeight="false" outlineLevel="0" collapsed="false">
      <c r="A15" s="69"/>
      <c r="B15" s="83" t="s">
        <v>20</v>
      </c>
      <c r="C15" s="100"/>
      <c r="D15" s="80" t="n">
        <f aca="false">SUM(F15:BQ15)</f>
        <v>0</v>
      </c>
      <c r="E15" s="84"/>
      <c r="F15" s="80"/>
      <c r="G15" s="80"/>
      <c r="H15" s="80"/>
      <c r="J15" s="79"/>
      <c r="K15" s="82"/>
      <c r="L15" s="82"/>
      <c r="M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1.25" hidden="false" customHeight="false" outlineLevel="0" collapsed="false">
      <c r="A16" s="69"/>
      <c r="B16" s="69" t="s">
        <v>21</v>
      </c>
      <c r="C16" s="100"/>
      <c r="D16" s="80" t="n">
        <f aca="false">SUM(F16:BQ16)</f>
        <v>0</v>
      </c>
      <c r="E16" s="84"/>
      <c r="F16" s="80"/>
      <c r="G16" s="80"/>
      <c r="H16" s="80"/>
      <c r="J16" s="79"/>
      <c r="K16" s="82"/>
      <c r="L16" s="82"/>
      <c r="M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1.25" hidden="false" customHeight="false" outlineLevel="0" collapsed="false">
      <c r="A17" s="69"/>
      <c r="B17" s="83" t="s">
        <v>73</v>
      </c>
      <c r="C17" s="100"/>
      <c r="D17" s="80" t="n">
        <f aca="false">SUM(F17:BQ17)</f>
        <v>0</v>
      </c>
      <c r="E17" s="84"/>
      <c r="F17" s="80"/>
      <c r="G17" s="80"/>
      <c r="H17" s="80"/>
      <c r="K17" s="82"/>
      <c r="L17" s="82"/>
      <c r="M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1.25" hidden="false" customHeight="false" outlineLevel="0" collapsed="false">
      <c r="A18" s="69"/>
      <c r="B18" s="83" t="s">
        <v>23</v>
      </c>
      <c r="C18" s="100" t="n">
        <v>566693</v>
      </c>
      <c r="D18" s="80" t="n">
        <f aca="false">SUM(F18:BQ18)</f>
        <v>0</v>
      </c>
      <c r="E18" s="84"/>
      <c r="F18" s="80"/>
      <c r="G18" s="80"/>
      <c r="H18" s="80"/>
      <c r="J18" s="79"/>
      <c r="K18" s="82"/>
      <c r="L18" s="82"/>
      <c r="M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1.25" hidden="false" customHeight="false" outlineLevel="0" collapsed="false">
      <c r="A19" s="69"/>
      <c r="B19" s="83" t="s">
        <v>24</v>
      </c>
      <c r="C19" s="100"/>
      <c r="D19" s="80" t="n">
        <f aca="false">SUM(F19:BQ19)</f>
        <v>0</v>
      </c>
      <c r="E19" s="84"/>
      <c r="F19" s="80"/>
      <c r="G19" s="80"/>
      <c r="H19" s="80"/>
      <c r="J19" s="79"/>
      <c r="K19" s="82"/>
      <c r="L19" s="82"/>
      <c r="M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1.25" hidden="false" customHeight="false" outlineLevel="0" collapsed="false">
      <c r="A20" s="69"/>
      <c r="B20" s="83" t="s">
        <v>25</v>
      </c>
      <c r="C20" s="100"/>
      <c r="D20" s="80" t="n">
        <f aca="false">SUM(F20:BQ20)</f>
        <v>0</v>
      </c>
      <c r="E20" s="84"/>
      <c r="F20" s="80"/>
      <c r="G20" s="80"/>
      <c r="H20" s="80"/>
      <c r="J20" s="79"/>
      <c r="K20" s="82"/>
      <c r="L20" s="82"/>
      <c r="M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1.25" hidden="false" customHeight="false" outlineLevel="0" collapsed="false">
      <c r="A21" s="69"/>
      <c r="B21" s="83" t="s">
        <v>3</v>
      </c>
      <c r="C21" s="100" t="n">
        <v>566695</v>
      </c>
      <c r="D21" s="80" t="n">
        <f aca="false">SUM(F21:BQ21)</f>
        <v>0</v>
      </c>
      <c r="E21" s="84"/>
      <c r="F21" s="80"/>
      <c r="G21" s="80"/>
      <c r="H21" s="80"/>
      <c r="K21" s="82"/>
      <c r="L21" s="82"/>
      <c r="M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1.25" hidden="false" customHeight="false" outlineLevel="0" collapsed="false">
      <c r="A22" s="69"/>
      <c r="B22" s="69" t="s">
        <v>26</v>
      </c>
      <c r="C22" s="100"/>
      <c r="D22" s="80" t="n">
        <f aca="false">SUM(F22:BQ22)</f>
        <v>0</v>
      </c>
      <c r="E22" s="84"/>
      <c r="F22" s="80"/>
      <c r="G22" s="80"/>
      <c r="H22" s="80"/>
      <c r="K22" s="82"/>
      <c r="L22" s="82"/>
      <c r="M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1.25" hidden="false" customHeight="false" outlineLevel="0" collapsed="false">
      <c r="A23" s="69"/>
      <c r="B23" s="83" t="s">
        <v>27</v>
      </c>
      <c r="C23" s="100" t="n">
        <v>492275</v>
      </c>
      <c r="D23" s="80" t="n">
        <f aca="false">SUM(F23:BQ23)</f>
        <v>0</v>
      </c>
      <c r="E23" s="84"/>
      <c r="F23" s="80"/>
      <c r="G23" s="80"/>
      <c r="H23" s="80"/>
      <c r="K23" s="82"/>
      <c r="L23" s="82"/>
      <c r="M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1.25" hidden="false" customHeight="false" outlineLevel="0" collapsed="false">
      <c r="A24" s="69"/>
      <c r="B24" s="83" t="s">
        <v>28</v>
      </c>
      <c r="C24" s="100"/>
      <c r="D24" s="80" t="n">
        <f aca="false">SUM(F24:BQ24)</f>
        <v>0</v>
      </c>
      <c r="E24" s="84"/>
      <c r="F24" s="80"/>
      <c r="G24" s="80"/>
      <c r="H24" s="80"/>
      <c r="K24" s="82"/>
      <c r="L24" s="82"/>
      <c r="M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1.25" hidden="false" customHeight="false" outlineLevel="0" collapsed="false">
      <c r="A25" s="69"/>
      <c r="B25" s="83" t="s">
        <v>29</v>
      </c>
      <c r="C25" s="100" t="n">
        <v>566696</v>
      </c>
      <c r="D25" s="80" t="n">
        <f aca="false">SUM(F25:BQ25)</f>
        <v>0</v>
      </c>
      <c r="E25" s="84"/>
      <c r="F25" s="80"/>
      <c r="G25" s="80"/>
      <c r="H25" s="80"/>
      <c r="K25" s="82"/>
      <c r="L25" s="82"/>
      <c r="M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1.25" hidden="false" customHeight="false" outlineLevel="0" collapsed="false">
      <c r="A26" s="69"/>
      <c r="B26" s="83" t="s">
        <v>5</v>
      </c>
      <c r="C26" s="100" t="n">
        <v>492277</v>
      </c>
      <c r="D26" s="80" t="n">
        <f aca="false">SUM(F26:BQ26)</f>
        <v>0</v>
      </c>
      <c r="E26" s="84"/>
      <c r="F26" s="80"/>
      <c r="G26" s="80"/>
      <c r="H26" s="80"/>
      <c r="K26" s="82"/>
      <c r="L26" s="82"/>
      <c r="M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1.25" hidden="false" customHeight="false" outlineLevel="0" collapsed="false">
      <c r="A27" s="69"/>
      <c r="B27" s="69" t="s">
        <v>30</v>
      </c>
      <c r="C27" s="100"/>
      <c r="D27" s="80" t="n">
        <f aca="false">SUM(F27:BQ27)</f>
        <v>0</v>
      </c>
      <c r="E27" s="84"/>
      <c r="F27" s="80"/>
      <c r="G27" s="80"/>
      <c r="H27" s="80"/>
      <c r="K27" s="82"/>
      <c r="L27" s="82"/>
      <c r="M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1.25" hidden="false" customHeight="false" outlineLevel="0" collapsed="false">
      <c r="A28" s="69"/>
      <c r="B28" s="83" t="s">
        <v>31</v>
      </c>
      <c r="C28" s="100" t="n">
        <v>566697</v>
      </c>
      <c r="D28" s="80" t="n">
        <f aca="false">SUM(F28:BQ28)</f>
        <v>0</v>
      </c>
      <c r="E28" s="84"/>
      <c r="F28" s="80"/>
      <c r="G28" s="80"/>
      <c r="H28" s="80"/>
      <c r="K28" s="82"/>
      <c r="L28" s="82"/>
      <c r="M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customFormat="false" ht="11.25" hidden="false" customHeight="false" outlineLevel="0" collapsed="false">
      <c r="A29" s="69"/>
      <c r="B29" s="83"/>
      <c r="C29" s="122"/>
      <c r="D29" s="84"/>
      <c r="E29" s="84"/>
      <c r="F29" s="84"/>
      <c r="G29" s="84"/>
      <c r="H29" s="84"/>
      <c r="I29" s="67"/>
      <c r="J29" s="67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customFormat="false" ht="11.25" hidden="false" customHeight="false" outlineLevel="0" collapsed="false">
      <c r="A30" s="69"/>
      <c r="B30" s="77"/>
      <c r="C30" s="100"/>
      <c r="D30" s="80" t="n">
        <f aca="false">SUM(F30:BQ30)</f>
        <v>0</v>
      </c>
      <c r="E30" s="84"/>
      <c r="F30" s="80" t="n">
        <f aca="false">SUM(F8:F28)</f>
        <v>0</v>
      </c>
      <c r="G30" s="80" t="n">
        <f aca="false">SUM(G8:G28)</f>
        <v>0</v>
      </c>
      <c r="H30" s="80" t="n">
        <f aca="false">SUM(H8:H28)</f>
        <v>0</v>
      </c>
      <c r="I30" s="80" t="n">
        <f aca="false">SUM(I8:I28)</f>
        <v>0</v>
      </c>
      <c r="J30" s="80" t="n">
        <f aca="false">SUM(J8:J28)</f>
        <v>0</v>
      </c>
      <c r="K30" s="80" t="n">
        <f aca="false">SUM(K8:K28)</f>
        <v>0</v>
      </c>
      <c r="L30" s="80" t="n">
        <f aca="false">SUM(L8:L28)</f>
        <v>0</v>
      </c>
      <c r="M30" s="80" t="n">
        <f aca="false">SUM(M8:M28)</f>
        <v>0</v>
      </c>
      <c r="N30" s="80" t="n">
        <f aca="false">SUM(N8:N28)</f>
        <v>0</v>
      </c>
      <c r="O30" s="80" t="n">
        <f aca="false">SUM(O8:O28)</f>
        <v>0</v>
      </c>
      <c r="P30" s="80" t="n">
        <f aca="false">SUM(P8:P28)</f>
        <v>0</v>
      </c>
      <c r="Q30" s="80" t="n">
        <f aca="false">SUM(Q8:Q28)</f>
        <v>0</v>
      </c>
      <c r="R30" s="80" t="n">
        <f aca="false">SUM(R8:R28)</f>
        <v>0</v>
      </c>
      <c r="S30" s="80" t="n">
        <f aca="false">SUM(S8:S28)</f>
        <v>0</v>
      </c>
      <c r="T30" s="80" t="n">
        <f aca="false">SUM(T8:T28)</f>
        <v>0</v>
      </c>
      <c r="U30" s="80" t="n">
        <f aca="false">SUM(U8:U28)</f>
        <v>0</v>
      </c>
      <c r="V30" s="80" t="n">
        <f aca="false">SUM(V8:V28)</f>
        <v>0</v>
      </c>
      <c r="W30" s="80" t="n">
        <f aca="false">SUM(W8:W28)</f>
        <v>0</v>
      </c>
      <c r="X30" s="80" t="n">
        <f aca="false">SUM(X8:X28)</f>
        <v>0</v>
      </c>
      <c r="Y30" s="80" t="n">
        <f aca="false">SUM(Y8:Y28)</f>
        <v>0</v>
      </c>
      <c r="Z30" s="80" t="n">
        <f aca="false">SUM(Z8:Z28)</f>
        <v>0</v>
      </c>
      <c r="AA30" s="80" t="n">
        <f aca="false">SUM(AA8:AA28)</f>
        <v>0</v>
      </c>
      <c r="AB30" s="80" t="n">
        <f aca="false">SUM(AB8:AB28)</f>
        <v>0</v>
      </c>
      <c r="AC30" s="80" t="n">
        <f aca="false">SUM(AC8:AC28)</f>
        <v>0</v>
      </c>
      <c r="AD30" s="80" t="n">
        <f aca="false">SUM(AD8:AD28)</f>
        <v>0</v>
      </c>
      <c r="AE30" s="80" t="n">
        <f aca="false">SUM(AE8:AE28)</f>
        <v>0</v>
      </c>
      <c r="AF30" s="80" t="n">
        <f aca="false">SUM(AF8:AF28)</f>
        <v>0</v>
      </c>
      <c r="AG30" s="80" t="n">
        <f aca="false">SUM(AG8:AG28)</f>
        <v>0</v>
      </c>
      <c r="AH30" s="80" t="n">
        <f aca="false">SUM(AH8:AH28)</f>
        <v>0</v>
      </c>
      <c r="AI30" s="80" t="n">
        <f aca="false">SUM(AI8:AI28)</f>
        <v>0</v>
      </c>
      <c r="AJ30" s="80" t="n">
        <f aca="false">SUM(AJ8:AJ28)</f>
        <v>0</v>
      </c>
      <c r="AK30" s="80" t="n">
        <f aca="false">SUM(AK8:AK28)</f>
        <v>0</v>
      </c>
      <c r="AL30" s="80" t="n">
        <f aca="false">SUM(AL8:AL28)</f>
        <v>0</v>
      </c>
      <c r="AM30" s="80" t="n">
        <f aca="false">SUM(AM8:AM28)</f>
        <v>0</v>
      </c>
      <c r="AN30" s="80" t="n">
        <f aca="false">SUM(AN8:AN28)</f>
        <v>0</v>
      </c>
      <c r="AO30" s="80" t="n">
        <f aca="false">SUM(AO8:AO28)</f>
        <v>0</v>
      </c>
      <c r="AP30" s="80" t="n">
        <f aca="false">SUM(AP8:AP28)</f>
        <v>0</v>
      </c>
      <c r="AQ30" s="80" t="n">
        <f aca="false">SUM(AQ8:AQ28)</f>
        <v>0</v>
      </c>
      <c r="AR30" s="80" t="n">
        <f aca="false">SUM(AR8:AR28)</f>
        <v>0</v>
      </c>
      <c r="AS30" s="80" t="n">
        <f aca="false">SUM(AS8:AS28)</f>
        <v>0</v>
      </c>
      <c r="AT30" s="80" t="n">
        <f aca="false">SUM(AT8:AT28)</f>
        <v>0</v>
      </c>
      <c r="AU30" s="80" t="n">
        <f aca="false">SUM(AU8:AU28)</f>
        <v>0</v>
      </c>
      <c r="AV30" s="80" t="n">
        <f aca="false">SUM(AV8:AV28)</f>
        <v>0</v>
      </c>
      <c r="AW30" s="80" t="n">
        <f aca="false">SUM(AW8:AW28)</f>
        <v>0</v>
      </c>
      <c r="AX30" s="80" t="n">
        <f aca="false">SUM(AX8:AX28)</f>
        <v>0</v>
      </c>
      <c r="AY30" s="80" t="n">
        <f aca="false">SUM(AY8:AY28)</f>
        <v>0</v>
      </c>
      <c r="AZ30" s="80" t="n">
        <f aca="false">SUM(AZ8:AZ28)</f>
        <v>0</v>
      </c>
      <c r="BA30" s="80" t="n">
        <f aca="false">SUM(BA8:BA28)</f>
        <v>0</v>
      </c>
      <c r="BB30" s="80" t="n">
        <f aca="false">SUM(BB8:BB28)</f>
        <v>0</v>
      </c>
      <c r="BC30" s="80" t="n">
        <f aca="false">SUM(BC8:BC28)</f>
        <v>0</v>
      </c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1.25" hidden="false" customHeight="false" outlineLevel="0" collapsed="false">
      <c r="A31" s="69"/>
      <c r="B31" s="77"/>
      <c r="C31" s="100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</row>
    <row r="32" customFormat="false" ht="11.25" hidden="false" customHeight="false" outlineLevel="0" collapsed="false">
      <c r="A32" s="69"/>
      <c r="B32" s="77"/>
      <c r="C32" s="100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</row>
    <row r="33" customFormat="false" ht="11.25" hidden="false" customHeight="false" outlineLevel="0" collapsed="false">
      <c r="A33" s="69"/>
      <c r="B33" s="77"/>
      <c r="C33" s="10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</row>
    <row r="34" customFormat="false" ht="11.25" hidden="false" customHeight="false" outlineLevel="0" collapsed="false">
      <c r="A34" s="69"/>
      <c r="B34" s="77"/>
      <c r="C34" s="10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</row>
    <row r="35" customFormat="false" ht="11.25" hidden="false" customHeight="false" outlineLevel="0" collapsed="false">
      <c r="A35" s="69"/>
      <c r="B35" s="77"/>
      <c r="C35" s="10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</row>
    <row r="36" customFormat="false" ht="11.25" hidden="false" customHeight="false" outlineLevel="0" collapsed="false">
      <c r="A36" s="69"/>
      <c r="B36" s="77"/>
      <c r="C36" s="10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</row>
    <row r="37" customFormat="false" ht="11.25" hidden="false" customHeight="false" outlineLevel="0" collapsed="false">
      <c r="A37" s="69"/>
      <c r="B37" s="77"/>
      <c r="C37" s="10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</row>
    <row r="38" customFormat="false" ht="11.25" hidden="false" customHeight="false" outlineLevel="0" collapsed="false">
      <c r="A38" s="69"/>
      <c r="B38" s="77"/>
      <c r="C38" s="10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</row>
    <row r="39" customFormat="false" ht="11.25" hidden="false" customHeight="false" outlineLevel="0" collapsed="false">
      <c r="A39" s="89" t="s">
        <v>75</v>
      </c>
      <c r="D39" s="67"/>
      <c r="F39" s="67"/>
      <c r="G39" s="67"/>
      <c r="H39" s="69"/>
      <c r="I39" s="65"/>
      <c r="J39" s="67"/>
      <c r="K39" s="6"/>
      <c r="L39" s="6"/>
      <c r="M39" s="67"/>
      <c r="N39" s="67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customFormat="false" ht="11.25" hidden="false" customHeight="false" outlineLevel="0" collapsed="false">
      <c r="B40" s="66" t="s">
        <v>76</v>
      </c>
      <c r="D40" s="66" t="s">
        <v>78</v>
      </c>
      <c r="E40" s="66"/>
      <c r="F40" s="66" t="s">
        <v>105</v>
      </c>
      <c r="G40" s="68"/>
      <c r="H40" s="102"/>
      <c r="I40" s="67"/>
      <c r="J40" s="6"/>
      <c r="K40" s="6"/>
      <c r="L40" s="67"/>
      <c r="M40" s="67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customFormat="false" ht="11.25" hidden="false" customHeight="false" outlineLevel="0" collapsed="false">
      <c r="B41" s="69" t="s">
        <v>15</v>
      </c>
      <c r="C41" s="101" t="s">
        <v>57</v>
      </c>
      <c r="D41" s="66" t="n">
        <v>-0.290317493179385</v>
      </c>
      <c r="E41" s="66"/>
      <c r="F41" s="120" t="n">
        <v>-13.5955682055906</v>
      </c>
      <c r="G41" s="68"/>
      <c r="H41" s="67"/>
      <c r="I41" s="67"/>
      <c r="J41" s="6"/>
      <c r="K41" s="6"/>
      <c r="L41" s="67"/>
      <c r="M41" s="67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customFormat="false" ht="11.25" hidden="false" customHeight="false" outlineLevel="0" collapsed="false">
      <c r="B42" s="69" t="s">
        <v>15</v>
      </c>
      <c r="C42" s="101" t="s">
        <v>36</v>
      </c>
      <c r="D42" s="66" t="n">
        <v>-1.35809422111682</v>
      </c>
      <c r="E42" s="66"/>
      <c r="F42" s="120" t="n">
        <v>-63.5995523749007</v>
      </c>
      <c r="G42" s="68"/>
      <c r="H42" s="67"/>
      <c r="I42" s="67"/>
      <c r="J42" s="6"/>
      <c r="K42" s="6"/>
      <c r="L42" s="67"/>
      <c r="M42" s="67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customFormat="false" ht="11.25" hidden="false" customHeight="false" outlineLevel="0" collapsed="false">
      <c r="B43" s="69" t="s">
        <v>7</v>
      </c>
      <c r="C43" s="101" t="s">
        <v>37</v>
      </c>
      <c r="D43" s="66" t="n">
        <v>-1.25166764900058</v>
      </c>
      <c r="E43" s="66"/>
      <c r="F43" s="120" t="n">
        <v>-58.6155960026974</v>
      </c>
      <c r="G43" s="68"/>
      <c r="H43" s="67"/>
      <c r="I43" s="67"/>
      <c r="J43" s="6"/>
      <c r="K43" s="6"/>
      <c r="L43" s="67"/>
      <c r="M43" s="67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customFormat="false" ht="11.25" hidden="false" customHeight="false" outlineLevel="0" collapsed="false">
      <c r="B44" s="69" t="s">
        <v>9</v>
      </c>
      <c r="C44" s="101" t="s">
        <v>38</v>
      </c>
      <c r="D44" s="66" t="n">
        <v>1.8772106413591</v>
      </c>
      <c r="E44" s="66"/>
      <c r="F44" s="120" t="n">
        <v>87.9097743348467</v>
      </c>
      <c r="G44" s="68"/>
      <c r="H44" s="67"/>
      <c r="I44" s="67"/>
      <c r="J44" s="6"/>
      <c r="K44" s="6"/>
      <c r="L44" s="67"/>
      <c r="M44" s="67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customFormat="false" ht="11.25" hidden="false" customHeight="false" outlineLevel="0" collapsed="false">
      <c r="B45" s="69" t="s">
        <v>16</v>
      </c>
      <c r="C45" s="101" t="s">
        <v>39</v>
      </c>
      <c r="D45" s="66" t="n">
        <v>-0.0294784744449408</v>
      </c>
      <c r="E45" s="66"/>
      <c r="F45" s="120" t="n">
        <v>-1.38047695825658</v>
      </c>
      <c r="G45" s="68"/>
      <c r="H45" s="67"/>
      <c r="I45" s="67"/>
      <c r="J45" s="6"/>
      <c r="K45" s="6"/>
      <c r="L45" s="67"/>
      <c r="M45" s="67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customFormat="false" ht="11.25" hidden="false" customHeight="false" outlineLevel="0" collapsed="false">
      <c r="B46" s="69" t="s">
        <v>17</v>
      </c>
      <c r="C46" s="101" t="s">
        <v>40</v>
      </c>
      <c r="D46" s="66" t="n">
        <v>0</v>
      </c>
      <c r="E46" s="66"/>
      <c r="F46" s="120" t="n">
        <v>0</v>
      </c>
      <c r="G46" s="68"/>
      <c r="H46" s="67"/>
      <c r="I46" s="67"/>
      <c r="J46" s="6"/>
      <c r="K46" s="6"/>
      <c r="L46" s="67"/>
      <c r="M46" s="67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customFormat="false" ht="11.25" hidden="false" customHeight="false" outlineLevel="0" collapsed="false">
      <c r="B47" s="69" t="s">
        <v>18</v>
      </c>
      <c r="C47" s="101" t="s">
        <v>41</v>
      </c>
      <c r="D47" s="66" t="n">
        <v>0.0148371994708251</v>
      </c>
      <c r="E47" s="66"/>
      <c r="F47" s="120" t="n">
        <v>0.694826051218738</v>
      </c>
      <c r="G47" s="68"/>
      <c r="H47" s="67"/>
      <c r="I47" s="67"/>
      <c r="J47" s="6"/>
      <c r="K47" s="6"/>
      <c r="L47" s="67"/>
      <c r="M47" s="67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customFormat="false" ht="11.25" hidden="false" customHeight="false" outlineLevel="0" collapsed="false">
      <c r="B48" s="69" t="s">
        <v>19</v>
      </c>
      <c r="C48" s="101" t="s">
        <v>42</v>
      </c>
      <c r="D48" s="66" t="n">
        <v>-1.76350487307882</v>
      </c>
      <c r="E48" s="66"/>
      <c r="F48" s="120" t="n">
        <v>-82.5849332062813</v>
      </c>
      <c r="G48" s="68"/>
      <c r="H48" s="67"/>
      <c r="I48" s="67"/>
      <c r="J48" s="6"/>
      <c r="K48" s="6"/>
      <c r="L48" s="67"/>
      <c r="M48" s="67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customFormat="false" ht="11.25" hidden="false" customHeight="false" outlineLevel="0" collapsed="false">
      <c r="B49" s="69" t="s">
        <v>20</v>
      </c>
      <c r="C49" s="101" t="s">
        <v>43</v>
      </c>
      <c r="D49" s="66" t="n">
        <v>0.000410290075083084</v>
      </c>
      <c r="E49" s="66"/>
      <c r="F49" s="120" t="n">
        <v>0.0192138842161408</v>
      </c>
      <c r="G49" s="68"/>
      <c r="H49" s="67"/>
      <c r="I49" s="67"/>
      <c r="J49" s="6"/>
      <c r="K49" s="6"/>
      <c r="L49" s="67"/>
      <c r="M49" s="67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customFormat="false" ht="11.25" hidden="false" customHeight="false" outlineLevel="0" collapsed="false">
      <c r="B50" s="69" t="s">
        <v>21</v>
      </c>
      <c r="C50" s="101" t="s">
        <v>44</v>
      </c>
      <c r="D50" s="66" t="n">
        <v>0</v>
      </c>
      <c r="E50" s="66"/>
      <c r="F50" s="120" t="n">
        <v>0</v>
      </c>
      <c r="G50" s="68"/>
      <c r="H50" s="67"/>
      <c r="I50" s="67"/>
      <c r="J50" s="6"/>
      <c r="K50" s="6"/>
      <c r="L50" s="67"/>
      <c r="M50" s="67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customFormat="false" ht="11.25" hidden="false" customHeight="false" outlineLevel="0" collapsed="false">
      <c r="B51" s="69" t="s">
        <v>22</v>
      </c>
      <c r="C51" s="101" t="s">
        <v>45</v>
      </c>
      <c r="D51" s="66" t="n">
        <v>0</v>
      </c>
      <c r="E51" s="66"/>
      <c r="F51" s="120" t="n">
        <v>0</v>
      </c>
      <c r="G51" s="68"/>
      <c r="H51" s="67"/>
      <c r="I51" s="67"/>
      <c r="J51" s="6"/>
      <c r="K51" s="6"/>
      <c r="L51" s="67"/>
      <c r="M51" s="67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customFormat="false" ht="11.25" hidden="false" customHeight="false" outlineLevel="0" collapsed="false">
      <c r="B52" s="69" t="s">
        <v>23</v>
      </c>
      <c r="C52" s="101" t="s">
        <v>46</v>
      </c>
      <c r="D52" s="66" t="n">
        <v>-0.850639266242856</v>
      </c>
      <c r="E52" s="66"/>
      <c r="F52" s="120" t="n">
        <v>-39.835436838153</v>
      </c>
      <c r="G52" s="68"/>
      <c r="H52" s="67"/>
      <c r="I52" s="67"/>
      <c r="J52" s="6"/>
      <c r="K52" s="6"/>
      <c r="L52" s="67"/>
      <c r="M52" s="67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customFormat="false" ht="11.25" hidden="false" customHeight="false" outlineLevel="0" collapsed="false">
      <c r="B53" s="69" t="s">
        <v>24</v>
      </c>
      <c r="C53" s="101" t="s">
        <v>47</v>
      </c>
      <c r="D53" s="66" t="n">
        <v>0.00188196042092562</v>
      </c>
      <c r="E53" s="66"/>
      <c r="F53" s="120" t="n">
        <v>0.0881322065119465</v>
      </c>
      <c r="G53" s="68"/>
      <c r="H53" s="67"/>
      <c r="I53" s="67"/>
      <c r="J53" s="6"/>
      <c r="K53" s="6"/>
      <c r="L53" s="67"/>
      <c r="M53" s="67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customFormat="false" ht="11.25" hidden="false" customHeight="false" outlineLevel="0" collapsed="false">
      <c r="B54" s="69" t="s">
        <v>25</v>
      </c>
      <c r="C54" s="101" t="s">
        <v>48</v>
      </c>
      <c r="D54" s="66" t="n">
        <v>0</v>
      </c>
      <c r="E54" s="66"/>
      <c r="F54" s="120" t="n">
        <v>0</v>
      </c>
      <c r="G54" s="68"/>
      <c r="H54" s="67"/>
      <c r="I54" s="67"/>
      <c r="J54" s="6"/>
      <c r="K54" s="6"/>
      <c r="L54" s="67"/>
      <c r="M54" s="67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</row>
    <row r="55" customFormat="false" ht="11.25" hidden="false" customHeight="false" outlineLevel="0" collapsed="false">
      <c r="B55" s="69" t="s">
        <v>3</v>
      </c>
      <c r="C55" s="101" t="s">
        <v>49</v>
      </c>
      <c r="D55" s="66" t="n">
        <v>-4.45714813772012</v>
      </c>
      <c r="E55" s="66"/>
      <c r="F55" s="120" t="n">
        <v>-208.728247289433</v>
      </c>
      <c r="G55" s="68"/>
      <c r="H55" s="67"/>
      <c r="I55" s="67"/>
      <c r="J55" s="6"/>
      <c r="K55" s="6"/>
      <c r="L55" s="67"/>
      <c r="M55" s="67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customFormat="false" ht="11.25" hidden="false" customHeight="false" outlineLevel="0" collapsed="false">
      <c r="B56" s="69" t="s">
        <v>59</v>
      </c>
      <c r="C56" s="101" t="s">
        <v>50</v>
      </c>
      <c r="D56" s="66" t="n">
        <v>0</v>
      </c>
      <c r="E56" s="66"/>
      <c r="F56" s="120" t="n">
        <v>0</v>
      </c>
      <c r="G56" s="68"/>
      <c r="H56" s="67"/>
      <c r="I56" s="67"/>
      <c r="J56" s="6"/>
      <c r="K56" s="6"/>
      <c r="L56" s="67"/>
      <c r="M56" s="67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customFormat="false" ht="11.25" hidden="false" customHeight="false" outlineLevel="0" collapsed="false">
      <c r="B57" s="69" t="s">
        <v>27</v>
      </c>
      <c r="C57" s="101" t="s">
        <v>51</v>
      </c>
      <c r="D57" s="66" t="n">
        <v>-0.167846602440176</v>
      </c>
      <c r="E57" s="66"/>
      <c r="F57" s="120" t="n">
        <v>-7.86025639227344</v>
      </c>
      <c r="G57" s="68"/>
      <c r="H57" s="67"/>
      <c r="I57" s="67"/>
      <c r="J57" s="6"/>
      <c r="K57" s="6"/>
      <c r="L57" s="67"/>
      <c r="M57" s="67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customFormat="false" ht="11.25" hidden="false" customHeight="false" outlineLevel="0" collapsed="false">
      <c r="B58" s="69" t="s">
        <v>27</v>
      </c>
      <c r="C58" s="101" t="s">
        <v>60</v>
      </c>
      <c r="D58" s="66" t="n">
        <v>-0.0265814290685743</v>
      </c>
      <c r="E58" s="66"/>
      <c r="F58" s="120" t="n">
        <v>-1.24480832328134</v>
      </c>
      <c r="G58" s="68"/>
      <c r="H58" s="67"/>
      <c r="I58" s="67"/>
      <c r="J58" s="6"/>
      <c r="K58" s="6"/>
      <c r="L58" s="67"/>
      <c r="M58" s="67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customFormat="false" ht="11.25" hidden="false" customHeight="false" outlineLevel="0" collapsed="false">
      <c r="B59" s="69" t="s">
        <v>27</v>
      </c>
      <c r="C59" s="101" t="s">
        <v>61</v>
      </c>
      <c r="D59" s="66" t="n">
        <v>-0.102696540363432</v>
      </c>
      <c r="E59" s="66"/>
      <c r="F59" s="120" t="n">
        <v>-4.80927898521954</v>
      </c>
      <c r="G59" s="68"/>
      <c r="H59" s="67"/>
      <c r="I59" s="67"/>
      <c r="J59" s="6"/>
      <c r="K59" s="6"/>
      <c r="L59" s="67"/>
      <c r="M59" s="67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customFormat="false" ht="11.25" hidden="false" customHeight="false" outlineLevel="0" collapsed="false">
      <c r="B60" s="69" t="s">
        <v>28</v>
      </c>
      <c r="C60" s="101" t="s">
        <v>52</v>
      </c>
      <c r="D60" s="66" t="n">
        <v>0</v>
      </c>
      <c r="E60" s="66"/>
      <c r="F60" s="120" t="n">
        <v>0</v>
      </c>
      <c r="G60" s="68"/>
      <c r="H60" s="67"/>
      <c r="I60" s="67"/>
      <c r="J60" s="6"/>
      <c r="K60" s="6"/>
      <c r="L60" s="67"/>
      <c r="M60" s="67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customFormat="false" ht="11.25" hidden="false" customHeight="false" outlineLevel="0" collapsed="false">
      <c r="B61" s="69" t="s">
        <v>29</v>
      </c>
      <c r="C61" s="101" t="s">
        <v>53</v>
      </c>
      <c r="D61" s="66" t="n">
        <v>-0.0959399951039092</v>
      </c>
      <c r="E61" s="66"/>
      <c r="F61" s="120" t="n">
        <v>-4.49286997071607</v>
      </c>
      <c r="G61" s="68"/>
      <c r="H61" s="67"/>
      <c r="I61" s="67"/>
      <c r="J61" s="6"/>
      <c r="K61" s="6"/>
      <c r="L61" s="67"/>
      <c r="M61" s="67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customFormat="false" ht="11.25" hidden="false" customHeight="false" outlineLevel="0" collapsed="false">
      <c r="B62" s="69" t="s">
        <v>31</v>
      </c>
      <c r="C62" s="101" t="s">
        <v>56</v>
      </c>
      <c r="D62" s="66" t="n">
        <v>-3.35239226337407</v>
      </c>
      <c r="E62" s="66"/>
      <c r="F62" s="120" t="n">
        <v>-156.992529693808</v>
      </c>
      <c r="G62" s="68"/>
      <c r="H62" s="67"/>
      <c r="I62" s="67"/>
      <c r="J62" s="6"/>
      <c r="K62" s="6"/>
      <c r="L62" s="67"/>
      <c r="M62" s="67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customFormat="false" ht="11.25" hidden="false" customHeight="false" outlineLevel="0" collapsed="false">
      <c r="B63" s="69" t="s">
        <v>5</v>
      </c>
      <c r="C63" s="101" t="s">
        <v>54</v>
      </c>
      <c r="D63" s="66" t="n">
        <v>0.438533215326528</v>
      </c>
      <c r="E63" s="66"/>
      <c r="F63" s="120" t="n">
        <v>20.5365104737413</v>
      </c>
      <c r="G63" s="68"/>
      <c r="H63" s="67"/>
      <c r="I63" s="67"/>
      <c r="J63" s="6"/>
      <c r="K63" s="6"/>
      <c r="L63" s="67"/>
      <c r="M63" s="67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customFormat="false" ht="11.25" hidden="false" customHeight="false" outlineLevel="0" collapsed="false">
      <c r="B64" s="69" t="s">
        <v>30</v>
      </c>
      <c r="C64" s="101" t="s">
        <v>55</v>
      </c>
      <c r="D64" s="66" t="n">
        <v>0</v>
      </c>
      <c r="E64" s="66"/>
      <c r="F64" s="120" t="n">
        <v>0</v>
      </c>
      <c r="G64" s="68"/>
      <c r="H64" s="67"/>
      <c r="I64" s="67"/>
      <c r="J64" s="6"/>
      <c r="K64" s="6"/>
      <c r="L64" s="67"/>
      <c r="M64" s="67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customFormat="false" ht="11.25" hidden="false" customHeight="false" outlineLevel="0" collapsed="false">
      <c r="B65" s="69" t="s">
        <v>31</v>
      </c>
      <c r="C65" s="101" t="s">
        <v>62</v>
      </c>
      <c r="D65" s="66" t="n">
        <v>0.00164116030033234</v>
      </c>
      <c r="E65" s="66"/>
      <c r="F65" s="120" t="n">
        <v>0.0768555368645632</v>
      </c>
      <c r="G65" s="68"/>
      <c r="H65" s="67"/>
      <c r="I65" s="67"/>
      <c r="J65" s="6"/>
      <c r="K65" s="6"/>
      <c r="L65" s="67"/>
      <c r="M65" s="67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customFormat="false" ht="11.25" hidden="false" customHeight="false" outlineLevel="0" collapsed="false">
      <c r="B66" s="69" t="s">
        <v>31</v>
      </c>
      <c r="C66" s="101" t="s">
        <v>63</v>
      </c>
      <c r="D66" s="66" t="n">
        <v>0.00214281321882417</v>
      </c>
      <c r="E66" s="66"/>
      <c r="F66" s="120" t="n">
        <v>0.100347943037536</v>
      </c>
      <c r="G66" s="68"/>
      <c r="H66" s="67"/>
      <c r="I66" s="67"/>
      <c r="J66" s="6"/>
      <c r="K66" s="6"/>
      <c r="L66" s="67"/>
      <c r="M66" s="67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customFormat="false" ht="11.25" hidden="false" customHeight="false" outlineLevel="0" collapsed="false">
      <c r="B67" s="69" t="s">
        <v>31</v>
      </c>
      <c r="C67" s="101" t="s">
        <v>64</v>
      </c>
      <c r="D67" s="66" t="n">
        <v>0</v>
      </c>
      <c r="E67" s="66"/>
      <c r="F67" s="120" t="n">
        <v>0</v>
      </c>
      <c r="G67" s="68"/>
      <c r="H67" s="67"/>
      <c r="I67" s="67"/>
      <c r="J67" s="6"/>
      <c r="K67" s="6"/>
      <c r="L67" s="67"/>
      <c r="M67" s="67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customFormat="false" ht="11.25" hidden="false" customHeight="false" outlineLevel="0" collapsed="false">
      <c r="B68" s="69"/>
      <c r="D68" s="69"/>
      <c r="E68" s="69"/>
      <c r="F68" s="69"/>
      <c r="G68" s="68"/>
      <c r="H68" s="67"/>
      <c r="I68" s="67"/>
      <c r="J68" s="6"/>
      <c r="K68" s="6"/>
      <c r="L68" s="67"/>
      <c r="M68" s="67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</row>
    <row r="69" customFormat="false" ht="11.25" hidden="false" customHeight="false" outlineLevel="0" collapsed="false">
      <c r="B69" s="69"/>
      <c r="C69" s="101" t="s">
        <v>106</v>
      </c>
      <c r="D69" s="66" t="n">
        <v>-11.4096496649621</v>
      </c>
      <c r="E69" s="66"/>
      <c r="F69" s="121" t="n">
        <v>-534.313893810174</v>
      </c>
      <c r="G69" s="68"/>
      <c r="H69" s="67"/>
      <c r="I69" s="67"/>
      <c r="J69" s="6"/>
      <c r="K69" s="6"/>
      <c r="L69" s="67"/>
      <c r="M69" s="67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</row>
    <row r="70" customFormat="false" ht="11.25" hidden="false" customHeight="false" outlineLevel="0" collapsed="false">
      <c r="B70" s="66"/>
      <c r="C70" s="101"/>
      <c r="D70" s="66"/>
      <c r="E70" s="66"/>
      <c r="F70" s="120"/>
      <c r="G70" s="68"/>
      <c r="H70" s="67"/>
      <c r="I70" s="67"/>
      <c r="J70" s="6"/>
      <c r="K70" s="6"/>
      <c r="L70" s="67"/>
      <c r="M70" s="67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</row>
    <row r="71" customFormat="false" ht="11.25" hidden="false" customHeight="false" outlineLevel="0" collapsed="false">
      <c r="B71" s="69"/>
      <c r="C71" s="101"/>
      <c r="D71" s="66"/>
      <c r="E71" s="66"/>
      <c r="F71" s="120"/>
      <c r="G71" s="68"/>
      <c r="H71" s="67"/>
      <c r="I71" s="67"/>
      <c r="J71" s="6"/>
      <c r="K71" s="6"/>
      <c r="L71" s="67"/>
      <c r="M71" s="67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</row>
    <row r="72" customFormat="false" ht="11.25" hidden="false" customHeight="false" outlineLevel="0" collapsed="false">
      <c r="B72" s="66"/>
      <c r="C72" s="101"/>
      <c r="D72" s="66"/>
      <c r="E72" s="66"/>
      <c r="F72" s="120"/>
      <c r="G72" s="68"/>
      <c r="H72" s="67"/>
      <c r="I72" s="67"/>
      <c r="J72" s="6"/>
      <c r="K72" s="6"/>
      <c r="L72" s="67"/>
      <c r="M72" s="67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</row>
    <row r="73" customFormat="false" ht="11.25" hidden="false" customHeight="false" outlineLevel="0" collapsed="false">
      <c r="B73" s="69"/>
      <c r="C73" s="101"/>
      <c r="D73" s="66"/>
      <c r="E73" s="66"/>
      <c r="F73" s="120"/>
      <c r="G73" s="68"/>
      <c r="H73" s="67"/>
      <c r="I73" s="67"/>
      <c r="J73" s="6"/>
      <c r="K73" s="6"/>
      <c r="L73" s="67"/>
      <c r="M73" s="67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customFormat="false" ht="11.25" hidden="false" customHeight="false" outlineLevel="0" collapsed="false">
      <c r="B74" s="66"/>
      <c r="C74" s="101"/>
      <c r="D74" s="66"/>
      <c r="E74" s="66"/>
      <c r="F74" s="120"/>
      <c r="G74" s="68"/>
      <c r="H74" s="67"/>
      <c r="I74" s="67"/>
      <c r="J74" s="6"/>
      <c r="K74" s="6"/>
      <c r="L74" s="67"/>
      <c r="M74" s="67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</row>
    <row r="75" customFormat="false" ht="11.25" hidden="false" customHeight="false" outlineLevel="0" collapsed="false">
      <c r="B75" s="69"/>
      <c r="C75" s="101"/>
      <c r="D75" s="66"/>
      <c r="E75" s="66"/>
      <c r="F75" s="120"/>
      <c r="G75" s="68"/>
      <c r="H75" s="67"/>
      <c r="I75" s="67"/>
      <c r="J75" s="6"/>
      <c r="K75" s="6"/>
      <c r="L75" s="67"/>
      <c r="M75" s="67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</row>
    <row r="76" customFormat="false" ht="11.25" hidden="false" customHeight="false" outlineLevel="0" collapsed="false">
      <c r="B76" s="69"/>
      <c r="C76" s="101"/>
      <c r="D76" s="66"/>
      <c r="E76" s="66"/>
      <c r="F76" s="120"/>
      <c r="G76" s="68"/>
      <c r="H76" s="67"/>
      <c r="I76" s="67"/>
      <c r="J76" s="6"/>
      <c r="K76" s="6"/>
      <c r="L76" s="67"/>
      <c r="M76" s="67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</row>
    <row r="77" customFormat="false" ht="11.25" hidden="false" customHeight="false" outlineLevel="0" collapsed="false">
      <c r="B77" s="69"/>
      <c r="C77" s="101"/>
      <c r="D77" s="66"/>
      <c r="E77" s="66"/>
      <c r="F77" s="120"/>
      <c r="G77" s="68"/>
      <c r="H77" s="67"/>
      <c r="I77" s="67"/>
      <c r="J77" s="6"/>
      <c r="K77" s="6"/>
      <c r="L77" s="67"/>
      <c r="M77" s="67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</row>
    <row r="78" customFormat="false" ht="11.25" hidden="false" customHeight="false" outlineLevel="0" collapsed="false">
      <c r="B78" s="66"/>
      <c r="C78" s="101"/>
      <c r="D78" s="66"/>
      <c r="E78" s="66"/>
      <c r="F78" s="120"/>
      <c r="G78" s="68"/>
      <c r="H78" s="67"/>
      <c r="I78" s="67"/>
      <c r="J78" s="6"/>
      <c r="K78" s="6"/>
      <c r="L78" s="67"/>
      <c r="M78" s="67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</row>
    <row r="79" customFormat="false" ht="11.25" hidden="false" customHeight="false" outlineLevel="0" collapsed="false">
      <c r="B79" s="66"/>
      <c r="C79" s="101"/>
      <c r="D79" s="66"/>
      <c r="E79" s="66"/>
      <c r="F79" s="120"/>
      <c r="G79" s="68"/>
      <c r="H79" s="67"/>
      <c r="I79" s="67"/>
      <c r="J79" s="6"/>
      <c r="K79" s="6"/>
      <c r="L79" s="67"/>
      <c r="M79" s="67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</row>
    <row r="80" customFormat="false" ht="11.25" hidden="false" customHeight="false" outlineLevel="0" collapsed="false">
      <c r="B80" s="69"/>
      <c r="C80" s="101"/>
      <c r="D80" s="66"/>
      <c r="E80" s="66"/>
      <c r="F80" s="120"/>
      <c r="G80" s="68"/>
      <c r="H80" s="67"/>
      <c r="I80" s="67"/>
      <c r="J80" s="6"/>
      <c r="K80" s="6"/>
      <c r="L80" s="67"/>
      <c r="M80" s="67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</row>
    <row r="81" customFormat="false" ht="11.25" hidden="false" customHeight="false" outlineLevel="0" collapsed="false">
      <c r="B81" s="66"/>
      <c r="C81" s="101"/>
      <c r="D81" s="66"/>
      <c r="E81" s="66"/>
      <c r="F81" s="120"/>
      <c r="G81" s="68"/>
      <c r="H81" s="67"/>
      <c r="I81" s="67"/>
      <c r="J81" s="6"/>
      <c r="K81" s="6"/>
      <c r="L81" s="67"/>
      <c r="M81" s="67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</row>
    <row r="82" customFormat="false" ht="11.25" hidden="false" customHeight="false" outlineLevel="0" collapsed="false">
      <c r="B82" s="69"/>
      <c r="C82" s="101"/>
      <c r="D82" s="66"/>
      <c r="E82" s="66"/>
      <c r="F82" s="120"/>
      <c r="G82" s="68"/>
      <c r="H82" s="67"/>
      <c r="I82" s="67"/>
      <c r="J82" s="6"/>
      <c r="K82" s="6"/>
      <c r="L82" s="67"/>
      <c r="M82" s="67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</row>
    <row r="83" customFormat="false" ht="11.25" hidden="false" customHeight="false" outlineLevel="0" collapsed="false">
      <c r="B83" s="66"/>
      <c r="C83" s="101"/>
      <c r="D83" s="66"/>
      <c r="E83" s="66"/>
      <c r="F83" s="120"/>
      <c r="G83" s="68"/>
      <c r="H83" s="67"/>
      <c r="I83" s="67"/>
      <c r="J83" s="6"/>
      <c r="K83" s="6"/>
      <c r="L83" s="67"/>
      <c r="M83" s="67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</row>
    <row r="84" customFormat="false" ht="11.25" hidden="false" customHeight="false" outlineLevel="0" collapsed="false">
      <c r="B84" s="69"/>
      <c r="C84" s="101"/>
      <c r="D84" s="66"/>
      <c r="E84" s="66"/>
      <c r="F84" s="120"/>
      <c r="G84" s="68"/>
      <c r="H84" s="67"/>
      <c r="I84" s="67"/>
      <c r="J84" s="6"/>
      <c r="K84" s="6"/>
      <c r="L84" s="67"/>
      <c r="M84" s="67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</row>
    <row r="85" customFormat="false" ht="11.25" hidden="false" customHeight="false" outlineLevel="0" collapsed="false">
      <c r="B85" s="66"/>
      <c r="C85" s="101"/>
      <c r="D85" s="66"/>
      <c r="E85" s="66"/>
      <c r="F85" s="120"/>
      <c r="G85" s="68"/>
      <c r="H85" s="67"/>
      <c r="I85" s="67"/>
      <c r="J85" s="6"/>
      <c r="K85" s="6"/>
      <c r="L85" s="67"/>
      <c r="M85" s="67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</row>
    <row r="86" customFormat="false" ht="11.25" hidden="false" customHeight="false" outlineLevel="0" collapsed="false">
      <c r="B86" s="69"/>
      <c r="C86" s="101"/>
      <c r="D86" s="66"/>
      <c r="E86" s="66"/>
      <c r="F86" s="120"/>
      <c r="G86" s="68"/>
      <c r="H86" s="67"/>
      <c r="I86" s="67"/>
      <c r="J86" s="6"/>
      <c r="K86" s="6"/>
      <c r="L86" s="67"/>
      <c r="M86" s="67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</row>
    <row r="87" customFormat="false" ht="11.25" hidden="false" customHeight="false" outlineLevel="0" collapsed="false">
      <c r="B87" s="66"/>
      <c r="C87" s="101"/>
      <c r="D87" s="66"/>
      <c r="E87" s="66"/>
      <c r="F87" s="120"/>
      <c r="G87" s="68"/>
      <c r="H87" s="67"/>
      <c r="I87" s="67"/>
      <c r="J87" s="6"/>
      <c r="K87" s="6"/>
      <c r="L87" s="67"/>
      <c r="M87" s="67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</row>
    <row r="88" customFormat="false" ht="11.25" hidden="false" customHeight="false" outlineLevel="0" collapsed="false">
      <c r="B88" s="69"/>
      <c r="C88" s="101"/>
      <c r="D88" s="66"/>
      <c r="E88" s="66"/>
      <c r="F88" s="120"/>
      <c r="G88" s="68"/>
      <c r="H88" s="67"/>
      <c r="I88" s="67"/>
      <c r="J88" s="6"/>
      <c r="K88" s="6"/>
      <c r="L88" s="67"/>
      <c r="M88" s="67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</row>
    <row r="89" customFormat="false" ht="11.25" hidden="false" customHeight="false" outlineLevel="0" collapsed="false">
      <c r="B89" s="69"/>
      <c r="C89" s="101"/>
      <c r="D89" s="66"/>
      <c r="E89" s="66"/>
      <c r="F89" s="120"/>
      <c r="G89" s="68"/>
      <c r="H89" s="67"/>
      <c r="I89" s="67"/>
      <c r="J89" s="6"/>
      <c r="K89" s="6"/>
      <c r="L89" s="67"/>
      <c r="M89" s="67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</row>
    <row r="90" customFormat="false" ht="11.25" hidden="false" customHeight="false" outlineLevel="0" collapsed="false">
      <c r="B90" s="69"/>
      <c r="C90" s="101"/>
      <c r="D90" s="66"/>
      <c r="E90" s="66"/>
      <c r="F90" s="120"/>
      <c r="G90" s="68"/>
      <c r="H90" s="67"/>
      <c r="I90" s="67"/>
      <c r="J90" s="6"/>
      <c r="K90" s="6"/>
      <c r="L90" s="67"/>
      <c r="M90" s="67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</row>
    <row r="91" customFormat="false" ht="11.25" hidden="false" customHeight="false" outlineLevel="0" collapsed="false">
      <c r="B91" s="66"/>
      <c r="C91" s="101"/>
      <c r="D91" s="66"/>
      <c r="E91" s="66"/>
      <c r="F91" s="120"/>
      <c r="G91" s="68"/>
      <c r="H91" s="67"/>
      <c r="I91" s="67"/>
      <c r="J91" s="6"/>
      <c r="K91" s="6"/>
      <c r="L91" s="67"/>
      <c r="M91" s="67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</row>
    <row r="92" customFormat="false" ht="11.25" hidden="false" customHeight="false" outlineLevel="0" collapsed="false">
      <c r="B92" s="66"/>
      <c r="C92" s="101"/>
      <c r="D92" s="66"/>
      <c r="E92" s="66"/>
      <c r="F92" s="120"/>
      <c r="G92" s="68"/>
      <c r="H92" s="67"/>
      <c r="I92" s="67"/>
      <c r="J92" s="6"/>
      <c r="K92" s="6"/>
      <c r="L92" s="67"/>
      <c r="M92" s="67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</row>
    <row r="93" customFormat="false" ht="11.25" hidden="false" customHeight="false" outlineLevel="0" collapsed="false">
      <c r="B93" s="69"/>
      <c r="D93" s="69"/>
      <c r="E93" s="69"/>
      <c r="F93" s="69"/>
      <c r="G93" s="68"/>
      <c r="H93" s="67"/>
      <c r="I93" s="67"/>
      <c r="J93" s="6"/>
      <c r="K93" s="6"/>
      <c r="L93" s="67"/>
      <c r="M93" s="67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</row>
    <row r="94" customFormat="false" ht="11.25" hidden="false" customHeight="false" outlineLevel="0" collapsed="false">
      <c r="B94" s="69"/>
      <c r="C94" s="101"/>
      <c r="D94" s="66"/>
      <c r="E94" s="66"/>
      <c r="F94" s="121"/>
      <c r="G94" s="68"/>
      <c r="H94" s="67"/>
      <c r="I94" s="67"/>
      <c r="J94" s="6"/>
      <c r="K94" s="6"/>
      <c r="L94" s="67"/>
      <c r="M94" s="67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</row>
    <row r="95" customFormat="false" ht="11.25" hidden="false" customHeight="false" outlineLevel="0" collapsed="false">
      <c r="B95" s="66"/>
      <c r="C95" s="101"/>
      <c r="D95" s="66"/>
      <c r="E95" s="66"/>
      <c r="F95" s="121"/>
      <c r="G95" s="68"/>
      <c r="H95" s="67"/>
      <c r="I95" s="67"/>
      <c r="J95" s="6"/>
      <c r="K95" s="6"/>
      <c r="L95" s="67"/>
      <c r="M95" s="67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6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G36" activeCellId="0" sqref="G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82" width="31.56"/>
    <col collapsed="false" customWidth="false" hidden="false" outlineLevel="0" max="2" min="2" style="82" width="9.14"/>
    <col collapsed="false" customWidth="true" hidden="false" outlineLevel="0" max="3" min="3" style="82" width="12.56"/>
    <col collapsed="false" customWidth="true" hidden="false" outlineLevel="0" max="4" min="4" style="82" width="15.28"/>
    <col collapsed="false" customWidth="false" hidden="false" outlineLevel="0" max="5" min="5" style="82" width="9.14"/>
    <col collapsed="false" customWidth="true" hidden="false" outlineLevel="0" max="6" min="6" style="82" width="16.13"/>
    <col collapsed="false" customWidth="true" hidden="false" outlineLevel="0" max="7" min="7" style="82" width="18.14"/>
    <col collapsed="false" customWidth="true" hidden="false" outlineLevel="0" max="8" min="8" style="82" width="2.7"/>
    <col collapsed="false" customWidth="true" hidden="false" outlineLevel="0" max="9" min="9" style="82" width="16.13"/>
    <col collapsed="false" customWidth="true" hidden="false" outlineLevel="0" max="10" min="10" style="82" width="18.14"/>
    <col collapsed="false" customWidth="true" hidden="false" outlineLevel="0" max="11" min="11" style="82" width="2.7"/>
    <col collapsed="false" customWidth="true" hidden="false" outlineLevel="0" max="12" min="12" style="82" width="16.13"/>
    <col collapsed="false" customWidth="true" hidden="false" outlineLevel="0" max="13" min="13" style="82" width="18.14"/>
    <col collapsed="false" customWidth="true" hidden="false" outlineLevel="0" max="14" min="14" style="82" width="2.7"/>
    <col collapsed="false" customWidth="true" hidden="false" outlineLevel="0" max="15" min="15" style="82" width="16.13"/>
    <col collapsed="false" customWidth="true" hidden="false" outlineLevel="0" max="16" min="16" style="82" width="18.14"/>
    <col collapsed="false" customWidth="true" hidden="false" outlineLevel="0" max="17" min="17" style="82" width="2.7"/>
    <col collapsed="false" customWidth="true" hidden="false" outlineLevel="0" max="18" min="18" style="82" width="16.13"/>
    <col collapsed="false" customWidth="true" hidden="false" outlineLevel="0" max="19" min="19" style="82" width="18.14"/>
    <col collapsed="false" customWidth="true" hidden="false" outlineLevel="0" max="20" min="20" style="82" width="2.7"/>
    <col collapsed="false" customWidth="true" hidden="false" outlineLevel="0" max="21" min="21" style="82" width="16.13"/>
    <col collapsed="false" customWidth="true" hidden="false" outlineLevel="0" max="22" min="22" style="82" width="18.14"/>
    <col collapsed="false" customWidth="true" hidden="false" outlineLevel="0" max="23" min="23" style="82" width="2.7"/>
    <col collapsed="false" customWidth="true" hidden="false" outlineLevel="0" max="24" min="24" style="82" width="16.13"/>
    <col collapsed="false" customWidth="true" hidden="false" outlineLevel="0" max="25" min="25" style="82" width="18.14"/>
    <col collapsed="false" customWidth="true" hidden="false" outlineLevel="0" max="26" min="26" style="82" width="2.7"/>
    <col collapsed="false" customWidth="true" hidden="false" outlineLevel="0" max="27" min="27" style="82" width="16.13"/>
    <col collapsed="false" customWidth="true" hidden="false" outlineLevel="0" max="28" min="28" style="82" width="18.14"/>
    <col collapsed="false" customWidth="true" hidden="false" outlineLevel="0" max="29" min="29" style="82" width="2.7"/>
    <col collapsed="false" customWidth="true" hidden="false" outlineLevel="0" max="30" min="30" style="82" width="16.13"/>
    <col collapsed="false" customWidth="true" hidden="false" outlineLevel="0" max="31" min="31" style="82" width="18.14"/>
    <col collapsed="false" customWidth="true" hidden="false" outlineLevel="0" max="32" min="32" style="82" width="2.7"/>
    <col collapsed="false" customWidth="true" hidden="false" outlineLevel="0" max="33" min="33" style="82" width="16.13"/>
    <col collapsed="false" customWidth="true" hidden="false" outlineLevel="0" max="34" min="34" style="82" width="18.14"/>
    <col collapsed="false" customWidth="true" hidden="false" outlineLevel="0" max="35" min="35" style="82" width="2.7"/>
    <col collapsed="false" customWidth="true" hidden="false" outlineLevel="0" max="36" min="36" style="82" width="16.13"/>
    <col collapsed="false" customWidth="true" hidden="false" outlineLevel="0" max="37" min="37" style="82" width="18.14"/>
    <col collapsed="false" customWidth="true" hidden="false" outlineLevel="0" max="38" min="38" style="82" width="2.7"/>
    <col collapsed="false" customWidth="true" hidden="false" outlineLevel="0" max="39" min="39" style="82" width="16.13"/>
    <col collapsed="false" customWidth="true" hidden="false" outlineLevel="0" max="40" min="40" style="82" width="18.14"/>
    <col collapsed="false" customWidth="true" hidden="false" outlineLevel="0" max="41" min="41" style="82" width="2.7"/>
    <col collapsed="false" customWidth="true" hidden="false" outlineLevel="0" max="42" min="42" style="82" width="16.13"/>
    <col collapsed="false" customWidth="true" hidden="false" outlineLevel="0" max="43" min="43" style="82" width="18.14"/>
    <col collapsed="false" customWidth="true" hidden="false" outlineLevel="0" max="44" min="44" style="82" width="2.7"/>
    <col collapsed="false" customWidth="true" hidden="false" outlineLevel="0" max="45" min="45" style="82" width="16.13"/>
    <col collapsed="false" customWidth="true" hidden="false" outlineLevel="0" max="46" min="46" style="79" width="18.14"/>
    <col collapsed="false" customWidth="true" hidden="false" outlineLevel="0" max="47" min="47" style="82" width="2.7"/>
    <col collapsed="false" customWidth="true" hidden="false" outlineLevel="0" max="48" min="48" style="82" width="16.13"/>
    <col collapsed="false" customWidth="true" hidden="false" outlineLevel="0" max="49" min="49" style="79" width="18.14"/>
    <col collapsed="false" customWidth="true" hidden="false" outlineLevel="0" max="50" min="50" style="82" width="2.7"/>
    <col collapsed="false" customWidth="true" hidden="false" outlineLevel="0" max="51" min="51" style="82" width="16.13"/>
    <col collapsed="false" customWidth="true" hidden="false" outlineLevel="0" max="52" min="52" style="79" width="18.14"/>
    <col collapsed="false" customWidth="false" hidden="false" outlineLevel="0" max="257" min="53" style="82" width="9.14"/>
  </cols>
  <sheetData>
    <row r="1" customFormat="false" ht="11.25" hidden="false" customHeight="false" outlineLevel="0" collapsed="false">
      <c r="A1" s="123" t="s">
        <v>76</v>
      </c>
      <c r="C1" s="123" t="s">
        <v>78</v>
      </c>
      <c r="D1" s="123" t="s">
        <v>105</v>
      </c>
      <c r="F1" s="123"/>
      <c r="G1" s="123"/>
      <c r="I1" s="123"/>
      <c r="J1" s="123"/>
      <c r="L1" s="123"/>
      <c r="M1" s="123"/>
      <c r="O1" s="123"/>
      <c r="P1" s="123"/>
      <c r="R1" s="123"/>
      <c r="S1" s="123"/>
      <c r="U1" s="123"/>
      <c r="V1" s="123"/>
      <c r="X1" s="123"/>
      <c r="Y1" s="123"/>
      <c r="AA1" s="123"/>
      <c r="AB1" s="123"/>
      <c r="AD1" s="123"/>
      <c r="AE1" s="123"/>
      <c r="AG1" s="123"/>
      <c r="AH1" s="123"/>
      <c r="AJ1" s="123"/>
      <c r="AK1" s="123"/>
      <c r="AM1" s="123"/>
      <c r="AN1" s="123"/>
      <c r="AP1" s="123"/>
      <c r="AQ1" s="123"/>
      <c r="AS1" s="123"/>
      <c r="AT1" s="124"/>
      <c r="AV1" s="123"/>
      <c r="AW1" s="124"/>
      <c r="AY1" s="123"/>
      <c r="AZ1" s="124"/>
    </row>
    <row r="3" customFormat="false" ht="11.25" hidden="false" customHeight="false" outlineLevel="0" collapsed="false">
      <c r="A3" s="82" t="s">
        <v>31</v>
      </c>
      <c r="B3" s="123" t="s">
        <v>56</v>
      </c>
      <c r="C3" s="123" t="n">
        <f aca="false">+F3+I3+L3+O3+R3+U3+X3+AA3+AD3+AG3+AJ3+AM3+AP3+AS3+AV3+AY3</f>
        <v>0</v>
      </c>
      <c r="D3" s="123" t="n">
        <f aca="false">+G3+J3+M3+P3+S3+V3+Y3+AB3+AE3+AH3+AK3+AN3+AQ3+AT3+AW3+AZ3</f>
        <v>0</v>
      </c>
      <c r="E3" s="123"/>
      <c r="G3" s="79"/>
      <c r="J3" s="79"/>
      <c r="M3" s="79"/>
      <c r="P3" s="79"/>
      <c r="S3" s="79"/>
      <c r="V3" s="79"/>
      <c r="Y3" s="79"/>
      <c r="AB3" s="79"/>
      <c r="AE3" s="79"/>
      <c r="AH3" s="79"/>
      <c r="AK3" s="79"/>
      <c r="AN3" s="79"/>
      <c r="AQ3" s="79"/>
    </row>
    <row r="4" customFormat="false" ht="11.25" hidden="false" customHeight="false" outlineLevel="0" collapsed="false">
      <c r="A4" s="82" t="s">
        <v>5</v>
      </c>
      <c r="B4" s="123" t="s">
        <v>54</v>
      </c>
      <c r="C4" s="123" t="n">
        <f aca="false">+F4+I4+L4+O4+R4+U4+X4+AA4+AD4+AG4+AJ4+AM4+AP4+AS4+AV4+AY4</f>
        <v>0</v>
      </c>
      <c r="D4" s="123" t="n">
        <f aca="false">+G4+J4+M4+P4+S4+V4+Y4+AB4+AE4+AH4+AK4+AN4+AQ4+AT4+AW4+AZ4</f>
        <v>0</v>
      </c>
      <c r="E4" s="123"/>
      <c r="G4" s="79"/>
      <c r="J4" s="79"/>
      <c r="M4" s="79"/>
      <c r="P4" s="79"/>
      <c r="S4" s="79"/>
      <c r="V4" s="79"/>
      <c r="Y4" s="79"/>
      <c r="AB4" s="79"/>
      <c r="AE4" s="79"/>
      <c r="AH4" s="79"/>
      <c r="AK4" s="79"/>
      <c r="AN4" s="79"/>
      <c r="AQ4" s="79"/>
    </row>
    <row r="5" customFormat="false" ht="11.25" hidden="false" customHeight="false" outlineLevel="0" collapsed="false">
      <c r="A5" s="82" t="s">
        <v>3</v>
      </c>
      <c r="B5" s="123" t="s">
        <v>49</v>
      </c>
      <c r="C5" s="123" t="n">
        <f aca="false">+F5+I5+L5+O5+R5+U5+X5+AA5+AD5+AG5+AJ5+AM5+AP5+AS5+AV5+AY5</f>
        <v>0</v>
      </c>
      <c r="D5" s="123" t="n">
        <f aca="false">+G5+J5+M5+P5+S5+V5+Y5+AB5+AE5+AH5+AK5+AN5+AQ5+AT5+AW5+AZ5</f>
        <v>0</v>
      </c>
      <c r="E5" s="123"/>
      <c r="G5" s="79"/>
      <c r="J5" s="79"/>
      <c r="M5" s="79"/>
      <c r="P5" s="79"/>
      <c r="S5" s="79"/>
      <c r="V5" s="79"/>
      <c r="Y5" s="79"/>
      <c r="AB5" s="79"/>
      <c r="AE5" s="79"/>
      <c r="AH5" s="79"/>
      <c r="AK5" s="79"/>
      <c r="AN5" s="79"/>
      <c r="AQ5" s="79"/>
    </row>
    <row r="6" customFormat="false" ht="11.25" hidden="false" customHeight="false" outlineLevel="0" collapsed="false">
      <c r="A6" s="82" t="s">
        <v>19</v>
      </c>
      <c r="B6" s="123" t="s">
        <v>42</v>
      </c>
      <c r="C6" s="123" t="n">
        <f aca="false">+F6+I6+L6+O6+R6+U6+X6+AA6+AD6+AG6+AJ6+AM6+AP6+AS6+AV6+AY6</f>
        <v>0</v>
      </c>
      <c r="D6" s="123" t="n">
        <f aca="false">+G6+J6+M6+P6+S6+V6+Y6+AB6+AE6+AH6+AK6+AN6+AQ6+AT6+AW6+AZ6</f>
        <v>0</v>
      </c>
      <c r="E6" s="123"/>
      <c r="G6" s="79"/>
      <c r="J6" s="79"/>
      <c r="M6" s="79"/>
      <c r="P6" s="79"/>
      <c r="S6" s="79"/>
      <c r="V6" s="79"/>
      <c r="Y6" s="79"/>
      <c r="AB6" s="79"/>
      <c r="AE6" s="79"/>
      <c r="AH6" s="79"/>
      <c r="AK6" s="79"/>
      <c r="AN6" s="79"/>
      <c r="AQ6" s="79"/>
    </row>
    <row r="7" customFormat="false" ht="11.25" hidden="false" customHeight="false" outlineLevel="0" collapsed="false">
      <c r="A7" s="82" t="s">
        <v>15</v>
      </c>
      <c r="B7" s="123" t="s">
        <v>57</v>
      </c>
      <c r="C7" s="123" t="n">
        <f aca="false">+F7+I7+L7+O7+R7+U7+X7+AA7+AD7+AG7+AJ7+AM7+AP7+AS7+AV7+AY7</f>
        <v>0</v>
      </c>
      <c r="D7" s="123" t="n">
        <f aca="false">+G7+J7+M7+P7+S7+V7+Y7+AB7+AE7+AH7+AK7+AN7+AQ7+AT7+AW7+AZ7</f>
        <v>0</v>
      </c>
      <c r="E7" s="123"/>
      <c r="G7" s="79"/>
      <c r="J7" s="79"/>
      <c r="M7" s="79"/>
      <c r="P7" s="79"/>
      <c r="S7" s="79"/>
      <c r="V7" s="79"/>
      <c r="Y7" s="79"/>
      <c r="AB7" s="79"/>
      <c r="AE7" s="79"/>
      <c r="AH7" s="79"/>
      <c r="AK7" s="79"/>
      <c r="AN7" s="79"/>
      <c r="AQ7" s="79"/>
    </row>
    <row r="8" customFormat="false" ht="11.25" hidden="false" customHeight="false" outlineLevel="0" collapsed="false">
      <c r="A8" s="82" t="s">
        <v>23</v>
      </c>
      <c r="B8" s="123" t="s">
        <v>46</v>
      </c>
      <c r="C8" s="123" t="n">
        <f aca="false">+F8+I8+L8+O8+R8+U8+X8+AA8+AD8+AG8+AJ8+AM8+AP8+AS8+AV8+AY8</f>
        <v>0</v>
      </c>
      <c r="D8" s="123" t="n">
        <f aca="false">+G8+J8+M8+P8+S8+V8+Y8+AB8+AE8+AH8+AK8+AN8+AQ8+AT8+AW8+AZ8</f>
        <v>0</v>
      </c>
      <c r="E8" s="123"/>
      <c r="G8" s="79"/>
      <c r="J8" s="79"/>
      <c r="M8" s="79"/>
      <c r="P8" s="79"/>
      <c r="S8" s="79"/>
      <c r="V8" s="79"/>
      <c r="Y8" s="79"/>
      <c r="AB8" s="79"/>
      <c r="AE8" s="79"/>
      <c r="AH8" s="79"/>
      <c r="AK8" s="79"/>
      <c r="AN8" s="79"/>
      <c r="AQ8" s="79"/>
    </row>
    <row r="9" customFormat="false" ht="11.25" hidden="false" customHeight="false" outlineLevel="0" collapsed="false">
      <c r="A9" s="82" t="s">
        <v>15</v>
      </c>
      <c r="B9" s="123" t="s">
        <v>36</v>
      </c>
      <c r="C9" s="123" t="n">
        <f aca="false">+F9+I9+L9+O9+R9+U9+X9+AA9+AD9+AG9+AJ9+AM9+AP9+AS9+AV9+AY9</f>
        <v>0</v>
      </c>
      <c r="D9" s="123" t="n">
        <f aca="false">+G9+J9+M9+P9+S9+V9+Y9+AB9+AE9+AH9+AK9+AN9+AQ9+AT9+AW9+AZ9</f>
        <v>0</v>
      </c>
      <c r="E9" s="123"/>
      <c r="G9" s="79"/>
      <c r="J9" s="79"/>
      <c r="M9" s="79"/>
      <c r="P9" s="79"/>
      <c r="S9" s="79"/>
      <c r="V9" s="79"/>
      <c r="Y9" s="79"/>
      <c r="AB9" s="79"/>
      <c r="AE9" s="79"/>
      <c r="AH9" s="79"/>
      <c r="AK9" s="79"/>
      <c r="AN9" s="79"/>
      <c r="AQ9" s="79"/>
    </row>
    <row r="10" customFormat="false" ht="11.25" hidden="false" customHeight="false" outlineLevel="0" collapsed="false">
      <c r="A10" s="82" t="s">
        <v>7</v>
      </c>
      <c r="B10" s="123" t="s">
        <v>37</v>
      </c>
      <c r="C10" s="123" t="n">
        <f aca="false">+F10+I10+L10+O10+R10+U10+X10+AA10+AD10+AG10+AJ10+AM10+AP10+AS10+AV10+AY10</f>
        <v>0</v>
      </c>
      <c r="D10" s="123" t="n">
        <f aca="false">+G10+J10+M10+P10+S10+V10+Y10+AB10+AE10+AH10+AK10+AN10+AQ10+AT10+AW10+AZ10</f>
        <v>0</v>
      </c>
      <c r="E10" s="123"/>
      <c r="G10" s="79"/>
      <c r="J10" s="79"/>
      <c r="M10" s="79"/>
      <c r="P10" s="79"/>
      <c r="S10" s="79"/>
      <c r="V10" s="79"/>
      <c r="Y10" s="79"/>
      <c r="AB10" s="79"/>
      <c r="AE10" s="79"/>
      <c r="AH10" s="79"/>
      <c r="AK10" s="79"/>
      <c r="AN10" s="79"/>
      <c r="AQ10" s="79"/>
    </row>
    <row r="11" customFormat="false" ht="11.25" hidden="false" customHeight="false" outlineLevel="0" collapsed="false">
      <c r="A11" s="82" t="s">
        <v>9</v>
      </c>
      <c r="B11" s="123" t="s">
        <v>38</v>
      </c>
      <c r="C11" s="123" t="n">
        <f aca="false">+F11+I11+L11+O11+R11+U11+X11+AA11+AD11+AG11+AJ11+AM11+AP11+AS11+AV11+AY11</f>
        <v>0</v>
      </c>
      <c r="D11" s="123" t="n">
        <f aca="false">+G11+J11+M11+P11+S11+V11+Y11+AB11+AE11+AH11+AK11+AN11+AQ11+AT11+AW11+AZ11</f>
        <v>0</v>
      </c>
      <c r="E11" s="123"/>
      <c r="G11" s="79"/>
      <c r="J11" s="79"/>
      <c r="M11" s="79"/>
      <c r="P11" s="79"/>
      <c r="S11" s="79"/>
      <c r="V11" s="79"/>
      <c r="Y11" s="79"/>
      <c r="AB11" s="79"/>
      <c r="AE11" s="79"/>
      <c r="AH11" s="79"/>
      <c r="AK11" s="79"/>
      <c r="AN11" s="79"/>
      <c r="AQ11" s="79"/>
    </row>
    <row r="12" customFormat="false" ht="11.25" hidden="false" customHeight="false" outlineLevel="0" collapsed="false">
      <c r="A12" s="82" t="s">
        <v>29</v>
      </c>
      <c r="B12" s="123" t="s">
        <v>53</v>
      </c>
      <c r="C12" s="123" t="n">
        <f aca="false">+F12+I12+L12+O12+R12+U12+X12+AA12+AD12+AG12+AJ12+AM12+AP12+AS12+AV12+AY12</f>
        <v>0</v>
      </c>
      <c r="D12" s="123" t="n">
        <f aca="false">+G12+J12+M12+P12+S12+V12+Y12+AB12+AE12+AH12+AK12+AN12+AQ12+AT12+AW12+AZ12</f>
        <v>0</v>
      </c>
      <c r="E12" s="123"/>
      <c r="G12" s="79"/>
      <c r="J12" s="79"/>
      <c r="M12" s="79"/>
      <c r="P12" s="79"/>
      <c r="S12" s="79"/>
      <c r="V12" s="79"/>
      <c r="Y12" s="79"/>
      <c r="AB12" s="79"/>
      <c r="AE12" s="79"/>
      <c r="AH12" s="79"/>
      <c r="AK12" s="79"/>
      <c r="AN12" s="79"/>
      <c r="AQ12" s="79"/>
    </row>
    <row r="13" customFormat="false" ht="11.25" hidden="false" customHeight="false" outlineLevel="0" collapsed="false">
      <c r="A13" s="82" t="s">
        <v>27</v>
      </c>
      <c r="B13" s="123" t="s">
        <v>51</v>
      </c>
      <c r="C13" s="123" t="n">
        <f aca="false">+F13+I13+L13+O13+R13+U13+X13+AA13+AD13+AG13+AJ13+AM13+AP13+AS13+AV13+AY13</f>
        <v>0</v>
      </c>
      <c r="D13" s="123" t="n">
        <f aca="false">+G13+J13+M13+P13+S13+V13+Y13+AB13+AE13+AH13+AK13+AN13+AQ13+AT13+AW13+AZ13</f>
        <v>0</v>
      </c>
      <c r="E13" s="123"/>
      <c r="G13" s="79"/>
      <c r="J13" s="79"/>
      <c r="M13" s="79"/>
      <c r="P13" s="79"/>
      <c r="S13" s="79"/>
      <c r="V13" s="79"/>
      <c r="Y13" s="79"/>
      <c r="AB13" s="79"/>
      <c r="AE13" s="79"/>
      <c r="AH13" s="79"/>
      <c r="AK13" s="79"/>
      <c r="AN13" s="79"/>
      <c r="AQ13" s="79"/>
    </row>
    <row r="14" customFormat="false" ht="11.25" hidden="false" customHeight="false" outlineLevel="0" collapsed="false">
      <c r="A14" s="82" t="s">
        <v>27</v>
      </c>
      <c r="B14" s="123" t="s">
        <v>60</v>
      </c>
      <c r="C14" s="123" t="n">
        <f aca="false">+F14+I14+L14+O14+R14+U14+X14+AA14+AD14+AG14+AJ14+AM14+AP14+AS14+AV14+AY14</f>
        <v>0</v>
      </c>
      <c r="D14" s="123" t="n">
        <f aca="false">+G14+J14+M14+P14+S14+V14+Y14+AB14+AE14+AH14+AK14+AN14+AQ14+AT14+AW14+AZ14</f>
        <v>0</v>
      </c>
      <c r="E14" s="123"/>
      <c r="G14" s="79"/>
      <c r="J14" s="79"/>
      <c r="M14" s="79"/>
      <c r="P14" s="79"/>
      <c r="S14" s="79"/>
      <c r="V14" s="79"/>
      <c r="Y14" s="79"/>
      <c r="AB14" s="79"/>
      <c r="AE14" s="79"/>
      <c r="AH14" s="79"/>
      <c r="AK14" s="79"/>
      <c r="AN14" s="79"/>
      <c r="AQ14" s="79"/>
    </row>
    <row r="15" customFormat="false" ht="11.25" hidden="false" customHeight="false" outlineLevel="0" collapsed="false">
      <c r="A15" s="125" t="s">
        <v>25</v>
      </c>
      <c r="B15" s="126" t="s">
        <v>48</v>
      </c>
      <c r="C15" s="123" t="n">
        <f aca="false">+F15+I15+L15+O15+R15+U15+X15+AA15+AD15+AG15+AJ15+AM15+AP15+AS15+AV15+AY15</f>
        <v>0</v>
      </c>
      <c r="D15" s="123" t="n">
        <f aca="false">+G15+J15+M15+P15+S15+V15+Y15+AB15+AE15+AH15+AK15+AN15+AQ15+AT15+AW15+AZ15</f>
        <v>0</v>
      </c>
      <c r="E15" s="123"/>
      <c r="G15" s="79"/>
      <c r="J15" s="79"/>
      <c r="M15" s="79"/>
      <c r="P15" s="79"/>
      <c r="S15" s="79"/>
      <c r="V15" s="79"/>
      <c r="Y15" s="79"/>
      <c r="AB15" s="79"/>
      <c r="AE15" s="79"/>
      <c r="AH15" s="79"/>
      <c r="AK15" s="79"/>
      <c r="AN15" s="79"/>
      <c r="AQ15" s="79"/>
    </row>
    <row r="16" customFormat="false" ht="11.25" hidden="false" customHeight="false" outlineLevel="0" collapsed="false">
      <c r="A16" s="125" t="s">
        <v>28</v>
      </c>
      <c r="B16" s="126" t="s">
        <v>52</v>
      </c>
      <c r="C16" s="123" t="n">
        <f aca="false">+F16+I16+L16+O16+R16+U16+X16+AA16+AD16+AG16+AJ16+AM16+AP16+AS16+AV16+AY16</f>
        <v>0</v>
      </c>
      <c r="D16" s="123" t="n">
        <f aca="false">+G16+J16+M16+P16+S16+V16+Y16+AB16+AE16+AH16+AK16+AN16+AQ16+AT16+AW16+AZ16</f>
        <v>0</v>
      </c>
      <c r="E16" s="123"/>
      <c r="G16" s="79"/>
      <c r="J16" s="79"/>
      <c r="M16" s="79"/>
      <c r="P16" s="79"/>
      <c r="S16" s="79"/>
      <c r="V16" s="79"/>
      <c r="Y16" s="79"/>
      <c r="AB16" s="79"/>
      <c r="AE16" s="79"/>
      <c r="AH16" s="79"/>
      <c r="AK16" s="79"/>
      <c r="AN16" s="79"/>
      <c r="AQ16" s="79"/>
    </row>
    <row r="17" customFormat="false" ht="11.25" hidden="false" customHeight="false" outlineLevel="0" collapsed="false">
      <c r="A17" s="125" t="s">
        <v>20</v>
      </c>
      <c r="B17" s="126" t="s">
        <v>43</v>
      </c>
      <c r="C17" s="123" t="n">
        <f aca="false">+F17+I17+L17+O17+R17+U17+X17+AA17+AD17+AG17+AJ17+AM17+AP17+AS17+AV17+AY17</f>
        <v>0</v>
      </c>
      <c r="D17" s="123" t="n">
        <f aca="false">+G17+J17+M17+P17+S17+V17+Y17+AB17+AE17+AH17+AK17+AN17+AQ17+AT17+AW17+AZ17</f>
        <v>0</v>
      </c>
      <c r="E17" s="123"/>
      <c r="G17" s="79"/>
      <c r="J17" s="79"/>
      <c r="M17" s="79"/>
      <c r="P17" s="79"/>
      <c r="S17" s="79"/>
      <c r="V17" s="79"/>
      <c r="Y17" s="79"/>
      <c r="AB17" s="79"/>
      <c r="AE17" s="79"/>
      <c r="AH17" s="79"/>
      <c r="AK17" s="79"/>
      <c r="AN17" s="79"/>
      <c r="AQ17" s="79"/>
    </row>
    <row r="18" customFormat="false" ht="11.25" hidden="false" customHeight="false" outlineLevel="0" collapsed="false">
      <c r="A18" s="82" t="s">
        <v>31</v>
      </c>
      <c r="B18" s="126" t="s">
        <v>62</v>
      </c>
      <c r="C18" s="123" t="n">
        <f aca="false">+F18+I18+L18+O18+R18+U18+X18+AA18+AD18+AG18+AJ18+AM18+AP18+AS18+AV18+AY18</f>
        <v>0</v>
      </c>
      <c r="D18" s="123" t="n">
        <f aca="false">+G18+J18+M18+P18+S18+V18+Y18+AB18+AE18+AH18+AK18+AN18+AQ18+AT18+AW18+AZ18</f>
        <v>0</v>
      </c>
      <c r="E18" s="123"/>
      <c r="G18" s="79"/>
      <c r="J18" s="79"/>
      <c r="M18" s="79"/>
      <c r="P18" s="79"/>
      <c r="S18" s="79"/>
      <c r="V18" s="79"/>
      <c r="Y18" s="79"/>
      <c r="AB18" s="79"/>
      <c r="AE18" s="79"/>
      <c r="AH18" s="79"/>
      <c r="AK18" s="79"/>
      <c r="AN18" s="79"/>
      <c r="AQ18" s="79"/>
    </row>
    <row r="19" customFormat="false" ht="11.25" hidden="false" customHeight="false" outlineLevel="0" collapsed="false">
      <c r="A19" s="82" t="s">
        <v>31</v>
      </c>
      <c r="B19" s="126" t="s">
        <v>63</v>
      </c>
      <c r="C19" s="123" t="n">
        <f aca="false">+F19+I19+L19+O19+R19+U19+X19+AA19+AD19+AG19+AJ19+AM19+AP19+AS19+AV19+AY19</f>
        <v>0</v>
      </c>
      <c r="D19" s="123" t="n">
        <f aca="false">+G19+J19+M19+P19+S19+V19+Y19+AB19+AE19+AH19+AK19+AN19+AQ19+AT19+AW19+AZ19</f>
        <v>0</v>
      </c>
      <c r="E19" s="123"/>
      <c r="G19" s="79"/>
      <c r="J19" s="79"/>
      <c r="M19" s="79"/>
      <c r="P19" s="79"/>
      <c r="S19" s="79"/>
      <c r="V19" s="79"/>
      <c r="Y19" s="79"/>
      <c r="AB19" s="79"/>
      <c r="AE19" s="79"/>
      <c r="AH19" s="79"/>
      <c r="AK19" s="79"/>
      <c r="AN19" s="79"/>
      <c r="AQ19" s="79"/>
    </row>
    <row r="20" customFormat="false" ht="11.25" hidden="false" customHeight="false" outlineLevel="0" collapsed="false">
      <c r="A20" s="125" t="s">
        <v>30</v>
      </c>
      <c r="B20" s="126" t="s">
        <v>55</v>
      </c>
      <c r="C20" s="123" t="n">
        <f aca="false">+F20+I20+L20+O20+R20+U20+X20+AA20+AD20+AG20+AJ20+AM20+AP20+AS20+AV20+AY20</f>
        <v>0</v>
      </c>
      <c r="D20" s="123" t="n">
        <f aca="false">+G20+J20+M20+P20+S20+V20+Y20+AB20+AE20+AH20+AK20+AN20+AQ20+AT20+AW20+AZ20</f>
        <v>0</v>
      </c>
      <c r="E20" s="123"/>
      <c r="G20" s="79"/>
      <c r="J20" s="79"/>
      <c r="M20" s="79"/>
      <c r="P20" s="79"/>
      <c r="S20" s="79"/>
      <c r="V20" s="79"/>
      <c r="Y20" s="79"/>
      <c r="AB20" s="79"/>
      <c r="AE20" s="79"/>
      <c r="AH20" s="79"/>
      <c r="AK20" s="79"/>
      <c r="AN20" s="79"/>
      <c r="AQ20" s="79"/>
    </row>
    <row r="21" customFormat="false" ht="11.25" hidden="false" customHeight="false" outlineLevel="0" collapsed="false">
      <c r="A21" s="82" t="s">
        <v>24</v>
      </c>
      <c r="B21" s="126" t="s">
        <v>47</v>
      </c>
      <c r="C21" s="123" t="n">
        <f aca="false">+F21+I21+L21+O21+R21+U21+X21+AA21+AD21+AG21+AJ21+AM21+AP21+AS21+AV21+AY21</f>
        <v>0</v>
      </c>
      <c r="D21" s="123" t="n">
        <f aca="false">+G21+J21+M21+P21+S21+V21+Y21+AB21+AE21+AH21+AK21+AN21+AQ21+AT21+AW21+AZ21</f>
        <v>0</v>
      </c>
      <c r="E21" s="123"/>
      <c r="G21" s="79"/>
      <c r="J21" s="79"/>
      <c r="M21" s="79"/>
      <c r="P21" s="79"/>
      <c r="S21" s="79"/>
      <c r="V21" s="79"/>
      <c r="Y21" s="79"/>
      <c r="AB21" s="79"/>
      <c r="AE21" s="79"/>
      <c r="AH21" s="79"/>
      <c r="AK21" s="79"/>
      <c r="AN21" s="79"/>
      <c r="AQ21" s="79"/>
    </row>
    <row r="22" customFormat="false" ht="11.25" hidden="false" customHeight="false" outlineLevel="0" collapsed="false">
      <c r="A22" s="82" t="s">
        <v>27</v>
      </c>
      <c r="B22" s="126" t="s">
        <v>61</v>
      </c>
      <c r="C22" s="123" t="n">
        <f aca="false">+F22+I22+L22+O22+R22+U22+X22+AA22+AD22+AG22+AJ22+AM22+AP22+AS22+AV22+AY22</f>
        <v>0</v>
      </c>
      <c r="D22" s="123" t="n">
        <f aca="false">+G22+J22+M22+P22+S22+V22+Y22+AB22+AE22+AH22+AK22+AN22+AQ22+AT22+AW22+AZ22</f>
        <v>0</v>
      </c>
      <c r="E22" s="123"/>
      <c r="G22" s="79"/>
      <c r="J22" s="79"/>
      <c r="M22" s="79"/>
      <c r="P22" s="79"/>
      <c r="S22" s="79"/>
      <c r="V22" s="79"/>
      <c r="Y22" s="79"/>
      <c r="AB22" s="79"/>
      <c r="AE22" s="79"/>
      <c r="AH22" s="79"/>
      <c r="AK22" s="79"/>
      <c r="AN22" s="79"/>
      <c r="AQ22" s="79"/>
    </row>
    <row r="23" customFormat="false" ht="11.25" hidden="false" customHeight="false" outlineLevel="0" collapsed="false">
      <c r="A23" s="82" t="s">
        <v>31</v>
      </c>
      <c r="B23" s="126" t="s">
        <v>64</v>
      </c>
      <c r="C23" s="123" t="n">
        <f aca="false">+F23+I23+L23+O23+R23+U23+X23+AA23+AD23+AG23+AJ23+AM23+AP23+AS23+AV23+AY23</f>
        <v>0</v>
      </c>
      <c r="D23" s="123" t="n">
        <f aca="false">+G23+J23+M23+P23+S23+V23+Y23+AB23+AE23+AH23+AK23+AN23+AQ23+AT23+AW23+AZ23</f>
        <v>0</v>
      </c>
      <c r="E23" s="123"/>
      <c r="G23" s="79"/>
      <c r="J23" s="79"/>
      <c r="M23" s="79"/>
      <c r="P23" s="79"/>
      <c r="S23" s="79"/>
      <c r="V23" s="79"/>
      <c r="Y23" s="79"/>
      <c r="AB23" s="79"/>
      <c r="AE23" s="79"/>
      <c r="AH23" s="79"/>
      <c r="AK23" s="79"/>
      <c r="AN23" s="79"/>
      <c r="AQ23" s="79"/>
    </row>
    <row r="24" customFormat="false" ht="11.25" hidden="false" customHeight="false" outlineLevel="0" collapsed="false">
      <c r="A24" s="82" t="s">
        <v>18</v>
      </c>
      <c r="B24" s="126" t="s">
        <v>41</v>
      </c>
      <c r="C24" s="123" t="n">
        <f aca="false">+F24+I24+L24+O24+R24+U24+X24+AA24+AD24+AG24+AJ24+AM24+AP24+AS24+AV24+AY24</f>
        <v>0</v>
      </c>
      <c r="D24" s="123" t="n">
        <f aca="false">+G24+J24+M24+P24+S24+V24+Y24+AB24+AE24+AH24+AK24+AN24+AQ24+AT24+AW24+AZ24</f>
        <v>0</v>
      </c>
      <c r="E24" s="123"/>
      <c r="G24" s="79"/>
      <c r="J24" s="79"/>
      <c r="M24" s="79"/>
      <c r="P24" s="79"/>
      <c r="S24" s="79"/>
      <c r="V24" s="79"/>
      <c r="Y24" s="79"/>
      <c r="AB24" s="79"/>
      <c r="AE24" s="79"/>
      <c r="AH24" s="79"/>
      <c r="AK24" s="79"/>
      <c r="AN24" s="79"/>
      <c r="AQ24" s="79"/>
    </row>
    <row r="25" customFormat="false" ht="11.25" hidden="false" customHeight="false" outlineLevel="0" collapsed="false">
      <c r="A25" s="125" t="s">
        <v>59</v>
      </c>
      <c r="B25" s="126" t="s">
        <v>50</v>
      </c>
      <c r="C25" s="123" t="n">
        <f aca="false">+F25+I25+L25+O25+R25+U25+X25+AA25+AD25+AG25+AJ25+AM25+AP25+AS25+AV25+AY25</f>
        <v>0</v>
      </c>
      <c r="D25" s="123" t="n">
        <f aca="false">+G25+J25+M25+P25+S25+V25+Y25+AB25+AE25+AH25+AK25+AN25+AQ25+AT25+AW25+AZ25</f>
        <v>0</v>
      </c>
      <c r="E25" s="123"/>
      <c r="G25" s="79"/>
      <c r="J25" s="79"/>
      <c r="M25" s="79"/>
      <c r="P25" s="79"/>
      <c r="S25" s="79"/>
      <c r="V25" s="79"/>
      <c r="Y25" s="79"/>
      <c r="AB25" s="79"/>
      <c r="AE25" s="79"/>
      <c r="AH25" s="79"/>
      <c r="AK25" s="79"/>
      <c r="AN25" s="79"/>
      <c r="AQ25" s="79"/>
    </row>
    <row r="26" customFormat="false" ht="11.25" hidden="false" customHeight="false" outlineLevel="0" collapsed="false">
      <c r="A26" s="125" t="s">
        <v>21</v>
      </c>
      <c r="B26" s="126" t="s">
        <v>44</v>
      </c>
      <c r="C26" s="123" t="n">
        <f aca="false">+F26+I26+L26+O26+R26+U26+X26+AA26+AD26+AG26+AJ26+AM26+AP26+AS26+AV26+AY26</f>
        <v>0</v>
      </c>
      <c r="D26" s="123" t="n">
        <f aca="false">+G26+J26+M26+P26+S26+V26+Y26+AB26+AE26+AH26+AK26+AN26+AQ26+AT26+AW26+AZ26</f>
        <v>0</v>
      </c>
      <c r="E26" s="123"/>
      <c r="G26" s="79"/>
      <c r="J26" s="79"/>
      <c r="M26" s="79"/>
      <c r="P26" s="79"/>
      <c r="S26" s="79"/>
      <c r="V26" s="79"/>
      <c r="Y26" s="79"/>
      <c r="AB26" s="79"/>
      <c r="AE26" s="79"/>
      <c r="AH26" s="79"/>
      <c r="AK26" s="79"/>
      <c r="AN26" s="79"/>
      <c r="AQ26" s="79"/>
    </row>
    <row r="27" customFormat="false" ht="11.25" hidden="false" customHeight="false" outlineLevel="0" collapsed="false">
      <c r="A27" s="82" t="s">
        <v>16</v>
      </c>
      <c r="B27" s="126" t="s">
        <v>39</v>
      </c>
      <c r="C27" s="123" t="n">
        <f aca="false">+F27+I27+L27+O27+R27+U27+X27+AA27+AD27+AG27+AJ27+AM27+AP27+AS27+AV27+AY27</f>
        <v>0</v>
      </c>
      <c r="D27" s="123" t="n">
        <f aca="false">+G27+J27+M27+P27+S27+V27+Y27+AB27+AE27+AH27+AK27+AN27+AQ27+AT27+AW27+AZ27</f>
        <v>0</v>
      </c>
      <c r="E27" s="123"/>
      <c r="G27" s="79"/>
      <c r="J27" s="79"/>
      <c r="M27" s="79"/>
      <c r="P27" s="79"/>
      <c r="S27" s="79"/>
      <c r="V27" s="79"/>
      <c r="Y27" s="79"/>
      <c r="AB27" s="79"/>
      <c r="AE27" s="79"/>
      <c r="AH27" s="79"/>
      <c r="AK27" s="79"/>
      <c r="AN27" s="79"/>
      <c r="AQ27" s="79"/>
    </row>
    <row r="28" customFormat="false" ht="11.25" hidden="false" customHeight="false" outlineLevel="0" collapsed="false">
      <c r="A28" s="125" t="s">
        <v>17</v>
      </c>
      <c r="B28" s="126" t="s">
        <v>40</v>
      </c>
      <c r="C28" s="123" t="n">
        <f aca="false">+F28+I28+L28+O28+R28+U28+X28+AA28+AD28+AG28+AJ28+AM28+AP28+AS28+AV28+AY28</f>
        <v>0</v>
      </c>
      <c r="D28" s="123" t="n">
        <f aca="false">+G28+J28+M28+P28+S28+V28+Y28+AB28+AE28+AH28+AK28+AN28+AQ28+AT28+AW28+AZ28</f>
        <v>0</v>
      </c>
      <c r="E28" s="123"/>
      <c r="G28" s="79"/>
      <c r="J28" s="79"/>
      <c r="M28" s="79"/>
      <c r="P28" s="79"/>
      <c r="S28" s="79"/>
      <c r="V28" s="79"/>
      <c r="Y28" s="79"/>
      <c r="AB28" s="79"/>
      <c r="AE28" s="79"/>
      <c r="AH28" s="79"/>
      <c r="AK28" s="79"/>
      <c r="AN28" s="79"/>
      <c r="AQ28" s="79"/>
    </row>
    <row r="29" customFormat="false" ht="11.25" hidden="false" customHeight="false" outlineLevel="0" collapsed="false">
      <c r="A29" s="125" t="s">
        <v>58</v>
      </c>
      <c r="B29" s="126" t="s">
        <v>45</v>
      </c>
      <c r="C29" s="123" t="n">
        <f aca="false">+F29+I29+L29+O29+R29+U29+X29+AA29+AD29+AG29+AJ29+AM29+AP29+AS29+AV29+AY29</f>
        <v>0</v>
      </c>
      <c r="D29" s="123" t="n">
        <f aca="false">+G29+J29+M29+P29+S29+V29+Y29+AB29+AE29+AH29+AK29+AN29+AQ29+AT29+AW29+AZ29</f>
        <v>0</v>
      </c>
      <c r="E29" s="123"/>
      <c r="G29" s="79"/>
      <c r="J29" s="79"/>
      <c r="M29" s="79"/>
      <c r="P29" s="79"/>
      <c r="S29" s="79"/>
      <c r="V29" s="79"/>
      <c r="Y29" s="79"/>
      <c r="AB29" s="79"/>
      <c r="AE29" s="79"/>
      <c r="AH29" s="79"/>
      <c r="AK29" s="79"/>
      <c r="AN29" s="79"/>
      <c r="AQ29" s="79"/>
    </row>
    <row r="30" customFormat="false" ht="11.25" hidden="false" customHeight="false" outlineLevel="0" collapsed="false">
      <c r="B30" s="81"/>
      <c r="G30" s="79"/>
      <c r="J30" s="79"/>
      <c r="M30" s="79"/>
      <c r="P30" s="79"/>
      <c r="S30" s="79"/>
      <c r="V30" s="79"/>
      <c r="Y30" s="79"/>
      <c r="AB30" s="79"/>
      <c r="AE30" s="79"/>
      <c r="AH30" s="79"/>
      <c r="AK30" s="79"/>
      <c r="AN30" s="79"/>
      <c r="AQ30" s="79"/>
    </row>
    <row r="31" customFormat="false" ht="11.25" hidden="false" customHeight="false" outlineLevel="0" collapsed="false">
      <c r="A31" s="123"/>
      <c r="B31" s="123" t="s">
        <v>106</v>
      </c>
      <c r="C31" s="123" t="n">
        <f aca="false">SUM(C3:C30)</f>
        <v>0</v>
      </c>
      <c r="D31" s="127" t="n">
        <f aca="false">SUM(D3:D30)</f>
        <v>0</v>
      </c>
      <c r="E31" s="123"/>
      <c r="F31" s="123"/>
      <c r="G31" s="124"/>
      <c r="I31" s="123"/>
      <c r="J31" s="124"/>
      <c r="K31" s="123"/>
      <c r="L31" s="123"/>
      <c r="M31" s="124"/>
      <c r="N31" s="123"/>
      <c r="O31" s="123"/>
      <c r="P31" s="124"/>
      <c r="Q31" s="123"/>
      <c r="R31" s="123"/>
      <c r="S31" s="124"/>
      <c r="T31" s="123"/>
      <c r="U31" s="123"/>
      <c r="V31" s="124"/>
      <c r="W31" s="123"/>
      <c r="X31" s="123"/>
      <c r="Y31" s="124"/>
      <c r="Z31" s="123"/>
      <c r="AA31" s="123"/>
      <c r="AB31" s="124"/>
      <c r="AC31" s="123"/>
      <c r="AD31" s="123"/>
      <c r="AE31" s="124"/>
      <c r="AF31" s="123"/>
      <c r="AG31" s="123"/>
      <c r="AH31" s="124"/>
      <c r="AI31" s="123"/>
      <c r="AJ31" s="123"/>
      <c r="AK31" s="124"/>
      <c r="AL31" s="123"/>
      <c r="AM31" s="123"/>
      <c r="AN31" s="124"/>
      <c r="AO31" s="123"/>
      <c r="AP31" s="123"/>
      <c r="AQ31" s="124"/>
      <c r="AR31" s="123"/>
      <c r="AS31" s="123"/>
      <c r="AT31" s="124"/>
      <c r="AU31" s="123"/>
      <c r="AV31" s="123"/>
      <c r="AW31" s="124"/>
      <c r="AX31" s="123"/>
      <c r="AY31" s="123"/>
      <c r="AZ31" s="124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  <c r="FL31" s="123"/>
      <c r="FM31" s="123"/>
      <c r="FN31" s="123"/>
      <c r="FO31" s="123"/>
      <c r="FP31" s="123"/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23"/>
      <c r="GC31" s="123"/>
      <c r="GD31" s="123"/>
      <c r="GE31" s="123"/>
      <c r="GF31" s="123"/>
      <c r="GG31" s="123"/>
      <c r="GH31" s="123"/>
      <c r="GI31" s="123"/>
      <c r="GJ31" s="123"/>
      <c r="GK31" s="123"/>
      <c r="GL31" s="123"/>
      <c r="GM31" s="123"/>
      <c r="GN31" s="123"/>
      <c r="GO31" s="123"/>
      <c r="GP31" s="123"/>
      <c r="GQ31" s="123"/>
      <c r="GR31" s="123"/>
      <c r="GS31" s="123"/>
      <c r="GT31" s="123"/>
      <c r="GU31" s="123"/>
      <c r="GV31" s="123"/>
      <c r="GW31" s="123"/>
      <c r="GX31" s="123"/>
      <c r="GY31" s="123"/>
      <c r="GZ31" s="123"/>
      <c r="HA31" s="123"/>
      <c r="HB31" s="123"/>
      <c r="HC31" s="123"/>
      <c r="HD31" s="123"/>
      <c r="HE31" s="123"/>
      <c r="HF31" s="123"/>
      <c r="HG31" s="123"/>
      <c r="HH31" s="123"/>
      <c r="HI31" s="123"/>
      <c r="HJ31" s="123"/>
      <c r="HK31" s="123"/>
      <c r="HL31" s="123"/>
      <c r="HM31" s="123"/>
      <c r="HN31" s="123"/>
      <c r="HO31" s="123"/>
      <c r="HP31" s="123"/>
      <c r="HQ31" s="123"/>
      <c r="HR31" s="123"/>
      <c r="HS31" s="123"/>
      <c r="HT31" s="123"/>
      <c r="HU31" s="123"/>
      <c r="HV31" s="123"/>
      <c r="HW31" s="123"/>
      <c r="HX31" s="123"/>
      <c r="HY31" s="123"/>
      <c r="HZ31" s="123"/>
      <c r="IA31" s="123"/>
      <c r="IB31" s="123"/>
      <c r="IC31" s="123"/>
      <c r="ID31" s="123"/>
      <c r="IE31" s="123"/>
      <c r="IF31" s="123"/>
      <c r="IG31" s="123"/>
      <c r="IH31" s="123"/>
      <c r="II31" s="123"/>
      <c r="IJ31" s="123"/>
      <c r="IK31" s="123"/>
      <c r="IL31" s="123"/>
      <c r="IM31" s="123"/>
      <c r="IN31" s="123"/>
      <c r="IO31" s="123"/>
      <c r="IP31" s="123"/>
      <c r="IQ31" s="123"/>
      <c r="IR31" s="123"/>
      <c r="IS31" s="123"/>
      <c r="IT31" s="123"/>
      <c r="IU31" s="123"/>
      <c r="IV31" s="123"/>
      <c r="IW31" s="123"/>
    </row>
    <row r="32" customFormat="false" ht="11.25" hidden="false" customHeight="false" outlineLevel="0" collapsed="false">
      <c r="M32" s="79"/>
      <c r="AQ32" s="79"/>
    </row>
    <row r="34" customFormat="false" ht="11.25" hidden="false" customHeight="false" outlineLevel="0" collapsed="false">
      <c r="A34" s="123" t="s">
        <v>76</v>
      </c>
      <c r="C34" s="123" t="s">
        <v>78</v>
      </c>
      <c r="D34" s="123" t="s">
        <v>105</v>
      </c>
      <c r="F34" s="123"/>
      <c r="G34" s="123"/>
      <c r="I34" s="123"/>
      <c r="J34" s="123"/>
    </row>
    <row r="35" customFormat="false" ht="11.25" hidden="false" customHeight="false" outlineLevel="0" collapsed="false">
      <c r="M35" s="79"/>
      <c r="P35" s="79"/>
    </row>
    <row r="36" customFormat="false" ht="11.25" hidden="false" customHeight="false" outlineLevel="0" collapsed="false">
      <c r="A36" s="82" t="s">
        <v>31</v>
      </c>
      <c r="B36" s="123" t="s">
        <v>56</v>
      </c>
      <c r="C36" s="123" t="n">
        <f aca="false">+F36+I36+L36+O36+R36+U36+X36+AA36+AD36+AG36+AJ36+AM36+AP36+AS36+AV36+AY36</f>
        <v>0</v>
      </c>
      <c r="D36" s="123" t="n">
        <f aca="false">+G36+J36+M36+P36+S36+V36+Y36+AB36+AE36+AH36+AK36+AN36+AQ36+AT36+AW36+AZ36</f>
        <v>0</v>
      </c>
      <c r="G36" s="79"/>
      <c r="J36" s="79"/>
      <c r="M36" s="79"/>
      <c r="P36" s="79"/>
      <c r="V36" s="79"/>
    </row>
    <row r="37" customFormat="false" ht="11.25" hidden="false" customHeight="false" outlineLevel="0" collapsed="false">
      <c r="A37" s="82" t="s">
        <v>5</v>
      </c>
      <c r="B37" s="123" t="s">
        <v>54</v>
      </c>
      <c r="C37" s="123" t="n">
        <f aca="false">+F37+I37+L37+O37+R37+U37+X37+AA37+AD37+AG37+AJ37+AM37+AP37+AS37+AV37+AY37</f>
        <v>0</v>
      </c>
      <c r="D37" s="123" t="n">
        <f aca="false">+G37+J37+M37+P37+S37+V37+Y37+AB37+AE37+AH37+AK37+AN37+AQ37+AT37+AW37+AZ37</f>
        <v>0</v>
      </c>
      <c r="G37" s="79"/>
      <c r="J37" s="79"/>
      <c r="M37" s="79"/>
      <c r="P37" s="79"/>
      <c r="V37" s="79"/>
    </row>
    <row r="38" customFormat="false" ht="11.25" hidden="false" customHeight="false" outlineLevel="0" collapsed="false">
      <c r="A38" s="82" t="s">
        <v>3</v>
      </c>
      <c r="B38" s="123" t="s">
        <v>49</v>
      </c>
      <c r="C38" s="123" t="n">
        <f aca="false">+F38+I38+L38+O38+R38+U38+X38+AA38+AD38+AG38+AJ38+AM38+AP38+AS38+AV38+AY38</f>
        <v>0</v>
      </c>
      <c r="D38" s="123" t="n">
        <f aca="false">+G38+J38+M38+P38+S38+V38+Y38+AB38+AE38+AH38+AK38+AN38+AQ38+AT38+AW38+AZ38</f>
        <v>0</v>
      </c>
      <c r="G38" s="79"/>
      <c r="J38" s="79"/>
      <c r="M38" s="79"/>
      <c r="P38" s="79"/>
      <c r="V38" s="79"/>
    </row>
    <row r="39" customFormat="false" ht="11.25" hidden="false" customHeight="false" outlineLevel="0" collapsed="false">
      <c r="A39" s="82" t="s">
        <v>19</v>
      </c>
      <c r="B39" s="123" t="s">
        <v>42</v>
      </c>
      <c r="C39" s="123" t="n">
        <f aca="false">+F39+I39+L39+O39+R39+U39+X39+AA39+AD39+AG39+AJ39+AM39+AP39+AS39+AV39+AY39</f>
        <v>0</v>
      </c>
      <c r="D39" s="123" t="n">
        <f aca="false">+G39+J39+M39+P39+S39+V39+Y39+AB39+AE39+AH39+AK39+AN39+AQ39+AT39+AW39+AZ39</f>
        <v>0</v>
      </c>
      <c r="G39" s="79"/>
      <c r="J39" s="79"/>
      <c r="M39" s="79"/>
      <c r="P39" s="79"/>
      <c r="V39" s="79"/>
    </row>
    <row r="40" customFormat="false" ht="11.25" hidden="false" customHeight="false" outlineLevel="0" collapsed="false">
      <c r="A40" s="82" t="s">
        <v>15</v>
      </c>
      <c r="B40" s="123" t="s">
        <v>57</v>
      </c>
      <c r="C40" s="123" t="n">
        <f aca="false">+F40+I40+L40+O40+R40+U40+X40+AA40+AD40+AG40+AJ40+AM40+AP40+AS40+AV40+AY40</f>
        <v>0</v>
      </c>
      <c r="D40" s="123" t="n">
        <f aca="false">+G40+J40+M40+P40+S40+V40+Y40+AB40+AE40+AH40+AK40+AN40+AQ40+AT40+AW40+AZ40</f>
        <v>0</v>
      </c>
      <c r="G40" s="79"/>
      <c r="J40" s="79"/>
      <c r="M40" s="79"/>
      <c r="P40" s="79"/>
      <c r="V40" s="79"/>
    </row>
    <row r="41" customFormat="false" ht="11.25" hidden="false" customHeight="false" outlineLevel="0" collapsed="false">
      <c r="A41" s="82" t="s">
        <v>23</v>
      </c>
      <c r="B41" s="123" t="s">
        <v>46</v>
      </c>
      <c r="C41" s="123" t="n">
        <f aca="false">+F41+I41+L41+O41+R41+U41+X41+AA41+AD41+AG41+AJ41+AM41+AP41+AS41+AV41+AY41</f>
        <v>0</v>
      </c>
      <c r="D41" s="123" t="n">
        <f aca="false">+G41+J41+M41+P41+S41+V41+Y41+AB41+AE41+AH41+AK41+AN41+AQ41+AT41+AW41+AZ41</f>
        <v>0</v>
      </c>
      <c r="G41" s="79"/>
      <c r="J41" s="79"/>
      <c r="M41" s="79"/>
      <c r="P41" s="79"/>
      <c r="V41" s="79"/>
    </row>
    <row r="42" customFormat="false" ht="11.25" hidden="false" customHeight="false" outlineLevel="0" collapsed="false">
      <c r="A42" s="82" t="s">
        <v>15</v>
      </c>
      <c r="B42" s="123" t="s">
        <v>36</v>
      </c>
      <c r="C42" s="123" t="n">
        <f aca="false">+F42+I42+L42+O42+R42+U42+X42+AA42+AD42+AG42+AJ42+AM42+AP42+AS42+AV42+AY42</f>
        <v>0</v>
      </c>
      <c r="D42" s="123" t="n">
        <f aca="false">+G42+J42+M42+P42+S42+V42+Y42+AB42+AE42+AH42+AK42+AN42+AQ42+AT42+AW42+AZ42</f>
        <v>0</v>
      </c>
      <c r="G42" s="79"/>
      <c r="J42" s="79"/>
      <c r="M42" s="79"/>
      <c r="P42" s="79"/>
      <c r="V42" s="79"/>
    </row>
    <row r="43" customFormat="false" ht="11.25" hidden="false" customHeight="false" outlineLevel="0" collapsed="false">
      <c r="A43" s="82" t="s">
        <v>7</v>
      </c>
      <c r="B43" s="123" t="s">
        <v>37</v>
      </c>
      <c r="C43" s="123" t="n">
        <f aca="false">+F43+I43+L43+O43+R43+U43+X43+AA43+AD43+AG43+AJ43+AM43+AP43+AS43+AV43+AY43</f>
        <v>0</v>
      </c>
      <c r="D43" s="123" t="n">
        <f aca="false">+G43+J43+M43+P43+S43+V43+Y43+AB43+AE43+AH43+AK43+AN43+AQ43+AT43+AW43+AZ43</f>
        <v>0</v>
      </c>
      <c r="G43" s="79"/>
      <c r="J43" s="79"/>
      <c r="M43" s="79"/>
      <c r="P43" s="79"/>
      <c r="V43" s="79"/>
    </row>
    <row r="44" customFormat="false" ht="11.25" hidden="false" customHeight="false" outlineLevel="0" collapsed="false">
      <c r="A44" s="82" t="s">
        <v>9</v>
      </c>
      <c r="B44" s="123" t="s">
        <v>38</v>
      </c>
      <c r="C44" s="123" t="n">
        <f aca="false">+F44+I44+L44+O44+R44+U44+X44+AA44+AD44+AG44+AJ44+AM44+AP44+AS44+AV44+AY44</f>
        <v>0</v>
      </c>
      <c r="D44" s="123" t="n">
        <f aca="false">+G44+J44+M44+P44+S44+V44+Y44+AB44+AE44+AH44+AK44+AN44+AQ44+AT44+AW44+AZ44</f>
        <v>0</v>
      </c>
      <c r="G44" s="79"/>
      <c r="J44" s="79"/>
      <c r="M44" s="79"/>
      <c r="P44" s="79"/>
      <c r="V44" s="79"/>
    </row>
    <row r="45" customFormat="false" ht="11.25" hidden="false" customHeight="false" outlineLevel="0" collapsed="false">
      <c r="A45" s="82" t="s">
        <v>29</v>
      </c>
      <c r="B45" s="123" t="s">
        <v>53</v>
      </c>
      <c r="C45" s="123" t="n">
        <f aca="false">+F45+I45+L45+O45+R45+U45+X45+AA45+AD45+AG45+AJ45+AM45+AP45+AS45+AV45+AY45</f>
        <v>0</v>
      </c>
      <c r="D45" s="123" t="n">
        <f aca="false">+G45+J45+M45+P45+S45+V45+Y45+AB45+AE45+AH45+AK45+AN45+AQ45+AT45+AW45+AZ45</f>
        <v>0</v>
      </c>
      <c r="G45" s="79"/>
      <c r="J45" s="79"/>
      <c r="M45" s="79"/>
      <c r="P45" s="79"/>
      <c r="V45" s="79"/>
    </row>
    <row r="46" customFormat="false" ht="11.25" hidden="false" customHeight="false" outlineLevel="0" collapsed="false">
      <c r="A46" s="82" t="s">
        <v>27</v>
      </c>
      <c r="B46" s="123" t="s">
        <v>51</v>
      </c>
      <c r="C46" s="123" t="n">
        <f aca="false">+F46+I46+L46+O46+R46+U46+X46+AA46+AD46+AG46+AJ46+AM46+AP46+AS46+AV46+AY46</f>
        <v>0</v>
      </c>
      <c r="D46" s="123" t="n">
        <f aca="false">+G46+J46+M46+P46+S46+V46+Y46+AB46+AE46+AH46+AK46+AN46+AQ46+AT46+AW46+AZ46</f>
        <v>0</v>
      </c>
      <c r="G46" s="79"/>
      <c r="J46" s="79"/>
      <c r="M46" s="79"/>
      <c r="P46" s="79"/>
      <c r="V46" s="79"/>
    </row>
    <row r="47" customFormat="false" ht="11.25" hidden="false" customHeight="false" outlineLevel="0" collapsed="false">
      <c r="A47" s="82" t="s">
        <v>27</v>
      </c>
      <c r="B47" s="123" t="s">
        <v>60</v>
      </c>
      <c r="C47" s="123" t="n">
        <f aca="false">+F47+I47+L47+O47+R47+U47+X47+AA47+AD47+AG47+AJ47+AM47+AP47+AS47+AV47+AY47</f>
        <v>0</v>
      </c>
      <c r="D47" s="123" t="n">
        <f aca="false">+G47+J47+M47+P47+S47+V47+Y47+AB47+AE47+AH47+AK47+AN47+AQ47+AT47+AW47+AZ47</f>
        <v>0</v>
      </c>
      <c r="G47" s="79"/>
      <c r="J47" s="79"/>
      <c r="M47" s="79"/>
      <c r="P47" s="79"/>
      <c r="V47" s="79"/>
    </row>
    <row r="48" customFormat="false" ht="11.25" hidden="false" customHeight="false" outlineLevel="0" collapsed="false">
      <c r="A48" s="125" t="s">
        <v>25</v>
      </c>
      <c r="B48" s="126" t="s">
        <v>48</v>
      </c>
      <c r="C48" s="123" t="n">
        <f aca="false">+F48+I48+L48+O48+R48+U48+X48+AA48+AD48+AG48+AJ48+AM48+AP48+AS48+AV48+AY48</f>
        <v>0</v>
      </c>
      <c r="D48" s="123" t="n">
        <f aca="false">+G48+J48+M48+P48+S48+V48+Y48+AB48+AE48+AH48+AK48+AN48+AQ48+AT48+AW48+AZ48</f>
        <v>0</v>
      </c>
      <c r="G48" s="79"/>
      <c r="J48" s="79"/>
      <c r="M48" s="79"/>
      <c r="P48" s="79"/>
      <c r="V48" s="79"/>
    </row>
    <row r="49" customFormat="false" ht="11.25" hidden="false" customHeight="false" outlineLevel="0" collapsed="false">
      <c r="A49" s="125" t="s">
        <v>28</v>
      </c>
      <c r="B49" s="126" t="s">
        <v>52</v>
      </c>
      <c r="C49" s="123" t="n">
        <f aca="false">+F49+I49+L49+O49+R49+U49+X49+AA49+AD49+AG49+AJ49+AM49+AP49+AS49+AV49+AY49</f>
        <v>0</v>
      </c>
      <c r="D49" s="123" t="n">
        <f aca="false">+G49+J49+M49+P49+S49+V49+Y49+AB49+AE49+AH49+AK49+AN49+AQ49+AT49+AW49+AZ49</f>
        <v>0</v>
      </c>
      <c r="G49" s="79"/>
      <c r="J49" s="79"/>
      <c r="M49" s="79"/>
      <c r="P49" s="79"/>
      <c r="V49" s="79"/>
    </row>
    <row r="50" customFormat="false" ht="11.25" hidden="false" customHeight="false" outlineLevel="0" collapsed="false">
      <c r="A50" s="125" t="s">
        <v>20</v>
      </c>
      <c r="B50" s="126" t="s">
        <v>43</v>
      </c>
      <c r="C50" s="123" t="n">
        <f aca="false">+F50+I50+L50+O50+R50+U50+X50+AA50+AD50+AG50+AJ50+AM50+AP50+AS50+AV50+AY50</f>
        <v>0</v>
      </c>
      <c r="D50" s="123" t="n">
        <f aca="false">+G50+J50+M50+P50+S50+V50+Y50+AB50+AE50+AH50+AK50+AN50+AQ50+AT50+AW50+AZ50</f>
        <v>0</v>
      </c>
      <c r="G50" s="79"/>
      <c r="J50" s="79"/>
      <c r="M50" s="79"/>
      <c r="P50" s="79"/>
      <c r="V50" s="79"/>
    </row>
    <row r="51" customFormat="false" ht="11.25" hidden="false" customHeight="false" outlineLevel="0" collapsed="false">
      <c r="A51" s="82" t="s">
        <v>31</v>
      </c>
      <c r="B51" s="126" t="s">
        <v>62</v>
      </c>
      <c r="C51" s="123" t="n">
        <f aca="false">+F51+I51+L51+O51+R51+U51+X51+AA51+AD51+AG51+AJ51+AM51+AP51+AS51+AV51+AY51</f>
        <v>0</v>
      </c>
      <c r="D51" s="123" t="n">
        <f aca="false">+G51+J51+M51+P51+S51+V51+Y51+AB51+AE51+AH51+AK51+AN51+AQ51+AT51+AW51+AZ51</f>
        <v>0</v>
      </c>
      <c r="G51" s="79"/>
      <c r="J51" s="79"/>
      <c r="M51" s="79"/>
      <c r="P51" s="79"/>
      <c r="V51" s="79"/>
    </row>
    <row r="52" customFormat="false" ht="11.25" hidden="false" customHeight="false" outlineLevel="0" collapsed="false">
      <c r="A52" s="82" t="s">
        <v>31</v>
      </c>
      <c r="B52" s="126" t="s">
        <v>63</v>
      </c>
      <c r="C52" s="123" t="n">
        <f aca="false">+F52+I52+L52+O52+R52+U52+X52+AA52+AD52+AG52+AJ52+AM52+AP52+AS52+AV52+AY52</f>
        <v>0</v>
      </c>
      <c r="D52" s="123" t="n">
        <f aca="false">+G52+J52+M52+P52+S52+V52+Y52+AB52+AE52+AH52+AK52+AN52+AQ52+AT52+AW52+AZ52</f>
        <v>0</v>
      </c>
      <c r="G52" s="79"/>
      <c r="J52" s="79"/>
      <c r="M52" s="79"/>
      <c r="P52" s="79"/>
      <c r="V52" s="79"/>
    </row>
    <row r="53" customFormat="false" ht="11.25" hidden="false" customHeight="false" outlineLevel="0" collapsed="false">
      <c r="A53" s="125" t="s">
        <v>30</v>
      </c>
      <c r="B53" s="126" t="s">
        <v>55</v>
      </c>
      <c r="C53" s="123" t="n">
        <f aca="false">+F53+I53+L53+O53+R53+U53+X53+AA53+AD53+AG53+AJ53+AM53+AP53+AS53+AV53+AY53</f>
        <v>0</v>
      </c>
      <c r="D53" s="123" t="n">
        <f aca="false">+G53+J53+M53+P53+S53+V53+Y53+AB53+AE53+AH53+AK53+AN53+AQ53+AT53+AW53+AZ53</f>
        <v>0</v>
      </c>
      <c r="G53" s="79"/>
      <c r="J53" s="79"/>
      <c r="M53" s="79"/>
      <c r="P53" s="79"/>
      <c r="V53" s="79"/>
    </row>
    <row r="54" customFormat="false" ht="11.25" hidden="false" customHeight="false" outlineLevel="0" collapsed="false">
      <c r="A54" s="82" t="s">
        <v>24</v>
      </c>
      <c r="B54" s="126" t="s">
        <v>47</v>
      </c>
      <c r="C54" s="123" t="n">
        <f aca="false">+F54+I54+L54+O54+R54+U54+X54+AA54+AD54+AG54+AJ54+AM54+AP54+AS54+AV54+AY54</f>
        <v>0</v>
      </c>
      <c r="D54" s="123" t="n">
        <f aca="false">+G54+J54+M54+P54+S54+V54+Y54+AB54+AE54+AH54+AK54+AN54+AQ54+AT54+AW54+AZ54</f>
        <v>0</v>
      </c>
      <c r="G54" s="79"/>
      <c r="J54" s="79"/>
      <c r="M54" s="79"/>
      <c r="P54" s="79"/>
      <c r="V54" s="79"/>
    </row>
    <row r="55" customFormat="false" ht="11.25" hidden="false" customHeight="false" outlineLevel="0" collapsed="false">
      <c r="A55" s="82" t="s">
        <v>27</v>
      </c>
      <c r="B55" s="126" t="s">
        <v>61</v>
      </c>
      <c r="C55" s="123" t="n">
        <f aca="false">+F55+I55+L55+O55+R55+U55+X55+AA55+AD55+AG55+AJ55+AM55+AP55+AS55+AV55+AY55</f>
        <v>0</v>
      </c>
      <c r="D55" s="123" t="n">
        <f aca="false">+G55+J55+M55+P55+S55+V55+Y55+AB55+AE55+AH55+AK55+AN55+AQ55+AT55+AW55+AZ55</f>
        <v>0</v>
      </c>
      <c r="G55" s="79"/>
      <c r="J55" s="79"/>
      <c r="M55" s="79"/>
      <c r="P55" s="79"/>
      <c r="V55" s="79"/>
    </row>
    <row r="56" customFormat="false" ht="11.25" hidden="false" customHeight="false" outlineLevel="0" collapsed="false">
      <c r="A56" s="82" t="s">
        <v>31</v>
      </c>
      <c r="B56" s="126" t="s">
        <v>64</v>
      </c>
      <c r="C56" s="123" t="n">
        <f aca="false">+F56+I56+L56+O56+R56+U56+X56+AA56+AD56+AG56+AJ56+AM56+AP56+AS56+AV56+AY56</f>
        <v>0</v>
      </c>
      <c r="D56" s="123" t="n">
        <f aca="false">+G56+J56+M56+P56+S56+V56+Y56+AB56+AE56+AH56+AK56+AN56+AQ56+AT56+AW56+AZ56</f>
        <v>0</v>
      </c>
      <c r="G56" s="79"/>
      <c r="J56" s="79"/>
      <c r="M56" s="79"/>
      <c r="P56" s="79"/>
      <c r="V56" s="79"/>
    </row>
    <row r="57" customFormat="false" ht="11.25" hidden="false" customHeight="false" outlineLevel="0" collapsed="false">
      <c r="A57" s="82" t="s">
        <v>18</v>
      </c>
      <c r="B57" s="126" t="s">
        <v>41</v>
      </c>
      <c r="C57" s="123" t="n">
        <f aca="false">+F57+I57+L57+O57+R57+U57+X57+AA57+AD57+AG57+AJ57+AM57+AP57+AS57+AV57+AY57</f>
        <v>0</v>
      </c>
      <c r="D57" s="123" t="n">
        <f aca="false">+G57+J57+M57+P57+S57+V57+Y57+AB57+AE57+AH57+AK57+AN57+AQ57+AT57+AW57+AZ57</f>
        <v>0</v>
      </c>
      <c r="G57" s="79"/>
      <c r="J57" s="79"/>
      <c r="M57" s="79"/>
      <c r="P57" s="79"/>
      <c r="V57" s="79"/>
    </row>
    <row r="58" customFormat="false" ht="11.25" hidden="false" customHeight="false" outlineLevel="0" collapsed="false">
      <c r="A58" s="125" t="s">
        <v>59</v>
      </c>
      <c r="B58" s="126" t="s">
        <v>50</v>
      </c>
      <c r="C58" s="123" t="n">
        <f aca="false">+F58+I58+L58+O58+R58+U58+X58+AA58+AD58+AG58+AJ58+AM58+AP58+AS58+AV58+AY58</f>
        <v>0</v>
      </c>
      <c r="D58" s="123" t="n">
        <f aca="false">+G58+J58+M58+P58+S58+V58+Y58+AB58+AE58+AH58+AK58+AN58+AQ58+AT58+AW58+AZ58</f>
        <v>0</v>
      </c>
      <c r="G58" s="79"/>
      <c r="J58" s="79"/>
      <c r="M58" s="79"/>
      <c r="P58" s="79"/>
      <c r="V58" s="79"/>
    </row>
    <row r="59" customFormat="false" ht="11.25" hidden="false" customHeight="false" outlineLevel="0" collapsed="false">
      <c r="A59" s="125" t="s">
        <v>21</v>
      </c>
      <c r="B59" s="126" t="s">
        <v>44</v>
      </c>
      <c r="C59" s="123" t="n">
        <f aca="false">+F59+I59+L59+O59+R59+U59+X59+AA59+AD59+AG59+AJ59+AM59+AP59+AS59+AV59+AY59</f>
        <v>0</v>
      </c>
      <c r="D59" s="123" t="n">
        <f aca="false">+G59+J59+M59+P59+S59+V59+Y59+AB59+AE59+AH59+AK59+AN59+AQ59+AT59+AW59+AZ59</f>
        <v>0</v>
      </c>
      <c r="G59" s="79"/>
      <c r="J59" s="79"/>
      <c r="M59" s="79"/>
      <c r="P59" s="79"/>
      <c r="V59" s="79"/>
    </row>
    <row r="60" customFormat="false" ht="11.25" hidden="false" customHeight="false" outlineLevel="0" collapsed="false">
      <c r="A60" s="82" t="s">
        <v>16</v>
      </c>
      <c r="B60" s="126" t="s">
        <v>39</v>
      </c>
      <c r="C60" s="123" t="n">
        <f aca="false">+F60+I60+L60+O60+R60+U60+X60+AA60+AD60+AG60+AJ60+AM60+AP60+AS60+AV60+AY60</f>
        <v>0</v>
      </c>
      <c r="D60" s="123" t="n">
        <f aca="false">+G60+J60+M60+P60+S60+V60+Y60+AB60+AE60+AH60+AK60+AN60+AQ60+AT60+AW60+AZ60</f>
        <v>0</v>
      </c>
      <c r="G60" s="79"/>
      <c r="J60" s="79"/>
      <c r="M60" s="79"/>
      <c r="P60" s="79"/>
      <c r="V60" s="79"/>
    </row>
    <row r="61" customFormat="false" ht="11.25" hidden="false" customHeight="false" outlineLevel="0" collapsed="false">
      <c r="A61" s="125" t="s">
        <v>17</v>
      </c>
      <c r="B61" s="126" t="s">
        <v>40</v>
      </c>
      <c r="C61" s="123" t="n">
        <f aca="false">+F61+I61+L61+O61+R61+U61+X61+AA61+AD61+AG61+AJ61+AM61+AP61+AS61+AV61+AY61</f>
        <v>0</v>
      </c>
      <c r="D61" s="123" t="n">
        <f aca="false">+G61+J61+M61+P61+S61+V61+Y61+AB61+AE61+AH61+AK61+AN61+AQ61+AT61+AW61+AZ61</f>
        <v>0</v>
      </c>
      <c r="G61" s="79"/>
      <c r="J61" s="79"/>
      <c r="M61" s="79"/>
      <c r="P61" s="79"/>
      <c r="V61" s="79"/>
    </row>
    <row r="62" customFormat="false" ht="11.25" hidden="false" customHeight="false" outlineLevel="0" collapsed="false">
      <c r="A62" s="125" t="s">
        <v>58</v>
      </c>
      <c r="B62" s="126" t="s">
        <v>45</v>
      </c>
      <c r="C62" s="123" t="n">
        <f aca="false">+F62+I62+L62+O62+R62+U62+X62+AA62+AD62+AG62+AJ62+AM62+AP62+AS62+AV62+AY62</f>
        <v>0</v>
      </c>
      <c r="D62" s="123" t="n">
        <f aca="false">+G62+J62+M62+P62+S62+V62+Y62+AB62+AE62+AH62+AK62+AN62+AQ62+AT62+AW62+AZ62</f>
        <v>0</v>
      </c>
      <c r="G62" s="79"/>
      <c r="J62" s="79"/>
      <c r="M62" s="79"/>
      <c r="P62" s="79"/>
      <c r="V62" s="79"/>
    </row>
    <row r="63" customFormat="false" ht="11.25" hidden="false" customHeight="false" outlineLevel="0" collapsed="false">
      <c r="B63" s="81"/>
      <c r="G63" s="79"/>
      <c r="J63" s="79"/>
      <c r="M63" s="79"/>
      <c r="P63" s="79"/>
      <c r="V63" s="79"/>
    </row>
    <row r="64" customFormat="false" ht="11.25" hidden="false" customHeight="false" outlineLevel="0" collapsed="false">
      <c r="A64" s="123"/>
      <c r="B64" s="123" t="s">
        <v>106</v>
      </c>
      <c r="C64" s="123" t="n">
        <f aca="false">SUM(C36:C63)</f>
        <v>0</v>
      </c>
      <c r="D64" s="127" t="n">
        <f aca="false">SUM(D36:D63)</f>
        <v>0</v>
      </c>
      <c r="F64" s="123"/>
      <c r="G64" s="124"/>
      <c r="I64" s="123"/>
      <c r="J64" s="124"/>
      <c r="L64" s="123"/>
      <c r="M64" s="124"/>
      <c r="O64" s="123"/>
      <c r="P64" s="124"/>
      <c r="U64" s="123"/>
      <c r="V64" s="124"/>
    </row>
    <row r="65" customFormat="false" ht="11.25" hidden="false" customHeight="false" outlineLevel="0" collapsed="false">
      <c r="V65" s="79"/>
    </row>
    <row r="68" customFormat="false" ht="11.25" hidden="false" customHeight="false" outlineLevel="0" collapsed="false">
      <c r="G68" s="79"/>
    </row>
    <row r="69" customFormat="false" ht="11.25" hidden="false" customHeight="false" outlineLevel="0" collapsed="false">
      <c r="G69" s="79"/>
    </row>
    <row r="70" customFormat="false" ht="11.25" hidden="false" customHeight="false" outlineLevel="0" collapsed="false">
      <c r="G70" s="79"/>
    </row>
    <row r="71" customFormat="false" ht="11.25" hidden="false" customHeight="false" outlineLevel="0" collapsed="false">
      <c r="G71" s="79"/>
    </row>
    <row r="72" customFormat="false" ht="11.25" hidden="false" customHeight="false" outlineLevel="0" collapsed="false">
      <c r="G72" s="79"/>
    </row>
    <row r="73" customFormat="false" ht="11.25" hidden="false" customHeight="false" outlineLevel="0" collapsed="false">
      <c r="G73" s="79"/>
    </row>
    <row r="74" customFormat="false" ht="11.25" hidden="false" customHeight="false" outlineLevel="0" collapsed="false">
      <c r="G74" s="79"/>
    </row>
    <row r="75" customFormat="false" ht="11.25" hidden="false" customHeight="false" outlineLevel="0" collapsed="false">
      <c r="G75" s="79"/>
    </row>
    <row r="76" customFormat="false" ht="11.25" hidden="false" customHeight="false" outlineLevel="0" collapsed="false">
      <c r="G76" s="79"/>
    </row>
    <row r="77" customFormat="false" ht="11.25" hidden="false" customHeight="false" outlineLevel="0" collapsed="false">
      <c r="G77" s="79"/>
    </row>
    <row r="78" customFormat="false" ht="11.25" hidden="false" customHeight="false" outlineLevel="0" collapsed="false">
      <c r="G78" s="79"/>
    </row>
    <row r="79" customFormat="false" ht="11.25" hidden="false" customHeight="false" outlineLevel="0" collapsed="false">
      <c r="G79" s="79"/>
    </row>
    <row r="80" customFormat="false" ht="11.25" hidden="false" customHeight="false" outlineLevel="0" collapsed="false">
      <c r="G80" s="79"/>
    </row>
    <row r="81" customFormat="false" ht="11.25" hidden="false" customHeight="false" outlineLevel="0" collapsed="false">
      <c r="G81" s="79"/>
    </row>
    <row r="82" customFormat="false" ht="11.25" hidden="false" customHeight="false" outlineLevel="0" collapsed="false">
      <c r="G82" s="79"/>
    </row>
    <row r="83" customFormat="false" ht="11.25" hidden="false" customHeight="false" outlineLevel="0" collapsed="false">
      <c r="G83" s="79"/>
    </row>
    <row r="84" customFormat="false" ht="11.25" hidden="false" customHeight="false" outlineLevel="0" collapsed="false">
      <c r="G84" s="79"/>
    </row>
    <row r="85" customFormat="false" ht="11.25" hidden="false" customHeight="false" outlineLevel="0" collapsed="false">
      <c r="G85" s="79"/>
    </row>
    <row r="86" customFormat="false" ht="11.25" hidden="false" customHeight="false" outlineLevel="0" collapsed="false">
      <c r="G86" s="79"/>
    </row>
    <row r="87" customFormat="false" ht="11.25" hidden="false" customHeight="false" outlineLevel="0" collapsed="false">
      <c r="G87" s="79"/>
    </row>
    <row r="88" customFormat="false" ht="11.25" hidden="false" customHeight="false" outlineLevel="0" collapsed="false">
      <c r="G88" s="79"/>
    </row>
    <row r="89" customFormat="false" ht="11.25" hidden="false" customHeight="false" outlineLevel="0" collapsed="false">
      <c r="G89" s="79"/>
    </row>
    <row r="90" customFormat="false" ht="11.25" hidden="false" customHeight="false" outlineLevel="0" collapsed="false">
      <c r="G90" s="79"/>
    </row>
    <row r="91" customFormat="false" ht="11.25" hidden="false" customHeight="false" outlineLevel="0" collapsed="false">
      <c r="G91" s="79"/>
    </row>
    <row r="92" customFormat="false" ht="11.25" hidden="false" customHeight="false" outlineLevel="0" collapsed="false">
      <c r="G92" s="79"/>
    </row>
    <row r="93" customFormat="false" ht="11.25" hidden="false" customHeight="false" outlineLevel="0" collapsed="false">
      <c r="G93" s="79"/>
    </row>
    <row r="94" customFormat="false" ht="11.25" hidden="false" customHeight="false" outlineLevel="0" collapsed="false">
      <c r="G94" s="79"/>
    </row>
    <row r="95" customFormat="false" ht="11.25" hidden="false" customHeight="false" outlineLevel="0" collapsed="false">
      <c r="G95" s="79"/>
    </row>
    <row r="96" customFormat="false" ht="11.25" hidden="false" customHeight="false" outlineLevel="0" collapsed="false">
      <c r="F96" s="123"/>
      <c r="G96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2000-10-11T09:44:20Z</dcterms:created>
  <dc:creator>Laurel Bolt</dc:creator>
  <dc:description>- Oracle 8i ODBC QueryFix Applied</dc:description>
  <dc:language>en-US</dc:language>
  <cp:lastModifiedBy>mjacobso</cp:lastModifiedBy>
  <cp:lastPrinted>2001-05-31T12:19:28Z</cp:lastPrinted>
  <dcterms:modified xsi:type="dcterms:W3CDTF">2001-07-11T11:43:42Z</dcterms:modified>
  <cp:revision>0</cp:revision>
  <dc:subject/>
  <dc:title/>
</cp:coreProperties>
</file>