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<sst xmlns="http://schemas.openxmlformats.org/spreadsheetml/2006/main" count="176" uniqueCount="81">
  <si>
    <t xml:space="preserve">Notes From ENA Group Expenses Meeting:</t>
  </si>
  <si>
    <t xml:space="preserve">2001 plan</t>
  </si>
  <si>
    <t xml:space="preserve">ENA</t>
  </si>
  <si>
    <t xml:space="preserve">A) Energy Operations:</t>
  </si>
  <si>
    <t xml:space="preserve">Beck</t>
  </si>
  <si>
    <t xml:space="preserve">Total </t>
  </si>
  <si>
    <t xml:space="preserve">Target</t>
  </si>
  <si>
    <t xml:space="preserve">Net</t>
  </si>
  <si>
    <t xml:space="preserve">Savings</t>
  </si>
  <si>
    <t xml:space="preserve">Budget</t>
  </si>
  <si>
    <t xml:space="preserve">Percentage</t>
  </si>
  <si>
    <t xml:space="preserve">ENA </t>
  </si>
  <si>
    <t xml:space="preserve">Energy Operations</t>
  </si>
  <si>
    <t xml:space="preserve">Legal</t>
  </si>
  <si>
    <t xml:space="preserve">BA&amp;R</t>
  </si>
  <si>
    <t xml:space="preserve">HR</t>
  </si>
  <si>
    <t xml:space="preserve">Notes:</t>
  </si>
  <si>
    <t xml:space="preserve">* total and net ENA plus saving target reported on P/L</t>
  </si>
  <si>
    <t xml:space="preserve">Tax</t>
  </si>
  <si>
    <t xml:space="preserve">* non ENA charges allocated to other wholesale groups</t>
  </si>
  <si>
    <t xml:space="preserve">Transaction Support</t>
  </si>
  <si>
    <t xml:space="preserve">* ENA charges not allocated to the ENA business units</t>
  </si>
  <si>
    <t xml:space="preserve">PR</t>
  </si>
  <si>
    <t xml:space="preserve">* does not include HPL savings ($6M)</t>
  </si>
  <si>
    <t xml:space="preserve">Research</t>
  </si>
  <si>
    <t xml:space="preserve">* does not include and profit/savings from commodity logic</t>
  </si>
  <si>
    <t xml:space="preserve">Competitive Analysis</t>
  </si>
  <si>
    <t xml:space="preserve">* margin on specific deals that add significant new energy ops resources will be charged to the deal</t>
  </si>
  <si>
    <t xml:space="preserve">Technical</t>
  </si>
  <si>
    <t xml:space="preserve">subject to ENA OOC approval</t>
  </si>
  <si>
    <t xml:space="preserve">Restructuring</t>
  </si>
  <si>
    <t xml:space="preserve">TOTAL</t>
  </si>
  <si>
    <t xml:space="preserve">B) Legal</t>
  </si>
  <si>
    <t xml:space="preserve">Haedicke</t>
  </si>
  <si>
    <t xml:space="preserve">Total</t>
  </si>
  <si>
    <t xml:space="preserve">Target </t>
  </si>
  <si>
    <t xml:space="preserve">* further analysis to be done as discussed below</t>
  </si>
  <si>
    <t xml:space="preserve">* total and net ENA plus savings target reported on P/L</t>
  </si>
  <si>
    <t xml:space="preserve">* capacity charge to be calculated by wholesale business unit and allocated </t>
  </si>
  <si>
    <t xml:space="preserve">* sub ENA capacity charge not allocated inside ENA</t>
  </si>
  <si>
    <t xml:space="preserve">* outside counsel allocated out to non-ENA budget and to specific margins on ENA deals based on deal origin</t>
  </si>
  <si>
    <t xml:space="preserve">* ENA procedure:</t>
  </si>
  <si>
    <t xml:space="preserve">* business unit requests outside counsel;</t>
  </si>
  <si>
    <t xml:space="preserve">* over $5K needs approval of OOC</t>
  </si>
  <si>
    <t xml:space="preserve">* charged to business unit margin</t>
  </si>
  <si>
    <t xml:space="preserve">C) BA&amp;R</t>
  </si>
  <si>
    <t xml:space="preserve">Colwell</t>
  </si>
  <si>
    <t xml:space="preserve">* ENA charges not allocated to the business units</t>
  </si>
  <si>
    <t xml:space="preserve">* does not include HPL savings</t>
  </si>
  <si>
    <t xml:space="preserve">D) HR</t>
  </si>
  <si>
    <t xml:space="preserve">Oxley</t>
  </si>
  <si>
    <t xml:space="preserve">* headhunter &amp; recruiting costs charged to business units</t>
  </si>
  <si>
    <t xml:space="preserve">* savings number anticipates savings originated from HR P/L plus headhunter/recruiting expenses plus A&amp;A reduction</t>
  </si>
  <si>
    <t xml:space="preserve">that may be in commercial direct expense or corp. allocated expenses</t>
  </si>
  <si>
    <t xml:space="preserve">E) Tax</t>
  </si>
  <si>
    <t xml:space="preserve">Douglas</t>
  </si>
  <si>
    <t xml:space="preserve">* ENA charges not allocated to the ENA business units except outside tax costs (see below)</t>
  </si>
  <si>
    <t xml:space="preserve">* margin on specific deals that require significant tax resources (primarily external costs) will be charged to the deal</t>
  </si>
  <si>
    <t xml:space="preserve">F) Transaction Support</t>
  </si>
  <si>
    <t xml:space="preserve">G) PR</t>
  </si>
  <si>
    <t xml:space="preserve">Thode</t>
  </si>
  <si>
    <t xml:space="preserve">* ENA charges not allocated to the business units except specific entertainment items which will be allocated</t>
  </si>
  <si>
    <t xml:space="preserve">* savings number anticipates savings originated from PR P/L plus reduction in entertainment use and cost in business </t>
  </si>
  <si>
    <t xml:space="preserve">unit direct expenses</t>
  </si>
  <si>
    <t xml:space="preserve">* existing approval policy for entertainment stays in place</t>
  </si>
  <si>
    <t xml:space="preserve">H) Research</t>
  </si>
  <si>
    <t xml:space="preserve">Kaminski</t>
  </si>
  <si>
    <t xml:space="preserve"> </t>
  </si>
  <si>
    <t xml:space="preserve">I) Competitive Analysis</t>
  </si>
  <si>
    <t xml:space="preserve">Tholan</t>
  </si>
  <si>
    <t xml:space="preserve">To be determined</t>
  </si>
  <si>
    <t xml:space="preserve">J) Technical </t>
  </si>
  <si>
    <t xml:space="preserve">Redmond</t>
  </si>
  <si>
    <t xml:space="preserve">J) Restructuring</t>
  </si>
  <si>
    <t xml:space="preserve">Income</t>
  </si>
  <si>
    <t xml:space="preserve">* targets based on dollars collected and timing of recovery</t>
  </si>
  <si>
    <t xml:space="preserve">* assume that Restructuring covers it costs in income</t>
  </si>
  <si>
    <t xml:space="preserve">K) Canada Charges</t>
  </si>
  <si>
    <t xml:space="preserve">Note:</t>
  </si>
  <si>
    <t xml:space="preserve">Chicago, Portland, Mexico and Canadian Costs to be collected at the business unit level except</t>
  </si>
  <si>
    <t xml:space="preserve">Canadian legal costs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</si>
</sst>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U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B4" s="1" t="s">
        <v>0</v>
      </c>
      <c r="H4" s="2" t="s">
        <v>1</v>
      </c>
    </row>
    <row r="5" customFormat="false" ht="12.75" hidden="false" customHeight="false" outlineLevel="0" collapsed="false">
      <c r="S5" s="3" t="s">
        <v>2</v>
      </c>
    </row>
    <row r="6" customFormat="false" ht="12.75" hidden="false" customHeight="false" outlineLevel="0" collapsed="false">
      <c r="B6" s="4" t="s">
        <v>3</v>
      </c>
      <c r="E6" s="3" t="s">
        <v>4</v>
      </c>
      <c r="Q6" s="3" t="s">
        <v>5</v>
      </c>
      <c r="R6" s="3" t="s">
        <v>2</v>
      </c>
      <c r="S6" s="3" t="s">
        <v>6</v>
      </c>
      <c r="T6" s="3" t="s">
        <v>7</v>
      </c>
      <c r="U6" s="3" t="s">
        <v>8</v>
      </c>
    </row>
    <row r="7" customFormat="false" ht="12.75" hidden="false" customHeight="false" outlineLevel="0" collapsed="false">
      <c r="Q7" s="4" t="s">
        <v>9</v>
      </c>
      <c r="R7" s="4" t="s">
        <v>9</v>
      </c>
      <c r="S7" s="4" t="s">
        <v>8</v>
      </c>
      <c r="T7" s="4" t="s">
        <v>2</v>
      </c>
      <c r="U7" s="4" t="s">
        <v>10</v>
      </c>
    </row>
    <row r="8" customFormat="false" ht="12.75" hidden="false" customHeight="false" outlineLevel="0" collapsed="false">
      <c r="B8" s="3" t="s">
        <v>5</v>
      </c>
      <c r="C8" s="3" t="s">
        <v>11</v>
      </c>
      <c r="D8" s="3" t="s">
        <v>6</v>
      </c>
      <c r="N8" s="3" t="s">
        <v>12</v>
      </c>
      <c r="Q8" s="5" t="n">
        <f aca="false">+B10</f>
        <v>48.3</v>
      </c>
      <c r="R8" s="5" t="n">
        <f aca="false">+C10</f>
        <v>43.4</v>
      </c>
      <c r="S8" s="5" t="n">
        <f aca="false">+D10</f>
        <v>4.5</v>
      </c>
      <c r="T8" s="5" t="n">
        <f aca="false">+R8-S8</f>
        <v>38.9</v>
      </c>
      <c r="U8" s="6" t="n">
        <f aca="false">+S8/R8</f>
        <v>0.1036866359447</v>
      </c>
    </row>
    <row r="9" customFormat="false" ht="12.75" hidden="false" customHeight="false" outlineLevel="0" collapsed="false">
      <c r="B9" s="4" t="s">
        <v>9</v>
      </c>
      <c r="C9" s="4" t="s">
        <v>9</v>
      </c>
      <c r="D9" s="4" t="s">
        <v>8</v>
      </c>
      <c r="N9" s="3" t="s">
        <v>13</v>
      </c>
      <c r="Q9" s="5" t="n">
        <f aca="false">+B24</f>
        <v>40</v>
      </c>
      <c r="R9" s="5" t="n">
        <f aca="false">+C24</f>
        <v>24.4</v>
      </c>
      <c r="S9" s="5" t="n">
        <f aca="false">+D24</f>
        <v>2.5</v>
      </c>
      <c r="T9" s="5" t="n">
        <f aca="false">+R9-S9</f>
        <v>21.9</v>
      </c>
      <c r="U9" s="6" t="n">
        <f aca="false">+S9/R9</f>
        <v>0.102459016393443</v>
      </c>
    </row>
    <row r="10" customFormat="false" ht="12.75" hidden="false" customHeight="false" outlineLevel="0" collapsed="false">
      <c r="B10" s="5" t="n">
        <v>48.3</v>
      </c>
      <c r="C10" s="5" t="n">
        <v>43.4</v>
      </c>
      <c r="D10" s="5" t="n">
        <v>4.5</v>
      </c>
      <c r="E10" s="6" t="n">
        <f aca="false">+D10/C10</f>
        <v>0.1036866359447</v>
      </c>
      <c r="N10" s="3" t="s">
        <v>14</v>
      </c>
      <c r="Q10" s="5" t="n">
        <f aca="false">+B39</f>
        <v>11.5</v>
      </c>
      <c r="R10" s="5" t="n">
        <f aca="false">+C39</f>
        <v>10.8</v>
      </c>
      <c r="S10" s="5" t="n">
        <f aca="false">+D39</f>
        <v>1.1</v>
      </c>
      <c r="T10" s="5" t="n">
        <f aca="false">+R10-S10</f>
        <v>9.7</v>
      </c>
      <c r="U10" s="6" t="n">
        <f aca="false">+S10/R10</f>
        <v>0.101851851851852</v>
      </c>
    </row>
    <row r="11" customFormat="false" ht="12.75" hidden="false" customHeight="false" outlineLevel="0" collapsed="false">
      <c r="N11" s="3" t="s">
        <v>15</v>
      </c>
      <c r="Q11" s="5" t="n">
        <f aca="false">+B50</f>
        <v>7.5</v>
      </c>
      <c r="R11" s="5" t="n">
        <f aca="false">+C50</f>
        <v>5</v>
      </c>
      <c r="S11" s="5" t="n">
        <f aca="false">+D50</f>
        <v>5</v>
      </c>
      <c r="T11" s="5" t="n">
        <f aca="false">+R11-S11</f>
        <v>0</v>
      </c>
      <c r="U11" s="6" t="n">
        <f aca="false">+S11/R11</f>
        <v>1</v>
      </c>
    </row>
    <row r="12" customFormat="false" ht="12.75" hidden="false" customHeight="false" outlineLevel="0" collapsed="false">
      <c r="B12" s="3" t="s">
        <v>16</v>
      </c>
      <c r="C12" s="3" t="s">
        <v>17</v>
      </c>
      <c r="N12" s="3" t="s">
        <v>18</v>
      </c>
      <c r="Q12" s="5" t="n">
        <f aca="false">+B63</f>
        <v>5.4</v>
      </c>
      <c r="R12" s="5" t="n">
        <f aca="false">+C63</f>
        <v>4.2</v>
      </c>
      <c r="S12" s="5" t="n">
        <f aca="false">+D63</f>
        <v>0.4</v>
      </c>
      <c r="T12" s="5" t="n">
        <f aca="false">+R12-S12</f>
        <v>3.8</v>
      </c>
      <c r="U12" s="6" t="n">
        <f aca="false">+S12/R12</f>
        <v>0.0952380952380952</v>
      </c>
    </row>
    <row r="13" customFormat="false" ht="12.75" hidden="false" customHeight="false" outlineLevel="0" collapsed="false">
      <c r="C13" s="3" t="s">
        <v>19</v>
      </c>
      <c r="N13" s="3" t="s">
        <v>20</v>
      </c>
      <c r="Q13" s="5" t="n">
        <f aca="false">+B75</f>
        <v>3.9</v>
      </c>
      <c r="R13" s="5" t="n">
        <f aca="false">+C75</f>
        <v>2.4</v>
      </c>
      <c r="S13" s="5" t="n">
        <f aca="false">+D75</f>
        <v>0.25</v>
      </c>
      <c r="T13" s="5" t="n">
        <f aca="false">+R13-S13</f>
        <v>2.15</v>
      </c>
      <c r="U13" s="6" t="n">
        <f aca="false">+S13/R13</f>
        <v>0.104166666666667</v>
      </c>
    </row>
    <row r="14" customFormat="false" ht="12.75" hidden="false" customHeight="false" outlineLevel="0" collapsed="false">
      <c r="C14" s="3" t="s">
        <v>21</v>
      </c>
      <c r="N14" s="3" t="s">
        <v>22</v>
      </c>
      <c r="Q14" s="5" t="n">
        <f aca="false">+B86</f>
        <v>2.4</v>
      </c>
      <c r="R14" s="5" t="n">
        <f aca="false">+C86</f>
        <v>2.4</v>
      </c>
      <c r="S14" s="5" t="n">
        <f aca="false">+D86</f>
        <v>2</v>
      </c>
      <c r="T14" s="5" t="n">
        <f aca="false">+R14-S14</f>
        <v>0.4</v>
      </c>
      <c r="U14" s="6" t="n">
        <f aca="false">+S14/R14</f>
        <v>0.833333333333333</v>
      </c>
    </row>
    <row r="15" customFormat="false" ht="12.75" hidden="false" customHeight="false" outlineLevel="0" collapsed="false">
      <c r="C15" s="3" t="s">
        <v>23</v>
      </c>
      <c r="N15" s="3" t="s">
        <v>24</v>
      </c>
      <c r="Q15" s="5" t="n">
        <f aca="false">+B98</f>
        <v>10.5</v>
      </c>
      <c r="R15" s="5" t="n">
        <f aca="false">+C98</f>
        <v>2.2</v>
      </c>
      <c r="S15" s="5" t="n">
        <f aca="false">+D98</f>
        <v>1.05</v>
      </c>
      <c r="T15" s="5" t="n">
        <f aca="false">+R15-S15</f>
        <v>1.15</v>
      </c>
      <c r="U15" s="6" t="n">
        <f aca="false">+S15/R15</f>
        <v>0.477272727272727</v>
      </c>
    </row>
    <row r="16" customFormat="false" ht="12.75" hidden="false" customHeight="false" outlineLevel="0" collapsed="false">
      <c r="C16" s="3" t="s">
        <v>25</v>
      </c>
      <c r="N16" s="3" t="s">
        <v>26</v>
      </c>
      <c r="Q16" s="5" t="n">
        <f aca="false">+B108</f>
        <v>0</v>
      </c>
      <c r="R16" s="5" t="n">
        <f aca="false">+C108</f>
        <v>0</v>
      </c>
      <c r="S16" s="5" t="n">
        <f aca="false">+D108</f>
        <v>0</v>
      </c>
      <c r="T16" s="5" t="n">
        <f aca="false">+R16-S16</f>
        <v>0</v>
      </c>
      <c r="U16" s="6" t="e">
        <f aca="false">+S16/R16</f>
        <v>#DIV/0!</v>
      </c>
    </row>
    <row r="17" customFormat="false" ht="12.75" hidden="false" customHeight="false" outlineLevel="0" collapsed="false">
      <c r="C17" s="3" t="s">
        <v>27</v>
      </c>
      <c r="N17" s="3" t="s">
        <v>28</v>
      </c>
      <c r="Q17" s="5" t="n">
        <f aca="false">+B116</f>
        <v>0</v>
      </c>
      <c r="R17" s="5" t="n">
        <f aca="false">+C116</f>
        <v>0</v>
      </c>
      <c r="S17" s="5" t="n">
        <f aca="false">+D116</f>
        <v>0</v>
      </c>
      <c r="T17" s="5" t="n">
        <f aca="false">+R17-S17</f>
        <v>0</v>
      </c>
      <c r="U17" s="6" t="e">
        <f aca="false">+S17/R17</f>
        <v>#DIV/0!</v>
      </c>
    </row>
    <row r="18" customFormat="false" ht="15" hidden="false" customHeight="false" outlineLevel="0" collapsed="false">
      <c r="C18" s="3" t="s">
        <v>29</v>
      </c>
      <c r="N18" s="3" t="s">
        <v>30</v>
      </c>
      <c r="Q18" s="7" t="n">
        <f aca="false">+B124</f>
        <v>0</v>
      </c>
      <c r="R18" s="7" t="n">
        <f aca="false">+C124</f>
        <v>0</v>
      </c>
      <c r="S18" s="7" t="n">
        <f aca="false">+D124</f>
        <v>0</v>
      </c>
      <c r="T18" s="7" t="n">
        <f aca="false">+R18-S18</f>
        <v>0</v>
      </c>
      <c r="U18" s="8" t="e">
        <f aca="false">+S18/R18</f>
        <v>#DIV/0!</v>
      </c>
    </row>
    <row r="19" customFormat="false" ht="12.75" hidden="false" customHeight="false" outlineLevel="0" collapsed="false">
      <c r="O19" s="3" t="s">
        <v>31</v>
      </c>
      <c r="Q19" s="5" t="n">
        <f aca="false">SUM(Q8:Q18)</f>
        <v>129.5</v>
      </c>
      <c r="R19" s="5" t="n">
        <f aca="false">SUM(R8:R18)</f>
        <v>94.8</v>
      </c>
      <c r="S19" s="5" t="n">
        <f aca="false">SUM(S8:S18)</f>
        <v>16.8</v>
      </c>
      <c r="T19" s="5" t="n">
        <f aca="false">SUM(T8:T18)</f>
        <v>78</v>
      </c>
      <c r="U19" s="6" t="n">
        <f aca="false">+S19/R19</f>
        <v>0.177215189873418</v>
      </c>
    </row>
    <row r="20" customFormat="false" ht="12.75" hidden="false" customHeight="false" outlineLevel="0" collapsed="false">
      <c r="B20" s="4" t="s">
        <v>32</v>
      </c>
      <c r="E20" s="3" t="s">
        <v>33</v>
      </c>
    </row>
    <row r="22" customFormat="false" ht="12.75" hidden="false" customHeight="false" outlineLevel="0" collapsed="false">
      <c r="B22" s="3" t="s">
        <v>34</v>
      </c>
      <c r="C22" s="3" t="s">
        <v>2</v>
      </c>
      <c r="D22" s="3" t="s">
        <v>35</v>
      </c>
    </row>
    <row r="23" customFormat="false" ht="12.75" hidden="false" customHeight="false" outlineLevel="0" collapsed="false">
      <c r="B23" s="4" t="s">
        <v>9</v>
      </c>
      <c r="C23" s="4" t="s">
        <v>9</v>
      </c>
      <c r="D23" s="4" t="s">
        <v>8</v>
      </c>
    </row>
    <row r="24" customFormat="false" ht="12.75" hidden="false" customHeight="false" outlineLevel="0" collapsed="false">
      <c r="B24" s="5" t="n">
        <v>40</v>
      </c>
      <c r="C24" s="5" t="n">
        <v>24.4</v>
      </c>
      <c r="D24" s="5" t="n">
        <v>2.5</v>
      </c>
      <c r="E24" s="6" t="n">
        <f aca="false">+D24/C24</f>
        <v>0.102459016393443</v>
      </c>
      <c r="G24" s="3" t="s">
        <v>36</v>
      </c>
    </row>
    <row r="26" customFormat="false" ht="12.75" hidden="false" customHeight="false" outlineLevel="0" collapsed="false">
      <c r="B26" s="3" t="s">
        <v>16</v>
      </c>
      <c r="C26" s="3" t="s">
        <v>37</v>
      </c>
    </row>
    <row r="27" customFormat="false" ht="12.75" hidden="false" customHeight="false" outlineLevel="0" collapsed="false">
      <c r="C27" s="3" t="s">
        <v>38</v>
      </c>
    </row>
    <row r="28" customFormat="false" ht="12.75" hidden="false" customHeight="false" outlineLevel="0" collapsed="false">
      <c r="C28" s="3" t="s">
        <v>39</v>
      </c>
    </row>
    <row r="29" customFormat="false" ht="12.75" hidden="false" customHeight="false" outlineLevel="0" collapsed="false">
      <c r="C29" s="3" t="s">
        <v>40</v>
      </c>
    </row>
    <row r="30" customFormat="false" ht="12.75" hidden="false" customHeight="false" outlineLevel="0" collapsed="false">
      <c r="C30" s="3" t="s">
        <v>41</v>
      </c>
    </row>
    <row r="31" customFormat="false" ht="12.75" hidden="false" customHeight="false" outlineLevel="0" collapsed="false">
      <c r="D31" s="3" t="s">
        <v>42</v>
      </c>
    </row>
    <row r="32" customFormat="false" ht="12.75" hidden="false" customHeight="false" outlineLevel="0" collapsed="false">
      <c r="D32" s="3" t="s">
        <v>43</v>
      </c>
    </row>
    <row r="33" customFormat="false" ht="12.75" hidden="false" customHeight="false" outlineLevel="0" collapsed="false">
      <c r="D33" s="3" t="s">
        <v>44</v>
      </c>
    </row>
    <row r="35" customFormat="false" ht="12.75" hidden="false" customHeight="false" outlineLevel="0" collapsed="false">
      <c r="B35" s="4" t="s">
        <v>45</v>
      </c>
      <c r="E35" s="3" t="s">
        <v>46</v>
      </c>
    </row>
    <row r="37" customFormat="false" ht="12.75" hidden="false" customHeight="false" outlineLevel="0" collapsed="false">
      <c r="B37" s="3" t="s">
        <v>5</v>
      </c>
      <c r="C37" s="3" t="s">
        <v>2</v>
      </c>
      <c r="D37" s="3" t="s">
        <v>6</v>
      </c>
    </row>
    <row r="38" customFormat="false" ht="12.75" hidden="false" customHeight="false" outlineLevel="0" collapsed="false">
      <c r="B38" s="4" t="s">
        <v>9</v>
      </c>
      <c r="C38" s="4" t="s">
        <v>9</v>
      </c>
      <c r="D38" s="4" t="s">
        <v>8</v>
      </c>
    </row>
    <row r="39" customFormat="false" ht="12.75" hidden="false" customHeight="false" outlineLevel="0" collapsed="false">
      <c r="B39" s="5" t="n">
        <v>11.5</v>
      </c>
      <c r="C39" s="5" t="n">
        <v>10.8</v>
      </c>
      <c r="D39" s="5" t="n">
        <v>1.1</v>
      </c>
      <c r="E39" s="6" t="n">
        <f aca="false">+D39/C39</f>
        <v>0.101851851851852</v>
      </c>
    </row>
    <row r="41" customFormat="false" ht="12.75" hidden="false" customHeight="false" outlineLevel="0" collapsed="false">
      <c r="B41" s="3" t="s">
        <v>16</v>
      </c>
      <c r="C41" s="3" t="s">
        <v>37</v>
      </c>
    </row>
    <row r="42" customFormat="false" ht="12.75" hidden="false" customHeight="false" outlineLevel="0" collapsed="false">
      <c r="C42" s="3" t="s">
        <v>19</v>
      </c>
    </row>
    <row r="43" customFormat="false" ht="12.75" hidden="false" customHeight="false" outlineLevel="0" collapsed="false">
      <c r="C43" s="3" t="s">
        <v>47</v>
      </c>
    </row>
    <row r="44" customFormat="false" ht="12.75" hidden="false" customHeight="false" outlineLevel="0" collapsed="false">
      <c r="C44" s="3" t="s">
        <v>48</v>
      </c>
    </row>
    <row r="46" customFormat="false" ht="12.75" hidden="false" customHeight="false" outlineLevel="0" collapsed="false">
      <c r="B46" s="4" t="s">
        <v>49</v>
      </c>
      <c r="E46" s="3" t="s">
        <v>50</v>
      </c>
    </row>
    <row r="48" customFormat="false" ht="12.75" hidden="false" customHeight="false" outlineLevel="0" collapsed="false">
      <c r="B48" s="3" t="s">
        <v>5</v>
      </c>
      <c r="C48" s="3" t="s">
        <v>2</v>
      </c>
      <c r="D48" s="3" t="s">
        <v>6</v>
      </c>
    </row>
    <row r="49" customFormat="false" ht="12.75" hidden="false" customHeight="false" outlineLevel="0" collapsed="false">
      <c r="B49" s="4" t="s">
        <v>9</v>
      </c>
      <c r="C49" s="4" t="s">
        <v>9</v>
      </c>
      <c r="D49" s="4" t="s">
        <v>8</v>
      </c>
    </row>
    <row r="50" customFormat="false" ht="12.75" hidden="false" customHeight="false" outlineLevel="0" collapsed="false">
      <c r="B50" s="5" t="n">
        <v>7.5</v>
      </c>
      <c r="C50" s="5" t="n">
        <v>5</v>
      </c>
      <c r="D50" s="5" t="n">
        <v>5</v>
      </c>
      <c r="E50" s="6" t="n">
        <f aca="false">+D50/C50</f>
        <v>1</v>
      </c>
    </row>
    <row r="52" customFormat="false" ht="12.75" hidden="false" customHeight="false" outlineLevel="0" collapsed="false">
      <c r="B52" s="3" t="s">
        <v>16</v>
      </c>
      <c r="C52" s="3" t="s">
        <v>37</v>
      </c>
    </row>
    <row r="53" customFormat="false" ht="12.75" hidden="false" customHeight="false" outlineLevel="0" collapsed="false">
      <c r="C53" s="3" t="s">
        <v>19</v>
      </c>
    </row>
    <row r="54" customFormat="false" ht="12.75" hidden="false" customHeight="false" outlineLevel="0" collapsed="false">
      <c r="C54" s="3" t="s">
        <v>47</v>
      </c>
    </row>
    <row r="55" customFormat="false" ht="12.75" hidden="false" customHeight="false" outlineLevel="0" collapsed="false">
      <c r="C55" s="3" t="s">
        <v>51</v>
      </c>
    </row>
    <row r="56" customFormat="false" ht="12.75" hidden="false" customHeight="false" outlineLevel="0" collapsed="false">
      <c r="C56" s="3" t="s">
        <v>52</v>
      </c>
    </row>
    <row r="57" customFormat="false" ht="12.75" hidden="false" customHeight="false" outlineLevel="0" collapsed="false">
      <c r="C57" s="3" t="s">
        <v>53</v>
      </c>
    </row>
    <row r="59" customFormat="false" ht="12.75" hidden="false" customHeight="false" outlineLevel="0" collapsed="false">
      <c r="B59" s="4" t="s">
        <v>54</v>
      </c>
      <c r="E59" s="3" t="s">
        <v>55</v>
      </c>
    </row>
    <row r="61" customFormat="false" ht="12.75" hidden="false" customHeight="false" outlineLevel="0" collapsed="false">
      <c r="B61" s="3" t="s">
        <v>5</v>
      </c>
      <c r="C61" s="3" t="s">
        <v>2</v>
      </c>
      <c r="D61" s="3" t="s">
        <v>35</v>
      </c>
    </row>
    <row r="62" customFormat="false" ht="12.75" hidden="false" customHeight="false" outlineLevel="0" collapsed="false">
      <c r="B62" s="4" t="s">
        <v>9</v>
      </c>
      <c r="C62" s="4" t="s">
        <v>9</v>
      </c>
      <c r="D62" s="4" t="s">
        <v>8</v>
      </c>
    </row>
    <row r="63" customFormat="false" ht="12.75" hidden="false" customHeight="false" outlineLevel="0" collapsed="false">
      <c r="B63" s="5" t="n">
        <v>5.4</v>
      </c>
      <c r="C63" s="5" t="n">
        <v>4.2</v>
      </c>
      <c r="D63" s="5" t="n">
        <v>0.4</v>
      </c>
      <c r="E63" s="6" t="n">
        <f aca="false">+D63/C63</f>
        <v>0.0952380952380952</v>
      </c>
    </row>
    <row r="65" customFormat="false" ht="12.75" hidden="false" customHeight="false" outlineLevel="0" collapsed="false">
      <c r="B65" s="3" t="s">
        <v>16</v>
      </c>
      <c r="C65" s="3" t="s">
        <v>17</v>
      </c>
    </row>
    <row r="66" customFormat="false" ht="12.75" hidden="false" customHeight="false" outlineLevel="0" collapsed="false">
      <c r="C66" s="3" t="s">
        <v>19</v>
      </c>
    </row>
    <row r="67" customFormat="false" ht="12.75" hidden="false" customHeight="false" outlineLevel="0" collapsed="false">
      <c r="C67" s="3" t="s">
        <v>56</v>
      </c>
    </row>
    <row r="68" customFormat="false" ht="12.75" hidden="false" customHeight="false" outlineLevel="0" collapsed="false">
      <c r="C68" s="3" t="s">
        <v>57</v>
      </c>
    </row>
    <row r="69" customFormat="false" ht="12.75" hidden="false" customHeight="false" outlineLevel="0" collapsed="false">
      <c r="C69" s="3" t="s">
        <v>29</v>
      </c>
    </row>
    <row r="71" customFormat="false" ht="12.75" hidden="false" customHeight="false" outlineLevel="0" collapsed="false">
      <c r="B71" s="4" t="s">
        <v>58</v>
      </c>
      <c r="E71" s="3" t="s">
        <v>46</v>
      </c>
    </row>
    <row r="73" customFormat="false" ht="12.75" hidden="false" customHeight="false" outlineLevel="0" collapsed="false">
      <c r="B73" s="3" t="s">
        <v>5</v>
      </c>
      <c r="C73" s="3" t="s">
        <v>2</v>
      </c>
      <c r="D73" s="3" t="s">
        <v>6</v>
      </c>
    </row>
    <row r="74" customFormat="false" ht="12.75" hidden="false" customHeight="false" outlineLevel="0" collapsed="false">
      <c r="B74" s="4" t="s">
        <v>9</v>
      </c>
      <c r="C74" s="4" t="s">
        <v>9</v>
      </c>
      <c r="D74" s="4" t="s">
        <v>8</v>
      </c>
    </row>
    <row r="75" customFormat="false" ht="12.75" hidden="false" customHeight="false" outlineLevel="0" collapsed="false">
      <c r="B75" s="5" t="n">
        <v>3.9</v>
      </c>
      <c r="C75" s="5" t="n">
        <v>2.4</v>
      </c>
      <c r="D75" s="5" t="n">
        <v>0.25</v>
      </c>
      <c r="E75" s="6" t="n">
        <f aca="false">+D75/C75</f>
        <v>0.104166666666667</v>
      </c>
    </row>
    <row r="77" customFormat="false" ht="12.75" hidden="false" customHeight="false" outlineLevel="0" collapsed="false">
      <c r="B77" s="3" t="s">
        <v>16</v>
      </c>
      <c r="C77" s="3" t="s">
        <v>37</v>
      </c>
    </row>
    <row r="78" customFormat="false" ht="12.75" hidden="false" customHeight="false" outlineLevel="0" collapsed="false">
      <c r="C78" s="3" t="s">
        <v>19</v>
      </c>
    </row>
    <row r="79" customFormat="false" ht="12.75" hidden="false" customHeight="false" outlineLevel="0" collapsed="false">
      <c r="C79" s="3" t="s">
        <v>47</v>
      </c>
    </row>
    <row r="80" customFormat="false" ht="12.75" hidden="false" customHeight="false" outlineLevel="0" collapsed="false">
      <c r="C80" s="3" t="s">
        <v>48</v>
      </c>
    </row>
    <row r="82" customFormat="false" ht="12.75" hidden="false" customHeight="false" outlineLevel="0" collapsed="false">
      <c r="B82" s="4" t="s">
        <v>59</v>
      </c>
      <c r="E82" s="3" t="s">
        <v>60</v>
      </c>
    </row>
    <row r="84" customFormat="false" ht="12.75" hidden="false" customHeight="false" outlineLevel="0" collapsed="false">
      <c r="B84" s="3" t="s">
        <v>34</v>
      </c>
      <c r="C84" s="3" t="s">
        <v>2</v>
      </c>
      <c r="D84" s="3" t="s">
        <v>6</v>
      </c>
    </row>
    <row r="85" customFormat="false" ht="12.75" hidden="false" customHeight="false" outlineLevel="0" collapsed="false">
      <c r="B85" s="4" t="s">
        <v>9</v>
      </c>
      <c r="C85" s="4" t="s">
        <v>9</v>
      </c>
      <c r="D85" s="4" t="s">
        <v>8</v>
      </c>
    </row>
    <row r="86" customFormat="false" ht="12.75" hidden="false" customHeight="false" outlineLevel="0" collapsed="false">
      <c r="B86" s="5" t="n">
        <v>2.4</v>
      </c>
      <c r="C86" s="5" t="n">
        <v>2.4</v>
      </c>
      <c r="D86" s="5" t="n">
        <v>2</v>
      </c>
      <c r="E86" s="6" t="n">
        <f aca="false">+D86/C86</f>
        <v>0.833333333333333</v>
      </c>
    </row>
    <row r="88" customFormat="false" ht="12.75" hidden="false" customHeight="false" outlineLevel="0" collapsed="false">
      <c r="B88" s="3" t="s">
        <v>16</v>
      </c>
      <c r="C88" s="3" t="s">
        <v>37</v>
      </c>
    </row>
    <row r="89" customFormat="false" ht="12.75" hidden="false" customHeight="false" outlineLevel="0" collapsed="false">
      <c r="C89" s="3" t="s">
        <v>61</v>
      </c>
    </row>
    <row r="90" customFormat="false" ht="12.75" hidden="false" customHeight="false" outlineLevel="0" collapsed="false">
      <c r="C90" s="3" t="s">
        <v>62</v>
      </c>
    </row>
    <row r="91" customFormat="false" ht="12.75" hidden="false" customHeight="false" outlineLevel="0" collapsed="false">
      <c r="C91" s="3" t="s">
        <v>63</v>
      </c>
    </row>
    <row r="92" customFormat="false" ht="12.75" hidden="false" customHeight="false" outlineLevel="0" collapsed="false">
      <c r="C92" s="3" t="s">
        <v>64</v>
      </c>
    </row>
    <row r="94" customFormat="false" ht="12.75" hidden="false" customHeight="false" outlineLevel="0" collapsed="false">
      <c r="B94" s="4" t="s">
        <v>65</v>
      </c>
      <c r="E94" s="3" t="s">
        <v>66</v>
      </c>
    </row>
    <row r="96" customFormat="false" ht="12.75" hidden="false" customHeight="false" outlineLevel="0" collapsed="false">
      <c r="B96" s="3" t="s">
        <v>5</v>
      </c>
      <c r="C96" s="3" t="s">
        <v>2</v>
      </c>
      <c r="D96" s="3" t="s">
        <v>6</v>
      </c>
    </row>
    <row r="97" customFormat="false" ht="12.75" hidden="false" customHeight="false" outlineLevel="0" collapsed="false">
      <c r="B97" s="4" t="s">
        <v>9</v>
      </c>
      <c r="C97" s="4" t="s">
        <v>9</v>
      </c>
      <c r="D97" s="4" t="s">
        <v>8</v>
      </c>
    </row>
    <row r="98" customFormat="false" ht="12.75" hidden="false" customHeight="false" outlineLevel="0" collapsed="false">
      <c r="B98" s="5" t="n">
        <v>10.5</v>
      </c>
      <c r="C98" s="5" t="n">
        <v>2.2</v>
      </c>
      <c r="D98" s="5" t="n">
        <f aca="false">+B98*0.1</f>
        <v>1.05</v>
      </c>
      <c r="E98" s="6" t="n">
        <f aca="false">+D98/C98</f>
        <v>0.477272727272727</v>
      </c>
    </row>
    <row r="100" customFormat="false" ht="12.75" hidden="false" customHeight="false" outlineLevel="0" collapsed="false">
      <c r="B100" s="3" t="s">
        <v>16</v>
      </c>
      <c r="C100" s="3" t="s">
        <v>37</v>
      </c>
    </row>
    <row r="101" customFormat="false" ht="12.75" hidden="false" customHeight="false" outlineLevel="0" collapsed="false">
      <c r="C101" s="3" t="s">
        <v>19</v>
      </c>
    </row>
    <row r="102" customFormat="false" ht="12.75" hidden="false" customHeight="false" outlineLevel="0" collapsed="false">
      <c r="C102" s="3" t="s">
        <v>47</v>
      </c>
    </row>
    <row r="103" customFormat="false" ht="12.75" hidden="false" customHeight="false" outlineLevel="0" collapsed="false">
      <c r="C103" s="3" t="s">
        <v>67</v>
      </c>
    </row>
    <row r="104" customFormat="false" ht="12.75" hidden="false" customHeight="false" outlineLevel="0" collapsed="false">
      <c r="B104" s="4" t="s">
        <v>68</v>
      </c>
      <c r="E104" s="3" t="s">
        <v>69</v>
      </c>
    </row>
    <row r="106" customFormat="false" ht="12.75" hidden="false" customHeight="false" outlineLevel="0" collapsed="false">
      <c r="B106" s="3" t="s">
        <v>5</v>
      </c>
      <c r="C106" s="3" t="s">
        <v>2</v>
      </c>
      <c r="D106" s="3" t="s">
        <v>6</v>
      </c>
    </row>
    <row r="107" customFormat="false" ht="12.75" hidden="false" customHeight="false" outlineLevel="0" collapsed="false">
      <c r="B107" s="4" t="s">
        <v>9</v>
      </c>
      <c r="C107" s="4" t="s">
        <v>9</v>
      </c>
      <c r="D107" s="4" t="s">
        <v>8</v>
      </c>
    </row>
    <row r="108" customFormat="false" ht="12.75" hidden="false" customHeight="false" outlineLevel="0" collapsed="false">
      <c r="B108" s="5" t="n">
        <v>0</v>
      </c>
      <c r="C108" s="5" t="n">
        <v>0</v>
      </c>
      <c r="D108" s="5" t="n">
        <v>0</v>
      </c>
      <c r="E108" s="9" t="e">
        <f aca="false">+D108/C108</f>
        <v>#DIV/0!</v>
      </c>
    </row>
    <row r="110" customFormat="false" ht="12.75" hidden="false" customHeight="false" outlineLevel="0" collapsed="false">
      <c r="B110" s="3" t="s">
        <v>16</v>
      </c>
      <c r="C110" s="3" t="s">
        <v>70</v>
      </c>
    </row>
    <row r="112" customFormat="false" ht="12.75" hidden="false" customHeight="false" outlineLevel="0" collapsed="false">
      <c r="B112" s="4" t="s">
        <v>71</v>
      </c>
      <c r="E112" s="3" t="s">
        <v>72</v>
      </c>
    </row>
    <row r="114" customFormat="false" ht="12.75" hidden="false" customHeight="false" outlineLevel="0" collapsed="false">
      <c r="B114" s="3" t="s">
        <v>5</v>
      </c>
      <c r="C114" s="3" t="s">
        <v>2</v>
      </c>
      <c r="D114" s="3" t="s">
        <v>6</v>
      </c>
    </row>
    <row r="115" customFormat="false" ht="12.75" hidden="false" customHeight="false" outlineLevel="0" collapsed="false">
      <c r="B115" s="4" t="s">
        <v>9</v>
      </c>
      <c r="C115" s="4" t="s">
        <v>9</v>
      </c>
      <c r="D115" s="4" t="s">
        <v>8</v>
      </c>
    </row>
    <row r="116" customFormat="false" ht="12.75" hidden="false" customHeight="false" outlineLevel="0" collapsed="false">
      <c r="B116" s="5" t="n">
        <v>0</v>
      </c>
      <c r="C116" s="5" t="n">
        <v>0</v>
      </c>
      <c r="D116" s="5" t="n">
        <v>0</v>
      </c>
      <c r="E116" s="6" t="e">
        <f aca="false">+D116/C116</f>
        <v>#DIV/0!</v>
      </c>
    </row>
    <row r="118" customFormat="false" ht="12.75" hidden="false" customHeight="false" outlineLevel="0" collapsed="false">
      <c r="B118" s="3" t="s">
        <v>16</v>
      </c>
      <c r="C118" s="3" t="s">
        <v>70</v>
      </c>
    </row>
    <row r="120" customFormat="false" ht="12.75" hidden="false" customHeight="false" outlineLevel="0" collapsed="false">
      <c r="B120" s="4" t="s">
        <v>73</v>
      </c>
      <c r="E120" s="3" t="s">
        <v>72</v>
      </c>
    </row>
    <row r="122" customFormat="false" ht="12.75" hidden="false" customHeight="false" outlineLevel="0" collapsed="false">
      <c r="B122" s="3" t="s">
        <v>5</v>
      </c>
      <c r="C122" s="3" t="s">
        <v>2</v>
      </c>
      <c r="D122" s="3" t="s">
        <v>6</v>
      </c>
    </row>
    <row r="123" customFormat="false" ht="12.75" hidden="false" customHeight="false" outlineLevel="0" collapsed="false">
      <c r="B123" s="4" t="s">
        <v>9</v>
      </c>
      <c r="C123" s="4" t="s">
        <v>9</v>
      </c>
      <c r="D123" s="4" t="s">
        <v>74</v>
      </c>
    </row>
    <row r="124" customFormat="false" ht="12.75" hidden="false" customHeight="false" outlineLevel="0" collapsed="false">
      <c r="B124" s="5" t="n">
        <v>0</v>
      </c>
      <c r="C124" s="5" t="n">
        <v>0</v>
      </c>
      <c r="D124" s="5" t="n">
        <f aca="false">+C124</f>
        <v>0</v>
      </c>
      <c r="E124" s="6" t="e">
        <f aca="false">+D124/C124</f>
        <v>#DIV/0!</v>
      </c>
    </row>
    <row r="126" customFormat="false" ht="12.75" hidden="false" customHeight="false" outlineLevel="0" collapsed="false">
      <c r="B126" s="3" t="s">
        <v>16</v>
      </c>
      <c r="C126" s="3" t="s">
        <v>75</v>
      </c>
    </row>
    <row r="127" customFormat="false" ht="12.75" hidden="false" customHeight="false" outlineLevel="0" collapsed="false">
      <c r="C127" s="3" t="s">
        <v>76</v>
      </c>
    </row>
    <row r="129" customFormat="false" ht="12.75" hidden="false" customHeight="false" outlineLevel="0" collapsed="false">
      <c r="B129" s="4" t="s">
        <v>77</v>
      </c>
    </row>
    <row r="131" customFormat="false" ht="12.75" hidden="false" customHeight="false" outlineLevel="0" collapsed="false">
      <c r="B131" s="3" t="s">
        <v>78</v>
      </c>
    </row>
    <row r="132" customFormat="false" ht="12.75" hidden="false" customHeight="false" outlineLevel="0" collapsed="false">
      <c r="B132" s="3" t="s">
        <v>79</v>
      </c>
    </row>
    <row r="133" customFormat="false" ht="12.75" hidden="false" customHeight="false" outlineLevel="0" collapsed="false">
      <c r="B133" s="3" t="s">
        <v>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2000-10-19T13:42:55Z</dcterms:created>
  <dc:creator>ddelain</dc:creator>
  <dc:description/>
  <dc:language>en-US</dc:language>
  <cp:lastModifiedBy>ddelain</cp:lastModifiedBy>
  <cp:lastPrinted>2000-10-19T14:52:06Z</cp:lastPrinted>
  <cp:revision>0</cp:revision>
  <dc:subject/>
  <dc:title/>
</cp:coreProperties>
</file>