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definedNames>
    <definedName function="false" hidden="false" localSheetId="0" name="_xlnm.Print_Area" vbProcedure="false">Sheet1!$A$1:$E$177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<sst xmlns="http://schemas.openxmlformats.org/spreadsheetml/2006/main" count="234" uniqueCount="128">
  <si>
    <t xml:space="preserve">REGULATORY BUDGET</t>
  </si>
  <si>
    <r>
      <rPr>
        <b val="true"/>
        <sz val="10"/>
        <rFont val="Arial"/>
        <family val="2"/>
      </rPr>
      <t xml:space="preserve">STATE                                                                 Industry                                                                                 </t>
    </r>
    <r>
      <rPr>
        <sz val="10"/>
        <rFont val="Arial"/>
        <family val="2"/>
      </rPr>
      <t xml:space="preserve">--Case</t>
    </r>
  </si>
  <si>
    <t xml:space="preserve">Type of Outside Professional Service</t>
  </si>
  <si>
    <t xml:space="preserve">PROPOSED BUDGET for 2000</t>
  </si>
  <si>
    <t xml:space="preserve">Approved RCRs</t>
  </si>
  <si>
    <t xml:space="preserve">RCR remaining amount for 2000</t>
  </si>
  <si>
    <t xml:space="preserve">ARIZONA</t>
  </si>
  <si>
    <t xml:space="preserve">  Electric</t>
  </si>
  <si>
    <t xml:space="preserve">    --  APS Restructuring and Appeal</t>
  </si>
  <si>
    <t xml:space="preserve">Legal Retainer</t>
  </si>
  <si>
    <t xml:space="preserve">Legal Implementation</t>
  </si>
  <si>
    <t xml:space="preserve">Legal Enforcement Action</t>
  </si>
  <si>
    <t xml:space="preserve">Consulting</t>
  </si>
  <si>
    <t xml:space="preserve">    Total Arizona Regulatory</t>
  </si>
  <si>
    <t xml:space="preserve">CALIFORNIA</t>
  </si>
  <si>
    <t xml:space="preserve">    --  PG&amp;E GRC Phase II</t>
  </si>
  <si>
    <t xml:space="preserve">Legal</t>
  </si>
  <si>
    <t xml:space="preserve">?</t>
  </si>
  <si>
    <t xml:space="preserve">    --  Post Freeze</t>
  </si>
  <si>
    <t xml:space="preserve">    --  Asset Valuation/Hydro</t>
  </si>
  <si>
    <t xml:space="preserve">    --  RAP/PX Credit  99</t>
  </si>
  <si>
    <t xml:space="preserve">    --  ATCP  99</t>
  </si>
  <si>
    <t xml:space="preserve">    --  RCS   LRMC / Service Fees</t>
  </si>
  <si>
    <t xml:space="preserve">    --  Distribution Competition</t>
  </si>
  <si>
    <t xml:space="preserve">    --  SCE/SDG&amp;E PTR Rate Design</t>
  </si>
  <si>
    <t xml:space="preserve">    --  Continued Implementation Issues</t>
  </si>
  <si>
    <t xml:space="preserve">    --  Fed Procurement (i.e. military bases)</t>
  </si>
  <si>
    <t xml:space="preserve">    --  Electric Misc.</t>
  </si>
  <si>
    <t xml:space="preserve">    --  CEC Assistance</t>
  </si>
  <si>
    <t xml:space="preserve">    Total Electric</t>
  </si>
  <si>
    <t xml:space="preserve">  Gas</t>
  </si>
  <si>
    <t xml:space="preserve">    --  Natural Gas Strategy</t>
  </si>
  <si>
    <t xml:space="preserve">    --  Natural Gas Implementation</t>
  </si>
  <si>
    <t xml:space="preserve">    --  Enron Gas  Misc.</t>
  </si>
  <si>
    <t xml:space="preserve">    Total Gas</t>
  </si>
  <si>
    <t xml:space="preserve">  Combined Gas &amp; Electric</t>
  </si>
  <si>
    <t xml:space="preserve">    --  PG&amp;E PBR for Gas and Electric</t>
  </si>
  <si>
    <t xml:space="preserve">    --  Distributed Generation/Interconnection Rules</t>
  </si>
  <si>
    <t xml:space="preserve">    --  Advice Letter Protests</t>
  </si>
  <si>
    <t xml:space="preserve">    --  Affiliate (penalties, complaints)</t>
  </si>
  <si>
    <t xml:space="preserve">    --  Consumer Protection</t>
  </si>
  <si>
    <t xml:space="preserve">    --  Federal Legislative Matters</t>
  </si>
  <si>
    <t xml:space="preserve">    Total Combined G&amp;E</t>
  </si>
  <si>
    <t xml:space="preserve">  Telecom</t>
  </si>
  <si>
    <t xml:space="preserve">    --  ECI CPCN</t>
  </si>
  <si>
    <t xml:space="preserve">    Total Telecom</t>
  </si>
  <si>
    <t xml:space="preserve">    Total California Regulatory</t>
  </si>
  <si>
    <t xml:space="preserve">REGULATORY BUDGET (page 2)</t>
  </si>
  <si>
    <t xml:space="preserve">COLORADO</t>
  </si>
  <si>
    <t xml:space="preserve">    --  Restructuring Momentum</t>
  </si>
  <si>
    <t xml:space="preserve">    Total Colorado Regulatory</t>
  </si>
  <si>
    <t xml:space="preserve">MONTANA</t>
  </si>
  <si>
    <t xml:space="preserve">    --  PLR</t>
  </si>
  <si>
    <t xml:space="preserve">Legal Contingency</t>
  </si>
  <si>
    <t xml:space="preserve">    Total Montana Regulatory</t>
  </si>
  <si>
    <t xml:space="preserve">NEVADA</t>
  </si>
  <si>
    <t xml:space="preserve">    --  Basic Legal Retainer</t>
  </si>
  <si>
    <t xml:space="preserve">Legal </t>
  </si>
  <si>
    <t xml:space="preserve">    --  Transition Costs Filing</t>
  </si>
  <si>
    <t xml:space="preserve">    --  PCS Application</t>
  </si>
  <si>
    <t xml:space="preserve">    --  PLR - Las Vegas Cogen</t>
  </si>
  <si>
    <t xml:space="preserve">    --  General Consulting</t>
  </si>
  <si>
    <t xml:space="preserve"> Gas</t>
  </si>
  <si>
    <t xml:space="preserve">    --  Gas Unbundling</t>
  </si>
  <si>
    <t xml:space="preserve">    Total Nevada Regulatory</t>
  </si>
  <si>
    <t xml:space="preserve">NEW MEXICO</t>
  </si>
  <si>
    <t xml:space="preserve">    --  Electric PNM</t>
  </si>
  <si>
    <t xml:space="preserve">    --  Rulemaking</t>
  </si>
  <si>
    <t xml:space="preserve">    Total New Mexico Regulatory</t>
  </si>
  <si>
    <t xml:space="preserve">OREGON</t>
  </si>
  <si>
    <t xml:space="preserve">    --  Consulting</t>
  </si>
  <si>
    <t xml:space="preserve">    Total Oregon Regulatory</t>
  </si>
  <si>
    <t xml:space="preserve">WASHINGTON</t>
  </si>
  <si>
    <t xml:space="preserve">    Total Washington Regulatory</t>
  </si>
  <si>
    <t xml:space="preserve">FERC</t>
  </si>
  <si>
    <t xml:space="preserve">    --  Desert Star</t>
  </si>
  <si>
    <t xml:space="preserve">    --  GRID Management Charge</t>
  </si>
  <si>
    <t xml:space="preserve">    --  ISO unresolved Issues</t>
  </si>
  <si>
    <t xml:space="preserve">    --  California Governance Litigation</t>
  </si>
  <si>
    <t xml:space="preserve">    --  PG&amp;E </t>
  </si>
  <si>
    <t xml:space="preserve">    Total FERC Regulatory</t>
  </si>
  <si>
    <t xml:space="preserve">TOTAL WESTERN STATES REGULATORY BUDGET</t>
  </si>
  <si>
    <t xml:space="preserve">LEGISLATIVE BUDGET</t>
  </si>
  <si>
    <t xml:space="preserve">  Legislative -- Legal and Consulting Assistance</t>
  </si>
  <si>
    <t xml:space="preserve">    --  Lobbying Support</t>
  </si>
  <si>
    <t xml:space="preserve">    Total Arizona Lobbying</t>
  </si>
  <si>
    <t xml:space="preserve">  Lobbying -- Legal and Consulting Assistance</t>
  </si>
  <si>
    <t xml:space="preserve">    --  Hydro</t>
  </si>
  <si>
    <t xml:space="preserve">    --  Defensive</t>
  </si>
  <si>
    <t xml:space="preserve">    --  Azurix</t>
  </si>
  <si>
    <t xml:space="preserve">    --  All activities</t>
  </si>
  <si>
    <t xml:space="preserve">Lobbyists - Retainer &amp; Expenses</t>
  </si>
  <si>
    <t xml:space="preserve">  Total Lobbying</t>
  </si>
  <si>
    <t xml:space="preserve">Contributions</t>
  </si>
  <si>
    <t xml:space="preserve">    --  Legislative Races</t>
  </si>
  <si>
    <t xml:space="preserve">Legislative/Other Races</t>
  </si>
  <si>
    <t xml:space="preserve">    -- PR/Image Building</t>
  </si>
  <si>
    <t xml:space="preserve">Sponsorships, Charities</t>
  </si>
  <si>
    <t xml:space="preserve">    Total Contributions</t>
  </si>
  <si>
    <t xml:space="preserve">Other Outside Expenses (State Reporting)</t>
  </si>
  <si>
    <t xml:space="preserve">Richard Eichman CPA and Others</t>
  </si>
  <si>
    <t xml:space="preserve">Total California Legislative</t>
  </si>
  <si>
    <t xml:space="preserve">    Total  Colorado Legislative</t>
  </si>
  <si>
    <t xml:space="preserve">  Contributions</t>
  </si>
  <si>
    <t xml:space="preserve">    Total  Nevada Legislative</t>
  </si>
  <si>
    <t xml:space="preserve">    Total  New Mexico Legislative</t>
  </si>
  <si>
    <t xml:space="preserve">TOTAL WESTERN STATES LEGISLATIVE BUDGET</t>
  </si>
  <si>
    <t xml:space="preserve">COALITION BUDGET</t>
  </si>
  <si>
    <t xml:space="preserve">Memberships and Coalitions (157)</t>
  </si>
  <si>
    <t xml:space="preserve">Colorado IEA</t>
  </si>
  <si>
    <t xml:space="preserve">AB1890 Implementation Group</t>
  </si>
  <si>
    <t xml:space="preserve">IEP</t>
  </si>
  <si>
    <t xml:space="preserve">CA Chamber</t>
  </si>
  <si>
    <t xml:space="preserve">CA Manufacturers Association</t>
  </si>
  <si>
    <t xml:space="preserve">WPTF</t>
  </si>
  <si>
    <t xml:space="preserve">SWPTF</t>
  </si>
  <si>
    <t xml:space="preserve">  Total Memberships/Coalitions</t>
  </si>
  <si>
    <t xml:space="preserve">OTHER EXPENSES</t>
  </si>
  <si>
    <t xml:space="preserve">Type</t>
  </si>
  <si>
    <t xml:space="preserve">Firm</t>
  </si>
  <si>
    <t xml:space="preserve">Temporary Admin Assistance</t>
  </si>
  <si>
    <t xml:space="preserve">To be determined</t>
  </si>
  <si>
    <t xml:space="preserve">General Business Expense, Entertainment, Training </t>
  </si>
  <si>
    <t xml:space="preserve">Office Supplies, Utilities, Postage </t>
  </si>
  <si>
    <t xml:space="preserve">Rents </t>
  </si>
  <si>
    <t xml:space="preserve">TOTAL OTHER EXPENSES</t>
  </si>
  <si>
    <t xml:space="preserve">Subtotal (Various Accounts)</t>
  </si>
  <si>
    <t xml:space="preserve">TOTAL WESTERN STATE BUDGET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</si>
</sst>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_(\$* #,##0.00_);_(\$* \(#,##0.00\);_(\$* \-??_);_(@_)"/>
    <numFmt numFmtId="166" formatCode="_(\$* #,##0_);_(\$* \(#,##0\);_(\$* \-??_);_(@_)"/>
  </numFmts>
  <fonts count="1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2"/>
    </font>
    <font>
      <b val="true"/>
      <sz val="10"/>
      <name val="Arial"/>
      <family val="2"/>
    </font>
    <font>
      <sz val="10"/>
      <name val="Arial"/>
      <family val="2"/>
    </font>
    <font>
      <b val="true"/>
      <u val="single"/>
      <sz val="10"/>
      <name val="Arial"/>
      <family val="2"/>
    </font>
    <font>
      <b val="true"/>
      <sz val="10"/>
      <name val="Arial"/>
      <family val="0"/>
    </font>
    <font>
      <b val="true"/>
      <i val="true"/>
      <sz val="10"/>
      <name val="Arial"/>
      <family val="2"/>
    </font>
    <font>
      <b val="true"/>
      <u val="double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hair"/>
      <bottom/>
      <diagonal/>
    </border>
    <border diagonalUp="false" diagonalDown="false">
      <left/>
      <right/>
      <top/>
      <bottom style="hair"/>
      <diagonal/>
    </border>
    <border diagonalUp="false" diagonalDown="false">
      <left/>
      <right/>
      <top style="hair"/>
      <bottom style="thin"/>
      <diagonal/>
    </border>
    <border diagonalUp="false" diagonalDown="false">
      <left/>
      <right/>
      <top style="hair"/>
      <bottom style="medium"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 style="thick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2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2" borderId="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5" fillId="0" borderId="2" xfId="17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6" fontId="5" fillId="0" borderId="2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6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3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5" fillId="0" borderId="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7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0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6" fillId="0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6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1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6" fillId="0" borderId="1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7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8" fillId="0" borderId="2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6" fontId="0" fillId="0" borderId="2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9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2" borderId="1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2" borderId="4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8" fillId="2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0" fillId="2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2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17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3.2" customHeight="true" zeroHeight="false" outlineLevelRow="0" outlineLevelCol="0"/>
  <cols>
    <col collapsed="false" customWidth="true" hidden="false" outlineLevel="0" max="1" min="1" style="1" width="41.99"/>
    <col collapsed="false" customWidth="true" hidden="false" outlineLevel="0" max="2" min="2" style="1" width="27.76"/>
    <col collapsed="false" customWidth="true" hidden="false" outlineLevel="0" max="3" min="3" style="1" width="15.55"/>
    <col collapsed="false" customWidth="true" hidden="false" outlineLevel="0" max="4" min="4" style="1" width="11.87"/>
    <col collapsed="false" customWidth="true" hidden="false" outlineLevel="0" max="5" min="5" style="1" width="14.33"/>
  </cols>
  <sheetData>
    <row r="1" customFormat="false" ht="18" hidden="false" customHeight="false" outlineLevel="0" collapsed="false">
      <c r="A1" s="2" t="s">
        <v>0</v>
      </c>
      <c r="B1" s="3"/>
      <c r="C1" s="3"/>
      <c r="D1" s="3"/>
      <c r="E1" s="3"/>
    </row>
    <row r="2" customFormat="false" ht="55.2" hidden="false" customHeight="true" outlineLevel="0" collapsed="false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</row>
    <row r="3" customFormat="false" ht="13.2" hidden="false" customHeight="false" outlineLevel="0" collapsed="false">
      <c r="A3" s="6" t="s">
        <v>6</v>
      </c>
    </row>
    <row r="4" customFormat="false" ht="13.5" hidden="false" customHeight="true" outlineLevel="0" collapsed="false">
      <c r="A4" s="6" t="s">
        <v>7</v>
      </c>
    </row>
    <row r="5" customFormat="false" ht="13.2" hidden="false" customHeight="false" outlineLevel="0" collapsed="false">
      <c r="A5" s="7" t="s">
        <v>8</v>
      </c>
      <c r="B5" s="7" t="s">
        <v>9</v>
      </c>
      <c r="C5" s="7" t="n">
        <v>52500</v>
      </c>
      <c r="D5" s="7"/>
      <c r="E5" s="7"/>
    </row>
    <row r="6" customFormat="false" ht="13.2" hidden="false" customHeight="false" outlineLevel="0" collapsed="false">
      <c r="A6" s="7"/>
      <c r="B6" s="7" t="s">
        <v>10</v>
      </c>
      <c r="C6" s="7" t="n">
        <v>40000</v>
      </c>
      <c r="D6" s="7" t="n">
        <v>20000</v>
      </c>
      <c r="E6" s="7" t="n">
        <v>15000</v>
      </c>
    </row>
    <row r="7" customFormat="false" ht="13.2" hidden="false" customHeight="false" outlineLevel="0" collapsed="false">
      <c r="A7" s="7"/>
      <c r="B7" s="7" t="s">
        <v>11</v>
      </c>
      <c r="C7" s="7" t="n">
        <v>15000</v>
      </c>
      <c r="D7" s="7"/>
      <c r="E7" s="7"/>
    </row>
    <row r="8" customFormat="false" ht="13.2" hidden="false" customHeight="false" outlineLevel="0" collapsed="false">
      <c r="A8" s="7"/>
      <c r="B8" s="7" t="s">
        <v>12</v>
      </c>
      <c r="C8" s="7" t="n">
        <v>40000</v>
      </c>
      <c r="D8" s="7"/>
      <c r="E8" s="7"/>
    </row>
    <row r="10" customFormat="false" ht="13.8" hidden="false" customHeight="false" outlineLevel="0" collapsed="false">
      <c r="A10" s="8" t="s">
        <v>13</v>
      </c>
      <c r="B10" s="9"/>
      <c r="C10" s="8" t="n">
        <f aca="false">SUM(C5:C9)</f>
        <v>147500</v>
      </c>
      <c r="D10" s="9"/>
      <c r="E10" s="9"/>
    </row>
    <row r="11" customFormat="false" ht="13.2" hidden="false" customHeight="false" outlineLevel="0" collapsed="false">
      <c r="A11" s="6" t="s">
        <v>14</v>
      </c>
    </row>
    <row r="12" customFormat="false" ht="13.5" hidden="false" customHeight="true" outlineLevel="0" collapsed="false">
      <c r="A12" s="6" t="s">
        <v>7</v>
      </c>
    </row>
    <row r="13" customFormat="false" ht="13.2" hidden="false" customHeight="false" outlineLevel="0" collapsed="false">
      <c r="A13" s="7" t="s">
        <v>15</v>
      </c>
      <c r="B13" s="7" t="s">
        <v>16</v>
      </c>
      <c r="C13" s="7" t="n">
        <v>50000</v>
      </c>
      <c r="D13" s="7" t="s">
        <v>17</v>
      </c>
      <c r="E13" s="7"/>
    </row>
    <row r="14" customFormat="false" ht="13.2" hidden="false" customHeight="false" outlineLevel="0" collapsed="false">
      <c r="A14" s="7"/>
      <c r="B14" s="7" t="s">
        <v>12</v>
      </c>
      <c r="C14" s="7" t="n">
        <v>20000</v>
      </c>
      <c r="D14" s="7"/>
      <c r="E14" s="7"/>
    </row>
    <row r="15" customFormat="false" ht="13.2" hidden="false" customHeight="false" outlineLevel="0" collapsed="false">
      <c r="A15" s="7" t="s">
        <v>18</v>
      </c>
      <c r="B15" s="7" t="s">
        <v>16</v>
      </c>
      <c r="C15" s="7" t="n">
        <v>50000</v>
      </c>
      <c r="D15" s="7"/>
      <c r="E15" s="7"/>
    </row>
    <row r="16" customFormat="false" ht="13.2" hidden="false" customHeight="false" outlineLevel="0" collapsed="false">
      <c r="A16" s="7"/>
      <c r="B16" s="7" t="s">
        <v>12</v>
      </c>
      <c r="C16" s="7" t="n">
        <v>25000</v>
      </c>
      <c r="D16" s="7"/>
      <c r="E16" s="7"/>
    </row>
    <row r="17" customFormat="false" ht="13.2" hidden="false" customHeight="false" outlineLevel="0" collapsed="false">
      <c r="A17" s="7" t="s">
        <v>19</v>
      </c>
      <c r="B17" s="7" t="s">
        <v>16</v>
      </c>
      <c r="C17" s="7" t="n">
        <v>20000</v>
      </c>
      <c r="D17" s="7" t="n">
        <v>120000</v>
      </c>
      <c r="E17" s="7" t="n">
        <v>100000</v>
      </c>
    </row>
    <row r="18" customFormat="false" ht="13.2" hidden="false" customHeight="false" outlineLevel="0" collapsed="false">
      <c r="A18" s="7"/>
      <c r="B18" s="7" t="s">
        <v>12</v>
      </c>
      <c r="C18" s="7" t="n">
        <v>20000</v>
      </c>
      <c r="D18" s="7"/>
      <c r="E18" s="7"/>
    </row>
    <row r="19" customFormat="false" ht="13.2" hidden="false" customHeight="false" outlineLevel="0" collapsed="false">
      <c r="A19" s="7" t="s">
        <v>20</v>
      </c>
      <c r="B19" s="7" t="s">
        <v>16</v>
      </c>
      <c r="C19" s="7" t="n">
        <v>40000</v>
      </c>
      <c r="D19" s="7" t="n">
        <v>14000</v>
      </c>
      <c r="E19" s="7" t="n">
        <v>7000</v>
      </c>
    </row>
    <row r="20" customFormat="false" ht="13.2" hidden="false" customHeight="false" outlineLevel="0" collapsed="false">
      <c r="A20" s="7"/>
      <c r="B20" s="7" t="s">
        <v>12</v>
      </c>
      <c r="C20" s="7" t="n">
        <v>10000</v>
      </c>
      <c r="D20" s="7"/>
      <c r="E20" s="7"/>
    </row>
    <row r="21" customFormat="false" ht="13.2" hidden="false" customHeight="false" outlineLevel="0" collapsed="false">
      <c r="A21" s="7" t="s">
        <v>21</v>
      </c>
      <c r="B21" s="7" t="s">
        <v>16</v>
      </c>
      <c r="C21" s="7" t="n">
        <v>10000</v>
      </c>
      <c r="D21" s="7" t="n">
        <v>3000</v>
      </c>
      <c r="E21" s="7" t="n">
        <v>2000</v>
      </c>
    </row>
    <row r="22" customFormat="false" ht="13.2" hidden="false" customHeight="false" outlineLevel="0" collapsed="false">
      <c r="A22" s="7"/>
      <c r="B22" s="7" t="s">
        <v>12</v>
      </c>
      <c r="C22" s="7" t="n">
        <v>10000</v>
      </c>
      <c r="D22" s="7"/>
      <c r="E22" s="7"/>
    </row>
    <row r="23" customFormat="false" ht="13.5" hidden="false" customHeight="true" outlineLevel="0" collapsed="false">
      <c r="A23" s="7" t="s">
        <v>22</v>
      </c>
      <c r="B23" s="7" t="s">
        <v>16</v>
      </c>
      <c r="C23" s="7" t="n">
        <v>30000</v>
      </c>
      <c r="D23" s="7" t="n">
        <v>35500</v>
      </c>
      <c r="E23" s="7" t="s">
        <v>17</v>
      </c>
    </row>
    <row r="24" customFormat="false" ht="13.5" hidden="false" customHeight="true" outlineLevel="0" collapsed="false">
      <c r="A24" s="7"/>
      <c r="B24" s="7" t="s">
        <v>12</v>
      </c>
      <c r="C24" s="7" t="n">
        <v>20000</v>
      </c>
      <c r="D24" s="7"/>
      <c r="E24" s="7"/>
    </row>
    <row r="25" customFormat="false" ht="13.5" hidden="false" customHeight="true" outlineLevel="0" collapsed="false">
      <c r="A25" s="7" t="s">
        <v>23</v>
      </c>
      <c r="B25" s="7" t="s">
        <v>16</v>
      </c>
      <c r="C25" s="7" t="n">
        <v>75000</v>
      </c>
      <c r="D25" s="7"/>
      <c r="E25" s="7"/>
    </row>
    <row r="26" customFormat="false" ht="13.5" hidden="false" customHeight="true" outlineLevel="0" collapsed="false">
      <c r="A26" s="7"/>
      <c r="B26" s="7" t="s">
        <v>12</v>
      </c>
      <c r="C26" s="7" t="n">
        <v>30000</v>
      </c>
      <c r="D26" s="7"/>
      <c r="E26" s="7"/>
    </row>
    <row r="27" customFormat="false" ht="13.5" hidden="false" customHeight="true" outlineLevel="0" collapsed="false">
      <c r="A27" s="7" t="s">
        <v>24</v>
      </c>
      <c r="B27" s="7" t="s">
        <v>16</v>
      </c>
      <c r="C27" s="7"/>
      <c r="D27" s="7" t="n">
        <v>40000</v>
      </c>
      <c r="E27" s="7" t="s">
        <v>17</v>
      </c>
    </row>
    <row r="28" customFormat="false" ht="13.2" hidden="false" customHeight="false" outlineLevel="0" collapsed="false">
      <c r="A28" s="7" t="s">
        <v>25</v>
      </c>
      <c r="B28" s="7" t="s">
        <v>16</v>
      </c>
      <c r="C28" s="7" t="n">
        <v>30000</v>
      </c>
      <c r="D28" s="7"/>
      <c r="E28" s="7"/>
    </row>
    <row r="29" customFormat="false" ht="13.2" hidden="false" customHeight="false" outlineLevel="0" collapsed="false">
      <c r="A29" s="10" t="s">
        <v>26</v>
      </c>
      <c r="B29" s="7" t="s">
        <v>16</v>
      </c>
      <c r="C29" s="7" t="n">
        <v>20000</v>
      </c>
      <c r="D29" s="7" t="n">
        <v>10000</v>
      </c>
      <c r="E29" s="7" t="s">
        <v>17</v>
      </c>
    </row>
    <row r="30" customFormat="false" ht="13.2" hidden="false" customHeight="false" outlineLevel="0" collapsed="false">
      <c r="A30" s="10" t="s">
        <v>27</v>
      </c>
      <c r="B30" s="7" t="s">
        <v>16</v>
      </c>
      <c r="C30" s="7" t="n">
        <v>20000</v>
      </c>
      <c r="D30" s="7"/>
      <c r="E30" s="7"/>
    </row>
    <row r="31" customFormat="false" ht="13.2" hidden="false" customHeight="false" outlineLevel="0" collapsed="false">
      <c r="A31" s="10" t="s">
        <v>28</v>
      </c>
      <c r="B31" s="7" t="s">
        <v>12</v>
      </c>
      <c r="C31" s="7" t="n">
        <v>10000</v>
      </c>
      <c r="D31" s="7"/>
      <c r="E31" s="7"/>
    </row>
    <row r="32" customFormat="false" ht="12" hidden="false" customHeight="true" outlineLevel="0" collapsed="false">
      <c r="A32" s="11" t="s">
        <v>29</v>
      </c>
      <c r="B32" s="11"/>
      <c r="C32" s="11" t="n">
        <f aca="false">SUM(C13:C31)</f>
        <v>490000</v>
      </c>
      <c r="D32" s="11"/>
      <c r="E32" s="11"/>
    </row>
    <row r="33" customFormat="false" ht="13.2" hidden="false" customHeight="false" outlineLevel="0" collapsed="false">
      <c r="A33" s="6" t="s">
        <v>30</v>
      </c>
    </row>
    <row r="34" customFormat="false" ht="13.2" hidden="false" customHeight="false" outlineLevel="0" collapsed="false">
      <c r="A34" s="7" t="s">
        <v>31</v>
      </c>
      <c r="B34" s="7" t="s">
        <v>16</v>
      </c>
      <c r="C34" s="7" t="n">
        <v>50000</v>
      </c>
      <c r="D34" s="7" t="n">
        <v>50000</v>
      </c>
      <c r="E34" s="7" t="n">
        <v>280100</v>
      </c>
    </row>
    <row r="35" customFormat="false" ht="13.2" hidden="false" customHeight="false" outlineLevel="0" collapsed="false">
      <c r="A35" s="12"/>
      <c r="B35" s="7" t="s">
        <v>12</v>
      </c>
      <c r="C35" s="12" t="n">
        <v>25000</v>
      </c>
      <c r="D35" s="12"/>
      <c r="E35" s="12"/>
    </row>
    <row r="36" customFormat="false" ht="13.2" hidden="false" customHeight="false" outlineLevel="0" collapsed="false">
      <c r="A36" s="10" t="s">
        <v>32</v>
      </c>
      <c r="B36" s="7" t="s">
        <v>16</v>
      </c>
      <c r="C36" s="7" t="n">
        <v>50000</v>
      </c>
      <c r="D36" s="7"/>
      <c r="E36" s="7"/>
    </row>
    <row r="37" customFormat="false" ht="13.2" hidden="false" customHeight="false" outlineLevel="0" collapsed="false">
      <c r="A37" s="13" t="s">
        <v>33</v>
      </c>
      <c r="B37" s="14" t="s">
        <v>16</v>
      </c>
      <c r="C37" s="14" t="n">
        <v>20000</v>
      </c>
      <c r="D37" s="14"/>
      <c r="E37" s="14"/>
    </row>
    <row r="38" customFormat="false" ht="13.2" hidden="false" customHeight="false" outlineLevel="0" collapsed="false">
      <c r="A38" s="15" t="s">
        <v>34</v>
      </c>
      <c r="B38" s="15"/>
      <c r="C38" s="15" t="n">
        <f aca="false">SUM(C34:C37)</f>
        <v>145000</v>
      </c>
      <c r="D38" s="15"/>
      <c r="E38" s="15"/>
    </row>
    <row r="39" customFormat="false" ht="13.5" hidden="false" customHeight="true" outlineLevel="0" collapsed="false">
      <c r="A39" s="6" t="s">
        <v>35</v>
      </c>
    </row>
    <row r="40" customFormat="false" ht="13.2" hidden="false" customHeight="false" outlineLevel="0" collapsed="false">
      <c r="A40" s="7" t="s">
        <v>36</v>
      </c>
      <c r="B40" s="7" t="s">
        <v>16</v>
      </c>
      <c r="C40" s="7" t="n">
        <v>50000</v>
      </c>
      <c r="D40" s="7" t="n">
        <v>50000</v>
      </c>
      <c r="E40" s="7" t="n">
        <v>50000</v>
      </c>
    </row>
    <row r="41" customFormat="false" ht="13.2" hidden="false" customHeight="false" outlineLevel="0" collapsed="false">
      <c r="A41" s="7"/>
      <c r="B41" s="7" t="s">
        <v>12</v>
      </c>
      <c r="C41" s="7" t="n">
        <v>20000</v>
      </c>
      <c r="D41" s="7"/>
      <c r="E41" s="7"/>
    </row>
    <row r="42" customFormat="false" ht="13.2" hidden="false" customHeight="false" outlineLevel="0" collapsed="false">
      <c r="A42" s="7" t="s">
        <v>37</v>
      </c>
      <c r="B42" s="7" t="s">
        <v>16</v>
      </c>
      <c r="C42" s="7" t="n">
        <v>75000</v>
      </c>
      <c r="D42" s="7" t="n">
        <v>50000</v>
      </c>
      <c r="E42" s="7" t="n">
        <v>20000</v>
      </c>
    </row>
    <row r="43" customFormat="false" ht="13.2" hidden="false" customHeight="false" outlineLevel="0" collapsed="false">
      <c r="A43" s="7"/>
      <c r="B43" s="7" t="s">
        <v>12</v>
      </c>
      <c r="C43" s="7" t="n">
        <v>30000</v>
      </c>
      <c r="D43" s="7"/>
      <c r="E43" s="7"/>
    </row>
    <row r="44" customFormat="false" ht="13.2" hidden="false" customHeight="false" outlineLevel="0" collapsed="false">
      <c r="A44" s="7" t="s">
        <v>38</v>
      </c>
      <c r="B44" s="7" t="s">
        <v>16</v>
      </c>
      <c r="C44" s="7" t="n">
        <v>50000</v>
      </c>
      <c r="D44" s="7"/>
      <c r="E44" s="7"/>
    </row>
    <row r="45" customFormat="false" ht="13.2" hidden="false" customHeight="false" outlineLevel="0" collapsed="false">
      <c r="A45" s="7" t="s">
        <v>39</v>
      </c>
      <c r="B45" s="7" t="s">
        <v>16</v>
      </c>
      <c r="C45" s="7" t="n">
        <v>20000</v>
      </c>
      <c r="D45" s="7"/>
      <c r="E45" s="7"/>
    </row>
    <row r="46" customFormat="false" ht="13.2" hidden="false" customHeight="false" outlineLevel="0" collapsed="false">
      <c r="A46" s="7" t="s">
        <v>40</v>
      </c>
      <c r="B46" s="7" t="s">
        <v>16</v>
      </c>
      <c r="C46" s="7"/>
      <c r="D46" s="7"/>
      <c r="E46" s="7"/>
    </row>
    <row r="47" customFormat="false" ht="13.2" hidden="false" customHeight="false" outlineLevel="0" collapsed="false">
      <c r="A47" s="7" t="s">
        <v>41</v>
      </c>
      <c r="B47" s="7" t="s">
        <v>16</v>
      </c>
      <c r="C47" s="7" t="n">
        <v>5000</v>
      </c>
      <c r="D47" s="7"/>
      <c r="E47" s="7"/>
    </row>
    <row r="48" customFormat="false" ht="13.2" hidden="false" customHeight="false" outlineLevel="0" collapsed="false">
      <c r="A48" s="15" t="s">
        <v>42</v>
      </c>
      <c r="B48" s="16"/>
      <c r="C48" s="15" t="n">
        <f aca="false">SUM(C40:C47)</f>
        <v>250000</v>
      </c>
      <c r="D48" s="16"/>
      <c r="E48" s="16"/>
    </row>
    <row r="49" customFormat="false" ht="13.5" hidden="false" customHeight="true" outlineLevel="0" collapsed="false">
      <c r="A49" s="6" t="s">
        <v>43</v>
      </c>
    </row>
    <row r="50" customFormat="false" ht="13.2" hidden="false" customHeight="false" outlineLevel="0" collapsed="false">
      <c r="A50" s="7" t="s">
        <v>44</v>
      </c>
      <c r="B50" s="7" t="s">
        <v>16</v>
      </c>
      <c r="C50" s="7"/>
      <c r="D50" s="7"/>
      <c r="E50" s="7"/>
    </row>
    <row r="51" customFormat="false" ht="13.2" hidden="false" customHeight="false" outlineLevel="0" collapsed="false">
      <c r="A51" s="15" t="s">
        <v>45</v>
      </c>
      <c r="B51" s="16"/>
      <c r="C51" s="16" t="n">
        <f aca="false">SUM(C50)</f>
        <v>0</v>
      </c>
      <c r="D51" s="16"/>
      <c r="E51" s="16"/>
    </row>
    <row r="53" customFormat="false" ht="13.8" hidden="false" customHeight="false" outlineLevel="0" collapsed="false">
      <c r="A53" s="8" t="s">
        <v>46</v>
      </c>
      <c r="B53" s="9"/>
      <c r="C53" s="8" t="n">
        <f aca="false">SUM(C32+C38+C48+C51)</f>
        <v>885000</v>
      </c>
      <c r="D53" s="9"/>
      <c r="E53" s="9"/>
    </row>
    <row r="54" customFormat="false" ht="18" hidden="false" customHeight="false" outlineLevel="0" collapsed="false">
      <c r="A54" s="2" t="s">
        <v>47</v>
      </c>
      <c r="B54" s="3"/>
      <c r="C54" s="3"/>
      <c r="D54" s="3"/>
      <c r="E54" s="3"/>
    </row>
    <row r="55" customFormat="false" ht="55.2" hidden="false" customHeight="true" outlineLevel="0" collapsed="false">
      <c r="A55" s="4" t="s">
        <v>1</v>
      </c>
      <c r="B55" s="5" t="s">
        <v>2</v>
      </c>
      <c r="C55" s="5" t="s">
        <v>3</v>
      </c>
      <c r="D55" s="5" t="s">
        <v>4</v>
      </c>
      <c r="E55" s="5" t="s">
        <v>5</v>
      </c>
    </row>
    <row r="56" customFormat="false" ht="13.2" hidden="false" customHeight="false" outlineLevel="0" collapsed="false">
      <c r="A56" s="6" t="s">
        <v>48</v>
      </c>
    </row>
    <row r="57" customFormat="false" ht="13.5" hidden="false" customHeight="true" outlineLevel="0" collapsed="false">
      <c r="A57" s="6" t="s">
        <v>7</v>
      </c>
    </row>
    <row r="58" customFormat="false" ht="13.2" hidden="false" customHeight="false" outlineLevel="0" collapsed="false">
      <c r="A58" s="7" t="s">
        <v>49</v>
      </c>
      <c r="B58" s="7" t="s">
        <v>9</v>
      </c>
      <c r="C58" s="7" t="n">
        <v>30000</v>
      </c>
      <c r="D58" s="7"/>
      <c r="E58" s="7"/>
    </row>
    <row r="60" customFormat="false" ht="13.8" hidden="false" customHeight="false" outlineLevel="0" collapsed="false">
      <c r="A60" s="8" t="s">
        <v>50</v>
      </c>
      <c r="B60" s="9"/>
      <c r="C60" s="8" t="n">
        <f aca="false">SUM(C58:C59)</f>
        <v>30000</v>
      </c>
      <c r="D60" s="9"/>
      <c r="E60" s="9"/>
    </row>
    <row r="61" customFormat="false" ht="13.2" hidden="false" customHeight="false" outlineLevel="0" collapsed="false">
      <c r="A61" s="6" t="s">
        <v>51</v>
      </c>
    </row>
    <row r="62" customFormat="false" ht="13.5" hidden="false" customHeight="true" outlineLevel="0" collapsed="false">
      <c r="A62" s="6" t="s">
        <v>7</v>
      </c>
    </row>
    <row r="63" customFormat="false" ht="13.2" hidden="false" customHeight="false" outlineLevel="0" collapsed="false">
      <c r="A63" s="7" t="s">
        <v>52</v>
      </c>
      <c r="B63" s="7" t="s">
        <v>53</v>
      </c>
      <c r="C63" s="7" t="n">
        <v>10000</v>
      </c>
      <c r="D63" s="7" t="n">
        <v>4000</v>
      </c>
      <c r="E63" s="7" t="s">
        <v>17</v>
      </c>
    </row>
    <row r="65" customFormat="false" ht="13.2" hidden="false" customHeight="true" outlineLevel="0" collapsed="false">
      <c r="A65" s="8" t="s">
        <v>54</v>
      </c>
      <c r="B65" s="9"/>
      <c r="C65" s="8" t="n">
        <f aca="false">SUM(C63)</f>
        <v>10000</v>
      </c>
      <c r="D65" s="9"/>
      <c r="E65" s="9"/>
    </row>
    <row r="66" customFormat="false" ht="13.2" hidden="false" customHeight="false" outlineLevel="0" collapsed="false">
      <c r="A66" s="6" t="s">
        <v>55</v>
      </c>
    </row>
    <row r="67" customFormat="false" ht="13.5" hidden="false" customHeight="true" outlineLevel="0" collapsed="false">
      <c r="A67" s="6" t="s">
        <v>7</v>
      </c>
    </row>
    <row r="68" customFormat="false" ht="13.5" hidden="false" customHeight="true" outlineLevel="0" collapsed="false">
      <c r="A68" s="7" t="s">
        <v>56</v>
      </c>
      <c r="B68" s="7" t="s">
        <v>57</v>
      </c>
      <c r="C68" s="7" t="n">
        <v>30000</v>
      </c>
      <c r="D68" s="7"/>
      <c r="E68" s="7"/>
    </row>
    <row r="69" customFormat="false" ht="13.5" hidden="false" customHeight="true" outlineLevel="0" collapsed="false">
      <c r="A69" s="7" t="s">
        <v>58</v>
      </c>
      <c r="B69" s="7" t="s">
        <v>16</v>
      </c>
      <c r="C69" s="7" t="n">
        <v>12000</v>
      </c>
      <c r="D69" s="7"/>
      <c r="E69" s="7"/>
    </row>
    <row r="70" customFormat="false" ht="13.5" hidden="false" customHeight="true" outlineLevel="0" collapsed="false">
      <c r="A70" s="7" t="s">
        <v>59</v>
      </c>
      <c r="B70" s="7" t="s">
        <v>16</v>
      </c>
      <c r="C70" s="7" t="n">
        <v>8000</v>
      </c>
      <c r="D70" s="7"/>
      <c r="E70" s="7"/>
    </row>
    <row r="71" customFormat="false" ht="13.2" hidden="false" customHeight="false" outlineLevel="0" collapsed="false">
      <c r="A71" s="7" t="s">
        <v>60</v>
      </c>
      <c r="B71" s="7" t="s">
        <v>16</v>
      </c>
      <c r="C71" s="7"/>
      <c r="D71" s="7"/>
      <c r="E71" s="7"/>
    </row>
    <row r="72" customFormat="false" ht="13.2" hidden="false" customHeight="false" outlineLevel="0" collapsed="false">
      <c r="A72" s="7" t="s">
        <v>61</v>
      </c>
      <c r="B72" s="7" t="s">
        <v>12</v>
      </c>
      <c r="C72" s="7" t="n">
        <v>50000</v>
      </c>
      <c r="D72" s="7"/>
      <c r="E72" s="7"/>
    </row>
    <row r="73" customFormat="false" ht="12" hidden="false" customHeight="true" outlineLevel="0" collapsed="false">
      <c r="A73" s="11" t="s">
        <v>29</v>
      </c>
      <c r="B73" s="11"/>
      <c r="C73" s="11" t="n">
        <f aca="false">SUM(C68:C72)</f>
        <v>100000</v>
      </c>
      <c r="D73" s="11"/>
      <c r="E73" s="11"/>
    </row>
    <row r="74" customFormat="false" ht="13.5" hidden="false" customHeight="true" outlineLevel="0" collapsed="false">
      <c r="A74" s="6" t="s">
        <v>62</v>
      </c>
    </row>
    <row r="75" customFormat="false" ht="13.5" hidden="false" customHeight="true" outlineLevel="0" collapsed="false">
      <c r="A75" s="7" t="s">
        <v>63</v>
      </c>
      <c r="B75" s="7" t="s">
        <v>57</v>
      </c>
      <c r="C75" s="7" t="n">
        <v>12000</v>
      </c>
      <c r="D75" s="7"/>
      <c r="E75" s="7"/>
    </row>
    <row r="76" customFormat="false" ht="12" hidden="false" customHeight="true" outlineLevel="0" collapsed="false">
      <c r="A76" s="11" t="s">
        <v>34</v>
      </c>
      <c r="B76" s="11"/>
      <c r="C76" s="11" t="n">
        <f aca="false">SUM(C75)</f>
        <v>12000</v>
      </c>
      <c r="D76" s="11"/>
      <c r="E76" s="11"/>
    </row>
    <row r="77" customFormat="false" ht="12" hidden="false" customHeight="true" outlineLevel="0" collapsed="false">
      <c r="A77" s="6"/>
      <c r="B77" s="6"/>
      <c r="C77" s="6"/>
      <c r="D77" s="6"/>
      <c r="E77" s="6"/>
    </row>
    <row r="78" customFormat="false" ht="13.8" hidden="false" customHeight="false" outlineLevel="0" collapsed="false">
      <c r="A78" s="8" t="s">
        <v>64</v>
      </c>
      <c r="B78" s="9"/>
      <c r="C78" s="8" t="n">
        <f aca="false">C76+C73</f>
        <v>112000</v>
      </c>
      <c r="D78" s="9"/>
      <c r="E78" s="9"/>
    </row>
    <row r="79" customFormat="false" ht="13.2" hidden="false" customHeight="false" outlineLevel="0" collapsed="false">
      <c r="A79" s="6" t="s">
        <v>65</v>
      </c>
    </row>
    <row r="80" customFormat="false" ht="13.5" hidden="false" customHeight="true" outlineLevel="0" collapsed="false">
      <c r="A80" s="6" t="s">
        <v>7</v>
      </c>
    </row>
    <row r="81" customFormat="false" ht="13.5" hidden="false" customHeight="true" outlineLevel="0" collapsed="false">
      <c r="A81" s="7" t="s">
        <v>66</v>
      </c>
      <c r="B81" s="7" t="s">
        <v>57</v>
      </c>
      <c r="C81" s="7"/>
      <c r="D81" s="7"/>
      <c r="E81" s="7"/>
    </row>
    <row r="82" customFormat="false" ht="13.5" hidden="false" customHeight="true" outlineLevel="0" collapsed="false">
      <c r="A82" s="7" t="s">
        <v>67</v>
      </c>
      <c r="B82" s="7" t="s">
        <v>16</v>
      </c>
      <c r="C82" s="7"/>
      <c r="D82" s="7"/>
      <c r="E82" s="7"/>
    </row>
    <row r="83" customFormat="false" ht="13.5" hidden="false" customHeight="true" outlineLevel="0" collapsed="false">
      <c r="A83" s="7" t="s">
        <v>61</v>
      </c>
      <c r="B83" s="7" t="s">
        <v>16</v>
      </c>
      <c r="C83" s="7" t="n">
        <v>120000</v>
      </c>
      <c r="D83" s="7"/>
      <c r="E83" s="7"/>
    </row>
    <row r="84" customFormat="false" ht="12" hidden="false" customHeight="true" outlineLevel="0" collapsed="false">
      <c r="A84" s="11" t="s">
        <v>29</v>
      </c>
      <c r="B84" s="11"/>
      <c r="C84" s="11" t="n">
        <f aca="false">SUM(C79:C83)</f>
        <v>120000</v>
      </c>
      <c r="D84" s="11"/>
      <c r="E84" s="11"/>
    </row>
    <row r="85" customFormat="false" ht="13.5" hidden="false" customHeight="true" outlineLevel="0" collapsed="false">
      <c r="A85" s="6" t="s">
        <v>62</v>
      </c>
    </row>
    <row r="86" customFormat="false" ht="13.5" hidden="false" customHeight="true" outlineLevel="0" collapsed="false">
      <c r="A86" s="7" t="s">
        <v>63</v>
      </c>
      <c r="B86" s="1" t="s">
        <v>57</v>
      </c>
    </row>
    <row r="87" customFormat="false" ht="12" hidden="false" customHeight="true" outlineLevel="0" collapsed="false">
      <c r="A87" s="11" t="s">
        <v>34</v>
      </c>
      <c r="B87" s="11"/>
      <c r="C87" s="11" t="n">
        <f aca="false">SUM(C86)</f>
        <v>0</v>
      </c>
      <c r="D87" s="11"/>
      <c r="E87" s="11"/>
    </row>
    <row r="88" customFormat="false" ht="12" hidden="false" customHeight="true" outlineLevel="0" collapsed="false">
      <c r="A88" s="6"/>
      <c r="B88" s="6"/>
      <c r="C88" s="6"/>
      <c r="D88" s="6"/>
      <c r="E88" s="6"/>
    </row>
    <row r="89" customFormat="false" ht="13.8" hidden="false" customHeight="false" outlineLevel="0" collapsed="false">
      <c r="A89" s="8" t="s">
        <v>68</v>
      </c>
      <c r="B89" s="9"/>
      <c r="C89" s="8" t="n">
        <f aca="false">C87+C84</f>
        <v>120000</v>
      </c>
      <c r="D89" s="9"/>
      <c r="E89" s="9"/>
    </row>
    <row r="90" customFormat="false" ht="13.2" hidden="false" customHeight="false" outlineLevel="0" collapsed="false">
      <c r="A90" s="6" t="s">
        <v>69</v>
      </c>
    </row>
    <row r="91" customFormat="false" ht="13.5" hidden="false" customHeight="true" outlineLevel="0" collapsed="false">
      <c r="A91" s="6" t="s">
        <v>7</v>
      </c>
    </row>
    <row r="92" customFormat="false" ht="13.2" hidden="false" customHeight="false" outlineLevel="0" collapsed="false">
      <c r="A92" s="7" t="s">
        <v>70</v>
      </c>
      <c r="B92" s="7" t="s">
        <v>9</v>
      </c>
      <c r="C92" s="7" t="n">
        <v>10000</v>
      </c>
      <c r="D92" s="7"/>
      <c r="E92" s="7"/>
    </row>
    <row r="94" customFormat="false" ht="13.8" hidden="false" customHeight="false" outlineLevel="0" collapsed="false">
      <c r="A94" s="8" t="s">
        <v>71</v>
      </c>
      <c r="B94" s="9"/>
      <c r="C94" s="8" t="n">
        <f aca="false">SUM(C92:C93)</f>
        <v>10000</v>
      </c>
      <c r="D94" s="9"/>
      <c r="E94" s="9"/>
    </row>
    <row r="95" customFormat="false" ht="13.2" hidden="false" customHeight="false" outlineLevel="0" collapsed="false">
      <c r="A95" s="6" t="s">
        <v>72</v>
      </c>
    </row>
    <row r="96" customFormat="false" ht="13.5" hidden="false" customHeight="true" outlineLevel="0" collapsed="false">
      <c r="A96" s="6" t="s">
        <v>7</v>
      </c>
    </row>
    <row r="97" customFormat="false" ht="13.2" hidden="false" customHeight="false" outlineLevel="0" collapsed="false">
      <c r="A97" s="7" t="s">
        <v>70</v>
      </c>
      <c r="B97" s="7" t="s">
        <v>12</v>
      </c>
      <c r="C97" s="7" t="n">
        <v>12000</v>
      </c>
      <c r="D97" s="7"/>
      <c r="E97" s="7"/>
    </row>
    <row r="99" customFormat="false" ht="13.8" hidden="false" customHeight="false" outlineLevel="0" collapsed="false">
      <c r="A99" s="8" t="s">
        <v>73</v>
      </c>
      <c r="B99" s="9"/>
      <c r="C99" s="8" t="n">
        <f aca="false">SUM(C95:C98)</f>
        <v>12000</v>
      </c>
      <c r="D99" s="9"/>
      <c r="E99" s="9"/>
    </row>
    <row r="100" customFormat="false" ht="13.2" hidden="false" customHeight="false" outlineLevel="0" collapsed="false">
      <c r="A100" s="6" t="s">
        <v>74</v>
      </c>
    </row>
    <row r="101" customFormat="false" ht="13.5" hidden="false" customHeight="true" outlineLevel="0" collapsed="false">
      <c r="A101" s="6" t="s">
        <v>7</v>
      </c>
    </row>
    <row r="102" customFormat="false" ht="13.2" hidden="false" customHeight="false" outlineLevel="0" collapsed="false">
      <c r="A102" s="7" t="s">
        <v>75</v>
      </c>
      <c r="B102" s="7" t="s">
        <v>12</v>
      </c>
      <c r="C102" s="7"/>
      <c r="D102" s="7"/>
      <c r="E102" s="7"/>
    </row>
    <row r="103" customFormat="false" ht="13.2" hidden="false" customHeight="false" outlineLevel="0" collapsed="false">
      <c r="A103" s="7" t="s">
        <v>76</v>
      </c>
      <c r="B103" s="7" t="s">
        <v>16</v>
      </c>
      <c r="C103" s="7"/>
      <c r="D103" s="7" t="n">
        <v>30000</v>
      </c>
      <c r="E103" s="7" t="s">
        <v>17</v>
      </c>
    </row>
    <row r="104" customFormat="false" ht="13.2" hidden="false" customHeight="false" outlineLevel="0" collapsed="false">
      <c r="A104" s="7" t="s">
        <v>77</v>
      </c>
      <c r="B104" s="7" t="s">
        <v>16</v>
      </c>
      <c r="C104" s="7"/>
      <c r="D104" s="7"/>
      <c r="E104" s="7"/>
    </row>
    <row r="105" customFormat="false" ht="13.2" hidden="false" customHeight="false" outlineLevel="0" collapsed="false">
      <c r="A105" s="7" t="s">
        <v>78</v>
      </c>
      <c r="B105" s="7" t="s">
        <v>16</v>
      </c>
      <c r="C105" s="7"/>
      <c r="D105" s="7"/>
      <c r="E105" s="7"/>
    </row>
    <row r="106" customFormat="false" ht="13.2" hidden="false" customHeight="false" outlineLevel="0" collapsed="false">
      <c r="A106" s="7" t="s">
        <v>79</v>
      </c>
      <c r="B106" s="7" t="s">
        <v>16</v>
      </c>
      <c r="C106" s="7"/>
      <c r="D106" s="7"/>
      <c r="E106" s="7"/>
    </row>
    <row r="108" customFormat="false" ht="13.8" hidden="false" customHeight="false" outlineLevel="0" collapsed="false">
      <c r="A108" s="8" t="s">
        <v>80</v>
      </c>
      <c r="B108" s="9"/>
      <c r="C108" s="8" t="n">
        <f aca="false">SUM(C100:C107)</f>
        <v>0</v>
      </c>
      <c r="D108" s="9"/>
      <c r="E108" s="9"/>
    </row>
    <row r="110" customFormat="false" ht="13.8" hidden="false" customHeight="false" outlineLevel="0" collapsed="false">
      <c r="A110" s="8" t="s">
        <v>81</v>
      </c>
      <c r="B110" s="9"/>
      <c r="C110" s="8" t="n">
        <f aca="false">C10+C53+C78+C89+C94+C99+C108</f>
        <v>1286500</v>
      </c>
      <c r="D110" s="9"/>
      <c r="E110" s="9"/>
    </row>
    <row r="111" customFormat="false" ht="18" hidden="false" customHeight="false" outlineLevel="0" collapsed="false">
      <c r="A111" s="3" t="s">
        <v>82</v>
      </c>
      <c r="B111" s="3"/>
      <c r="C111" s="3"/>
      <c r="D111" s="3"/>
      <c r="E111" s="3"/>
    </row>
    <row r="112" customFormat="false" ht="55.2" hidden="false" customHeight="true" outlineLevel="0" collapsed="false">
      <c r="A112" s="4" t="s">
        <v>1</v>
      </c>
      <c r="B112" s="5" t="s">
        <v>2</v>
      </c>
      <c r="C112" s="5" t="s">
        <v>3</v>
      </c>
      <c r="D112" s="5" t="s">
        <v>4</v>
      </c>
      <c r="E112" s="5" t="s">
        <v>5</v>
      </c>
    </row>
    <row r="113" customFormat="false" ht="13.2" hidden="false" customHeight="false" outlineLevel="0" collapsed="false">
      <c r="A113" s="6" t="s">
        <v>6</v>
      </c>
      <c r="C113" s="6"/>
    </row>
    <row r="114" customFormat="false" ht="13.2" hidden="false" customHeight="false" outlineLevel="0" collapsed="false">
      <c r="A114" s="6" t="s">
        <v>83</v>
      </c>
      <c r="C114" s="6"/>
    </row>
    <row r="115" customFormat="false" ht="13.2" hidden="false" customHeight="false" outlineLevel="0" collapsed="false">
      <c r="A115" s="7" t="s">
        <v>84</v>
      </c>
      <c r="B115" s="7" t="s">
        <v>16</v>
      </c>
      <c r="C115" s="17" t="n">
        <v>37500</v>
      </c>
      <c r="D115" s="7"/>
      <c r="E115" s="7"/>
    </row>
    <row r="116" customFormat="false" ht="13.2" hidden="false" customHeight="false" outlineLevel="0" collapsed="false">
      <c r="A116" s="12"/>
      <c r="B116" s="12"/>
      <c r="C116" s="18"/>
      <c r="D116" s="12"/>
      <c r="E116" s="12"/>
    </row>
    <row r="117" customFormat="false" ht="13.8" hidden="false" customHeight="false" outlineLevel="0" collapsed="false">
      <c r="A117" s="19" t="s">
        <v>85</v>
      </c>
      <c r="B117" s="20"/>
      <c r="C117" s="19" t="n">
        <f aca="false">SUM(C115)</f>
        <v>37500</v>
      </c>
      <c r="D117" s="20"/>
      <c r="E117" s="20"/>
    </row>
    <row r="118" customFormat="false" ht="13.2" hidden="false" customHeight="false" outlineLevel="0" collapsed="false">
      <c r="A118" s="6" t="s">
        <v>14</v>
      </c>
      <c r="C118" s="6"/>
    </row>
    <row r="119" customFormat="false" ht="13.2" hidden="false" customHeight="false" outlineLevel="0" collapsed="false">
      <c r="A119" s="6" t="s">
        <v>86</v>
      </c>
      <c r="C119" s="6"/>
    </row>
    <row r="120" customFormat="false" ht="13.2" hidden="false" customHeight="false" outlineLevel="0" collapsed="false">
      <c r="A120" s="7" t="s">
        <v>87</v>
      </c>
      <c r="B120" s="7" t="s">
        <v>16</v>
      </c>
      <c r="C120" s="17" t="n">
        <v>60000</v>
      </c>
      <c r="D120" s="7"/>
      <c r="E120" s="7"/>
    </row>
    <row r="121" customFormat="false" ht="13.2" hidden="false" customHeight="false" outlineLevel="0" collapsed="false">
      <c r="A121" s="7" t="s">
        <v>88</v>
      </c>
      <c r="B121" s="7" t="s">
        <v>16</v>
      </c>
      <c r="C121" s="17" t="n">
        <v>60000</v>
      </c>
      <c r="D121" s="7"/>
      <c r="E121" s="7"/>
    </row>
    <row r="122" customFormat="false" ht="13.2" hidden="false" customHeight="false" outlineLevel="0" collapsed="false">
      <c r="A122" s="7" t="s">
        <v>89</v>
      </c>
      <c r="B122" s="7" t="s">
        <v>16</v>
      </c>
      <c r="C122" s="17" t="n">
        <v>60000</v>
      </c>
      <c r="D122" s="7"/>
      <c r="E122" s="7"/>
    </row>
    <row r="123" customFormat="false" ht="13.2" hidden="false" customHeight="false" outlineLevel="0" collapsed="false">
      <c r="A123" s="7" t="s">
        <v>90</v>
      </c>
      <c r="B123" s="10" t="s">
        <v>91</v>
      </c>
      <c r="C123" s="17" t="n">
        <v>220000</v>
      </c>
      <c r="D123" s="7"/>
      <c r="E123" s="7"/>
    </row>
    <row r="124" customFormat="false" ht="13.2" hidden="false" customHeight="false" outlineLevel="0" collapsed="false">
      <c r="A124" s="11" t="s">
        <v>92</v>
      </c>
      <c r="B124" s="21"/>
      <c r="C124" s="11" t="n">
        <f aca="false">SUM(C120:C123)</f>
        <v>400000</v>
      </c>
      <c r="D124" s="21"/>
      <c r="E124" s="21"/>
    </row>
    <row r="125" customFormat="false" ht="13.2" hidden="false" customHeight="false" outlineLevel="0" collapsed="false">
      <c r="A125" s="6" t="s">
        <v>93</v>
      </c>
      <c r="C125" s="22"/>
    </row>
    <row r="126" customFormat="false" ht="13.2" hidden="false" customHeight="false" outlineLevel="0" collapsed="false">
      <c r="A126" s="7" t="s">
        <v>94</v>
      </c>
      <c r="B126" s="7" t="s">
        <v>95</v>
      </c>
      <c r="C126" s="17" t="n">
        <v>225000</v>
      </c>
      <c r="D126" s="7"/>
      <c r="E126" s="7"/>
    </row>
    <row r="127" customFormat="false" ht="13.2" hidden="false" customHeight="false" outlineLevel="0" collapsed="false">
      <c r="A127" s="7" t="s">
        <v>96</v>
      </c>
      <c r="B127" s="7" t="s">
        <v>97</v>
      </c>
      <c r="C127" s="17" t="n">
        <v>75000</v>
      </c>
      <c r="D127" s="7"/>
      <c r="E127" s="7"/>
    </row>
    <row r="128" customFormat="false" ht="13.2" hidden="false" customHeight="false" outlineLevel="0" collapsed="false">
      <c r="A128" s="11" t="s">
        <v>98</v>
      </c>
      <c r="B128" s="21"/>
      <c r="C128" s="11" t="n">
        <f aca="false">SUM(C126:C127)</f>
        <v>300000</v>
      </c>
      <c r="D128" s="21"/>
      <c r="E128" s="21"/>
    </row>
    <row r="129" customFormat="false" ht="13.2" hidden="false" customHeight="false" outlineLevel="0" collapsed="false">
      <c r="A129" s="11" t="s">
        <v>99</v>
      </c>
      <c r="B129" s="21" t="s">
        <v>100</v>
      </c>
      <c r="C129" s="11" t="n">
        <v>10000</v>
      </c>
      <c r="D129" s="21"/>
      <c r="E129" s="21"/>
    </row>
    <row r="130" customFormat="false" ht="13.2" hidden="false" customHeight="false" outlineLevel="0" collapsed="false">
      <c r="A130" s="23"/>
      <c r="B130" s="23"/>
      <c r="C130" s="24"/>
      <c r="D130" s="23"/>
      <c r="E130" s="23"/>
    </row>
    <row r="131" customFormat="false" ht="13.8" hidden="false" customHeight="false" outlineLevel="0" collapsed="false">
      <c r="A131" s="8" t="s">
        <v>101</v>
      </c>
      <c r="B131" s="9"/>
      <c r="C131" s="8" t="n">
        <f aca="false">C128+C124+C129</f>
        <v>710000</v>
      </c>
      <c r="D131" s="9"/>
      <c r="E131" s="9"/>
    </row>
    <row r="132" customFormat="false" ht="13.2" hidden="false" customHeight="false" outlineLevel="0" collapsed="false">
      <c r="A132" s="6" t="s">
        <v>48</v>
      </c>
      <c r="C132" s="6"/>
    </row>
    <row r="133" customFormat="false" ht="13.2" hidden="false" customHeight="false" outlineLevel="0" collapsed="false">
      <c r="A133" s="6" t="s">
        <v>83</v>
      </c>
      <c r="C133" s="6"/>
    </row>
    <row r="134" customFormat="false" ht="13.2" hidden="false" customHeight="false" outlineLevel="0" collapsed="false">
      <c r="A134" s="7" t="s">
        <v>84</v>
      </c>
      <c r="B134" s="7"/>
      <c r="C134" s="17" t="n">
        <v>12000</v>
      </c>
      <c r="D134" s="7"/>
      <c r="E134" s="7"/>
    </row>
    <row r="135" customFormat="false" ht="13.2" hidden="false" customHeight="false" outlineLevel="0" collapsed="false">
      <c r="A135" s="12"/>
      <c r="B135" s="12"/>
      <c r="C135" s="18"/>
      <c r="D135" s="12"/>
      <c r="E135" s="12"/>
    </row>
    <row r="136" customFormat="false" ht="13.8" hidden="false" customHeight="false" outlineLevel="0" collapsed="false">
      <c r="A136" s="8" t="s">
        <v>102</v>
      </c>
      <c r="B136" s="9"/>
      <c r="C136" s="8" t="n">
        <f aca="false">C134</f>
        <v>12000</v>
      </c>
      <c r="D136" s="9"/>
      <c r="E136" s="9"/>
    </row>
    <row r="137" customFormat="false" ht="13.2" hidden="false" customHeight="false" outlineLevel="0" collapsed="false">
      <c r="A137" s="6" t="s">
        <v>55</v>
      </c>
      <c r="C137" s="6"/>
    </row>
    <row r="138" customFormat="false" ht="13.2" hidden="false" customHeight="false" outlineLevel="0" collapsed="false">
      <c r="A138" s="6" t="s">
        <v>83</v>
      </c>
      <c r="C138" s="6"/>
    </row>
    <row r="139" customFormat="false" ht="13.2" hidden="false" customHeight="false" outlineLevel="0" collapsed="false">
      <c r="A139" s="7" t="s">
        <v>84</v>
      </c>
      <c r="B139" s="7"/>
      <c r="C139" s="17" t="n">
        <v>40000</v>
      </c>
      <c r="D139" s="7"/>
      <c r="E139" s="7"/>
    </row>
    <row r="140" customFormat="false" ht="13.2" hidden="false" customHeight="false" outlineLevel="0" collapsed="false">
      <c r="A140" s="6" t="s">
        <v>103</v>
      </c>
      <c r="C140" s="22"/>
    </row>
    <row r="141" customFormat="false" ht="13.2" hidden="false" customHeight="false" outlineLevel="0" collapsed="false">
      <c r="A141" s="7" t="s">
        <v>94</v>
      </c>
      <c r="B141" s="7" t="s">
        <v>95</v>
      </c>
      <c r="C141" s="17" t="n">
        <v>50000</v>
      </c>
      <c r="D141" s="7"/>
      <c r="E141" s="7"/>
    </row>
    <row r="142" customFormat="false" ht="13.2" hidden="false" customHeight="false" outlineLevel="0" collapsed="false">
      <c r="A142" s="12"/>
      <c r="B142" s="12"/>
      <c r="C142" s="18"/>
      <c r="D142" s="12"/>
      <c r="E142" s="12"/>
    </row>
    <row r="143" customFormat="false" ht="13.8" hidden="false" customHeight="false" outlineLevel="0" collapsed="false">
      <c r="A143" s="8" t="s">
        <v>104</v>
      </c>
      <c r="B143" s="9"/>
      <c r="C143" s="8" t="n">
        <f aca="false">C139+C141</f>
        <v>90000</v>
      </c>
      <c r="D143" s="9"/>
      <c r="E143" s="9"/>
    </row>
    <row r="144" customFormat="false" ht="13.2" hidden="false" customHeight="false" outlineLevel="0" collapsed="false">
      <c r="A144" s="6" t="s">
        <v>65</v>
      </c>
      <c r="C144" s="6"/>
    </row>
    <row r="145" customFormat="false" ht="13.2" hidden="false" customHeight="false" outlineLevel="0" collapsed="false">
      <c r="A145" s="6" t="s">
        <v>83</v>
      </c>
      <c r="C145" s="6"/>
    </row>
    <row r="146" customFormat="false" ht="13.2" hidden="false" customHeight="false" outlineLevel="0" collapsed="false">
      <c r="A146" s="7" t="s">
        <v>84</v>
      </c>
      <c r="B146" s="7"/>
      <c r="C146" s="17" t="n">
        <v>36000</v>
      </c>
      <c r="D146" s="7"/>
      <c r="E146" s="7"/>
    </row>
    <row r="147" customFormat="false" ht="13.2" hidden="false" customHeight="false" outlineLevel="0" collapsed="false">
      <c r="A147" s="6" t="s">
        <v>103</v>
      </c>
      <c r="C147" s="22"/>
    </row>
    <row r="148" customFormat="false" ht="13.2" hidden="false" customHeight="false" outlineLevel="0" collapsed="false">
      <c r="A148" s="7" t="s">
        <v>94</v>
      </c>
      <c r="B148" s="7" t="s">
        <v>95</v>
      </c>
      <c r="C148" s="17" t="n">
        <v>10000</v>
      </c>
      <c r="D148" s="7"/>
      <c r="E148" s="7"/>
    </row>
    <row r="149" customFormat="false" ht="13.2" hidden="false" customHeight="false" outlineLevel="0" collapsed="false">
      <c r="A149" s="12"/>
      <c r="B149" s="12"/>
      <c r="C149" s="18"/>
      <c r="D149" s="12"/>
      <c r="E149" s="12"/>
    </row>
    <row r="150" customFormat="false" ht="13.8" hidden="false" customHeight="false" outlineLevel="0" collapsed="false">
      <c r="A150" s="8" t="s">
        <v>105</v>
      </c>
      <c r="B150" s="9"/>
      <c r="C150" s="8" t="n">
        <f aca="false">C146+C148</f>
        <v>46000</v>
      </c>
      <c r="D150" s="9"/>
      <c r="E150" s="9"/>
    </row>
    <row r="152" customFormat="false" ht="17.4" hidden="false" customHeight="false" outlineLevel="0" collapsed="false">
      <c r="A152" s="8" t="s">
        <v>106</v>
      </c>
      <c r="B152" s="9"/>
      <c r="C152" s="25" t="n">
        <f aca="false">C117+C131+C136+C143+C150</f>
        <v>895500</v>
      </c>
      <c r="D152" s="9"/>
      <c r="E152" s="9"/>
    </row>
    <row r="153" customFormat="false" ht="18" hidden="false" customHeight="false" outlineLevel="0" collapsed="false">
      <c r="A153" s="3" t="s">
        <v>107</v>
      </c>
      <c r="B153" s="3"/>
      <c r="C153" s="3"/>
      <c r="D153" s="3"/>
      <c r="E153" s="3"/>
    </row>
    <row r="154" customFormat="false" ht="55.2" hidden="false" customHeight="true" outlineLevel="0" collapsed="false">
      <c r="A154" s="4"/>
      <c r="B154" s="5" t="s">
        <v>2</v>
      </c>
      <c r="C154" s="5" t="s">
        <v>3</v>
      </c>
      <c r="D154" s="5" t="s">
        <v>4</v>
      </c>
      <c r="E154" s="5" t="s">
        <v>5</v>
      </c>
    </row>
    <row r="155" customFormat="false" ht="13.2" hidden="false" customHeight="false" outlineLevel="0" collapsed="false">
      <c r="A155" s="6" t="s">
        <v>108</v>
      </c>
    </row>
    <row r="156" customFormat="false" ht="13.2" hidden="false" customHeight="false" outlineLevel="0" collapsed="false">
      <c r="A156" s="26"/>
      <c r="B156" s="7" t="s">
        <v>109</v>
      </c>
      <c r="C156" s="7" t="n">
        <v>10000</v>
      </c>
      <c r="D156" s="7"/>
      <c r="E156" s="7"/>
    </row>
    <row r="157" customFormat="false" ht="13.2" hidden="false" customHeight="false" outlineLevel="0" collapsed="false">
      <c r="A157" s="26"/>
      <c r="B157" s="7" t="s">
        <v>110</v>
      </c>
      <c r="C157" s="7" t="n">
        <v>5000</v>
      </c>
      <c r="D157" s="7"/>
      <c r="E157" s="7"/>
    </row>
    <row r="158" customFormat="false" ht="13.2" hidden="false" customHeight="false" outlineLevel="0" collapsed="false">
      <c r="A158" s="7"/>
      <c r="B158" s="7" t="s">
        <v>111</v>
      </c>
      <c r="C158" s="7" t="n">
        <v>5000</v>
      </c>
      <c r="D158" s="7"/>
      <c r="E158" s="7"/>
    </row>
    <row r="159" customFormat="false" ht="13.2" hidden="false" customHeight="false" outlineLevel="0" collapsed="false">
      <c r="A159" s="7"/>
      <c r="B159" s="7" t="s">
        <v>112</v>
      </c>
      <c r="C159" s="7" t="n">
        <v>5000</v>
      </c>
      <c r="D159" s="7"/>
      <c r="E159" s="7"/>
    </row>
    <row r="160" customFormat="false" ht="13.2" hidden="false" customHeight="false" outlineLevel="0" collapsed="false">
      <c r="A160" s="7"/>
      <c r="B160" s="7" t="s">
        <v>113</v>
      </c>
      <c r="C160" s="7" t="n">
        <v>6500</v>
      </c>
      <c r="D160" s="7"/>
      <c r="E160" s="7"/>
    </row>
    <row r="161" customFormat="false" ht="13.2" hidden="false" customHeight="false" outlineLevel="0" collapsed="false">
      <c r="A161" s="7"/>
      <c r="B161" s="7" t="s">
        <v>114</v>
      </c>
      <c r="C161" s="7" t="n">
        <v>5000</v>
      </c>
      <c r="D161" s="7"/>
      <c r="E161" s="7"/>
    </row>
    <row r="162" customFormat="false" ht="13.2" hidden="false" customHeight="false" outlineLevel="0" collapsed="false">
      <c r="A162" s="7"/>
      <c r="B162" s="7" t="s">
        <v>115</v>
      </c>
      <c r="C162" s="7"/>
      <c r="D162" s="7"/>
      <c r="E162" s="7"/>
    </row>
    <row r="163" customFormat="false" ht="17.4" hidden="false" customHeight="false" outlineLevel="0" collapsed="false">
      <c r="A163" s="27" t="s">
        <v>116</v>
      </c>
      <c r="C163" s="28" t="n">
        <f aca="false">SUM(C157:C162)</f>
        <v>26500</v>
      </c>
    </row>
    <row r="164" customFormat="false" ht="18" hidden="false" customHeight="false" outlineLevel="0" collapsed="false">
      <c r="A164" s="3" t="s">
        <v>117</v>
      </c>
      <c r="B164" s="3"/>
      <c r="C164" s="3"/>
      <c r="D164" s="3"/>
      <c r="E164" s="3"/>
    </row>
    <row r="165" customFormat="false" ht="42" hidden="false" customHeight="true" outlineLevel="0" collapsed="false">
      <c r="A165" s="29" t="s">
        <v>118</v>
      </c>
      <c r="B165" s="30" t="s">
        <v>119</v>
      </c>
      <c r="C165" s="5" t="s">
        <v>3</v>
      </c>
      <c r="D165" s="5" t="s">
        <v>4</v>
      </c>
      <c r="E165" s="5" t="s">
        <v>5</v>
      </c>
    </row>
    <row r="167" customFormat="false" ht="13.2" hidden="false" customHeight="false" outlineLevel="0" collapsed="false">
      <c r="A167" s="6" t="s">
        <v>120</v>
      </c>
      <c r="B167" s="1" t="s">
        <v>121</v>
      </c>
      <c r="C167" s="6" t="n">
        <v>17500</v>
      </c>
      <c r="F167" s="31"/>
      <c r="G167" s="31"/>
      <c r="H167" s="31"/>
      <c r="I167" s="31"/>
      <c r="J167" s="31"/>
      <c r="K167" s="31"/>
    </row>
    <row r="168" customFormat="false" ht="13.2" hidden="false" customHeight="false" outlineLevel="0" collapsed="false">
      <c r="A168" s="6"/>
      <c r="C168" s="6"/>
    </row>
    <row r="169" customFormat="false" ht="13.2" hidden="false" customHeight="false" outlineLevel="0" collapsed="false">
      <c r="A169" s="6" t="s">
        <v>122</v>
      </c>
      <c r="C169" s="6" t="n">
        <v>350000</v>
      </c>
    </row>
    <row r="170" customFormat="false" ht="13.2" hidden="false" customHeight="false" outlineLevel="0" collapsed="false">
      <c r="C170" s="6"/>
    </row>
    <row r="171" customFormat="false" ht="13.2" hidden="false" customHeight="false" outlineLevel="0" collapsed="false">
      <c r="A171" s="32" t="s">
        <v>123</v>
      </c>
      <c r="C171" s="6" t="n">
        <v>80000</v>
      </c>
    </row>
    <row r="173" customFormat="false" ht="13.2" hidden="false" customHeight="false" outlineLevel="0" collapsed="false">
      <c r="A173" s="6" t="s">
        <v>124</v>
      </c>
      <c r="C173" s="6" t="n">
        <v>160000</v>
      </c>
    </row>
    <row r="174" customFormat="false" ht="11.25" hidden="false" customHeight="true" outlineLevel="0" collapsed="false"/>
    <row r="175" customFormat="false" ht="17.4" hidden="false" customHeight="false" outlineLevel="0" collapsed="false">
      <c r="A175" s="33" t="s">
        <v>125</v>
      </c>
      <c r="B175" s="33" t="s">
        <v>126</v>
      </c>
      <c r="C175" s="28" t="n">
        <f aca="false">SUM(C167+C169+C171+C173)</f>
        <v>607500</v>
      </c>
    </row>
    <row r="176" customFormat="false" ht="13.8" hidden="false" customHeight="false" outlineLevel="0" collapsed="false">
      <c r="A176" s="34"/>
      <c r="B176" s="34"/>
      <c r="C176" s="34"/>
      <c r="D176" s="34"/>
      <c r="E176" s="34"/>
    </row>
    <row r="177" customFormat="false" ht="15.6" hidden="false" customHeight="false" outlineLevel="0" collapsed="false">
      <c r="A177" s="35" t="s">
        <v>127</v>
      </c>
      <c r="B177" s="36"/>
      <c r="C177" s="37" t="n">
        <f aca="false">C110+C152+C163+C175</f>
        <v>2816000</v>
      </c>
      <c r="D177" s="38"/>
      <c r="E177" s="38"/>
    </row>
  </sheetData>
  <printOptions headings="false" gridLines="false" gridLinesSet="true" horizontalCentered="false" verticalCentered="false"/>
  <pageMargins left="0.25" right="0.25" top="0.65" bottom="0.35" header="0.2" footer="0.511811023622047"/>
  <pageSetup paperSize="1" scale="85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&amp;C&amp;"Arial,Bold"&amp;18 BUDGET FOR 2000 -- WESTERN STATES&amp;RNovember 15, 1999</oddHeader>
    <oddFooter/>
  </headerFooter>
  <rowBreaks count="3" manualBreakCount="3">
    <brk id="53" man="true" max="16383" min="0"/>
    <brk id="110" man="true" max="16383" min="0"/>
    <brk id="152" man="true" max="16383" min="0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1998-01-14T20:10:23Z</dcterms:created>
  <dc:creator>bgaillar</dc:creator>
  <dc:description/>
  <dc:language>en-US</dc:language>
  <cp:lastModifiedBy>Bruno Gaillard</cp:lastModifiedBy>
  <cp:lastPrinted>1999-11-15T20:46:57Z</cp:lastPrinted>
  <cp:revision>0</cp:revision>
  <dc:subject/>
  <dc:title/>
</cp:coreProperties>
</file>