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" sheetId="1" state="visible" r:id="rId3"/>
    <sheet name="East" sheetId="2" state="visible" r:id="rId4"/>
  </sheets>
  <externalReferences>
    <externalReference r:id="rId5"/>
  </externalReferences>
  <definedNames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<sst xmlns="http://schemas.openxmlformats.org/spreadsheetml/2006/main" count="962" uniqueCount="317">
  <si>
    <t xml:space="preserve">Enron Power Marketing Inc. - Co. 553</t>
  </si>
  <si>
    <t xml:space="preserve">Flash vs. Actual Variance by Desk</t>
  </si>
  <si>
    <t xml:space="preserve"> </t>
  </si>
  <si>
    <t xml:space="preserve">DPR Adjustments Summarized by Desk --&gt; click on subtotal button #2</t>
  </si>
  <si>
    <t xml:space="preserve">DPR Adjustments Detail --&gt; click on subtotal button #3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</si>
  <si>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</si>
  <si>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</si>
  <si>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</si>
  <si>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</si>
  <si>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</si>
  <si>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Explanation</t>
  </si>
  <si>
    <t xml:space="preserve">Reg</t>
  </si>
  <si>
    <t xml:space="preserve">Vol</t>
  </si>
  <si>
    <t xml:space="preserve">$</t>
  </si>
  <si>
    <t xml:space="preserve">EPMI-LT-CALI </t>
  </si>
  <si>
    <t xml:space="preserve">misc</t>
  </si>
  <si>
    <t xml:space="preserve">EPMI-LT-CALI  Total</t>
  </si>
  <si>
    <t xml:space="preserve">DH</t>
  </si>
  <si>
    <t xml:space="preserve">P</t>
  </si>
  <si>
    <t xml:space="preserve">EPMI-LT-NW</t>
  </si>
  <si>
    <t xml:space="preserve">WILLAMETTEIND</t>
  </si>
  <si>
    <t xml:space="preserve">442180.1 and 442195.1 deals entered by L. Rawson, generation sold to california imbalance arket.</t>
  </si>
  <si>
    <t xml:space="preserve">R9</t>
  </si>
  <si>
    <t xml:space="preserve">KJ</t>
  </si>
  <si>
    <t xml:space="preserve">S</t>
  </si>
  <si>
    <t xml:space="preserve">WAPASIERRANEV</t>
  </si>
  <si>
    <t xml:space="preserve">67842.22 - $45,760, Dow Jones Cob Firm index settlement</t>
  </si>
  <si>
    <t xml:space="preserve">R8</t>
  </si>
  <si>
    <t xml:space="preserve">KMD</t>
  </si>
  <si>
    <t xml:space="preserve">OPP</t>
  </si>
  <si>
    <t xml:space="preserve">ELPASOMERLP</t>
  </si>
  <si>
    <t xml:space="preserve">423844.1-Trade date 9/28- Deal was flashed 9-00 acctg.</t>
  </si>
  <si>
    <t xml:space="preserve">DR</t>
  </si>
  <si>
    <t xml:space="preserve">442260.1 Annuity entered 10/24/00 by L. Rawson,for reserve profit sharing and trans.</t>
  </si>
  <si>
    <t xml:space="preserve">EPMI-LT-NW </t>
  </si>
  <si>
    <t xml:space="preserve">EPMI-LT-NW Total</t>
  </si>
  <si>
    <t xml:space="preserve">EPMI-LT-SW </t>
  </si>
  <si>
    <t xml:space="preserve">EPMI-LT-SW  Total</t>
  </si>
  <si>
    <t xml:space="preserve">RR</t>
  </si>
  <si>
    <t xml:space="preserve">EPMI-LT-WESTMGM</t>
  </si>
  <si>
    <t xml:space="preserve">ENRONENEMAR</t>
  </si>
  <si>
    <t xml:space="preserve">385852.1- PXNP15 index price adjustment. Risk flashed 745 $75,747.05. Settled on $90,274.55. Add'l DPR of $5,294.57 to follow in 200011 Acctg.</t>
  </si>
  <si>
    <t xml:space="preserve">R10</t>
  </si>
  <si>
    <t xml:space="preserve">EPMI-LT-WESTMGM Total</t>
  </si>
  <si>
    <t xml:space="preserve">EPMI-ST-CA</t>
  </si>
  <si>
    <t xml:space="preserve">TOSCORFNGCO</t>
  </si>
  <si>
    <t xml:space="preserve">Generation volume sold to the califrnia imbalance market.</t>
  </si>
  <si>
    <t xml:space="preserve">KG</t>
  </si>
  <si>
    <t xml:space="preserve">DP</t>
  </si>
  <si>
    <t xml:space="preserve">WHEELABRMAR</t>
  </si>
  <si>
    <t xml:space="preserve">412936.2 green tag credits</t>
  </si>
  <si>
    <t xml:space="preserve">JW</t>
  </si>
  <si>
    <t xml:space="preserve">LASVEGCOG</t>
  </si>
  <si>
    <t xml:space="preserve">408375.1, 425487.1, 425735.1, 425785.1 - ($10235.55) - true up per Greg Wolfe</t>
  </si>
  <si>
    <t xml:space="preserve">R7</t>
  </si>
  <si>
    <t xml:space="preserve">DELANOENECOM</t>
  </si>
  <si>
    <t xml:space="preserve">372744.4 annuity for green tag credits.</t>
  </si>
  <si>
    <t xml:space="preserve">R11</t>
  </si>
  <si>
    <t xml:space="preserve">372744.2, 376119.3 updated green tag credit for July 00 per K. Nelson.</t>
  </si>
  <si>
    <t xml:space="preserve">06/00 California ISO Estimate Reversal</t>
  </si>
  <si>
    <t xml:space="preserve">07/00 EEMC ISO Actualization</t>
  </si>
  <si>
    <t xml:space="preserve">06/00 EEMC ISO Actualization</t>
  </si>
  <si>
    <t xml:space="preserve">07/00 Harbor Cogen ISO Actualization</t>
  </si>
  <si>
    <t xml:space="preserve">07/00 Seattle City Light ISO Actualization</t>
  </si>
  <si>
    <t xml:space="preserve">06/00 CalPX Actualization</t>
  </si>
  <si>
    <t xml:space="preserve">06/00 El Paso ISO Actualization</t>
  </si>
  <si>
    <t xml:space="preserve">06/00 Delano ISO Actualization</t>
  </si>
  <si>
    <t xml:space="preserve">07/00 ARCO ISO Actualization</t>
  </si>
  <si>
    <t xml:space="preserve">06/00 CRC ISO Actualization</t>
  </si>
  <si>
    <t xml:space="preserve">10/00 California ISO FTR Amoritization</t>
  </si>
  <si>
    <t xml:space="preserve">Seattle City Light</t>
  </si>
  <si>
    <t xml:space="preserve">Payment to SCL for CAISO Prelim.</t>
  </si>
  <si>
    <t xml:space="preserve">06/00 ARCO ISO Actualization</t>
  </si>
  <si>
    <t xml:space="preserve">07/00 Wheelabrator ISO Actualization</t>
  </si>
  <si>
    <t xml:space="preserve">06/00 Avista-WWP ISO Actualization</t>
  </si>
  <si>
    <t xml:space="preserve">06/00 Valley Electric ISO Actualization</t>
  </si>
  <si>
    <t xml:space="preserve">06/00 TOSCO ISO Actualization</t>
  </si>
  <si>
    <t xml:space="preserve">06/00 Grant Co. ISO Actualization</t>
  </si>
  <si>
    <t xml:space="preserve">07/00 CRC ISO Actualization</t>
  </si>
  <si>
    <t xml:space="preserve">06/00 Puget PX Estimate Reversal</t>
  </si>
  <si>
    <t xml:space="preserve">06/00 Seattle City Light ISO Actualization</t>
  </si>
  <si>
    <t xml:space="preserve">07/00 Avista-WWP ISO Actualization</t>
  </si>
  <si>
    <t xml:space="preserve">06/00 Tacoma ISO Actualization</t>
  </si>
  <si>
    <t xml:space="preserve">06/00 EWEB ISO Actualization</t>
  </si>
  <si>
    <t xml:space="preserve">06/00 Glendale ISO Actualization</t>
  </si>
  <si>
    <t xml:space="preserve">07/00 TOSCO ISO Actualization</t>
  </si>
  <si>
    <t xml:space="preserve">06/00 Transalta ISO Actualization</t>
  </si>
  <si>
    <t xml:space="preserve">07/00 EWEB ISO Actualization</t>
  </si>
  <si>
    <t xml:space="preserve">06/00 El Paso Electric PX Estimate Reversal </t>
  </si>
  <si>
    <t xml:space="preserve">07/00 Delano ISO Estimate Reversal</t>
  </si>
  <si>
    <t xml:space="preserve">07/00 Snohomish ISO Actualization</t>
  </si>
  <si>
    <t xml:space="preserve">07/00 Louisiana Pacific ISO Actualization</t>
  </si>
  <si>
    <t xml:space="preserve">06/00 Louisiana Pacific ISO Actualization</t>
  </si>
  <si>
    <t xml:space="preserve">07/00 Chelan ISO Actualization</t>
  </si>
  <si>
    <t xml:space="preserve">07/00 Tacoma ISO Actualization</t>
  </si>
  <si>
    <t xml:space="preserve">07/00 El Paso ISO Actualization</t>
  </si>
  <si>
    <t xml:space="preserve">06/00 LV Cogen PX Estimate Reversal</t>
  </si>
  <si>
    <t xml:space="preserve">07/00 Valley Electric ISO Actualization</t>
  </si>
  <si>
    <t xml:space="preserve">06/00 Valley Electric PX Estimate Reversal</t>
  </si>
  <si>
    <t xml:space="preserve">06/00 Puget ISO Actualization</t>
  </si>
  <si>
    <t xml:space="preserve">07/00 Transalta ISO Actualization</t>
  </si>
  <si>
    <t xml:space="preserve">07/00 Grant Co. ISO Actualization</t>
  </si>
  <si>
    <t xml:space="preserve">06/00 CRC Estimate Reversal</t>
  </si>
  <si>
    <t xml:space="preserve">06/00 CSU ISO Actualization</t>
  </si>
  <si>
    <t xml:space="preserve">06/00 LV Cogen ISO Estimate Reversal</t>
  </si>
  <si>
    <t xml:space="preserve">06/00 Chelan ISO Actualization</t>
  </si>
  <si>
    <t xml:space="preserve">07/00 Willamette ISO Actualization</t>
  </si>
  <si>
    <t xml:space="preserve">07/00 LV Cogen ISO Estimate Reversal</t>
  </si>
  <si>
    <t xml:space="preserve">06/00 Snohomish ISO Actualization</t>
  </si>
  <si>
    <t xml:space="preserve">06/00 CFE ISO Actualization</t>
  </si>
  <si>
    <t xml:space="preserve">07/00 CFE ISO Actualization</t>
  </si>
  <si>
    <t xml:space="preserve">06/00 Snohomish ISO Estimate Reversal</t>
  </si>
  <si>
    <t xml:space="preserve">07/00 LV Cogen ISO Actualization</t>
  </si>
  <si>
    <t xml:space="preserve">07/00 Wilamette ISO Estimate Reversal</t>
  </si>
  <si>
    <t xml:space="preserve">06/00 LV Cogen ISO Actualization</t>
  </si>
  <si>
    <t xml:space="preserve">06/00 CSU ISO Estimate Reversal</t>
  </si>
  <si>
    <t xml:space="preserve">06/00 CRC PX Actualization</t>
  </si>
  <si>
    <t xml:space="preserve">06/00 Puget ISO Estimate Reversal</t>
  </si>
  <si>
    <t xml:space="preserve">07/00 Grant Co. ISO Estimate Reversal</t>
  </si>
  <si>
    <t xml:space="preserve">06/00 Tacoma ISO Estimate Reversal</t>
  </si>
  <si>
    <t xml:space="preserve">07/00 Valley Electric ISO Estimate Reversal</t>
  </si>
  <si>
    <t xml:space="preserve">07/00 Louisiana Pacific ISO Estimate Reversal</t>
  </si>
  <si>
    <t xml:space="preserve">07/00 Transalta ISO Estimate Reversal</t>
  </si>
  <si>
    <t xml:space="preserve">06/00 Valley Electric PX Actualization</t>
  </si>
  <si>
    <t xml:space="preserve">06/00 LV Cogen PX Actualization</t>
  </si>
  <si>
    <t xml:space="preserve">07/00 Tacoma ISO Estimate Reversal</t>
  </si>
  <si>
    <t xml:space="preserve">07/00 Snohomish ISO Estimate Reversal</t>
  </si>
  <si>
    <t xml:space="preserve">06/00 Louisiana Pacific ISO Estimate Reversal</t>
  </si>
  <si>
    <t xml:space="preserve">06/00 Transalta ISO Estimate Reversal</t>
  </si>
  <si>
    <t xml:space="preserve">07/00 Delano ISO Actualization</t>
  </si>
  <si>
    <t xml:space="preserve">06/00 El Paso PX Actualization</t>
  </si>
  <si>
    <t xml:space="preserve">07/00 EWEB ISO Estimate Reversal</t>
  </si>
  <si>
    <t xml:space="preserve">06/00 Glendale ISO Estimate Reversal</t>
  </si>
  <si>
    <t xml:space="preserve">06/00 Chelan ISO Estimate Reversal</t>
  </si>
  <si>
    <t xml:space="preserve">07/00 El Paso ISO Estimate Reversal</t>
  </si>
  <si>
    <t xml:space="preserve">07/00 Avista - WWP ISO Estimate Reversal</t>
  </si>
  <si>
    <t xml:space="preserve">06/00 Avista - WWP ISO Estimate Reversal</t>
  </si>
  <si>
    <t xml:space="preserve">07/00 TOSCO ISO Estimate Reversal</t>
  </si>
  <si>
    <t xml:space="preserve">07/00 CRC ISO Estimate Reversal</t>
  </si>
  <si>
    <t xml:space="preserve">06/00 Grant Co. ISO Estimate Reversal</t>
  </si>
  <si>
    <t xml:space="preserve">06/00 Puget PX Actualization</t>
  </si>
  <si>
    <t xml:space="preserve">06/00 Valley Electric ISO Estimate Reversal</t>
  </si>
  <si>
    <t xml:space="preserve">06/00 Cal PX Estimate Reversal</t>
  </si>
  <si>
    <t xml:space="preserve">06/00 CRC ISO Estimate Reversal</t>
  </si>
  <si>
    <t xml:space="preserve">07/00 Wheelabrator ISO Estimate Reversal</t>
  </si>
  <si>
    <t xml:space="preserve">07/00 ARCO ISO Estimate Reversal</t>
  </si>
  <si>
    <t xml:space="preserve">06/00 TOSCO ISO Estimate Reversal</t>
  </si>
  <si>
    <t xml:space="preserve">07/00 Seattle City Light ISO Estimate Reversal</t>
  </si>
  <si>
    <t xml:space="preserve">06/00 El Paso ISO Estimate Reversal</t>
  </si>
  <si>
    <t xml:space="preserve">07/00 Harbor Cogen ISO Estimate Reversal</t>
  </si>
  <si>
    <t xml:space="preserve">07/00 California ISO &amp; FTR Actualization</t>
  </si>
  <si>
    <t xml:space="preserve">06/00 Seattle City Light ISO Estimate Reversal</t>
  </si>
  <si>
    <t xml:space="preserve">06/00 ARCO ISO Estimate Reversal</t>
  </si>
  <si>
    <t xml:space="preserve">06/00 Delano ISO Estimate Reversal</t>
  </si>
  <si>
    <t xml:space="preserve">06/00 EES ISO Actualization</t>
  </si>
  <si>
    <t xml:space="preserve">07/00 EES ISO Actualization</t>
  </si>
  <si>
    <t xml:space="preserve">06/00 California ISO Actualization</t>
  </si>
  <si>
    <t xml:space="preserve">433023.1, 433171.1 - true up per Greg Wolfe $9,114</t>
  </si>
  <si>
    <t xml:space="preserve">LD</t>
  </si>
  <si>
    <t xml:space="preserve">VALLEYELECTRIC</t>
  </si>
  <si>
    <t xml:space="preserve">425477.1- $1536.76; 425729.1- $5622.78; 425777.1- $4572.94- deals added</t>
  </si>
  <si>
    <t xml:space="preserve">432941.1- Remarketing Value Added on 10/11</t>
  </si>
  <si>
    <t xml:space="preserve">EPMI-ST-CA </t>
  </si>
  <si>
    <t xml:space="preserve">EPMI-ST-CA Total</t>
  </si>
  <si>
    <t xml:space="preserve">EPMI-ST-NW</t>
  </si>
  <si>
    <t xml:space="preserve">CINERGYSERINC</t>
  </si>
  <si>
    <t xml:space="preserve">398912.1,398912.2 DJ MC Offpeak index price adjustment; Deal was initially entered to reflect DJ MC offpeak for each day of the month. Leg 2 was entered to reflect DJ MC offpeak Sunday index</t>
  </si>
  <si>
    <t xml:space="preserve">AH</t>
  </si>
  <si>
    <t xml:space="preserve">CITYRIC</t>
  </si>
  <si>
    <t xml:space="preserve"> 448710.1 deal added on 11/1/00 by DROBINS per Deal Auditor for 9/18/00 he 7 to 22 3mw/hr @ $200.</t>
  </si>
  <si>
    <t xml:space="preserve">EPMI-ST-NW </t>
  </si>
  <si>
    <t xml:space="preserve">EPMI-ST-NW Total</t>
  </si>
  <si>
    <t xml:space="preserve">EPMI-ST-SW</t>
  </si>
  <si>
    <t xml:space="preserve">432949.1 - Remarketing Value Added on 10/11</t>
  </si>
  <si>
    <t xml:space="preserve">EPMI-ST-SW </t>
  </si>
  <si>
    <t xml:space="preserve">EPMI-ST-SW Total</t>
  </si>
  <si>
    <t xml:space="preserve">EPMI-ST-WBOM </t>
  </si>
  <si>
    <t xml:space="preserve">EPMI-ST-WBOM  Total</t>
  </si>
  <si>
    <t xml:space="preserve">EPMI-ST-WHOURLY</t>
  </si>
  <si>
    <t xml:space="preserve">PACIFICOR</t>
  </si>
  <si>
    <t xml:space="preserve">DPR from B/R deals 408837.1, 424838.1 and 425011.1  also called DPR on s side.</t>
  </si>
  <si>
    <t xml:space="preserve">SAGUAROPOWCOM</t>
  </si>
  <si>
    <t xml:space="preserve">398008.1 and 422803.1 generation sold to california imbalance market.</t>
  </si>
  <si>
    <t xml:space="preserve">ELPASELECOM</t>
  </si>
  <si>
    <t xml:space="preserve">423865.1-$3900-price on 195 mws from $0 to $20 for 9/28;422517.1-$3000-price on 150 mws from $0 to $20; and 419762.1-$450-price on 30 mws from $0 to $15 - price changes made on 10/11</t>
  </si>
  <si>
    <t xml:space="preserve">442038.1 Annuity per L. Rawson for profit sharing.</t>
  </si>
  <si>
    <t xml:space="preserve">B/R deal408837.1, 424838.1, 425011.1 also called DPR on P side</t>
  </si>
  <si>
    <t xml:space="preserve">434036.1 input by L. Rawson on 10/12 for "payment from Saguaro to hourly book for month of August business. Holding back $56,981 profit + $10,000 reserve + $14,418 expenses."</t>
  </si>
  <si>
    <t xml:space="preserve">432950.1- Remarketing Value Added on 10/11</t>
  </si>
  <si>
    <t xml:space="preserve">442872.1 - sales annuity entered by Les Rawson 10/25/00 per Greg Wolfe (for Sept initial payment)</t>
  </si>
  <si>
    <t xml:space="preserve">EPMI-ST-WHOURLY </t>
  </si>
  <si>
    <t xml:space="preserve">EPMI-ST-WHOURLY Total</t>
  </si>
  <si>
    <t xml:space="preserve">Grand Total</t>
  </si>
  <si>
    <t xml:space="preserve">EPMI-LT-ECAR</t>
  </si>
  <si>
    <t xml:space="preserve">LG&amp;E</t>
  </si>
  <si>
    <t xml:space="preserve">285353.1- 25mw @$135 added 8/14 HE 12; 295897.1- 50mw @$145 added 8/14 HE12.</t>
  </si>
  <si>
    <t xml:space="preserve">R4</t>
  </si>
  <si>
    <t xml:space="preserve">MICHIGANSOUCEN</t>
  </si>
  <si>
    <t xml:space="preserve">95853.4 - risk did not flash - daylight savings hour changed; deal was pending when risk flashed their numbers</t>
  </si>
  <si>
    <t xml:space="preserve">EPMI-LT-ECAR </t>
  </si>
  <si>
    <t xml:space="preserve">EPMI-LT-ECAR Total</t>
  </si>
  <si>
    <t xml:space="preserve">EPMI-LT-ERCOT </t>
  </si>
  <si>
    <t xml:space="preserve">EPMI-LT-ERCOT  Total</t>
  </si>
  <si>
    <t xml:space="preserve">T</t>
  </si>
  <si>
    <t xml:space="preserve">EPMI-LT-MAPP</t>
  </si>
  <si>
    <t xml:space="preserve">NSP</t>
  </si>
  <si>
    <t xml:space="preserve">407321.1- Demand price changed from 8mw @$1414 to $100.42 9/1 HE 1-24.</t>
  </si>
  <si>
    <t xml:space="preserve">R4A</t>
  </si>
  <si>
    <t xml:space="preserve">EPMI-LT-MAPP </t>
  </si>
  <si>
    <t xml:space="preserve">EPMI-LT-MAPP Total</t>
  </si>
  <si>
    <t xml:space="preserve">EPMI-LT-MGMT</t>
  </si>
  <si>
    <t xml:space="preserve">EPMI-LT-MGMT Total</t>
  </si>
  <si>
    <t xml:space="preserve">EPMI-LT-NEMGMT </t>
  </si>
  <si>
    <t xml:space="preserve">EPMI-LT-NEMGMT  Total</t>
  </si>
  <si>
    <t xml:space="preserve">EPMI-LT-NENG</t>
  </si>
  <si>
    <t xml:space="preserve">NSTARCOM</t>
  </si>
  <si>
    <t xml:space="preserve">345250.1, 383875.1, 383877.1, 425578.2 - Price adjustments related to HQ losses. Price changed from a contract price to an index price.</t>
  </si>
  <si>
    <t xml:space="preserve">R1B</t>
  </si>
  <si>
    <t xml:space="preserve">345253.1, 345253.3, 345253.5, &amp; 425578.1 - Price adjustments related to HQ losses. Price change from contracted price to an index price.</t>
  </si>
  <si>
    <t xml:space="preserve"> Price adjustments related to HQ losses</t>
  </si>
  <si>
    <t xml:space="preserve">DPR- 407263.1 &amp; 425578.6 - $8,828.43 index price adjustment - New England Power Pool</t>
  </si>
  <si>
    <t xml:space="preserve">EPMI-LT-NENG </t>
  </si>
  <si>
    <t xml:space="preserve">EPMI-LT-NENG Total</t>
  </si>
  <si>
    <t xml:space="preserve">EPMI-LT-OPTION</t>
  </si>
  <si>
    <t xml:space="preserve">SPLITROCENE</t>
  </si>
  <si>
    <t xml:space="preserve">409691-124mw @$124mw @$110 added 8/11 HE 15-16; 388022-20mw @$24 cut 8/8 HE 10-12 &amp; pr changed from 315mw @$24 TO $22.97;389807-35mw @$24 cut 8/10 HE10 &amp; 24mw @$24 cut 8/10 HE 11;var misc changes to deal not ref: </t>
  </si>
  <si>
    <t xml:space="preserve">EPMI-LT-OPTION Total</t>
  </si>
  <si>
    <t xml:space="preserve">EL</t>
  </si>
  <si>
    <t xml:space="preserve">EPMI-LT-PJM</t>
  </si>
  <si>
    <t xml:space="preserve">PJMINTL L</t>
  </si>
  <si>
    <t xml:space="preserve">FTR 50% to HPL</t>
  </si>
  <si>
    <t xml:space="preserve">R1A</t>
  </si>
  <si>
    <t xml:space="preserve">EPMI-LT-PJM </t>
  </si>
  <si>
    <t xml:space="preserve">EPMI-LT-PJM Total</t>
  </si>
  <si>
    <t xml:space="preserve">EPMI-LT-SERC</t>
  </si>
  <si>
    <t xml:space="preserve">JACKSONVILLELEA</t>
  </si>
  <si>
    <t xml:space="preserve">421024.1- Price changed from 95mw @$116.09 to $100.87 9/25; 432314.1- Added 38mw @$100.87 9/21 HE 14 and  76mw @$100.87 HE 15.</t>
  </si>
  <si>
    <t xml:space="preserve">R3</t>
  </si>
  <si>
    <t xml:space="preserve">EPMI-LT-SERC </t>
  </si>
  <si>
    <t xml:space="preserve">EPMI-LT-SERC Total</t>
  </si>
  <si>
    <t xml:space="preserve">EPMI-LT-SPP</t>
  </si>
  <si>
    <t xml:space="preserve">SIKESTONBOAOF</t>
  </si>
  <si>
    <t xml:space="preserve">423895.1($8,257.7) &amp; 423895.2 (19,363.04) - index adjustments for MDPS-Entergy index</t>
  </si>
  <si>
    <t xml:space="preserve">R5</t>
  </si>
  <si>
    <t xml:space="preserve">SOUTHWESPOWPOO</t>
  </si>
  <si>
    <t xml:space="preserve">Risk flashed 6705mw @$14,787.64 vs. Settled  Amount of 6705mw @$20,630.68 </t>
  </si>
  <si>
    <t xml:space="preserve">EPMI-LT-SPP </t>
  </si>
  <si>
    <t xml:space="preserve">EPMI-LT-SPP Total</t>
  </si>
  <si>
    <t xml:space="preserve">EPMI-MW-ANALYST </t>
  </si>
  <si>
    <t xml:space="preserve">EPMI-MW-ANALYST  Total</t>
  </si>
  <si>
    <t xml:space="preserve">EPMI-SE-ANALYST </t>
  </si>
  <si>
    <t xml:space="preserve">EPMI-SE-ANALYST  Total</t>
  </si>
  <si>
    <t xml:space="preserve">EPMI-SP-ANALYST </t>
  </si>
  <si>
    <t xml:space="preserve">EPMI-SP-ANALYST  Total</t>
  </si>
  <si>
    <t xml:space="preserve">EPMI-ST-ECAR </t>
  </si>
  <si>
    <t xml:space="preserve">EPMI-ST-ECAR  Total</t>
  </si>
  <si>
    <t xml:space="preserve">EPMI-ST-ERCOT </t>
  </si>
  <si>
    <t xml:space="preserve">EPMI-ST-ERCOT  Total</t>
  </si>
  <si>
    <t xml:space="preserve">EPMI-ST-HOURLY</t>
  </si>
  <si>
    <t xml:space="preserve">408719.1- price changed from 780mw @$1.77 to $3  9/9 HE 7; 408829.1- Added 152mw @$1.20 9/10 HE 7; 411925.1- Added 1300mw @$3  9/14 HE 7.</t>
  </si>
  <si>
    <t xml:space="preserve">FP&amp;L</t>
  </si>
  <si>
    <t xml:space="preserve">414131.1- 80mw @$1.81 cut 9/15 HE 1; 414145.1- Price changed from 80mw @$4.16 to $1.81 9/16 HE 1-7, 80mw @$1.81 cut 9/16 HE 1; 412969.1- 800mw @$4.16 cut 9/15 HE 1, 50mw @$3.46 cut 9/15 HE 8, 11mw @$4.16 added 9/15 HE 1 and price changed to 3.46.</t>
  </si>
  <si>
    <t xml:space="preserve">R3A</t>
  </si>
  <si>
    <t xml:space="preserve">ENTERGYSVC</t>
  </si>
  <si>
    <t xml:space="preserve">432750.1 - demand charge - created by T. Allen 10/11/00; approved by Dana Davis 10/11/00</t>
  </si>
  <si>
    <t xml:space="preserve">EPMI-ST-HOURLY </t>
  </si>
  <si>
    <t xml:space="preserve">EPMI-ST-HOURLY Total</t>
  </si>
  <si>
    <t xml:space="preserve">EPMI-ST-MAIN</t>
  </si>
  <si>
    <t xml:space="preserve">ALLEGHENPOWTRA</t>
  </si>
  <si>
    <t xml:space="preserve">Mult deals - transmission true up per L Bolt</t>
  </si>
  <si>
    <t xml:space="preserve">EPMI-ST-MAIN </t>
  </si>
  <si>
    <t xml:space="preserve">EPMI-ST-MAIN Total</t>
  </si>
  <si>
    <t xml:space="preserve">EPMI-ST-MAPP</t>
  </si>
  <si>
    <t xml:space="preserve">260222.1- Risk did not flash demand charge of 100mw @$6800 for 10/29 and 10/30.</t>
  </si>
  <si>
    <t xml:space="preserve">MAPPCOR</t>
  </si>
  <si>
    <t xml:space="preserve">DPR- &lt;$11,938.85&gt;-352771.1- various mw and rate changes made to 9/11 and 9/30;  ACCT- 2934.99- Partial offset to 200009 acctg variance of $2529</t>
  </si>
  <si>
    <t xml:space="preserve">MANITOBAHYDELE</t>
  </si>
  <si>
    <t xml:space="preserve">428044.1- 1mw @$10307.22 added to reflect additional monies due cp to account for power delivered outside of designated region.</t>
  </si>
  <si>
    <t xml:space="preserve">260222.1- Added 100mw @468 to adjust 8-00 transmission.</t>
  </si>
  <si>
    <t xml:space="preserve">R4C</t>
  </si>
  <si>
    <t xml:space="preserve">260222.1- Added 100mw @$68 to adjust 6-00 transmission</t>
  </si>
  <si>
    <t xml:space="preserve">260222.1- Added 100mw @$68 5/1 HE 7 to adjust 5-00 transmission.</t>
  </si>
  <si>
    <t xml:space="preserve">260222.1- Added 100mw @468 7/1 to adjust 7-00 transmission.</t>
  </si>
  <si>
    <t xml:space="preserve"> 420797.1- Added 750mw @$3.28 9/26 HE 13-22; 421609.1- Price changed from 1600mw @$1.18 to $3.27 9/27 </t>
  </si>
  <si>
    <t xml:space="preserve">UNITEDPOWER</t>
  </si>
  <si>
    <t xml:space="preserve">404284- 21mw @$22 cut 9/1 HE 19-22; 415851- 25mw @$6 cut 9/20 HE 18; 417121- 140mw @$22 added 9/21 HE 21 and 135mw @$22 added 9/21 HE 20</t>
  </si>
  <si>
    <t xml:space="preserve">EPMI-ST-MAPP </t>
  </si>
  <si>
    <t xml:space="preserve">EPMI-ST-MAPP Total</t>
  </si>
  <si>
    <t xml:space="preserve">EPMI-ST-MGMT </t>
  </si>
  <si>
    <t xml:space="preserve">EPMI-ST-MGMT  Total</t>
  </si>
  <si>
    <t xml:space="preserve">EPMI-ST-NENG</t>
  </si>
  <si>
    <t xml:space="preserve">TRANSCANPOWMKT</t>
  </si>
  <si>
    <t xml:space="preserve">443955.1 risk flashed 400 mw but sb 800 mw @56.50</t>
  </si>
  <si>
    <t xml:space="preserve">EPMI-ST-NENG </t>
  </si>
  <si>
    <t xml:space="preserve">EPMI-ST-NENG Total</t>
  </si>
  <si>
    <t xml:space="preserve">EPMI-ST-NY</t>
  </si>
  <si>
    <t xml:space="preserve">NIAGARAMOHAWK</t>
  </si>
  <si>
    <t xml:space="preserve">Various rate and volume adjustments per R. Grace.</t>
  </si>
  <si>
    <t xml:space="preserve">R1C</t>
  </si>
  <si>
    <t xml:space="preserve">EPMI-ST-NY </t>
  </si>
  <si>
    <t xml:space="preserve">EPMI-ST-NY Total</t>
  </si>
  <si>
    <t xml:space="preserve">EPMI-ST-PJM </t>
  </si>
  <si>
    <t xml:space="preserve">EPMI-ST-PJM  Total</t>
  </si>
  <si>
    <t xml:space="preserve">EPMI-ST-SERC</t>
  </si>
  <si>
    <t xml:space="preserve">AMERELECPOWSER</t>
  </si>
  <si>
    <t xml:space="preserve">406170.1- price change from $65.36 to $94.45, 500mw, 9/6, true up per M Jacobson</t>
  </si>
  <si>
    <t xml:space="preserve">91395.29 - PA annuity added to reduce 9/00 estimated prices to actual payable.</t>
  </si>
  <si>
    <t xml:space="preserve">406173.1 - true up per L Bolt</t>
  </si>
  <si>
    <t xml:space="preserve">R1E</t>
  </si>
  <si>
    <t xml:space="preserve">EPMI-ST-SERC </t>
  </si>
  <si>
    <t xml:space="preserve">EPMI-ST-SERC Total</t>
  </si>
  <si>
    <t xml:space="preserve">EPMI-ST-SPP </t>
  </si>
  <si>
    <t xml:space="preserve">EPMI-ST-SPP  Total</t>
  </si>
  <si>
    <t xml:space="preserve">EPMI-ST-TRANS </t>
  </si>
  <si>
    <t xml:space="preserve">EPMI-ST-TRANS  Total</t>
  </si>
  <si>
    <t xml:space="preserve">Sub Total</t>
  </si>
  <si>
    <t xml:space="preserve">See reconciliation for detail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</si>
</sst>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 * #,##0_ ;_ * \-#,##0_ ;_ * \-_ ;_ @_ "/>
    <numFmt numFmtId="166" formatCode="_(* #,##0_);_(* \(#,##0\);_(* \-_);_(@_)"/>
    <numFmt numFmtId="167" formatCode="[$-409]#,##0_);[RED]\(#,##0\)"/>
    <numFmt numFmtId="168" formatCode="_ * #,##0.00_ ;_ * \-#,##0.00_ ;_ * \-??_ ;_ @_ "/>
    <numFmt numFmtId="169" formatCode="_(* #,##0.00_);_(* \(#,##0.00\);_(* \-??_);_(@_)"/>
    <numFmt numFmtId="170" formatCode="[$-409]#,##0.00_);[RED]\(#,##0.00\)"/>
    <numFmt numFmtId="171" formatCode="_ &quot;$ &quot;* #,##0_ ;_ &quot;$ &quot;* \-#,##0_ ;_ &quot;$ &quot;* \-_ ;_ @_ "/>
    <numFmt numFmtId="172" formatCode="_(\$* #,##0_);_(\$* \(#,##0\);_(\$* \-_);_(@_)"/>
    <numFmt numFmtId="173" formatCode="_(&quot;$ &quot;* #,##0_);_(&quot;$ &quot;* \(#,##0\);_(&quot;$ &quot;* \-_);_(@_)"/>
    <numFmt numFmtId="174" formatCode="\$#,##0_);[RED]&quot;($&quot;#,##0\)"/>
    <numFmt numFmtId="175" formatCode="\$#,##0.00_);[RED]&quot;($&quot;#,##0.00\)"/>
    <numFmt numFmtId="176" formatCode="_ &quot;$ &quot;* #,##0.00_ ;_ &quot;$ &quot;* \-#,##0.00_ ;_ &quot;$ &quot;* \-??_ ;_ @_ "/>
    <numFmt numFmtId="177" formatCode="_(\$* #,##0.00_);_(\$* \(#,##0.00\);_(\$* \-??_);_(@_)"/>
    <numFmt numFmtId="178" formatCode="_(&quot;$ &quot;* #,##0.00_);_(&quot;$ &quot;* \(#,##0.00\);_(&quot;$ &quot;* \-??_);_(@_)"/>
    <numFmt numFmtId="179" formatCode="General_)"/>
    <numFmt numFmtId="180" formatCode="\$#,##0.00_);&quot;($&quot;#,##0.00\)"/>
    <numFmt numFmtId="181" formatCode="[$-409]mmm\-yy"/>
    <numFmt numFmtId="182" formatCode="[$-409]#,##0_);\(#,##0\)"/>
    <numFmt numFmtId="183" formatCode="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imes New Roman"/>
      <family val="0"/>
    </font>
    <font>
      <sz val="12"/>
      <name val="Arial"/>
      <family val="0"/>
    </font>
    <font>
      <sz val="10"/>
      <name val="Courier New"/>
      <family val="0"/>
    </font>
    <font>
      <b val="true"/>
      <sz val="12"/>
      <color rgb="FF000000"/>
      <name val="MS Sans Serif"/>
      <family val="2"/>
    </font>
    <font>
      <sz val="10"/>
      <color rgb="FF000000"/>
      <name val="Arial"/>
      <family val="0"/>
    </font>
    <font>
      <sz val="10"/>
      <color rgb="FF000000"/>
      <name val="Arial"/>
      <family val="2"/>
    </font>
    <font>
      <sz val="10"/>
      <color rgb="FF000000"/>
      <name val="MS Sans Serif"/>
      <family val="2"/>
    </font>
    <font>
      <b val="true"/>
      <sz val="10"/>
      <color rgb="FF000000"/>
      <name val="MS Sans Serif"/>
      <family val="0"/>
    </font>
    <font>
      <b val="true"/>
      <sz val="10"/>
      <color rgb="FF000000"/>
      <name val="MS Sans Serif"/>
      <family val="2"/>
    </font>
    <font>
      <b val="true"/>
      <u val="single"/>
      <sz val="10"/>
      <color rgb="FF000000"/>
      <name val="MS Sans Serif"/>
      <family val="2"/>
    </font>
    <font>
      <sz val="10"/>
      <color rgb="FF0000FF"/>
      <name val="MS Sans Serif"/>
      <family val="2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10"/>
      <color rgb="FFFF0000"/>
      <name val="MS Sans Serif"/>
      <family val="2"/>
    </font>
    <font>
      <sz val="8.5"/>
      <name val="MS Sans Serif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3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1" applyFont="true" applyBorder="tru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1" applyFont="true" applyBorder="true" applyAlignment="false" applyProtection="false"/>
    <xf numFmtId="175" fontId="0" fillId="0" borderId="1" applyFont="true" applyBorder="tru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1" applyFont="true" applyBorder="tru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10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2" fontId="12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2" fontId="12" fillId="0" borderId="0" xfId="19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0" fontId="12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12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3" fontId="13" fillId="0" borderId="0" xfId="19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4" fillId="0" borderId="0" xfId="19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2" fontId="13" fillId="0" borderId="0" xfId="19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0" fontId="13" fillId="0" borderId="0" xfId="19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80" fontId="13" fillId="0" borderId="0" xfId="19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xfId="19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81" fontId="15" fillId="0" borderId="0" xfId="19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6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73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16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7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18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273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17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4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4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73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2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20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273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20" fillId="0" borderId="0" xfId="27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27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4" fillId="0" borderId="0" xfId="27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16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17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17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20" fillId="0" borderId="0" xfId="2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30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2" fillId="3" borderId="0" xfId="30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22" fillId="3" borderId="0" xfId="30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22" fillId="3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2" fillId="0" borderId="0" xfId="30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999 PJM Reconciliation" xfId="20"/>
    <cellStyle name="Comma [0]_2000 01 PJM Reconciliation" xfId="21"/>
    <cellStyle name="Comma [0]_2000 02 PJM Reconciliation" xfId="22"/>
    <cellStyle name="Comma [0]_2000 03 PJM Reconciliation" xfId="23"/>
    <cellStyle name="Comma [0]_2000 04 PJM Reconciliation" xfId="24"/>
    <cellStyle name="Comma [0]_200001 Portland General Electric Checkout a" xfId="25"/>
    <cellStyle name="Comma [0]_200004 flash-report" xfId="26"/>
    <cellStyle name="Comma [0]_9902 British Columbia Power Exchange" xfId="27"/>
    <cellStyle name="Comma [0]_9903 PJM Reconciliation" xfId="28"/>
    <cellStyle name="Comma [0]_9904 PJM Reconciliation" xfId="29"/>
    <cellStyle name="Comma [0]_9905 PJM Reconciliation" xfId="30"/>
    <cellStyle name="Comma [0]_9906 PJM Reconciliation" xfId="31"/>
    <cellStyle name="Comma [0]_9908 PJM Reconciliation" xfId="32"/>
    <cellStyle name="Comma [0]_9909 PJM Reconciliation" xfId="33"/>
    <cellStyle name="Comma [0]_9910 PJM Reconciliation" xfId="34"/>
    <cellStyle name="Comma [0]_9911 PJM Reconciliation" xfId="35"/>
    <cellStyle name="Comma [0]_9912 PJM Reconciliation" xfId="36"/>
    <cellStyle name="Comma [0]_Book2" xfId="37"/>
    <cellStyle name="Comma [0]_Book2_200001 Portland General Electric Checkout a" xfId="38"/>
    <cellStyle name="Comma [0]_Book3" xfId="39"/>
    <cellStyle name="Comma [0]_FPLINV" xfId="40"/>
    <cellStyle name="Comma [0]_HOGANGAS" xfId="41"/>
    <cellStyle name="Comma [0]_HOGANOIL" xfId="42"/>
    <cellStyle name="Comma [0]_JETEMP" xfId="43"/>
    <cellStyle name="Comma [0]_Journal Voucher Template" xfId="44"/>
    <cellStyle name="Comma [0]_june gas estimate" xfId="45"/>
    <cellStyle name="Comma [0]_Portland General Electric Checkout" xfId="46"/>
    <cellStyle name="Comma [0]_portland-21400" xfId="47"/>
    <cellStyle name="Comma [0]_portland-carp-p-101199" xfId="48"/>
    <cellStyle name="Comma [0]_portland-carp101199" xfId="49"/>
    <cellStyle name="Comma [0]_portland712" xfId="50"/>
    <cellStyle name="Comma [0]_Puget Sound Energy Checkout" xfId="51"/>
    <cellStyle name="Comma [0]_Sheet1" xfId="52"/>
    <cellStyle name="Comma [0]_Sheet5" xfId="53"/>
    <cellStyle name="Comma [0]_VOUCHER" xfId="54"/>
    <cellStyle name="Comma [0]_~0022294" xfId="55"/>
    <cellStyle name="Comma [0]_~0041359" xfId="56"/>
    <cellStyle name="Comma [0]_~0048461" xfId="57"/>
    <cellStyle name="Comma [0]_~0049779" xfId="58"/>
    <cellStyle name="Comma [0]_~0059596" xfId="59"/>
    <cellStyle name="Comma_1999 PJM Reconciliation" xfId="60"/>
    <cellStyle name="Comma_2000 01 PJM Reconciliation" xfId="61"/>
    <cellStyle name="Comma_2000 02 PJM Reconciliation" xfId="62"/>
    <cellStyle name="Comma_2000 03 PJM Reconciliation" xfId="63"/>
    <cellStyle name="Comma_2000 04 PJM Reconciliation" xfId="64"/>
    <cellStyle name="Comma_200001 Portland General Electric Checkout a" xfId="65"/>
    <cellStyle name="Comma_200004 flash-report" xfId="66"/>
    <cellStyle name="Comma_9902 British Columbia Power Exchange" xfId="67"/>
    <cellStyle name="Comma_9903 PJM Reconciliation" xfId="68"/>
    <cellStyle name="Comma_9904 PJM Reconciliation" xfId="69"/>
    <cellStyle name="Comma_9905 PJM Reconciliation" xfId="70"/>
    <cellStyle name="Comma_9906 PJM Reconciliation" xfId="71"/>
    <cellStyle name="Comma_9908 PJM Reconciliation" xfId="72"/>
    <cellStyle name="Comma_9909 PJM Reconciliation" xfId="73"/>
    <cellStyle name="Comma_9910 PJM Reconciliation" xfId="74"/>
    <cellStyle name="Comma_9911 PJM Reconciliation" xfId="75"/>
    <cellStyle name="Comma_9912 PJM Reconciliation" xfId="76"/>
    <cellStyle name="Comma_Book2" xfId="77"/>
    <cellStyle name="Comma_Book2_200001 Portland General Electric Checkout a" xfId="78"/>
    <cellStyle name="Comma_Book3" xfId="79"/>
    <cellStyle name="Comma_FPLINV" xfId="80"/>
    <cellStyle name="Comma_HOGANGAS" xfId="81"/>
    <cellStyle name="Comma_HOGANOIL" xfId="82"/>
    <cellStyle name="Comma_JETEMP" xfId="83"/>
    <cellStyle name="Comma_Journal Voucher Template" xfId="84"/>
    <cellStyle name="Comma_june gas estimate" xfId="85"/>
    <cellStyle name="Comma_Portland General Electric Checkout" xfId="86"/>
    <cellStyle name="Comma_portland-21400" xfId="87"/>
    <cellStyle name="Comma_portland-carp-p-101199" xfId="88"/>
    <cellStyle name="Comma_portland-carp101199" xfId="89"/>
    <cellStyle name="Comma_portland712" xfId="90"/>
    <cellStyle name="Comma_Puget Sound Energy Checkout" xfId="91"/>
    <cellStyle name="Comma_Sheet1" xfId="92"/>
    <cellStyle name="Comma_Sheet5" xfId="93"/>
    <cellStyle name="Comma_VOUCHER" xfId="94"/>
    <cellStyle name="Comma_~0022294" xfId="95"/>
    <cellStyle name="Comma_~0041359" xfId="96"/>
    <cellStyle name="Comma_~0048461" xfId="97"/>
    <cellStyle name="Comma_~0049779" xfId="98"/>
    <cellStyle name="Comma_~0059596" xfId="99"/>
    <cellStyle name="Currency [0]_1999 PJM Reconciliation" xfId="100"/>
    <cellStyle name="Currency [0]_2000 01 PJM Reconciliation" xfId="101"/>
    <cellStyle name="Currency [0]_2000 02 PJM Reconciliation" xfId="102"/>
    <cellStyle name="Currency [0]_2000 03 PJM Reconciliation" xfId="103"/>
    <cellStyle name="Currency [0]_2000 04 PJM Reconciliation" xfId="104"/>
    <cellStyle name="Currency [0]_200001 Portland General Electric Checkout a" xfId="105"/>
    <cellStyle name="Currency [0]_200004 flash-report" xfId="106"/>
    <cellStyle name="Currency [0]_9902 British Columbia Power Exchange" xfId="107"/>
    <cellStyle name="Currency [0]_9903 PJM Reconciliation" xfId="108"/>
    <cellStyle name="Currency [0]_9904 PJM Reconciliation" xfId="109"/>
    <cellStyle name="Currency [0]_9905 PJM Reconciliation" xfId="110"/>
    <cellStyle name="Currency [0]_9906 PJM Reconciliation" xfId="111"/>
    <cellStyle name="Currency [0]_9908 PJM Reconciliation" xfId="112"/>
    <cellStyle name="Currency [0]_9909 PJM Reconciliation" xfId="113"/>
    <cellStyle name="Currency [0]_9910 PJM Reconciliation" xfId="114"/>
    <cellStyle name="Currency [0]_9911 PJM Reconciliation" xfId="115"/>
    <cellStyle name="Currency [0]_9912 PJM Reconciliation" xfId="116"/>
    <cellStyle name="Currency [0]__Export All Var 1-17-00 11.20am" xfId="117"/>
    <cellStyle name="Currency [0]_Book2" xfId="118"/>
    <cellStyle name="Currency [0]_Book2_200001 Portland General Electric Checkout a" xfId="119"/>
    <cellStyle name="Currency [0]_Book3" xfId="120"/>
    <cellStyle name="Currency [0]_FPLINV" xfId="121"/>
    <cellStyle name="Currency [0]_HOGANGAS" xfId="122"/>
    <cellStyle name="Currency [0]_HOGANOIL" xfId="123"/>
    <cellStyle name="Currency [0]_JETEMP" xfId="124"/>
    <cellStyle name="Currency [0]_Journal Voucher Template" xfId="125"/>
    <cellStyle name="Currency [0]_june gas estimate" xfId="126"/>
    <cellStyle name="Currency [0]_Portland General Electric Checkout" xfId="127"/>
    <cellStyle name="Currency [0]_portland-21400" xfId="128"/>
    <cellStyle name="Currency [0]_portland-carp-p-101199" xfId="129"/>
    <cellStyle name="Currency [0]_portland-carp101199" xfId="130"/>
    <cellStyle name="Currency [0]_portland712" xfId="131"/>
    <cellStyle name="Currency [0]_Puget Sound Energy Checkout" xfId="132"/>
    <cellStyle name="Currency [0]_Sheet1" xfId="133"/>
    <cellStyle name="Currency [0]_Sheet5" xfId="134"/>
    <cellStyle name="Currency [0]_VOUCHER" xfId="135"/>
    <cellStyle name="Currency [0]_~0022294" xfId="136"/>
    <cellStyle name="Currency [0]_~0041359" xfId="137"/>
    <cellStyle name="Currency [0]_~0048461" xfId="138"/>
    <cellStyle name="Currency [0]_~0049779" xfId="139"/>
    <cellStyle name="Currency [0]_~0059596" xfId="140"/>
    <cellStyle name="Currency_1422V11" xfId="141"/>
    <cellStyle name="Currency_1999 PJM Reconciliation" xfId="142"/>
    <cellStyle name="Currency_2000 01 PJM Reconciliation" xfId="143"/>
    <cellStyle name="Currency_2000 02 PJM Reconciliation" xfId="144"/>
    <cellStyle name="Currency_2000 03 PJM Reconciliation" xfId="145"/>
    <cellStyle name="Currency_2000 04 PJM Reconciliation" xfId="146"/>
    <cellStyle name="Currency_200001 Portland General Electric Checkout a" xfId="147"/>
    <cellStyle name="Currency_200004 flash-report" xfId="148"/>
    <cellStyle name="Currency_9902 British Columbia Power Exchange" xfId="149"/>
    <cellStyle name="Currency_9903 PJM Reconciliation" xfId="150"/>
    <cellStyle name="Currency_9904 PJM Reconciliation" xfId="151"/>
    <cellStyle name="Currency_9905 PJM Reconciliation" xfId="152"/>
    <cellStyle name="Currency_9906 PJM Reconciliation" xfId="153"/>
    <cellStyle name="Currency_9908 PJM Reconciliation" xfId="154"/>
    <cellStyle name="Currency_9909 PJM Reconciliation" xfId="155"/>
    <cellStyle name="Currency_9910 PJM Reconciliation" xfId="156"/>
    <cellStyle name="Currency_9911 PJM Reconciliation" xfId="157"/>
    <cellStyle name="Currency_9912 PJM Reconciliation" xfId="158"/>
    <cellStyle name="Currency__Export All Var 1-17-00 11.20am" xfId="159"/>
    <cellStyle name="Currency_Book2" xfId="160"/>
    <cellStyle name="Currency_Book2_200001 Portland General Electric Checkout a" xfId="161"/>
    <cellStyle name="Currency_Book3" xfId="162"/>
    <cellStyle name="Currency_FPLINV" xfId="163"/>
    <cellStyle name="Currency_HOGANGAS" xfId="164"/>
    <cellStyle name="Currency_HOGANOIL" xfId="165"/>
    <cellStyle name="Currency_JETEMP" xfId="166"/>
    <cellStyle name="Currency_JETEMP_1" xfId="167"/>
    <cellStyle name="Currency_JETEMP_VOUCHER" xfId="168"/>
    <cellStyle name="Currency_Journal Voucher Template" xfId="169"/>
    <cellStyle name="Currency_june gas estimate" xfId="170"/>
    <cellStyle name="Currency_Portland General Electric Checkout" xfId="171"/>
    <cellStyle name="Currency_portland-21400" xfId="172"/>
    <cellStyle name="Currency_portland-carp-p-101199" xfId="173"/>
    <cellStyle name="Currency_portland-carp101199" xfId="174"/>
    <cellStyle name="Currency_portland712" xfId="175"/>
    <cellStyle name="Currency_Puget Sound Energy Checkout" xfId="176"/>
    <cellStyle name="Currency_Sheet1" xfId="177"/>
    <cellStyle name="Currency_Sheet5" xfId="178"/>
    <cellStyle name="Currency_VOUCHER" xfId="179"/>
    <cellStyle name="Currency_~0022294" xfId="180"/>
    <cellStyle name="Currency_~0041359" xfId="181"/>
    <cellStyle name="Currency_~0048461" xfId="182"/>
    <cellStyle name="Currency_~0049779" xfId="183"/>
    <cellStyle name="Currency_~0059596" xfId="184"/>
    <cellStyle name="Normal_1422V11" xfId="185"/>
    <cellStyle name="Normal_298s02" xfId="186"/>
    <cellStyle name="Normal_6 - Export All Data 11-15-99 2.54pm" xfId="187"/>
    <cellStyle name="Normal_7- Export All Var FINAL 11-15-99 2.55pm" xfId="188"/>
    <cellStyle name="Normal_9801--ACCESS-EXPORT ALL Variances" xfId="189"/>
    <cellStyle name="Normal_9801--ACCESS-EXPORT OVER--5000" xfId="190"/>
    <cellStyle name="Normal_9801flash" xfId="191"/>
    <cellStyle name="Normal_9802 Sales (Jana Schock)" xfId="192"/>
    <cellStyle name="Normal_9802flash" xfId="193"/>
    <cellStyle name="Normal_9802var" xfId="194"/>
    <cellStyle name="Normal_9803 flash - ALL DATA export 4-21-98" xfId="195"/>
    <cellStyle name="Normal_9803flash - all variances" xfId="196"/>
    <cellStyle name="Normal_9804 flash" xfId="197"/>
    <cellStyle name="Normal_9804 flash - export all data - 5-22-98" xfId="198"/>
    <cellStyle name="Normal_9804 flash - export all variances - 5-15-98" xfId="199"/>
    <cellStyle name="Normal_9805flash" xfId="200"/>
    <cellStyle name="Normal_9805var" xfId="201"/>
    <cellStyle name="Normal_9806flash" xfId="202"/>
    <cellStyle name="Normal_9806var" xfId="203"/>
    <cellStyle name="Normal_9808 Export All Data 9-19-98" xfId="204"/>
    <cellStyle name="Normal_9808 Export All Variances 9-19-98" xfId="205"/>
    <cellStyle name="Normal_9808 PMAs for Risk" xfId="206"/>
    <cellStyle name="Normal_9808flash" xfId="207"/>
    <cellStyle name="Normal_9809 Desk Code Analysis - ST-HOURLY MISC Detail" xfId="208"/>
    <cellStyle name="Normal_9809flash" xfId="209"/>
    <cellStyle name="Normal_9809var" xfId="210"/>
    <cellStyle name="Normal_9810 Export All Data =FINAL= 11-18-98" xfId="211"/>
    <cellStyle name="Normal_9810 Export All Variances =FINAL= 11-18-98" xfId="212"/>
    <cellStyle name="Normal_9810 flash" xfId="213"/>
    <cellStyle name="Normal_9810 Regional Sales" xfId="214"/>
    <cellStyle name="Normal_9811 flash" xfId="215"/>
    <cellStyle name="Normal_9811 PMAs for Risk" xfId="216"/>
    <cellStyle name="Normal_9811VARIANCE" xfId="217"/>
    <cellStyle name="Normal_9812 Export All Data ==FINAL== 1-19-99 9.00am" xfId="218"/>
    <cellStyle name="Normal_9812 Export All Variances ==FINAL== 1-19-99 9.00am" xfId="219"/>
    <cellStyle name="Normal_9901 Export All Data 2-16-99 10.00AM==FINAL==" xfId="220"/>
    <cellStyle name="Normal_9901 Export All Var 2-16-99 10.00AM==FINAL==" xfId="221"/>
    <cellStyle name="Normal_9901 Export All Var 2-16-99 2.00PM == LKR PMA Expl ==" xfId="222"/>
    <cellStyle name="Normal_9901 Export All Var for Explanations REVIEW 2-11-99 1.20PM" xfId="223"/>
    <cellStyle name="Normal_9902 Export All Data 3-11-99  2.00pm == FINAL ==" xfId="224"/>
    <cellStyle name="Normal_9902 Export All Var 3-11-99  2.00pm - == FINAL == Explanations Review" xfId="225"/>
    <cellStyle name="Normal_9902 flash" xfId="226"/>
    <cellStyle name="Normal_9902 PJM" xfId="227"/>
    <cellStyle name="Normal_9902 Regional Sales" xfId="228"/>
    <cellStyle name="Normal_9903 PJM Reconciliation" xfId="229"/>
    <cellStyle name="Normal_9903 PMAs for Risk" xfId="230"/>
    <cellStyle name="Normal_9903 Variance Report" xfId="231"/>
    <cellStyle name="Normal_9904 PJM Reconciliation" xfId="232"/>
    <cellStyle name="Normal_9905 PJM Reconciliation" xfId="233"/>
    <cellStyle name="Normal_9907 flash" xfId="234"/>
    <cellStyle name="Normal_9908 Export All Data FINAL 9-22-99 2.15pm" xfId="235"/>
    <cellStyle name="Normal_9908 Export All Var FINAL 9-22-99 2.15pm" xfId="236"/>
    <cellStyle name="Normal_9908 variance" xfId="237"/>
    <cellStyle name="Normal_9909 Export All Data FINAL - REVISED with Genco 10-20-99" xfId="238"/>
    <cellStyle name="Normal_9909 Export All Data FINAL 10-18-99" xfId="239"/>
    <cellStyle name="Normal_9909 Export All Var FINAL - REVISED with Genco 10-20-99" xfId="240"/>
    <cellStyle name="Normal_9909 Export All Variances FINAL 10-18-99" xfId="241"/>
    <cellStyle name="Normal_9912 Both Review - RMG" xfId="242"/>
    <cellStyle name="Normal__Export All Data FINAL 1-19-00" xfId="243"/>
    <cellStyle name="Normal__export all data final 12-16-99" xfId="244"/>
    <cellStyle name="Normal__Export All Var FINAL 1-19-00" xfId="245"/>
    <cellStyle name="Normal__export all var final 12-16-99" xfId="246"/>
    <cellStyle name="Normal_Account Input" xfId="247"/>
    <cellStyle name="Normal_Account Input " xfId="248"/>
    <cellStyle name="Normal_All Data - Final 7-21-00" xfId="249"/>
    <cellStyle name="Normal_Apr98" xfId="250"/>
    <cellStyle name="Normal_Book2" xfId="251"/>
    <cellStyle name="Normal_Book2_1" xfId="252"/>
    <cellStyle name="Normal_bpa-flashed" xfId="253"/>
    <cellStyle name="Normal_export all  data final - 62000" xfId="254"/>
    <cellStyle name="Normal_export all  var final - 62000" xfId="255"/>
    <cellStyle name="Normal_EXPORT all data - final no manuals91900" xfId="256"/>
    <cellStyle name="Normal_EXPORT all data - final with manuals92000" xfId="257"/>
    <cellStyle name="Normal_Export All Data - with manuals FINAL 112800" xfId="258"/>
    <cellStyle name="Normal_Export All Data 101700 - Unify and manuals" xfId="259"/>
    <cellStyle name="Normal_export all data 61200" xfId="260"/>
    <cellStyle name="Normal_Export All Data 8-14-98  6.00" xfId="261"/>
    <cellStyle name="Normal_Export All Data 8-18-98  9.15" xfId="262"/>
    <cellStyle name="Normal_export all data final - 51600" xfId="263"/>
    <cellStyle name="Normal_Export all data final no manuals 82100" xfId="264"/>
    <cellStyle name="Normal_Export all data final with manuals 82800" xfId="265"/>
    <cellStyle name="Normal_Export All Data Final-41800" xfId="266"/>
    <cellStyle name="Normal_export all data for explanations" xfId="267"/>
    <cellStyle name="Normal_Export all Data for explanations 81400" xfId="268"/>
    <cellStyle name="Normal_export all var- 51600 for report" xfId="269"/>
    <cellStyle name="Normal_Export All Var. Final-41800" xfId="270"/>
    <cellStyle name="Normal_EXPORT all variances - final no manuals91900" xfId="271"/>
    <cellStyle name="Normal_EXPORT all variances - final with manuals92000" xfId="272"/>
    <cellStyle name="Normal_Export All Variances - with manuals FINAL 112800" xfId="273"/>
    <cellStyle name="Normal_Export All Variances 101700 - Unify and manuals" xfId="274"/>
    <cellStyle name="Normal_export all variances 61200" xfId="275"/>
    <cellStyle name="Normal_Export All Variances 8-14-98  6.00" xfId="276"/>
    <cellStyle name="Normal_Export All Variances 8-18-98  9.25" xfId="277"/>
    <cellStyle name="Normal_Export all variances final 7-21" xfId="278"/>
    <cellStyle name="Normal_Export all variances final no manuals 82100" xfId="279"/>
    <cellStyle name="Normal_export all variances for explanations" xfId="280"/>
    <cellStyle name="Normal_Export all variances for Review - 91700" xfId="281"/>
    <cellStyle name="Normal_Export all variances with manuals 82800" xfId="282"/>
    <cellStyle name="Normal_Export all variances with manuals final 92000" xfId="283"/>
    <cellStyle name="Normal_EXPORT all variances2 - final no manuals91900" xfId="284"/>
    <cellStyle name="Normal_FLSHVAR_2" xfId="285"/>
    <cellStyle name="Normal_FPLINV" xfId="286"/>
    <cellStyle name="Normal_GENCO WORKSHEET" xfId="287"/>
    <cellStyle name="Normal_GL2000-01" xfId="288"/>
    <cellStyle name="Normal_HOGANGAS" xfId="289"/>
    <cellStyle name="Normal_HOGANOIL" xfId="290"/>
    <cellStyle name="Normal_ISO ACTUALS 0199 THRU 0399" xfId="291"/>
    <cellStyle name="Normal_ISO ACTUALS 498 THRU 1298" xfId="292"/>
    <cellStyle name="Normal_Jan98" xfId="293"/>
    <cellStyle name="Normal_JETEMP" xfId="294"/>
    <cellStyle name="Normal_JETEMP_1" xfId="295"/>
    <cellStyle name="Normal_JETEMP_VOUCHER" xfId="296"/>
    <cellStyle name="Normal_Journal Voucher Template" xfId="297"/>
    <cellStyle name="Normal_Kevin" xfId="298"/>
    <cellStyle name="Normal_MARGIN_FLSHVAR_1" xfId="299"/>
    <cellStyle name="Normal_new manuals table" xfId="300"/>
    <cellStyle name="Normal_revised imported manuals" xfId="301"/>
    <cellStyle name="Normal_Sheet1" xfId="302"/>
    <cellStyle name="Normal_Sheet1_9712flash" xfId="303"/>
    <cellStyle name="Normal_Sheet1_Kristin" xfId="304"/>
    <cellStyle name="Normal_Sheet1_YTD 200005 Power Rec 62900" xfId="305"/>
    <cellStyle name="Normal_Sheet2" xfId="306"/>
    <cellStyle name="Normal_Sheet3" xfId="307"/>
    <cellStyle name="Normal_Sheet5" xfId="308"/>
    <cellStyle name="Normal_Var Report WS - AH copy" xfId="309"/>
    <cellStyle name="Normal_Var Rpt WSht - Genco Only" xfId="310"/>
    <cellStyle name="Normal_VOUCHER" xfId="31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false" hidden="false" outlineLevel="0" max="6" min="1" style="1" width="9.14"/>
    <col collapsed="false" customWidth="true" hidden="false" outlineLevel="0" max="7" min="7" style="1" width="50.7"/>
    <col collapsed="false" customWidth="true" hidden="false" outlineLevel="0" max="8" min="8" style="1" width="5.28"/>
    <col collapsed="false" customWidth="false" hidden="false" outlineLevel="0" max="10" min="9" style="1" width="9.14"/>
    <col collapsed="false" customWidth="true" hidden="false" outlineLevel="0" max="11" min="11" style="1" width="13.85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K1" s="2" t="n">
        <f aca="false">SUM(K2:K427)</f>
        <v>3016387.35</v>
      </c>
    </row>
    <row r="2" customFormat="false" ht="12.7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true" outlineLevel="0" collapsed="false">
      <c r="A4" s="5" t="n">
        <v>36800</v>
      </c>
      <c r="B4" s="5"/>
      <c r="C4" s="5"/>
      <c r="D4" s="5"/>
      <c r="E4" s="5"/>
      <c r="F4" s="5"/>
      <c r="G4" s="5"/>
      <c r="H4" s="5"/>
      <c r="I4" s="5"/>
      <c r="J4" s="5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false" outlineLevel="0" collapsed="false">
      <c r="A5" s="6"/>
      <c r="B5" s="4"/>
      <c r="C5" s="7"/>
      <c r="D5" s="4"/>
      <c r="E5" s="8"/>
      <c r="F5" s="8"/>
      <c r="G5" s="9"/>
      <c r="H5" s="10"/>
      <c r="I5" s="11"/>
      <c r="J5" s="12"/>
      <c r="K5" s="13"/>
      <c r="L5" s="4"/>
      <c r="M5" s="4"/>
      <c r="N5" s="4"/>
      <c r="O5" s="4"/>
      <c r="P5" s="4"/>
      <c r="Q5" s="4"/>
      <c r="R5" s="4"/>
      <c r="S5" s="4"/>
      <c r="T5" s="1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2.75" hidden="false" customHeight="false" outlineLevel="0" collapsed="false">
      <c r="A6" s="4"/>
      <c r="B6" s="4"/>
      <c r="C6" s="7"/>
      <c r="D6" s="4"/>
      <c r="E6" s="15" t="s">
        <v>2</v>
      </c>
      <c r="F6" s="15"/>
      <c r="G6" s="15"/>
      <c r="H6" s="15"/>
      <c r="I6" s="16"/>
      <c r="J6" s="17"/>
      <c r="K6" s="13"/>
      <c r="L6" s="4"/>
      <c r="M6" s="4"/>
      <c r="N6" s="4"/>
      <c r="O6" s="4"/>
      <c r="P6" s="4"/>
      <c r="Q6" s="4"/>
      <c r="R6" s="4"/>
      <c r="S6" s="4"/>
      <c r="T6" s="1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18" t="s">
        <v>3</v>
      </c>
      <c r="B7" s="4"/>
      <c r="C7" s="7"/>
      <c r="D7" s="4"/>
      <c r="E7" s="19"/>
      <c r="F7" s="19"/>
      <c r="G7" s="20"/>
      <c r="H7" s="21"/>
      <c r="I7" s="11"/>
      <c r="J7" s="17"/>
      <c r="K7" s="1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18" t="s">
        <v>4</v>
      </c>
      <c r="B8" s="4"/>
      <c r="C8" s="7"/>
      <c r="D8" s="16"/>
      <c r="E8" s="8"/>
      <c r="F8" s="8"/>
      <c r="G8" s="9"/>
      <c r="H8" s="10"/>
      <c r="I8" s="11"/>
      <c r="J8" s="12"/>
      <c r="K8" s="1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22"/>
      <c r="B9" s="22"/>
      <c r="C9" s="23"/>
      <c r="D9" s="22"/>
      <c r="E9" s="22"/>
      <c r="F9" s="22"/>
      <c r="G9" s="22"/>
      <c r="H9" s="22"/>
      <c r="I9" s="22"/>
      <c r="J9" s="24"/>
      <c r="K9" s="25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1.25" hidden="false" customHeight="true" outlineLevel="0" collapsed="false">
      <c r="A10" s="26" t="s">
        <v>5</v>
      </c>
      <c r="B10" s="26" t="s">
        <v>6</v>
      </c>
      <c r="C10" s="27" t="s">
        <v>7</v>
      </c>
      <c r="D10" s="26" t="s">
        <v>8</v>
      </c>
      <c r="E10" s="26" t="s">
        <v>9</v>
      </c>
      <c r="F10" s="26"/>
      <c r="G10" s="26" t="s">
        <v>10</v>
      </c>
      <c r="H10" s="26"/>
      <c r="I10" s="26" t="s">
        <v>11</v>
      </c>
      <c r="J10" s="28" t="s">
        <v>12</v>
      </c>
      <c r="K10" s="29" t="s">
        <v>13</v>
      </c>
      <c r="L10" s="4"/>
      <c r="M10" s="4"/>
      <c r="N10" s="4"/>
      <c r="O10" s="2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true" customHeight="false" outlineLevel="2" collapsed="false">
      <c r="A11" s="30"/>
      <c r="B11" s="30"/>
      <c r="C11" s="31"/>
      <c r="D11" s="30" t="s">
        <v>14</v>
      </c>
      <c r="E11" s="30" t="s">
        <v>15</v>
      </c>
      <c r="F11" s="30"/>
      <c r="G11" s="32"/>
      <c r="H11" s="32"/>
      <c r="I11" s="30"/>
      <c r="J11" s="30" t="n">
        <v>0</v>
      </c>
      <c r="K11" s="33" t="n">
        <v>-976.65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1" collapsed="true">
      <c r="A12" s="34"/>
      <c r="B12" s="34"/>
      <c r="C12" s="35"/>
      <c r="D12" s="36" t="s">
        <v>16</v>
      </c>
      <c r="E12" s="34"/>
      <c r="F12" s="34"/>
      <c r="G12" s="37"/>
      <c r="H12" s="37"/>
      <c r="I12" s="34"/>
      <c r="J12" s="34" t="n">
        <f aca="false">SUBTOTAL(9,J11)</f>
        <v>0</v>
      </c>
      <c r="K12" s="38" t="n">
        <f aca="false">SUBTOTAL(9,K11)</f>
        <v>-976.65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2.75" hidden="true" customHeight="false" outlineLevel="2" collapsed="false">
      <c r="A13" s="39" t="s">
        <v>17</v>
      </c>
      <c r="B13" s="39" t="s">
        <v>18</v>
      </c>
      <c r="C13" s="40" t="n">
        <v>36770</v>
      </c>
      <c r="D13" s="39" t="s">
        <v>19</v>
      </c>
      <c r="E13" s="39" t="s">
        <v>20</v>
      </c>
      <c r="F13" s="39"/>
      <c r="G13" s="39" t="s">
        <v>21</v>
      </c>
      <c r="H13" s="39"/>
      <c r="I13" s="39" t="s">
        <v>22</v>
      </c>
      <c r="J13" s="39" t="n">
        <v>400</v>
      </c>
      <c r="K13" s="41" t="n">
        <v>-33594.85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12.75" hidden="true" customHeight="false" outlineLevel="2" collapsed="false">
      <c r="A14" s="39" t="s">
        <v>23</v>
      </c>
      <c r="B14" s="39" t="s">
        <v>24</v>
      </c>
      <c r="C14" s="40" t="n">
        <v>36800</v>
      </c>
      <c r="D14" s="39" t="s">
        <v>19</v>
      </c>
      <c r="E14" s="39" t="s">
        <v>25</v>
      </c>
      <c r="F14" s="39"/>
      <c r="G14" s="42" t="s">
        <v>26</v>
      </c>
      <c r="H14" s="42"/>
      <c r="I14" s="39" t="s">
        <v>27</v>
      </c>
      <c r="J14" s="39" t="n">
        <v>0</v>
      </c>
      <c r="K14" s="41" t="n">
        <v>45760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2.75" hidden="true" customHeight="false" outlineLevel="2" collapsed="false">
      <c r="A15" s="39" t="s">
        <v>28</v>
      </c>
      <c r="B15" s="39" t="s">
        <v>29</v>
      </c>
      <c r="C15" s="40" t="n">
        <v>36800</v>
      </c>
      <c r="D15" s="39" t="s">
        <v>19</v>
      </c>
      <c r="E15" s="39" t="s">
        <v>30</v>
      </c>
      <c r="F15" s="39"/>
      <c r="G15" s="39" t="s">
        <v>31</v>
      </c>
      <c r="H15" s="39"/>
      <c r="I15" s="39" t="s">
        <v>22</v>
      </c>
      <c r="J15" s="39" t="n">
        <v>0</v>
      </c>
      <c r="K15" s="41" t="n">
        <v>130000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2.75" hidden="true" customHeight="false" outlineLevel="2" collapsed="false">
      <c r="A16" s="39" t="s">
        <v>17</v>
      </c>
      <c r="B16" s="39" t="s">
        <v>32</v>
      </c>
      <c r="C16" s="40" t="n">
        <v>36770</v>
      </c>
      <c r="D16" s="39" t="s">
        <v>19</v>
      </c>
      <c r="E16" s="39" t="s">
        <v>20</v>
      </c>
      <c r="F16" s="39"/>
      <c r="G16" s="39" t="s">
        <v>33</v>
      </c>
      <c r="H16" s="39"/>
      <c r="I16" s="39" t="s">
        <v>22</v>
      </c>
      <c r="J16" s="39" t="n">
        <v>0</v>
      </c>
      <c r="K16" s="41" t="n">
        <v>143087.18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12.75" hidden="true" customHeight="false" outlineLevel="2" collapsed="false">
      <c r="A17" s="34"/>
      <c r="B17" s="34"/>
      <c r="C17" s="35"/>
      <c r="D17" s="34" t="s">
        <v>34</v>
      </c>
      <c r="E17" s="34" t="s">
        <v>15</v>
      </c>
      <c r="F17" s="34"/>
      <c r="G17" s="37"/>
      <c r="H17" s="37"/>
      <c r="I17" s="34"/>
      <c r="J17" s="34" t="n">
        <v>-98</v>
      </c>
      <c r="K17" s="38" t="n">
        <v>3544.59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customFormat="false" ht="12.75" hidden="false" customHeight="false" outlineLevel="1" collapsed="true">
      <c r="A18" s="34"/>
      <c r="B18" s="34"/>
      <c r="C18" s="35"/>
      <c r="D18" s="43" t="s">
        <v>35</v>
      </c>
      <c r="E18" s="34"/>
      <c r="F18" s="34"/>
      <c r="G18" s="37"/>
      <c r="H18" s="37"/>
      <c r="I18" s="34"/>
      <c r="J18" s="34" t="n">
        <f aca="false">SUBTOTAL(9,J13:J17)</f>
        <v>302</v>
      </c>
      <c r="K18" s="38" t="n">
        <f aca="false">SUBTOTAL(9,K13:K17)</f>
        <v>288796.92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</row>
    <row r="19" customFormat="false" ht="12.75" hidden="true" customHeight="false" outlineLevel="2" collapsed="false">
      <c r="A19" s="34"/>
      <c r="B19" s="34"/>
      <c r="C19" s="35"/>
      <c r="D19" s="34" t="s">
        <v>36</v>
      </c>
      <c r="E19" s="34" t="s">
        <v>15</v>
      </c>
      <c r="F19" s="34"/>
      <c r="G19" s="37"/>
      <c r="H19" s="37"/>
      <c r="I19" s="34"/>
      <c r="J19" s="34" t="n">
        <v>0</v>
      </c>
      <c r="K19" s="38" t="n">
        <v>0.12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</row>
    <row r="20" customFormat="false" ht="12.75" hidden="false" customHeight="false" outlineLevel="1" collapsed="true">
      <c r="A20" s="34"/>
      <c r="B20" s="34"/>
      <c r="C20" s="35"/>
      <c r="D20" s="43" t="s">
        <v>37</v>
      </c>
      <c r="E20" s="34"/>
      <c r="F20" s="34"/>
      <c r="G20" s="37"/>
      <c r="H20" s="37"/>
      <c r="I20" s="34"/>
      <c r="J20" s="34" t="n">
        <f aca="false">SUBTOTAL(9,J19)</f>
        <v>0</v>
      </c>
      <c r="K20" s="38" t="n">
        <f aca="false">SUBTOTAL(9,K19)</f>
        <v>0.12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</row>
    <row r="21" customFormat="false" ht="12.75" hidden="true" customHeight="false" outlineLevel="2" collapsed="false">
      <c r="A21" s="39" t="s">
        <v>38</v>
      </c>
      <c r="B21" s="39" t="s">
        <v>24</v>
      </c>
      <c r="C21" s="40" t="n">
        <v>36800</v>
      </c>
      <c r="D21" s="39" t="s">
        <v>39</v>
      </c>
      <c r="E21" s="39" t="s">
        <v>40</v>
      </c>
      <c r="F21" s="39"/>
      <c r="G21" s="39" t="s">
        <v>41</v>
      </c>
      <c r="H21" s="39"/>
      <c r="I21" s="39" t="s">
        <v>42</v>
      </c>
      <c r="J21" s="39" t="n">
        <v>46</v>
      </c>
      <c r="K21" s="41" t="n">
        <v>9232.93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2.75" hidden="false" customHeight="false" outlineLevel="1" collapsed="true">
      <c r="A22" s="39"/>
      <c r="B22" s="39"/>
      <c r="C22" s="40"/>
      <c r="D22" s="44" t="s">
        <v>43</v>
      </c>
      <c r="E22" s="39"/>
      <c r="F22" s="39"/>
      <c r="G22" s="39"/>
      <c r="H22" s="39"/>
      <c r="I22" s="39"/>
      <c r="J22" s="39" t="n">
        <f aca="false">SUBTOTAL(9,J21)</f>
        <v>46</v>
      </c>
      <c r="K22" s="41" t="n">
        <f aca="false">SUBTOTAL(9,K21)</f>
        <v>9232.93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12.75" hidden="true" customHeight="false" outlineLevel="2" collapsed="false">
      <c r="A23" s="39" t="s">
        <v>17</v>
      </c>
      <c r="B23" s="39" t="s">
        <v>18</v>
      </c>
      <c r="C23" s="40" t="n">
        <v>36770</v>
      </c>
      <c r="D23" s="39" t="s">
        <v>44</v>
      </c>
      <c r="E23" s="39" t="s">
        <v>45</v>
      </c>
      <c r="F23" s="39"/>
      <c r="G23" s="39" t="s">
        <v>46</v>
      </c>
      <c r="H23" s="39"/>
      <c r="I23" s="39" t="s">
        <v>42</v>
      </c>
      <c r="J23" s="39" t="n">
        <v>1582</v>
      </c>
      <c r="K23" s="41" t="n">
        <v>-212195.86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12.75" hidden="true" customHeight="false" outlineLevel="2" collapsed="false">
      <c r="A24" s="39" t="s">
        <v>47</v>
      </c>
      <c r="B24" s="39" t="s">
        <v>48</v>
      </c>
      <c r="C24" s="40" t="n">
        <v>36770</v>
      </c>
      <c r="D24" s="39" t="s">
        <v>44</v>
      </c>
      <c r="E24" s="39" t="s">
        <v>49</v>
      </c>
      <c r="F24" s="39"/>
      <c r="G24" s="39" t="s">
        <v>50</v>
      </c>
      <c r="H24" s="39"/>
      <c r="I24" s="39" t="s">
        <v>42</v>
      </c>
      <c r="J24" s="39" t="n">
        <v>0</v>
      </c>
      <c r="K24" s="41" t="n">
        <v>-24805.29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25.5" hidden="true" customHeight="false" outlineLevel="2" collapsed="false">
      <c r="A25" s="39" t="s">
        <v>51</v>
      </c>
      <c r="B25" s="39" t="s">
        <v>18</v>
      </c>
      <c r="C25" s="40" t="n">
        <v>36770</v>
      </c>
      <c r="D25" s="39" t="s">
        <v>44</v>
      </c>
      <c r="E25" s="39" t="s">
        <v>52</v>
      </c>
      <c r="F25" s="39"/>
      <c r="G25" s="42" t="s">
        <v>53</v>
      </c>
      <c r="H25" s="42"/>
      <c r="I25" s="39" t="s">
        <v>54</v>
      </c>
      <c r="J25" s="39" t="n">
        <v>623</v>
      </c>
      <c r="K25" s="41" t="n">
        <v>-10235.55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12.75" hidden="true" customHeight="false" outlineLevel="2" collapsed="false">
      <c r="A26" s="39" t="s">
        <v>17</v>
      </c>
      <c r="B26" s="39" t="s">
        <v>48</v>
      </c>
      <c r="C26" s="40" t="n">
        <v>36770</v>
      </c>
      <c r="D26" s="39" t="s">
        <v>44</v>
      </c>
      <c r="E26" s="39" t="s">
        <v>55</v>
      </c>
      <c r="F26" s="39"/>
      <c r="G26" s="39" t="s">
        <v>56</v>
      </c>
      <c r="H26" s="39"/>
      <c r="I26" s="39" t="s">
        <v>57</v>
      </c>
      <c r="J26" s="39" t="n">
        <v>0</v>
      </c>
      <c r="K26" s="41" t="n">
        <v>-7200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12.75" hidden="true" customHeight="false" outlineLevel="2" collapsed="false">
      <c r="A27" s="39" t="s">
        <v>17</v>
      </c>
      <c r="B27" s="39" t="s">
        <v>48</v>
      </c>
      <c r="C27" s="40" t="n">
        <v>36708</v>
      </c>
      <c r="D27" s="39" t="s">
        <v>44</v>
      </c>
      <c r="E27" s="39" t="s">
        <v>55</v>
      </c>
      <c r="F27" s="39"/>
      <c r="G27" s="39" t="s">
        <v>58</v>
      </c>
      <c r="H27" s="39"/>
      <c r="I27" s="39" t="s">
        <v>57</v>
      </c>
      <c r="J27" s="39" t="n">
        <v>0</v>
      </c>
      <c r="K27" s="41" t="n">
        <v>-6884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12.75" hidden="true" customHeight="false" outlineLevel="2" collapsed="false">
      <c r="A28" s="45" t="s">
        <v>47</v>
      </c>
      <c r="B28" s="45" t="s">
        <v>24</v>
      </c>
      <c r="C28" s="46" t="n">
        <v>36678</v>
      </c>
      <c r="D28" s="45" t="s">
        <v>44</v>
      </c>
      <c r="E28" s="45"/>
      <c r="F28" s="45"/>
      <c r="G28" s="47" t="s">
        <v>59</v>
      </c>
      <c r="H28" s="47"/>
      <c r="I28" s="45" t="s">
        <v>57</v>
      </c>
      <c r="J28" s="45"/>
      <c r="K28" s="45" t="n">
        <v>-22980605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  <c r="IW28" s="45"/>
    </row>
    <row r="29" customFormat="false" ht="12.75" hidden="true" customHeight="false" outlineLevel="2" collapsed="false">
      <c r="A29" s="45" t="s">
        <v>47</v>
      </c>
      <c r="B29" s="45" t="s">
        <v>18</v>
      </c>
      <c r="C29" s="46" t="n">
        <v>36708</v>
      </c>
      <c r="D29" s="45" t="s">
        <v>44</v>
      </c>
      <c r="E29" s="45"/>
      <c r="F29" s="45"/>
      <c r="G29" s="45" t="s">
        <v>60</v>
      </c>
      <c r="H29" s="45"/>
      <c r="I29" s="45" t="s">
        <v>57</v>
      </c>
      <c r="J29" s="45"/>
      <c r="K29" s="45" t="n">
        <v>-7730633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12.75" hidden="true" customHeight="false" outlineLevel="2" collapsed="false">
      <c r="A30" s="45" t="s">
        <v>47</v>
      </c>
      <c r="B30" s="45" t="s">
        <v>18</v>
      </c>
      <c r="C30" s="46" t="n">
        <v>36678</v>
      </c>
      <c r="D30" s="45" t="s">
        <v>44</v>
      </c>
      <c r="E30" s="45"/>
      <c r="F30" s="45"/>
      <c r="G30" s="45" t="s">
        <v>61</v>
      </c>
      <c r="H30" s="45"/>
      <c r="I30" s="45" t="s">
        <v>57</v>
      </c>
      <c r="J30" s="45"/>
      <c r="K30" s="45" t="n">
        <v>-5142624.37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  <c r="IR30" s="45"/>
      <c r="IS30" s="45"/>
      <c r="IT30" s="45"/>
      <c r="IU30" s="45"/>
      <c r="IV30" s="45"/>
      <c r="IW30" s="45"/>
    </row>
    <row r="31" customFormat="false" ht="12.75" hidden="true" customHeight="false" outlineLevel="2" collapsed="false">
      <c r="A31" s="45" t="s">
        <v>47</v>
      </c>
      <c r="B31" s="45" t="s">
        <v>18</v>
      </c>
      <c r="C31" s="46" t="n">
        <v>36708</v>
      </c>
      <c r="D31" s="45" t="s">
        <v>44</v>
      </c>
      <c r="E31" s="45"/>
      <c r="F31" s="45"/>
      <c r="G31" s="45" t="s">
        <v>62</v>
      </c>
      <c r="H31" s="45"/>
      <c r="I31" s="45" t="s">
        <v>57</v>
      </c>
      <c r="J31" s="45"/>
      <c r="K31" s="45" t="n">
        <v>-1675763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  <c r="IS31" s="45"/>
      <c r="IT31" s="45"/>
      <c r="IU31" s="45"/>
      <c r="IV31" s="45"/>
      <c r="IW31" s="45"/>
    </row>
    <row r="32" customFormat="false" ht="12.75" hidden="true" customHeight="false" outlineLevel="2" collapsed="false">
      <c r="A32" s="45" t="s">
        <v>47</v>
      </c>
      <c r="B32" s="45" t="s">
        <v>18</v>
      </c>
      <c r="C32" s="46" t="n">
        <v>36708</v>
      </c>
      <c r="D32" s="45" t="s">
        <v>44</v>
      </c>
      <c r="E32" s="45"/>
      <c r="F32" s="45"/>
      <c r="G32" s="45" t="s">
        <v>63</v>
      </c>
      <c r="H32" s="45"/>
      <c r="I32" s="45" t="s">
        <v>57</v>
      </c>
      <c r="J32" s="45" t="n">
        <v>35</v>
      </c>
      <c r="K32" s="45" t="n">
        <v>-1244432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12.75" hidden="true" customHeight="false" outlineLevel="2" collapsed="false">
      <c r="A33" s="45" t="s">
        <v>47</v>
      </c>
      <c r="B33" s="45" t="s">
        <v>18</v>
      </c>
      <c r="C33" s="46" t="n">
        <v>36678</v>
      </c>
      <c r="D33" s="45" t="s">
        <v>44</v>
      </c>
      <c r="E33" s="45"/>
      <c r="F33" s="45"/>
      <c r="G33" s="45" t="s">
        <v>64</v>
      </c>
      <c r="H33" s="45"/>
      <c r="I33" s="45" t="s">
        <v>57</v>
      </c>
      <c r="J33" s="45"/>
      <c r="K33" s="45" t="n">
        <v>-1145231.06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</row>
    <row r="34" customFormat="false" ht="12.75" hidden="true" customHeight="false" outlineLevel="2" collapsed="false">
      <c r="A34" s="45" t="s">
        <v>47</v>
      </c>
      <c r="B34" s="45" t="s">
        <v>18</v>
      </c>
      <c r="C34" s="46" t="n">
        <v>36678</v>
      </c>
      <c r="D34" s="45" t="s">
        <v>44</v>
      </c>
      <c r="E34" s="45"/>
      <c r="F34" s="45"/>
      <c r="G34" s="45" t="s">
        <v>65</v>
      </c>
      <c r="H34" s="45"/>
      <c r="I34" s="45" t="s">
        <v>57</v>
      </c>
      <c r="J34" s="45" t="n">
        <v>0</v>
      </c>
      <c r="K34" s="45" t="n">
        <v>-943144.56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5"/>
      <c r="IF34" s="45"/>
      <c r="IG34" s="45"/>
      <c r="IH34" s="45"/>
      <c r="II34" s="45"/>
      <c r="IJ34" s="45"/>
      <c r="IK34" s="45"/>
      <c r="IL34" s="45"/>
      <c r="IM34" s="45"/>
      <c r="IN34" s="45"/>
      <c r="IO34" s="45"/>
      <c r="IP34" s="45"/>
      <c r="IQ34" s="45"/>
      <c r="IR34" s="45"/>
      <c r="IS34" s="45"/>
      <c r="IT34" s="45"/>
      <c r="IU34" s="45"/>
      <c r="IV34" s="45"/>
      <c r="IW34" s="45"/>
    </row>
    <row r="35" customFormat="false" ht="12.75" hidden="true" customHeight="false" outlineLevel="2" collapsed="false">
      <c r="A35" s="45" t="s">
        <v>47</v>
      </c>
      <c r="B35" s="45" t="s">
        <v>18</v>
      </c>
      <c r="C35" s="46" t="n">
        <v>36678</v>
      </c>
      <c r="D35" s="45" t="s">
        <v>44</v>
      </c>
      <c r="E35" s="45"/>
      <c r="F35" s="45"/>
      <c r="G35" s="45" t="s">
        <v>66</v>
      </c>
      <c r="H35" s="45"/>
      <c r="I35" s="45" t="s">
        <v>57</v>
      </c>
      <c r="J35" s="45"/>
      <c r="K35" s="45" t="n">
        <v>-889103.6</v>
      </c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  <c r="IS35" s="45"/>
      <c r="IT35" s="45"/>
      <c r="IU35" s="45"/>
      <c r="IV35" s="45"/>
      <c r="IW35" s="45"/>
    </row>
    <row r="36" customFormat="false" ht="12.75" hidden="true" customHeight="false" outlineLevel="2" collapsed="false">
      <c r="A36" s="45" t="s">
        <v>47</v>
      </c>
      <c r="B36" s="45" t="s">
        <v>18</v>
      </c>
      <c r="C36" s="46" t="n">
        <v>36708</v>
      </c>
      <c r="D36" s="45" t="s">
        <v>44</v>
      </c>
      <c r="E36" s="45"/>
      <c r="F36" s="45"/>
      <c r="G36" s="45" t="s">
        <v>67</v>
      </c>
      <c r="H36" s="45"/>
      <c r="I36" s="45" t="s">
        <v>57</v>
      </c>
      <c r="J36" s="45"/>
      <c r="K36" s="45" t="n">
        <v>-823043</v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</row>
    <row r="37" customFormat="false" ht="12.75" hidden="true" customHeight="false" outlineLevel="2" collapsed="false">
      <c r="A37" s="45" t="s">
        <v>47</v>
      </c>
      <c r="B37" s="45" t="s">
        <v>18</v>
      </c>
      <c r="C37" s="46" t="n">
        <v>36678</v>
      </c>
      <c r="D37" s="45" t="s">
        <v>44</v>
      </c>
      <c r="E37" s="45"/>
      <c r="F37" s="45"/>
      <c r="G37" s="45" t="s">
        <v>68</v>
      </c>
      <c r="H37" s="45"/>
      <c r="I37" s="45" t="s">
        <v>57</v>
      </c>
      <c r="J37" s="45" t="n">
        <v>62</v>
      </c>
      <c r="K37" s="45" t="n">
        <v>-819516.67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  <c r="IW37" s="45"/>
    </row>
    <row r="38" customFormat="false" ht="12.75" hidden="true" customHeight="false" outlineLevel="2" collapsed="false">
      <c r="A38" s="48" t="s">
        <v>47</v>
      </c>
      <c r="B38" s="48" t="s">
        <v>24</v>
      </c>
      <c r="C38" s="49" t="n">
        <v>36800</v>
      </c>
      <c r="D38" s="45" t="s">
        <v>44</v>
      </c>
      <c r="E38" s="48"/>
      <c r="F38" s="48"/>
      <c r="G38" s="48" t="s">
        <v>69</v>
      </c>
      <c r="H38" s="48"/>
      <c r="I38" s="45" t="s">
        <v>57</v>
      </c>
      <c r="J38" s="48" t="n">
        <v>0</v>
      </c>
      <c r="K38" s="48" t="n">
        <v>-356033</v>
      </c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 s="45"/>
      <c r="IW38" s="45"/>
    </row>
    <row r="39" customFormat="false" ht="12.75" hidden="true" customHeight="false" outlineLevel="2" collapsed="false">
      <c r="A39" s="48" t="s">
        <v>47</v>
      </c>
      <c r="B39" s="48" t="s">
        <v>18</v>
      </c>
      <c r="C39" s="49" t="n">
        <v>36678</v>
      </c>
      <c r="D39" s="45" t="s">
        <v>44</v>
      </c>
      <c r="E39" s="48" t="s">
        <v>70</v>
      </c>
      <c r="F39" s="48"/>
      <c r="G39" s="50" t="s">
        <v>71</v>
      </c>
      <c r="H39" s="50"/>
      <c r="I39" s="45" t="s">
        <v>57</v>
      </c>
      <c r="J39" s="48" t="n">
        <v>0</v>
      </c>
      <c r="K39" s="48" t="n">
        <v>-2000000</v>
      </c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  <c r="IS39" s="45"/>
      <c r="IT39" s="45"/>
      <c r="IU39" s="45"/>
      <c r="IV39" s="45"/>
      <c r="IW39" s="45"/>
    </row>
    <row r="40" customFormat="false" ht="12.75" hidden="true" customHeight="false" outlineLevel="2" collapsed="false">
      <c r="A40" s="45" t="s">
        <v>47</v>
      </c>
      <c r="B40" s="45" t="s">
        <v>18</v>
      </c>
      <c r="C40" s="46" t="n">
        <v>36678</v>
      </c>
      <c r="D40" s="45" t="s">
        <v>44</v>
      </c>
      <c r="E40" s="45"/>
      <c r="F40" s="45"/>
      <c r="G40" s="45" t="s">
        <v>72</v>
      </c>
      <c r="H40" s="45"/>
      <c r="I40" s="45" t="s">
        <v>57</v>
      </c>
      <c r="J40" s="45"/>
      <c r="K40" s="45" t="n">
        <v>-812092.16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  <c r="IJ40" s="45"/>
      <c r="IK40" s="45"/>
      <c r="IL40" s="45"/>
      <c r="IM40" s="45"/>
      <c r="IN40" s="45"/>
      <c r="IO40" s="45"/>
      <c r="IP40" s="45"/>
      <c r="IQ40" s="45"/>
      <c r="IR40" s="45"/>
      <c r="IS40" s="45"/>
      <c r="IT40" s="45"/>
      <c r="IU40" s="45"/>
      <c r="IV40" s="45"/>
      <c r="IW40" s="45"/>
    </row>
    <row r="41" customFormat="false" ht="12.75" hidden="true" customHeight="false" outlineLevel="2" collapsed="false">
      <c r="A41" s="45" t="s">
        <v>47</v>
      </c>
      <c r="B41" s="45" t="s">
        <v>18</v>
      </c>
      <c r="C41" s="46" t="n">
        <v>36708</v>
      </c>
      <c r="D41" s="45" t="s">
        <v>44</v>
      </c>
      <c r="E41" s="45"/>
      <c r="F41" s="45"/>
      <c r="G41" s="45" t="s">
        <v>73</v>
      </c>
      <c r="H41" s="45"/>
      <c r="I41" s="45" t="s">
        <v>57</v>
      </c>
      <c r="J41" s="45"/>
      <c r="K41" s="45" t="n">
        <v>-761196</v>
      </c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  <c r="IP41" s="45"/>
      <c r="IQ41" s="45"/>
      <c r="IR41" s="45"/>
      <c r="IS41" s="45"/>
      <c r="IT41" s="45"/>
      <c r="IU41" s="45"/>
      <c r="IV41" s="45"/>
      <c r="IW41" s="45"/>
    </row>
    <row r="42" customFormat="false" ht="12.75" hidden="true" customHeight="false" outlineLevel="2" collapsed="false">
      <c r="A42" s="45" t="s">
        <v>47</v>
      </c>
      <c r="B42" s="45" t="s">
        <v>18</v>
      </c>
      <c r="C42" s="46" t="n">
        <v>36678</v>
      </c>
      <c r="D42" s="45" t="s">
        <v>44</v>
      </c>
      <c r="E42" s="45"/>
      <c r="F42" s="45"/>
      <c r="G42" s="45" t="s">
        <v>74</v>
      </c>
      <c r="H42" s="45"/>
      <c r="I42" s="45" t="s">
        <v>57</v>
      </c>
      <c r="J42" s="45" t="n">
        <v>37</v>
      </c>
      <c r="K42" s="45" t="n">
        <v>-743593.11</v>
      </c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.75" hidden="true" customHeight="false" outlineLevel="2" collapsed="false">
      <c r="A43" s="45" t="s">
        <v>47</v>
      </c>
      <c r="B43" s="45" t="s">
        <v>18</v>
      </c>
      <c r="C43" s="46" t="n">
        <v>36678</v>
      </c>
      <c r="D43" s="45" t="s">
        <v>44</v>
      </c>
      <c r="E43" s="45"/>
      <c r="F43" s="45"/>
      <c r="G43" s="45" t="s">
        <v>75</v>
      </c>
      <c r="H43" s="45"/>
      <c r="I43" s="45" t="s">
        <v>57</v>
      </c>
      <c r="J43" s="45" t="n">
        <v>242</v>
      </c>
      <c r="K43" s="45" t="n">
        <v>-458781.83</v>
      </c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  <c r="IW43" s="45"/>
    </row>
    <row r="44" customFormat="false" ht="12.75" hidden="true" customHeight="false" outlineLevel="2" collapsed="false">
      <c r="A44" s="45" t="s">
        <v>47</v>
      </c>
      <c r="B44" s="45" t="s">
        <v>18</v>
      </c>
      <c r="C44" s="46" t="n">
        <v>36678</v>
      </c>
      <c r="D44" s="45" t="s">
        <v>44</v>
      </c>
      <c r="E44" s="45"/>
      <c r="F44" s="45"/>
      <c r="G44" s="45" t="s">
        <v>76</v>
      </c>
      <c r="H44" s="45"/>
      <c r="I44" s="45" t="s">
        <v>57</v>
      </c>
      <c r="J44" s="45"/>
      <c r="K44" s="45" t="n">
        <v>-416227.22</v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</row>
    <row r="45" customFormat="false" ht="12.75" hidden="true" customHeight="false" outlineLevel="2" collapsed="false">
      <c r="A45" s="45" t="s">
        <v>47</v>
      </c>
      <c r="B45" s="45" t="s">
        <v>18</v>
      </c>
      <c r="C45" s="46" t="n">
        <v>36678</v>
      </c>
      <c r="D45" s="45" t="s">
        <v>44</v>
      </c>
      <c r="E45" s="45"/>
      <c r="F45" s="45"/>
      <c r="G45" s="45" t="s">
        <v>77</v>
      </c>
      <c r="H45" s="45"/>
      <c r="I45" s="45" t="s">
        <v>57</v>
      </c>
      <c r="J45" s="45" t="n">
        <v>0</v>
      </c>
      <c r="K45" s="45" t="n">
        <v>-325927.22</v>
      </c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 s="45"/>
      <c r="IW45" s="45"/>
    </row>
    <row r="46" customFormat="false" ht="12.75" hidden="true" customHeight="false" outlineLevel="2" collapsed="false">
      <c r="A46" s="45" t="s">
        <v>47</v>
      </c>
      <c r="B46" s="45" t="s">
        <v>18</v>
      </c>
      <c r="C46" s="46" t="n">
        <v>36708</v>
      </c>
      <c r="D46" s="45" t="s">
        <v>44</v>
      </c>
      <c r="E46" s="45"/>
      <c r="F46" s="45"/>
      <c r="G46" s="45" t="s">
        <v>78</v>
      </c>
      <c r="H46" s="45"/>
      <c r="I46" s="45" t="s">
        <v>57</v>
      </c>
      <c r="J46" s="45" t="n">
        <v>69</v>
      </c>
      <c r="K46" s="45" t="n">
        <v>-238902</v>
      </c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 s="45"/>
      <c r="IW46" s="45"/>
    </row>
    <row r="47" customFormat="false" ht="12.75" hidden="true" customHeight="false" outlineLevel="2" collapsed="false">
      <c r="A47" s="45" t="s">
        <v>47</v>
      </c>
      <c r="B47" s="45" t="s">
        <v>24</v>
      </c>
      <c r="C47" s="46" t="n">
        <v>36678</v>
      </c>
      <c r="D47" s="45" t="s">
        <v>44</v>
      </c>
      <c r="E47" s="45"/>
      <c r="F47" s="45"/>
      <c r="G47" s="45" t="s">
        <v>79</v>
      </c>
      <c r="H47" s="45"/>
      <c r="I47" s="45" t="s">
        <v>57</v>
      </c>
      <c r="J47" s="45" t="n">
        <v>95</v>
      </c>
      <c r="K47" s="45" t="n">
        <v>-199186</v>
      </c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12.75" hidden="true" customHeight="false" outlineLevel="2" collapsed="false">
      <c r="A48" s="45" t="s">
        <v>47</v>
      </c>
      <c r="B48" s="45" t="s">
        <v>18</v>
      </c>
      <c r="C48" s="46" t="n">
        <v>36678</v>
      </c>
      <c r="D48" s="45" t="s">
        <v>44</v>
      </c>
      <c r="E48" s="45" t="s">
        <v>70</v>
      </c>
      <c r="F48" s="45"/>
      <c r="G48" s="45" t="s">
        <v>80</v>
      </c>
      <c r="H48" s="45"/>
      <c r="I48" s="45" t="s">
        <v>57</v>
      </c>
      <c r="J48" s="45" t="n">
        <v>0</v>
      </c>
      <c r="K48" s="45" t="n">
        <v>-197907.97</v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  <c r="IW48" s="45"/>
    </row>
    <row r="49" customFormat="false" ht="12.75" hidden="true" customHeight="false" outlineLevel="2" collapsed="false">
      <c r="A49" s="45" t="s">
        <v>47</v>
      </c>
      <c r="B49" s="45" t="s">
        <v>18</v>
      </c>
      <c r="C49" s="46" t="n">
        <v>36678</v>
      </c>
      <c r="D49" s="45" t="s">
        <v>44</v>
      </c>
      <c r="E49" s="45"/>
      <c r="F49" s="45"/>
      <c r="G49" s="45" t="s">
        <v>61</v>
      </c>
      <c r="H49" s="45"/>
      <c r="I49" s="45" t="s">
        <v>57</v>
      </c>
      <c r="J49" s="45" t="n">
        <v>0</v>
      </c>
      <c r="K49" s="45" t="n">
        <v>-193013.61</v>
      </c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  <c r="IW49" s="45"/>
    </row>
    <row r="50" customFormat="false" ht="12.75" hidden="true" customHeight="false" outlineLevel="2" collapsed="false">
      <c r="A50" s="45" t="s">
        <v>47</v>
      </c>
      <c r="B50" s="45" t="s">
        <v>18</v>
      </c>
      <c r="C50" s="46" t="n">
        <v>36708</v>
      </c>
      <c r="D50" s="45" t="s">
        <v>44</v>
      </c>
      <c r="E50" s="45"/>
      <c r="F50" s="45"/>
      <c r="G50" s="45" t="s">
        <v>81</v>
      </c>
      <c r="H50" s="45"/>
      <c r="I50" s="45" t="s">
        <v>57</v>
      </c>
      <c r="J50" s="45" t="n">
        <v>7</v>
      </c>
      <c r="K50" s="45" t="n">
        <v>-187589</v>
      </c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12.75" hidden="true" customHeight="false" outlineLevel="2" collapsed="false">
      <c r="A51" s="45" t="s">
        <v>47</v>
      </c>
      <c r="B51" s="45" t="s">
        <v>18</v>
      </c>
      <c r="C51" s="46" t="n">
        <v>36678</v>
      </c>
      <c r="D51" s="45" t="s">
        <v>44</v>
      </c>
      <c r="E51" s="45"/>
      <c r="F51" s="45"/>
      <c r="G51" s="45" t="s">
        <v>82</v>
      </c>
      <c r="H51" s="45"/>
      <c r="I51" s="45" t="s">
        <v>57</v>
      </c>
      <c r="J51" s="45" t="n">
        <v>8</v>
      </c>
      <c r="K51" s="45" t="n">
        <v>-157249.74</v>
      </c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12.75" hidden="true" customHeight="false" outlineLevel="2" collapsed="false">
      <c r="A52" s="45" t="s">
        <v>47</v>
      </c>
      <c r="B52" s="45" t="s">
        <v>18</v>
      </c>
      <c r="C52" s="46" t="n">
        <v>36678</v>
      </c>
      <c r="D52" s="45" t="s">
        <v>44</v>
      </c>
      <c r="E52" s="45"/>
      <c r="F52" s="45"/>
      <c r="G52" s="45" t="s">
        <v>83</v>
      </c>
      <c r="H52" s="45"/>
      <c r="I52" s="45" t="s">
        <v>57</v>
      </c>
      <c r="J52" s="45" t="n">
        <v>73</v>
      </c>
      <c r="K52" s="45" t="n">
        <v>-153582.32</v>
      </c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12.75" hidden="true" customHeight="false" outlineLevel="2" collapsed="false">
      <c r="A53" s="45" t="s">
        <v>47</v>
      </c>
      <c r="B53" s="45" t="s">
        <v>18</v>
      </c>
      <c r="C53" s="46" t="n">
        <v>36678</v>
      </c>
      <c r="D53" s="45" t="s">
        <v>44</v>
      </c>
      <c r="E53" s="45"/>
      <c r="F53" s="45"/>
      <c r="G53" s="45" t="s">
        <v>84</v>
      </c>
      <c r="H53" s="45"/>
      <c r="I53" s="45" t="s">
        <v>57</v>
      </c>
      <c r="J53" s="45" t="n">
        <v>0</v>
      </c>
      <c r="K53" s="45" t="n">
        <v>-150801.47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</row>
    <row r="54" customFormat="false" ht="12.75" hidden="true" customHeight="false" outlineLevel="2" collapsed="false">
      <c r="A54" s="45" t="s">
        <v>47</v>
      </c>
      <c r="B54" s="45" t="s">
        <v>18</v>
      </c>
      <c r="C54" s="46" t="n">
        <v>36708</v>
      </c>
      <c r="D54" s="45" t="s">
        <v>44</v>
      </c>
      <c r="E54" s="45"/>
      <c r="F54" s="45"/>
      <c r="G54" s="45" t="s">
        <v>85</v>
      </c>
      <c r="H54" s="45"/>
      <c r="I54" s="45" t="s">
        <v>57</v>
      </c>
      <c r="J54" s="45" t="n">
        <v>877</v>
      </c>
      <c r="K54" s="45" t="n">
        <v>-108899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  <c r="IU54" s="45"/>
      <c r="IV54" s="45"/>
      <c r="IW54" s="45"/>
    </row>
    <row r="55" customFormat="false" ht="12.75" hidden="true" customHeight="false" outlineLevel="2" collapsed="false">
      <c r="A55" s="45" t="s">
        <v>47</v>
      </c>
      <c r="B55" s="45" t="s">
        <v>18</v>
      </c>
      <c r="C55" s="46" t="n">
        <v>36678</v>
      </c>
      <c r="D55" s="45" t="s">
        <v>44</v>
      </c>
      <c r="E55" s="45"/>
      <c r="F55" s="45"/>
      <c r="G55" s="45" t="s">
        <v>86</v>
      </c>
      <c r="H55" s="45"/>
      <c r="I55" s="45" t="s">
        <v>57</v>
      </c>
      <c r="J55" s="45" t="n">
        <v>2</v>
      </c>
      <c r="K55" s="45" t="n">
        <v>-72717.76</v>
      </c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45"/>
      <c r="HI55" s="45"/>
      <c r="HJ55" s="45"/>
      <c r="HK55" s="45"/>
      <c r="HL55" s="45"/>
      <c r="HM55" s="45"/>
      <c r="HN55" s="45"/>
      <c r="HO55" s="45"/>
      <c r="HP55" s="45"/>
      <c r="HQ55" s="45"/>
      <c r="HR55" s="45"/>
      <c r="HS55" s="45"/>
      <c r="HT55" s="45"/>
      <c r="HU55" s="45"/>
      <c r="HV55" s="45"/>
      <c r="HW55" s="45"/>
      <c r="HX55" s="45"/>
      <c r="HY55" s="45"/>
      <c r="HZ55" s="45"/>
      <c r="IA55" s="45"/>
      <c r="IB55" s="45"/>
      <c r="IC55" s="45"/>
      <c r="ID55" s="45"/>
      <c r="IE55" s="45"/>
      <c r="IF55" s="45"/>
      <c r="IG55" s="45"/>
      <c r="IH55" s="45"/>
      <c r="II55" s="45"/>
      <c r="IJ55" s="45"/>
      <c r="IK55" s="45"/>
      <c r="IL55" s="45"/>
      <c r="IM55" s="45"/>
      <c r="IN55" s="45"/>
      <c r="IO55" s="45"/>
      <c r="IP55" s="45"/>
      <c r="IQ55" s="45"/>
      <c r="IR55" s="45"/>
      <c r="IS55" s="45"/>
      <c r="IT55" s="45"/>
      <c r="IU55" s="45"/>
      <c r="IV55" s="45"/>
      <c r="IW55" s="45"/>
    </row>
    <row r="56" customFormat="false" ht="12.75" hidden="true" customHeight="false" outlineLevel="2" collapsed="false">
      <c r="A56" s="45" t="s">
        <v>47</v>
      </c>
      <c r="B56" s="45" t="s">
        <v>18</v>
      </c>
      <c r="C56" s="46" t="n">
        <v>36708</v>
      </c>
      <c r="D56" s="45" t="s">
        <v>44</v>
      </c>
      <c r="E56" s="45"/>
      <c r="F56" s="45"/>
      <c r="G56" s="45" t="s">
        <v>87</v>
      </c>
      <c r="H56" s="45"/>
      <c r="I56" s="45" t="s">
        <v>57</v>
      </c>
      <c r="J56" s="45" t="n">
        <v>1</v>
      </c>
      <c r="K56" s="45" t="n">
        <v>-60877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45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  <c r="IK56" s="45"/>
      <c r="IL56" s="45"/>
      <c r="IM56" s="45"/>
      <c r="IN56" s="45"/>
      <c r="IO56" s="45"/>
      <c r="IP56" s="45"/>
      <c r="IQ56" s="45"/>
      <c r="IR56" s="45"/>
      <c r="IS56" s="45"/>
      <c r="IT56" s="45"/>
      <c r="IU56" s="45"/>
      <c r="IV56" s="45"/>
      <c r="IW56" s="45"/>
    </row>
    <row r="57" customFormat="false" ht="12.75" hidden="true" customHeight="false" outlineLevel="2" collapsed="false">
      <c r="A57" s="45" t="s">
        <v>47</v>
      </c>
      <c r="B57" s="45" t="s">
        <v>24</v>
      </c>
      <c r="C57" s="46" t="n">
        <v>36678</v>
      </c>
      <c r="D57" s="45" t="s">
        <v>44</v>
      </c>
      <c r="E57" s="45"/>
      <c r="F57" s="45"/>
      <c r="G57" s="45" t="s">
        <v>88</v>
      </c>
      <c r="H57" s="45"/>
      <c r="I57" s="45" t="s">
        <v>57</v>
      </c>
      <c r="J57" s="45" t="n">
        <v>927</v>
      </c>
      <c r="K57" s="45" t="n">
        <v>-51312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5"/>
      <c r="IF57" s="45"/>
      <c r="IG57" s="45"/>
      <c r="IH57" s="45"/>
      <c r="II57" s="45"/>
      <c r="IJ57" s="45"/>
      <c r="IK57" s="45"/>
      <c r="IL57" s="45"/>
      <c r="IM57" s="45"/>
      <c r="IN57" s="45"/>
      <c r="IO57" s="45"/>
      <c r="IP57" s="45"/>
      <c r="IQ57" s="45"/>
      <c r="IR57" s="45"/>
      <c r="IS57" s="45"/>
      <c r="IT57" s="45"/>
      <c r="IU57" s="45"/>
      <c r="IV57" s="45"/>
      <c r="IW57" s="45"/>
    </row>
    <row r="58" customFormat="false" ht="12.75" hidden="true" customHeight="false" outlineLevel="2" collapsed="false">
      <c r="A58" s="45" t="s">
        <v>47</v>
      </c>
      <c r="B58" s="45" t="s">
        <v>24</v>
      </c>
      <c r="C58" s="46" t="n">
        <v>36708</v>
      </c>
      <c r="D58" s="45" t="s">
        <v>44</v>
      </c>
      <c r="E58" s="45"/>
      <c r="F58" s="45"/>
      <c r="G58" s="45" t="s">
        <v>89</v>
      </c>
      <c r="H58" s="45"/>
      <c r="I58" s="45" t="s">
        <v>57</v>
      </c>
      <c r="J58" s="45"/>
      <c r="K58" s="45" t="n">
        <v>-38075</v>
      </c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  <c r="IE58" s="45"/>
      <c r="IF58" s="45"/>
      <c r="IG58" s="45"/>
      <c r="IH58" s="45"/>
      <c r="II58" s="45"/>
      <c r="IJ58" s="45"/>
      <c r="IK58" s="45"/>
      <c r="IL58" s="45"/>
      <c r="IM58" s="45"/>
      <c r="IN58" s="45"/>
      <c r="IO58" s="45"/>
      <c r="IP58" s="45"/>
      <c r="IQ58" s="45"/>
      <c r="IR58" s="45"/>
      <c r="IS58" s="45"/>
      <c r="IT58" s="45"/>
      <c r="IU58" s="45"/>
      <c r="IV58" s="45"/>
      <c r="IW58" s="45"/>
    </row>
    <row r="59" customFormat="false" ht="12.75" hidden="true" customHeight="false" outlineLevel="2" collapsed="false">
      <c r="A59" s="45" t="s">
        <v>47</v>
      </c>
      <c r="B59" s="45" t="s">
        <v>18</v>
      </c>
      <c r="C59" s="46" t="n">
        <v>36708</v>
      </c>
      <c r="D59" s="45" t="s">
        <v>44</v>
      </c>
      <c r="E59" s="45"/>
      <c r="F59" s="45"/>
      <c r="G59" s="45" t="s">
        <v>90</v>
      </c>
      <c r="H59" s="45"/>
      <c r="I59" s="45" t="s">
        <v>57</v>
      </c>
      <c r="J59" s="45" t="n">
        <v>3</v>
      </c>
      <c r="K59" s="45" t="n">
        <v>-32668</v>
      </c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  <c r="IU59" s="45"/>
      <c r="IV59" s="45"/>
      <c r="IW59" s="45"/>
    </row>
    <row r="60" customFormat="false" ht="12.75" hidden="true" customHeight="false" outlineLevel="2" collapsed="false">
      <c r="A60" s="45" t="s">
        <v>47</v>
      </c>
      <c r="B60" s="45" t="s">
        <v>18</v>
      </c>
      <c r="C60" s="46" t="n">
        <v>36708</v>
      </c>
      <c r="D60" s="45" t="s">
        <v>44</v>
      </c>
      <c r="E60" s="45"/>
      <c r="F60" s="45"/>
      <c r="G60" s="45" t="s">
        <v>91</v>
      </c>
      <c r="H60" s="45"/>
      <c r="I60" s="45" t="s">
        <v>57</v>
      </c>
      <c r="J60" s="45" t="n">
        <v>151</v>
      </c>
      <c r="K60" s="45" t="n">
        <v>-32438</v>
      </c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  <c r="IU60" s="45"/>
      <c r="IV60" s="45"/>
      <c r="IW60" s="45"/>
    </row>
    <row r="61" customFormat="false" ht="12.75" hidden="true" customHeight="false" outlineLevel="2" collapsed="false">
      <c r="A61" s="45" t="s">
        <v>47</v>
      </c>
      <c r="B61" s="45" t="s">
        <v>18</v>
      </c>
      <c r="C61" s="46" t="n">
        <v>36678</v>
      </c>
      <c r="D61" s="45" t="s">
        <v>44</v>
      </c>
      <c r="E61" s="45"/>
      <c r="F61" s="45"/>
      <c r="G61" s="45" t="s">
        <v>92</v>
      </c>
      <c r="H61" s="45"/>
      <c r="I61" s="45" t="s">
        <v>57</v>
      </c>
      <c r="J61" s="45" t="n">
        <v>175</v>
      </c>
      <c r="K61" s="45" t="n">
        <v>-25987.29</v>
      </c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</row>
    <row r="62" customFormat="false" ht="12.75" hidden="true" customHeight="false" outlineLevel="2" collapsed="false">
      <c r="A62" s="45" t="s">
        <v>47</v>
      </c>
      <c r="B62" s="45" t="s">
        <v>18</v>
      </c>
      <c r="C62" s="46" t="n">
        <v>36708</v>
      </c>
      <c r="D62" s="45" t="s">
        <v>44</v>
      </c>
      <c r="E62" s="45"/>
      <c r="F62" s="45"/>
      <c r="G62" s="45" t="s">
        <v>93</v>
      </c>
      <c r="H62" s="45"/>
      <c r="I62" s="45" t="s">
        <v>57</v>
      </c>
      <c r="J62" s="45" t="n">
        <v>4</v>
      </c>
      <c r="K62" s="45" t="n">
        <v>-22910</v>
      </c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  <c r="IW62" s="45"/>
    </row>
    <row r="63" customFormat="false" ht="12.75" hidden="true" customHeight="false" outlineLevel="2" collapsed="false">
      <c r="A63" s="45" t="s">
        <v>47</v>
      </c>
      <c r="B63" s="45" t="s">
        <v>18</v>
      </c>
      <c r="C63" s="46" t="n">
        <v>36708</v>
      </c>
      <c r="D63" s="45" t="s">
        <v>44</v>
      </c>
      <c r="E63" s="45"/>
      <c r="F63" s="45"/>
      <c r="G63" s="45" t="s">
        <v>94</v>
      </c>
      <c r="H63" s="45"/>
      <c r="I63" s="45" t="s">
        <v>57</v>
      </c>
      <c r="J63" s="45" t="n">
        <v>33</v>
      </c>
      <c r="K63" s="45" t="n">
        <v>-16875</v>
      </c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  <c r="IE63" s="45"/>
      <c r="IF63" s="45"/>
      <c r="IG63" s="45"/>
      <c r="IH63" s="45"/>
      <c r="II63" s="45"/>
      <c r="IJ63" s="45"/>
      <c r="IK63" s="45"/>
      <c r="IL63" s="45"/>
      <c r="IM63" s="45"/>
      <c r="IN63" s="45"/>
      <c r="IO63" s="45"/>
      <c r="IP63" s="45"/>
      <c r="IQ63" s="45"/>
      <c r="IR63" s="45"/>
      <c r="IS63" s="45"/>
      <c r="IT63" s="45"/>
      <c r="IU63" s="45"/>
      <c r="IV63" s="45"/>
      <c r="IW63" s="45"/>
    </row>
    <row r="64" customFormat="false" ht="12.75" hidden="true" customHeight="false" outlineLevel="2" collapsed="false">
      <c r="A64" s="45" t="s">
        <v>47</v>
      </c>
      <c r="B64" s="45" t="s">
        <v>18</v>
      </c>
      <c r="C64" s="46" t="n">
        <v>36708</v>
      </c>
      <c r="D64" s="45" t="s">
        <v>44</v>
      </c>
      <c r="E64" s="45"/>
      <c r="F64" s="45"/>
      <c r="G64" s="45" t="s">
        <v>95</v>
      </c>
      <c r="H64" s="45"/>
      <c r="I64" s="45" t="s">
        <v>57</v>
      </c>
      <c r="J64" s="45" t="n">
        <v>0</v>
      </c>
      <c r="K64" s="45" t="n">
        <v>-15858</v>
      </c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  <c r="IS64" s="45"/>
      <c r="IT64" s="45"/>
      <c r="IU64" s="45"/>
      <c r="IV64" s="45"/>
      <c r="IW64" s="45"/>
    </row>
    <row r="65" customFormat="false" ht="12.75" hidden="true" customHeight="false" outlineLevel="2" collapsed="false">
      <c r="A65" s="45" t="s">
        <v>47</v>
      </c>
      <c r="B65" s="45" t="s">
        <v>24</v>
      </c>
      <c r="C65" s="46" t="n">
        <v>36678</v>
      </c>
      <c r="D65" s="45" t="s">
        <v>44</v>
      </c>
      <c r="E65" s="45"/>
      <c r="F65" s="45"/>
      <c r="G65" s="45" t="s">
        <v>96</v>
      </c>
      <c r="H65" s="45"/>
      <c r="I65" s="45" t="s">
        <v>57</v>
      </c>
      <c r="J65" s="45" t="n">
        <v>927</v>
      </c>
      <c r="K65" s="45" t="n">
        <v>-13975</v>
      </c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  <c r="HS65" s="45"/>
      <c r="HT65" s="45"/>
      <c r="HU65" s="45"/>
      <c r="HV65" s="45"/>
      <c r="HW65" s="45"/>
      <c r="HX65" s="45"/>
      <c r="HY65" s="45"/>
      <c r="HZ65" s="45"/>
      <c r="IA65" s="45"/>
      <c r="IB65" s="45"/>
      <c r="IC65" s="45"/>
      <c r="ID65" s="45"/>
      <c r="IE65" s="45"/>
      <c r="IF65" s="45"/>
      <c r="IG65" s="45"/>
      <c r="IH65" s="45"/>
      <c r="II65" s="45"/>
      <c r="IJ65" s="45"/>
      <c r="IK65" s="45"/>
      <c r="IL65" s="45"/>
      <c r="IM65" s="45"/>
      <c r="IN65" s="45"/>
      <c r="IO65" s="45"/>
      <c r="IP65" s="45"/>
      <c r="IQ65" s="45"/>
      <c r="IR65" s="45"/>
      <c r="IS65" s="45"/>
      <c r="IT65" s="45"/>
      <c r="IU65" s="45"/>
      <c r="IV65" s="45"/>
      <c r="IW65" s="45"/>
    </row>
    <row r="66" customFormat="false" ht="12.75" hidden="true" customHeight="false" outlineLevel="2" collapsed="false">
      <c r="A66" s="45" t="s">
        <v>47</v>
      </c>
      <c r="B66" s="45" t="s">
        <v>18</v>
      </c>
      <c r="C66" s="46" t="n">
        <v>36708</v>
      </c>
      <c r="D66" s="45" t="s">
        <v>44</v>
      </c>
      <c r="E66" s="45"/>
      <c r="F66" s="45"/>
      <c r="G66" s="45" t="s">
        <v>97</v>
      </c>
      <c r="H66" s="45"/>
      <c r="I66" s="45" t="s">
        <v>57</v>
      </c>
      <c r="J66" s="45" t="n">
        <v>0</v>
      </c>
      <c r="K66" s="45" t="n">
        <v>-12660</v>
      </c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  <c r="HG66" s="45"/>
      <c r="HH66" s="45"/>
      <c r="HI66" s="45"/>
      <c r="HJ66" s="45"/>
      <c r="HK66" s="45"/>
      <c r="HL66" s="45"/>
      <c r="HM66" s="45"/>
      <c r="HN66" s="45"/>
      <c r="HO66" s="45"/>
      <c r="HP66" s="45"/>
      <c r="HQ66" s="45"/>
      <c r="HR66" s="45"/>
      <c r="HS66" s="45"/>
      <c r="HT66" s="45"/>
      <c r="HU66" s="45"/>
      <c r="HV66" s="45"/>
      <c r="HW66" s="45"/>
      <c r="HX66" s="45"/>
      <c r="HY66" s="45"/>
      <c r="HZ66" s="45"/>
      <c r="IA66" s="45"/>
      <c r="IB66" s="45"/>
      <c r="IC66" s="45"/>
      <c r="ID66" s="45"/>
      <c r="IE66" s="45"/>
      <c r="IF66" s="45"/>
      <c r="IG66" s="45"/>
      <c r="IH66" s="45"/>
      <c r="II66" s="45"/>
      <c r="IJ66" s="45"/>
      <c r="IK66" s="45"/>
      <c r="IL66" s="45"/>
      <c r="IM66" s="45"/>
      <c r="IN66" s="45"/>
      <c r="IO66" s="45"/>
      <c r="IP66" s="45"/>
      <c r="IQ66" s="45"/>
      <c r="IR66" s="45"/>
      <c r="IS66" s="45"/>
      <c r="IT66" s="45"/>
      <c r="IU66" s="45"/>
      <c r="IV66" s="45"/>
      <c r="IW66" s="45"/>
    </row>
    <row r="67" customFormat="false" ht="12.75" hidden="true" customHeight="false" outlineLevel="2" collapsed="false">
      <c r="A67" s="45" t="s">
        <v>47</v>
      </c>
      <c r="B67" s="45" t="s">
        <v>24</v>
      </c>
      <c r="C67" s="46" t="n">
        <v>36678</v>
      </c>
      <c r="D67" s="45" t="s">
        <v>44</v>
      </c>
      <c r="E67" s="45"/>
      <c r="F67" s="45"/>
      <c r="G67" s="45" t="s">
        <v>98</v>
      </c>
      <c r="H67" s="45"/>
      <c r="I67" s="45" t="s">
        <v>57</v>
      </c>
      <c r="J67" s="45" t="n">
        <v>89</v>
      </c>
      <c r="K67" s="45" t="n">
        <v>-12617</v>
      </c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  <c r="HG67" s="45"/>
      <c r="HH67" s="45"/>
      <c r="HI67" s="45"/>
      <c r="HJ67" s="45"/>
      <c r="HK67" s="45"/>
      <c r="HL67" s="45"/>
      <c r="HM67" s="45"/>
      <c r="HN67" s="45"/>
      <c r="HO67" s="45"/>
      <c r="HP67" s="45"/>
      <c r="HQ67" s="45"/>
      <c r="HR67" s="45"/>
      <c r="HS67" s="45"/>
      <c r="HT67" s="45"/>
      <c r="HU67" s="45"/>
      <c r="HV67" s="45"/>
      <c r="HW67" s="45"/>
      <c r="HX67" s="45"/>
      <c r="HY67" s="45"/>
      <c r="HZ67" s="45"/>
      <c r="IA67" s="45"/>
      <c r="IB67" s="45"/>
      <c r="IC67" s="45"/>
      <c r="ID67" s="45"/>
      <c r="IE67" s="45"/>
      <c r="IF67" s="45"/>
      <c r="IG67" s="45"/>
      <c r="IH67" s="45"/>
      <c r="II67" s="45"/>
      <c r="IJ67" s="45"/>
      <c r="IK67" s="45"/>
      <c r="IL67" s="45"/>
      <c r="IM67" s="45"/>
      <c r="IN67" s="45"/>
      <c r="IO67" s="45"/>
      <c r="IP67" s="45"/>
      <c r="IQ67" s="45"/>
      <c r="IR67" s="45"/>
      <c r="IS67" s="45"/>
      <c r="IT67" s="45"/>
      <c r="IU67" s="45"/>
      <c r="IV67" s="45"/>
      <c r="IW67" s="45"/>
    </row>
    <row r="68" customFormat="false" ht="12.75" hidden="true" customHeight="false" outlineLevel="2" collapsed="false">
      <c r="A68" s="45" t="s">
        <v>47</v>
      </c>
      <c r="B68" s="45" t="s">
        <v>18</v>
      </c>
      <c r="C68" s="46" t="n">
        <v>36678</v>
      </c>
      <c r="D68" s="45" t="s">
        <v>44</v>
      </c>
      <c r="E68" s="45"/>
      <c r="F68" s="45"/>
      <c r="G68" s="45" t="s">
        <v>99</v>
      </c>
      <c r="H68" s="45"/>
      <c r="I68" s="45" t="s">
        <v>57</v>
      </c>
      <c r="J68" s="45" t="n">
        <v>5</v>
      </c>
      <c r="K68" s="45" t="n">
        <v>-12025.77</v>
      </c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  <c r="HG68" s="45"/>
      <c r="HH68" s="45"/>
      <c r="HI68" s="45"/>
      <c r="HJ68" s="45"/>
      <c r="HK68" s="45"/>
      <c r="HL68" s="45"/>
      <c r="HM68" s="45"/>
      <c r="HN68" s="45"/>
      <c r="HO68" s="45"/>
      <c r="HP68" s="45"/>
      <c r="HQ68" s="45"/>
      <c r="HR68" s="45"/>
      <c r="HS68" s="45"/>
      <c r="HT68" s="45"/>
      <c r="HU68" s="45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45"/>
      <c r="IH68" s="45"/>
      <c r="II68" s="45"/>
      <c r="IJ68" s="45"/>
      <c r="IK68" s="45"/>
      <c r="IL68" s="45"/>
      <c r="IM68" s="45"/>
      <c r="IN68" s="45"/>
      <c r="IO68" s="45"/>
      <c r="IP68" s="45"/>
      <c r="IQ68" s="45"/>
      <c r="IR68" s="45"/>
      <c r="IS68" s="45"/>
      <c r="IT68" s="45"/>
      <c r="IU68" s="45"/>
      <c r="IV68" s="45"/>
      <c r="IW68" s="45"/>
    </row>
    <row r="69" customFormat="false" ht="12.75" hidden="true" customHeight="false" outlineLevel="2" collapsed="false">
      <c r="A69" s="45" t="s">
        <v>47</v>
      </c>
      <c r="B69" s="45" t="s">
        <v>18</v>
      </c>
      <c r="C69" s="46" t="n">
        <v>36708</v>
      </c>
      <c r="D69" s="45" t="s">
        <v>44</v>
      </c>
      <c r="E69" s="45"/>
      <c r="F69" s="45"/>
      <c r="G69" s="45" t="s">
        <v>100</v>
      </c>
      <c r="H69" s="45"/>
      <c r="I69" s="45" t="s">
        <v>57</v>
      </c>
      <c r="J69" s="45" t="n">
        <v>9</v>
      </c>
      <c r="K69" s="45" t="n">
        <v>-8920</v>
      </c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45"/>
      <c r="HV69" s="45"/>
      <c r="HW69" s="45"/>
      <c r="HX69" s="45"/>
      <c r="HY69" s="45"/>
      <c r="HZ69" s="45"/>
      <c r="IA69" s="45"/>
      <c r="IB69" s="45"/>
      <c r="IC69" s="45"/>
      <c r="ID69" s="45"/>
      <c r="IE69" s="45"/>
      <c r="IF69" s="45"/>
      <c r="IG69" s="45"/>
      <c r="IH69" s="45"/>
      <c r="II69" s="45"/>
      <c r="IJ69" s="45"/>
      <c r="IK69" s="45"/>
      <c r="IL69" s="45"/>
      <c r="IM69" s="45"/>
      <c r="IN69" s="45"/>
      <c r="IO69" s="45"/>
      <c r="IP69" s="45"/>
      <c r="IQ69" s="45"/>
      <c r="IR69" s="45"/>
      <c r="IS69" s="45"/>
      <c r="IT69" s="45"/>
      <c r="IU69" s="45"/>
      <c r="IV69" s="45"/>
      <c r="IW69" s="45"/>
    </row>
    <row r="70" customFormat="false" ht="12.75" hidden="true" customHeight="false" outlineLevel="2" collapsed="false">
      <c r="A70" s="45" t="s">
        <v>47</v>
      </c>
      <c r="B70" s="45" t="s">
        <v>18</v>
      </c>
      <c r="C70" s="46" t="n">
        <v>36708</v>
      </c>
      <c r="D70" s="45" t="s">
        <v>44</v>
      </c>
      <c r="E70" s="45"/>
      <c r="F70" s="45"/>
      <c r="G70" s="45" t="s">
        <v>101</v>
      </c>
      <c r="H70" s="45"/>
      <c r="I70" s="45" t="s">
        <v>57</v>
      </c>
      <c r="J70" s="45" t="n">
        <v>0</v>
      </c>
      <c r="K70" s="45" t="n">
        <v>-7926</v>
      </c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45"/>
      <c r="HV70" s="45"/>
      <c r="HW70" s="45"/>
      <c r="HX70" s="45"/>
      <c r="HY70" s="45"/>
      <c r="HZ70" s="45"/>
      <c r="IA70" s="45"/>
      <c r="IB70" s="45"/>
      <c r="IC70" s="45"/>
      <c r="ID70" s="45"/>
      <c r="IE70" s="45"/>
      <c r="IF70" s="45"/>
      <c r="IG70" s="45"/>
      <c r="IH70" s="45"/>
      <c r="II70" s="45"/>
      <c r="IJ70" s="45"/>
      <c r="IK70" s="45"/>
      <c r="IL70" s="45"/>
      <c r="IM70" s="45"/>
      <c r="IN70" s="45"/>
      <c r="IO70" s="45"/>
      <c r="IP70" s="45"/>
      <c r="IQ70" s="45"/>
      <c r="IR70" s="45"/>
      <c r="IS70" s="45"/>
      <c r="IT70" s="45"/>
      <c r="IU70" s="45"/>
      <c r="IV70" s="45"/>
      <c r="IW70" s="45"/>
    </row>
    <row r="71" customFormat="false" ht="12.75" hidden="true" customHeight="false" outlineLevel="2" collapsed="false">
      <c r="A71" s="45" t="s">
        <v>47</v>
      </c>
      <c r="B71" s="45" t="s">
        <v>24</v>
      </c>
      <c r="C71" s="46" t="n">
        <v>36678</v>
      </c>
      <c r="D71" s="45" t="s">
        <v>44</v>
      </c>
      <c r="E71" s="45"/>
      <c r="F71" s="45"/>
      <c r="G71" s="45" t="s">
        <v>102</v>
      </c>
      <c r="H71" s="45"/>
      <c r="I71" s="45" t="s">
        <v>57</v>
      </c>
      <c r="J71" s="45" t="n">
        <v>15</v>
      </c>
      <c r="K71" s="45" t="n">
        <v>-5938</v>
      </c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X71" s="45"/>
      <c r="HY71" s="45"/>
      <c r="HZ71" s="45"/>
      <c r="IA71" s="45"/>
      <c r="IB71" s="45"/>
      <c r="IC71" s="45"/>
      <c r="ID71" s="45"/>
      <c r="IE71" s="45"/>
      <c r="IF71" s="45"/>
      <c r="IG71" s="45"/>
      <c r="IH71" s="45"/>
      <c r="II71" s="45"/>
      <c r="IJ71" s="45"/>
      <c r="IK71" s="45"/>
      <c r="IL71" s="45"/>
      <c r="IM71" s="45"/>
      <c r="IN71" s="45"/>
      <c r="IO71" s="45"/>
      <c r="IP71" s="45"/>
      <c r="IQ71" s="45"/>
      <c r="IR71" s="45"/>
      <c r="IS71" s="45"/>
      <c r="IT71" s="45"/>
      <c r="IU71" s="45"/>
      <c r="IV71" s="45"/>
      <c r="IW71" s="45"/>
    </row>
    <row r="72" customFormat="false" ht="12.75" hidden="true" customHeight="false" outlineLevel="2" collapsed="false">
      <c r="A72" s="45" t="s">
        <v>47</v>
      </c>
      <c r="B72" s="45" t="s">
        <v>18</v>
      </c>
      <c r="C72" s="46" t="n">
        <v>36678</v>
      </c>
      <c r="D72" s="45" t="s">
        <v>44</v>
      </c>
      <c r="E72" s="45"/>
      <c r="F72" s="45"/>
      <c r="G72" s="45" t="s">
        <v>103</v>
      </c>
      <c r="H72" s="45"/>
      <c r="I72" s="45" t="s">
        <v>57</v>
      </c>
      <c r="J72" s="45" t="n">
        <v>0</v>
      </c>
      <c r="K72" s="45" t="n">
        <v>-4626.08</v>
      </c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5"/>
      <c r="IN72" s="45"/>
      <c r="IO72" s="45"/>
      <c r="IP72" s="45"/>
      <c r="IQ72" s="45"/>
      <c r="IR72" s="45"/>
      <c r="IS72" s="45"/>
      <c r="IT72" s="45"/>
      <c r="IU72" s="45"/>
      <c r="IV72" s="45"/>
      <c r="IW72" s="45"/>
    </row>
    <row r="73" customFormat="false" ht="12.75" hidden="true" customHeight="false" outlineLevel="2" collapsed="false">
      <c r="A73" s="45" t="s">
        <v>47</v>
      </c>
      <c r="B73" s="45" t="s">
        <v>24</v>
      </c>
      <c r="C73" s="46" t="n">
        <v>36678</v>
      </c>
      <c r="D73" s="45" t="s">
        <v>44</v>
      </c>
      <c r="E73" s="45"/>
      <c r="F73" s="45"/>
      <c r="G73" s="45" t="s">
        <v>104</v>
      </c>
      <c r="H73" s="45"/>
      <c r="I73" s="45" t="s">
        <v>57</v>
      </c>
      <c r="J73" s="45" t="n">
        <v>60</v>
      </c>
      <c r="K73" s="45" t="n">
        <v>-4287</v>
      </c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45"/>
      <c r="HV73" s="45"/>
      <c r="HW73" s="45"/>
      <c r="HX73" s="45"/>
      <c r="HY73" s="45"/>
      <c r="HZ73" s="45"/>
      <c r="IA73" s="45"/>
      <c r="IB73" s="45"/>
      <c r="IC73" s="45"/>
      <c r="ID73" s="45"/>
      <c r="IE73" s="45"/>
      <c r="IF73" s="45"/>
      <c r="IG73" s="45"/>
      <c r="IH73" s="45"/>
      <c r="II73" s="45"/>
      <c r="IJ73" s="45"/>
      <c r="IK73" s="45"/>
      <c r="IL73" s="45"/>
      <c r="IM73" s="45"/>
      <c r="IN73" s="45"/>
      <c r="IO73" s="45"/>
      <c r="IP73" s="45"/>
      <c r="IQ73" s="45"/>
      <c r="IR73" s="45"/>
      <c r="IS73" s="45"/>
      <c r="IT73" s="45"/>
      <c r="IU73" s="45"/>
      <c r="IV73" s="45"/>
      <c r="IW73" s="45"/>
    </row>
    <row r="74" customFormat="false" ht="12.75" hidden="true" customHeight="false" outlineLevel="2" collapsed="false">
      <c r="A74" s="45" t="s">
        <v>47</v>
      </c>
      <c r="B74" s="45" t="s">
        <v>18</v>
      </c>
      <c r="C74" s="46" t="n">
        <v>36678</v>
      </c>
      <c r="D74" s="45" t="s">
        <v>44</v>
      </c>
      <c r="E74" s="45"/>
      <c r="F74" s="45"/>
      <c r="G74" s="45" t="s">
        <v>105</v>
      </c>
      <c r="H74" s="45"/>
      <c r="I74" s="45" t="s">
        <v>57</v>
      </c>
      <c r="J74" s="45" t="n">
        <v>0</v>
      </c>
      <c r="K74" s="45" t="n">
        <v>-3102.5</v>
      </c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45"/>
      <c r="IT74" s="45"/>
      <c r="IU74" s="45"/>
      <c r="IV74" s="45"/>
      <c r="IW74" s="45"/>
    </row>
    <row r="75" customFormat="false" ht="12.75" hidden="true" customHeight="false" outlineLevel="2" collapsed="false">
      <c r="A75" s="45" t="s">
        <v>47</v>
      </c>
      <c r="B75" s="45" t="s">
        <v>18</v>
      </c>
      <c r="C75" s="46" t="n">
        <v>36708</v>
      </c>
      <c r="D75" s="45" t="s">
        <v>44</v>
      </c>
      <c r="E75" s="45"/>
      <c r="F75" s="45"/>
      <c r="G75" s="45" t="s">
        <v>106</v>
      </c>
      <c r="H75" s="45"/>
      <c r="I75" s="45" t="s">
        <v>57</v>
      </c>
      <c r="J75" s="45" t="n">
        <v>19</v>
      </c>
      <c r="K75" s="45" t="n">
        <v>-2753</v>
      </c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5"/>
      <c r="HZ75" s="45"/>
      <c r="IA75" s="45"/>
      <c r="IB75" s="45"/>
      <c r="IC75" s="45"/>
      <c r="ID75" s="45"/>
      <c r="IE75" s="45"/>
      <c r="IF75" s="45"/>
      <c r="IG75" s="45"/>
      <c r="IH75" s="45"/>
      <c r="II75" s="45"/>
      <c r="IJ75" s="45"/>
      <c r="IK75" s="45"/>
      <c r="IL75" s="45"/>
      <c r="IM75" s="45"/>
      <c r="IN75" s="45"/>
      <c r="IO75" s="45"/>
      <c r="IP75" s="45"/>
      <c r="IQ75" s="45"/>
      <c r="IR75" s="45"/>
      <c r="IS75" s="45"/>
      <c r="IT75" s="45"/>
      <c r="IU75" s="45"/>
      <c r="IV75" s="45"/>
      <c r="IW75" s="45"/>
    </row>
    <row r="76" customFormat="false" ht="12.75" hidden="true" customHeight="false" outlineLevel="2" collapsed="false">
      <c r="A76" s="45" t="s">
        <v>47</v>
      </c>
      <c r="B76" s="45" t="s">
        <v>24</v>
      </c>
      <c r="C76" s="46" t="n">
        <v>36708</v>
      </c>
      <c r="D76" s="45" t="s">
        <v>44</v>
      </c>
      <c r="E76" s="45"/>
      <c r="F76" s="45"/>
      <c r="G76" s="45" t="s">
        <v>107</v>
      </c>
      <c r="H76" s="45"/>
      <c r="I76" s="45" t="s">
        <v>57</v>
      </c>
      <c r="J76" s="45" t="n">
        <v>32</v>
      </c>
      <c r="K76" s="45" t="n">
        <v>-1894</v>
      </c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  <c r="HG76" s="45"/>
      <c r="HH76" s="45"/>
      <c r="HI76" s="45"/>
      <c r="HJ76" s="45"/>
      <c r="HK76" s="45"/>
      <c r="HL76" s="45"/>
      <c r="HM76" s="45"/>
      <c r="HN76" s="45"/>
      <c r="HO76" s="45"/>
      <c r="HP76" s="45"/>
      <c r="HQ76" s="45"/>
      <c r="HR76" s="45"/>
      <c r="HS76" s="45"/>
      <c r="HT76" s="45"/>
      <c r="HU76" s="45"/>
      <c r="HV76" s="45"/>
      <c r="HW76" s="45"/>
      <c r="HX76" s="45"/>
      <c r="HY76" s="45"/>
      <c r="HZ76" s="45"/>
      <c r="IA76" s="45"/>
      <c r="IB76" s="45"/>
      <c r="IC76" s="45"/>
      <c r="ID76" s="45"/>
      <c r="IE76" s="45"/>
      <c r="IF76" s="45"/>
      <c r="IG76" s="45"/>
      <c r="IH76" s="45"/>
      <c r="II76" s="45"/>
      <c r="IJ76" s="45"/>
      <c r="IK76" s="45"/>
      <c r="IL76" s="45"/>
      <c r="IM76" s="45"/>
      <c r="IN76" s="45"/>
      <c r="IO76" s="45"/>
      <c r="IP76" s="45"/>
      <c r="IQ76" s="45"/>
      <c r="IR76" s="45"/>
      <c r="IS76" s="45"/>
      <c r="IT76" s="45"/>
      <c r="IU76" s="45"/>
      <c r="IV76" s="45"/>
      <c r="IW76" s="45"/>
    </row>
    <row r="77" customFormat="false" ht="12.75" hidden="true" customHeight="false" outlineLevel="2" collapsed="false">
      <c r="A77" s="45" t="s">
        <v>47</v>
      </c>
      <c r="B77" s="45" t="s">
        <v>18</v>
      </c>
      <c r="C77" s="46" t="n">
        <v>36678</v>
      </c>
      <c r="D77" s="45" t="s">
        <v>44</v>
      </c>
      <c r="E77" s="45"/>
      <c r="F77" s="45"/>
      <c r="G77" s="45" t="s">
        <v>108</v>
      </c>
      <c r="H77" s="45"/>
      <c r="I77" s="45" t="s">
        <v>57</v>
      </c>
      <c r="J77" s="45" t="n">
        <v>0</v>
      </c>
      <c r="K77" s="45" t="n">
        <v>-1238.04</v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  <c r="HG77" s="45"/>
      <c r="HH77" s="45"/>
      <c r="HI77" s="45"/>
      <c r="HJ77" s="45"/>
      <c r="HK77" s="45"/>
      <c r="HL77" s="45"/>
      <c r="HM77" s="45"/>
      <c r="HN77" s="45"/>
      <c r="HO77" s="45"/>
      <c r="HP77" s="45"/>
      <c r="HQ77" s="45"/>
      <c r="HR77" s="45"/>
      <c r="HS77" s="45"/>
      <c r="HT77" s="45"/>
      <c r="HU77" s="45"/>
      <c r="HV77" s="45"/>
      <c r="HW77" s="45"/>
      <c r="HX77" s="45"/>
      <c r="HY77" s="45"/>
      <c r="HZ77" s="45"/>
      <c r="IA77" s="45"/>
      <c r="IB77" s="45"/>
      <c r="IC77" s="45"/>
      <c r="ID77" s="45"/>
      <c r="IE77" s="45"/>
      <c r="IF77" s="45"/>
      <c r="IG77" s="45"/>
      <c r="IH77" s="45"/>
      <c r="II77" s="45"/>
      <c r="IJ77" s="45"/>
      <c r="IK77" s="45"/>
      <c r="IL77" s="45"/>
      <c r="IM77" s="45"/>
      <c r="IN77" s="45"/>
      <c r="IO77" s="45"/>
      <c r="IP77" s="45"/>
      <c r="IQ77" s="45"/>
      <c r="IR77" s="45"/>
      <c r="IS77" s="45"/>
      <c r="IT77" s="45"/>
      <c r="IU77" s="45"/>
      <c r="IV77" s="45"/>
      <c r="IW77" s="45"/>
    </row>
    <row r="78" customFormat="false" ht="12.75" hidden="true" customHeight="false" outlineLevel="2" collapsed="false">
      <c r="A78" s="45" t="s">
        <v>47</v>
      </c>
      <c r="B78" s="45" t="s">
        <v>18</v>
      </c>
      <c r="C78" s="46" t="n">
        <v>36678</v>
      </c>
      <c r="D78" s="45" t="s">
        <v>44</v>
      </c>
      <c r="E78" s="45"/>
      <c r="F78" s="45"/>
      <c r="G78" s="45" t="s">
        <v>109</v>
      </c>
      <c r="H78" s="45"/>
      <c r="I78" s="45" t="s">
        <v>57</v>
      </c>
      <c r="J78" s="45" t="n">
        <v>0</v>
      </c>
      <c r="K78" s="45" t="n">
        <v>-202.12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  <c r="IU78" s="45"/>
      <c r="IV78" s="45"/>
      <c r="IW78" s="45"/>
    </row>
    <row r="79" customFormat="false" ht="12.75" hidden="true" customHeight="false" outlineLevel="2" collapsed="false">
      <c r="A79" s="45" t="s">
        <v>47</v>
      </c>
      <c r="B79" s="45" t="s">
        <v>18</v>
      </c>
      <c r="C79" s="46" t="n">
        <v>36708</v>
      </c>
      <c r="D79" s="45" t="s">
        <v>44</v>
      </c>
      <c r="E79" s="45"/>
      <c r="F79" s="45"/>
      <c r="G79" s="45" t="s">
        <v>110</v>
      </c>
      <c r="H79" s="45"/>
      <c r="I79" s="45" t="s">
        <v>57</v>
      </c>
      <c r="J79" s="45" t="n">
        <v>0</v>
      </c>
      <c r="K79" s="45" t="n">
        <v>-8</v>
      </c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45"/>
      <c r="IG79" s="45"/>
      <c r="IH79" s="45"/>
      <c r="II79" s="45"/>
      <c r="IJ79" s="45"/>
      <c r="IK79" s="45"/>
      <c r="IL79" s="45"/>
      <c r="IM79" s="45"/>
      <c r="IN79" s="45"/>
      <c r="IO79" s="45"/>
      <c r="IP79" s="45"/>
      <c r="IQ79" s="45"/>
      <c r="IR79" s="45"/>
      <c r="IS79" s="45"/>
      <c r="IT79" s="45"/>
      <c r="IU79" s="45"/>
      <c r="IV79" s="45"/>
      <c r="IW79" s="45"/>
    </row>
    <row r="80" customFormat="false" ht="12.75" hidden="true" customHeight="false" outlineLevel="2" collapsed="false">
      <c r="A80" s="45" t="s">
        <v>47</v>
      </c>
      <c r="B80" s="45" t="s">
        <v>18</v>
      </c>
      <c r="C80" s="46" t="n">
        <v>36678</v>
      </c>
      <c r="D80" s="45" t="s">
        <v>44</v>
      </c>
      <c r="E80" s="45"/>
      <c r="F80" s="45"/>
      <c r="G80" s="45" t="s">
        <v>111</v>
      </c>
      <c r="H80" s="45"/>
      <c r="I80" s="45" t="s">
        <v>57</v>
      </c>
      <c r="J80" s="45" t="n">
        <v>-13</v>
      </c>
      <c r="K80" s="45" t="n">
        <v>619</v>
      </c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45"/>
      <c r="IH80" s="45"/>
      <c r="II80" s="45"/>
      <c r="IJ80" s="45"/>
      <c r="IK80" s="45"/>
      <c r="IL80" s="45"/>
      <c r="IM80" s="45"/>
      <c r="IN80" s="45"/>
      <c r="IO80" s="45"/>
      <c r="IP80" s="45"/>
      <c r="IQ80" s="45"/>
      <c r="IR80" s="45"/>
      <c r="IS80" s="45"/>
      <c r="IT80" s="45"/>
      <c r="IU80" s="45"/>
      <c r="IV80" s="45"/>
      <c r="IW80" s="45"/>
    </row>
    <row r="81" customFormat="false" ht="12.75" hidden="true" customHeight="false" outlineLevel="2" collapsed="false">
      <c r="A81" s="45" t="s">
        <v>47</v>
      </c>
      <c r="B81" s="45" t="s">
        <v>24</v>
      </c>
      <c r="C81" s="46" t="n">
        <v>36708</v>
      </c>
      <c r="D81" s="45" t="s">
        <v>44</v>
      </c>
      <c r="E81" s="45"/>
      <c r="F81" s="45"/>
      <c r="G81" s="45" t="s">
        <v>112</v>
      </c>
      <c r="H81" s="45"/>
      <c r="I81" s="45" t="s">
        <v>57</v>
      </c>
      <c r="J81" s="45" t="n">
        <v>-30</v>
      </c>
      <c r="K81" s="45" t="n">
        <v>684</v>
      </c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  <c r="IE81" s="45"/>
      <c r="IF81" s="45"/>
      <c r="IG81" s="45"/>
      <c r="IH81" s="45"/>
      <c r="II81" s="45"/>
      <c r="IJ81" s="45"/>
      <c r="IK81" s="45"/>
      <c r="IL81" s="45"/>
      <c r="IM81" s="45"/>
      <c r="IN81" s="45"/>
      <c r="IO81" s="45"/>
      <c r="IP81" s="45"/>
      <c r="IQ81" s="45"/>
      <c r="IR81" s="45"/>
      <c r="IS81" s="45"/>
      <c r="IT81" s="45"/>
      <c r="IU81" s="45"/>
      <c r="IV81" s="45"/>
      <c r="IW81" s="45"/>
    </row>
    <row r="82" customFormat="false" ht="12.75" hidden="true" customHeight="false" outlineLevel="2" collapsed="false">
      <c r="A82" s="45" t="s">
        <v>47</v>
      </c>
      <c r="B82" s="45" t="s">
        <v>18</v>
      </c>
      <c r="C82" s="46" t="n">
        <v>36708</v>
      </c>
      <c r="D82" s="45" t="s">
        <v>44</v>
      </c>
      <c r="E82" s="45"/>
      <c r="F82" s="45"/>
      <c r="G82" s="45" t="s">
        <v>113</v>
      </c>
      <c r="H82" s="45"/>
      <c r="I82" s="45" t="s">
        <v>57</v>
      </c>
      <c r="J82" s="45" t="n">
        <v>0</v>
      </c>
      <c r="K82" s="45" t="n">
        <v>4094</v>
      </c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45"/>
      <c r="IK82" s="45"/>
      <c r="IL82" s="45"/>
      <c r="IM82" s="45"/>
      <c r="IN82" s="45"/>
      <c r="IO82" s="45"/>
      <c r="IP82" s="45"/>
      <c r="IQ82" s="45"/>
      <c r="IR82" s="45"/>
      <c r="IS82" s="45"/>
      <c r="IT82" s="45"/>
      <c r="IU82" s="45"/>
      <c r="IV82" s="45"/>
      <c r="IW82" s="45"/>
    </row>
    <row r="83" customFormat="false" ht="12.75" hidden="true" customHeight="false" outlineLevel="2" collapsed="false">
      <c r="A83" s="45" t="s">
        <v>47</v>
      </c>
      <c r="B83" s="45" t="s">
        <v>24</v>
      </c>
      <c r="C83" s="46" t="n">
        <v>36678</v>
      </c>
      <c r="D83" s="45" t="s">
        <v>44</v>
      </c>
      <c r="E83" s="45"/>
      <c r="F83" s="45"/>
      <c r="G83" s="45" t="s">
        <v>114</v>
      </c>
      <c r="H83" s="45"/>
      <c r="I83" s="45" t="s">
        <v>57</v>
      </c>
      <c r="J83" s="45" t="n">
        <v>-60</v>
      </c>
      <c r="K83" s="45" t="n">
        <v>4251.81</v>
      </c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45"/>
      <c r="IK83" s="45"/>
      <c r="IL83" s="45"/>
      <c r="IM83" s="45"/>
      <c r="IN83" s="45"/>
      <c r="IO83" s="45"/>
      <c r="IP83" s="45"/>
      <c r="IQ83" s="45"/>
      <c r="IR83" s="45"/>
      <c r="IS83" s="45"/>
      <c r="IT83" s="45"/>
      <c r="IU83" s="45"/>
      <c r="IV83" s="45"/>
      <c r="IW83" s="45"/>
    </row>
    <row r="84" customFormat="false" ht="12.75" hidden="true" customHeight="false" outlineLevel="2" collapsed="false">
      <c r="A84" s="45" t="s">
        <v>47</v>
      </c>
      <c r="B84" s="45" t="s">
        <v>18</v>
      </c>
      <c r="C84" s="46" t="n">
        <v>36678</v>
      </c>
      <c r="D84" s="45" t="s">
        <v>44</v>
      </c>
      <c r="E84" s="45"/>
      <c r="F84" s="45"/>
      <c r="G84" s="45" t="s">
        <v>115</v>
      </c>
      <c r="H84" s="45"/>
      <c r="I84" s="45" t="s">
        <v>57</v>
      </c>
      <c r="J84" s="45" t="n">
        <v>0</v>
      </c>
      <c r="K84" s="45" t="n">
        <v>4855</v>
      </c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  <c r="HS84" s="45"/>
      <c r="HT84" s="45"/>
      <c r="HU84" s="45"/>
      <c r="HV84" s="45"/>
      <c r="HW84" s="45"/>
      <c r="HX84" s="45"/>
      <c r="HY84" s="45"/>
      <c r="HZ84" s="45"/>
      <c r="IA84" s="45"/>
      <c r="IB84" s="45"/>
      <c r="IC84" s="45"/>
      <c r="ID84" s="45"/>
      <c r="IE84" s="45"/>
      <c r="IF84" s="45"/>
      <c r="IG84" s="45"/>
      <c r="IH84" s="45"/>
      <c r="II84" s="45"/>
      <c r="IJ84" s="45"/>
      <c r="IK84" s="45"/>
      <c r="IL84" s="45"/>
      <c r="IM84" s="45"/>
      <c r="IN84" s="45"/>
      <c r="IO84" s="45"/>
      <c r="IP84" s="45"/>
      <c r="IQ84" s="45"/>
      <c r="IR84" s="45"/>
      <c r="IS84" s="45"/>
      <c r="IT84" s="45"/>
      <c r="IU84" s="45"/>
      <c r="IV84" s="45"/>
      <c r="IW84" s="45"/>
    </row>
    <row r="85" customFormat="false" ht="12.75" hidden="true" customHeight="false" outlineLevel="2" collapsed="false">
      <c r="A85" s="45" t="s">
        <v>47</v>
      </c>
      <c r="B85" s="45" t="s">
        <v>24</v>
      </c>
      <c r="C85" s="46" t="n">
        <v>36678</v>
      </c>
      <c r="D85" s="45" t="s">
        <v>44</v>
      </c>
      <c r="E85" s="45"/>
      <c r="F85" s="45"/>
      <c r="G85" s="45" t="s">
        <v>116</v>
      </c>
      <c r="H85" s="45"/>
      <c r="I85" s="45" t="s">
        <v>57</v>
      </c>
      <c r="J85" s="45" t="n">
        <v>-191</v>
      </c>
      <c r="K85" s="45" t="n">
        <v>5346</v>
      </c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  <c r="HS85" s="45"/>
      <c r="HT85" s="45"/>
      <c r="HU85" s="45"/>
      <c r="HV85" s="45"/>
      <c r="HW85" s="45"/>
      <c r="HX85" s="45"/>
      <c r="HY85" s="45"/>
      <c r="HZ85" s="45"/>
      <c r="IA85" s="45"/>
      <c r="IB85" s="45"/>
      <c r="IC85" s="45"/>
      <c r="ID85" s="45"/>
      <c r="IE85" s="45"/>
      <c r="IF85" s="45"/>
      <c r="IG85" s="45"/>
      <c r="IH85" s="45"/>
      <c r="II85" s="45"/>
      <c r="IJ85" s="45"/>
      <c r="IK85" s="45"/>
      <c r="IL85" s="45"/>
      <c r="IM85" s="45"/>
      <c r="IN85" s="45"/>
      <c r="IO85" s="45"/>
      <c r="IP85" s="45"/>
      <c r="IQ85" s="45"/>
      <c r="IR85" s="45"/>
      <c r="IS85" s="45"/>
      <c r="IT85" s="45"/>
      <c r="IU85" s="45"/>
      <c r="IV85" s="45"/>
      <c r="IW85" s="45"/>
    </row>
    <row r="86" customFormat="false" ht="12.75" hidden="true" customHeight="false" outlineLevel="2" collapsed="false">
      <c r="A86" s="45" t="s">
        <v>47</v>
      </c>
      <c r="B86" s="45" t="s">
        <v>18</v>
      </c>
      <c r="C86" s="46" t="n">
        <v>36678</v>
      </c>
      <c r="D86" s="45" t="s">
        <v>44</v>
      </c>
      <c r="E86" s="45"/>
      <c r="F86" s="45"/>
      <c r="G86" s="45" t="s">
        <v>117</v>
      </c>
      <c r="H86" s="45"/>
      <c r="I86" s="45" t="s">
        <v>57</v>
      </c>
      <c r="J86" s="45" t="n">
        <v>-100</v>
      </c>
      <c r="K86" s="45" t="n">
        <v>5972</v>
      </c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  <c r="HS86" s="45"/>
      <c r="HT86" s="45"/>
      <c r="HU86" s="45"/>
      <c r="HV86" s="45"/>
      <c r="HW86" s="45"/>
      <c r="HX86" s="45"/>
      <c r="HY86" s="45"/>
      <c r="HZ86" s="45"/>
      <c r="IA86" s="45"/>
      <c r="IB86" s="45"/>
      <c r="IC86" s="45"/>
      <c r="ID86" s="45"/>
      <c r="IE86" s="45"/>
      <c r="IF86" s="45"/>
      <c r="IG86" s="45"/>
      <c r="IH86" s="45"/>
      <c r="II86" s="45"/>
      <c r="IJ86" s="45"/>
      <c r="IK86" s="45"/>
      <c r="IL86" s="45"/>
      <c r="IM86" s="45"/>
      <c r="IN86" s="45"/>
      <c r="IO86" s="45"/>
      <c r="IP86" s="45"/>
      <c r="IQ86" s="45"/>
      <c r="IR86" s="45"/>
      <c r="IS86" s="45"/>
      <c r="IT86" s="45"/>
      <c r="IU86" s="45"/>
      <c r="IV86" s="45"/>
      <c r="IW86" s="45"/>
    </row>
    <row r="87" customFormat="false" ht="12.75" hidden="true" customHeight="false" outlineLevel="2" collapsed="false">
      <c r="A87" s="45" t="s">
        <v>47</v>
      </c>
      <c r="B87" s="45" t="s">
        <v>18</v>
      </c>
      <c r="C87" s="46" t="n">
        <v>36708</v>
      </c>
      <c r="D87" s="45" t="s">
        <v>44</v>
      </c>
      <c r="E87" s="45"/>
      <c r="F87" s="45"/>
      <c r="G87" s="45" t="s">
        <v>118</v>
      </c>
      <c r="H87" s="45"/>
      <c r="I87" s="45" t="s">
        <v>57</v>
      </c>
      <c r="J87" s="45" t="n">
        <v>-4</v>
      </c>
      <c r="K87" s="45" t="n">
        <v>6151</v>
      </c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  <c r="GC87" s="45"/>
      <c r="GD87" s="45"/>
      <c r="GE87" s="45"/>
      <c r="GF87" s="45"/>
      <c r="GG87" s="45"/>
      <c r="GH87" s="45"/>
      <c r="GI87" s="45"/>
      <c r="GJ87" s="45"/>
      <c r="GK87" s="45"/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  <c r="HE87" s="45"/>
      <c r="HF87" s="45"/>
      <c r="HG87" s="45"/>
      <c r="HH87" s="45"/>
      <c r="HI87" s="45"/>
      <c r="HJ87" s="45"/>
      <c r="HK87" s="45"/>
      <c r="HL87" s="45"/>
      <c r="HM87" s="45"/>
      <c r="HN87" s="45"/>
      <c r="HO87" s="45"/>
      <c r="HP87" s="45"/>
      <c r="HQ87" s="45"/>
      <c r="HR87" s="45"/>
      <c r="HS87" s="45"/>
      <c r="HT87" s="45"/>
      <c r="HU87" s="45"/>
      <c r="HV87" s="45"/>
      <c r="HW87" s="45"/>
      <c r="HX87" s="45"/>
      <c r="HY87" s="45"/>
      <c r="HZ87" s="45"/>
      <c r="IA87" s="45"/>
      <c r="IB87" s="45"/>
      <c r="IC87" s="45"/>
      <c r="ID87" s="45"/>
      <c r="IE87" s="45"/>
      <c r="IF87" s="45"/>
      <c r="IG87" s="45"/>
      <c r="IH87" s="45"/>
      <c r="II87" s="45"/>
      <c r="IJ87" s="45"/>
      <c r="IK87" s="45"/>
      <c r="IL87" s="45"/>
      <c r="IM87" s="45"/>
      <c r="IN87" s="45"/>
      <c r="IO87" s="45"/>
      <c r="IP87" s="45"/>
      <c r="IQ87" s="45"/>
      <c r="IR87" s="45"/>
      <c r="IS87" s="45"/>
      <c r="IT87" s="45"/>
      <c r="IU87" s="45"/>
      <c r="IV87" s="45"/>
      <c r="IW87" s="45"/>
    </row>
    <row r="88" customFormat="false" ht="12.75" hidden="true" customHeight="false" outlineLevel="2" collapsed="false">
      <c r="A88" s="45" t="s">
        <v>47</v>
      </c>
      <c r="B88" s="45" t="s">
        <v>18</v>
      </c>
      <c r="C88" s="46" t="n">
        <v>36678</v>
      </c>
      <c r="D88" s="45" t="s">
        <v>44</v>
      </c>
      <c r="E88" s="45"/>
      <c r="F88" s="45"/>
      <c r="G88" s="45" t="s">
        <v>119</v>
      </c>
      <c r="H88" s="45"/>
      <c r="I88" s="45" t="s">
        <v>57</v>
      </c>
      <c r="J88" s="45" t="n">
        <v>-33</v>
      </c>
      <c r="K88" s="45" t="n">
        <v>6472</v>
      </c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  <c r="HS88" s="45"/>
      <c r="HT88" s="45"/>
      <c r="HU88" s="45"/>
      <c r="HV88" s="45"/>
      <c r="HW88" s="45"/>
      <c r="HX88" s="45"/>
      <c r="HY88" s="45"/>
      <c r="HZ88" s="45"/>
      <c r="IA88" s="45"/>
      <c r="IB88" s="45"/>
      <c r="IC88" s="45"/>
      <c r="ID88" s="45"/>
      <c r="IE88" s="45"/>
      <c r="IF88" s="45"/>
      <c r="IG88" s="45"/>
      <c r="IH88" s="45"/>
      <c r="II88" s="45"/>
      <c r="IJ88" s="45"/>
      <c r="IK88" s="45"/>
      <c r="IL88" s="45"/>
      <c r="IM88" s="45"/>
      <c r="IN88" s="45"/>
      <c r="IO88" s="45"/>
      <c r="IP88" s="45"/>
      <c r="IQ88" s="45"/>
      <c r="IR88" s="45"/>
      <c r="IS88" s="45"/>
      <c r="IT88" s="45"/>
      <c r="IU88" s="45"/>
      <c r="IV88" s="45"/>
      <c r="IW88" s="45"/>
    </row>
    <row r="89" customFormat="false" ht="12.75" hidden="true" customHeight="false" outlineLevel="2" collapsed="false">
      <c r="A89" s="45" t="s">
        <v>47</v>
      </c>
      <c r="B89" s="45" t="s">
        <v>18</v>
      </c>
      <c r="C89" s="46" t="n">
        <v>36708</v>
      </c>
      <c r="D89" s="45" t="s">
        <v>44</v>
      </c>
      <c r="E89" s="45"/>
      <c r="F89" s="45"/>
      <c r="G89" s="45" t="s">
        <v>120</v>
      </c>
      <c r="H89" s="45"/>
      <c r="I89" s="45" t="s">
        <v>57</v>
      </c>
      <c r="J89" s="45" t="n">
        <v>0</v>
      </c>
      <c r="K89" s="45" t="n">
        <v>6484</v>
      </c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  <c r="HG89" s="45"/>
      <c r="HH89" s="45"/>
      <c r="HI89" s="45"/>
      <c r="HJ89" s="45"/>
      <c r="HK89" s="45"/>
      <c r="HL89" s="45"/>
      <c r="HM89" s="45"/>
      <c r="HN89" s="45"/>
      <c r="HO89" s="45"/>
      <c r="HP89" s="45"/>
      <c r="HQ89" s="45"/>
      <c r="HR89" s="45"/>
      <c r="HS89" s="45"/>
      <c r="HT89" s="45"/>
      <c r="HU89" s="45"/>
      <c r="HV89" s="45"/>
      <c r="HW89" s="45"/>
      <c r="HX89" s="45"/>
      <c r="HY89" s="45"/>
      <c r="HZ89" s="45"/>
      <c r="IA89" s="45"/>
      <c r="IB89" s="45"/>
      <c r="IC89" s="45"/>
      <c r="ID89" s="45"/>
      <c r="IE89" s="45"/>
      <c r="IF89" s="45"/>
      <c r="IG89" s="45"/>
      <c r="IH89" s="45"/>
      <c r="II89" s="45"/>
      <c r="IJ89" s="45"/>
      <c r="IK89" s="45"/>
      <c r="IL89" s="45"/>
      <c r="IM89" s="45"/>
      <c r="IN89" s="45"/>
      <c r="IO89" s="45"/>
      <c r="IP89" s="45"/>
      <c r="IQ89" s="45"/>
      <c r="IR89" s="45"/>
      <c r="IS89" s="45"/>
      <c r="IT89" s="45"/>
      <c r="IU89" s="45"/>
      <c r="IV89" s="45"/>
      <c r="IW89" s="45"/>
    </row>
    <row r="90" customFormat="false" ht="12.75" hidden="true" customHeight="false" outlineLevel="2" collapsed="false">
      <c r="A90" s="45" t="s">
        <v>47</v>
      </c>
      <c r="B90" s="45" t="s">
        <v>18</v>
      </c>
      <c r="C90" s="46" t="n">
        <v>36708</v>
      </c>
      <c r="D90" s="45" t="s">
        <v>44</v>
      </c>
      <c r="E90" s="45"/>
      <c r="F90" s="45"/>
      <c r="G90" s="45" t="s">
        <v>121</v>
      </c>
      <c r="H90" s="45"/>
      <c r="I90" s="45" t="s">
        <v>57</v>
      </c>
      <c r="J90" s="45" t="n">
        <v>-78</v>
      </c>
      <c r="K90" s="45" t="n">
        <v>9054</v>
      </c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  <c r="HS90" s="45"/>
      <c r="HT90" s="45"/>
      <c r="HU90" s="45"/>
      <c r="HV90" s="45"/>
      <c r="HW90" s="45"/>
      <c r="HX90" s="45"/>
      <c r="HY90" s="45"/>
      <c r="HZ90" s="45"/>
      <c r="IA90" s="45"/>
      <c r="IB90" s="45"/>
      <c r="IC90" s="45"/>
      <c r="ID90" s="45"/>
      <c r="IE90" s="45"/>
      <c r="IF90" s="45"/>
      <c r="IG90" s="45"/>
      <c r="IH90" s="45"/>
      <c r="II90" s="45"/>
      <c r="IJ90" s="45"/>
      <c r="IK90" s="45"/>
      <c r="IL90" s="45"/>
      <c r="IM90" s="45"/>
      <c r="IN90" s="45"/>
      <c r="IO90" s="45"/>
      <c r="IP90" s="45"/>
      <c r="IQ90" s="45"/>
      <c r="IR90" s="45"/>
      <c r="IS90" s="45"/>
      <c r="IT90" s="45"/>
      <c r="IU90" s="45"/>
      <c r="IV90" s="45"/>
      <c r="IW90" s="45"/>
    </row>
    <row r="91" customFormat="false" ht="12.75" hidden="true" customHeight="false" outlineLevel="2" collapsed="false">
      <c r="A91" s="45" t="s">
        <v>47</v>
      </c>
      <c r="B91" s="45" t="s">
        <v>18</v>
      </c>
      <c r="C91" s="46" t="n">
        <v>36708</v>
      </c>
      <c r="D91" s="45" t="s">
        <v>44</v>
      </c>
      <c r="E91" s="45"/>
      <c r="F91" s="45"/>
      <c r="G91" s="45" t="s">
        <v>122</v>
      </c>
      <c r="H91" s="45"/>
      <c r="I91" s="45" t="s">
        <v>57</v>
      </c>
      <c r="J91" s="45"/>
      <c r="K91" s="45" t="n">
        <v>9396</v>
      </c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  <c r="HG91" s="45"/>
      <c r="HH91" s="45"/>
      <c r="HI91" s="45"/>
      <c r="HJ91" s="45"/>
      <c r="HK91" s="45"/>
      <c r="HL91" s="45"/>
      <c r="HM91" s="45"/>
      <c r="HN91" s="45"/>
      <c r="HO91" s="45"/>
      <c r="HP91" s="45"/>
      <c r="HQ91" s="45"/>
      <c r="HR91" s="45"/>
      <c r="HS91" s="45"/>
      <c r="HT91" s="45"/>
      <c r="HU91" s="45"/>
      <c r="HV91" s="45"/>
      <c r="HW91" s="45"/>
      <c r="HX91" s="45"/>
      <c r="HY91" s="45"/>
      <c r="HZ91" s="45"/>
      <c r="IA91" s="45"/>
      <c r="IB91" s="45"/>
      <c r="IC91" s="45"/>
      <c r="ID91" s="45"/>
      <c r="IE91" s="45"/>
      <c r="IF91" s="45"/>
      <c r="IG91" s="45"/>
      <c r="IH91" s="45"/>
      <c r="II91" s="45"/>
      <c r="IJ91" s="45"/>
      <c r="IK91" s="45"/>
      <c r="IL91" s="45"/>
      <c r="IM91" s="45"/>
      <c r="IN91" s="45"/>
      <c r="IO91" s="45"/>
      <c r="IP91" s="45"/>
      <c r="IQ91" s="45"/>
      <c r="IR91" s="45"/>
      <c r="IS91" s="45"/>
      <c r="IT91" s="45"/>
      <c r="IU91" s="45"/>
      <c r="IV91" s="45"/>
      <c r="IW91" s="45"/>
    </row>
    <row r="92" customFormat="false" ht="12.75" hidden="true" customHeight="false" outlineLevel="2" collapsed="false">
      <c r="A92" s="45" t="s">
        <v>47</v>
      </c>
      <c r="B92" s="45" t="s">
        <v>24</v>
      </c>
      <c r="C92" s="46" t="n">
        <v>36678</v>
      </c>
      <c r="D92" s="45" t="s">
        <v>44</v>
      </c>
      <c r="E92" s="45"/>
      <c r="F92" s="45"/>
      <c r="G92" s="45" t="s">
        <v>123</v>
      </c>
      <c r="H92" s="45"/>
      <c r="I92" s="45" t="s">
        <v>57</v>
      </c>
      <c r="J92" s="45"/>
      <c r="K92" s="45" t="n">
        <v>10345</v>
      </c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  <c r="IE92" s="45"/>
      <c r="IF92" s="45"/>
      <c r="IG92" s="45"/>
      <c r="IH92" s="45"/>
      <c r="II92" s="45"/>
      <c r="IJ92" s="45"/>
      <c r="IK92" s="45"/>
      <c r="IL92" s="45"/>
      <c r="IM92" s="45"/>
      <c r="IN92" s="45"/>
      <c r="IO92" s="45"/>
      <c r="IP92" s="45"/>
      <c r="IQ92" s="45"/>
      <c r="IR92" s="45"/>
      <c r="IS92" s="45"/>
      <c r="IT92" s="45"/>
      <c r="IU92" s="45"/>
      <c r="IV92" s="45"/>
      <c r="IW92" s="45"/>
    </row>
    <row r="93" customFormat="false" ht="12.75" hidden="true" customHeight="false" outlineLevel="2" collapsed="false">
      <c r="A93" s="45" t="s">
        <v>47</v>
      </c>
      <c r="B93" s="45" t="s">
        <v>24</v>
      </c>
      <c r="C93" s="46" t="n">
        <v>36678</v>
      </c>
      <c r="D93" s="45" t="s">
        <v>44</v>
      </c>
      <c r="E93" s="45"/>
      <c r="F93" s="45"/>
      <c r="G93" s="45" t="s">
        <v>124</v>
      </c>
      <c r="H93" s="45"/>
      <c r="I93" s="45" t="s">
        <v>57</v>
      </c>
      <c r="J93" s="45" t="n">
        <v>-128</v>
      </c>
      <c r="K93" s="45" t="n">
        <v>12514</v>
      </c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  <c r="HS93" s="45"/>
      <c r="HT93" s="45"/>
      <c r="HU93" s="45"/>
      <c r="HV93" s="45"/>
      <c r="HW93" s="45"/>
      <c r="HX93" s="45"/>
      <c r="HY93" s="45"/>
      <c r="HZ93" s="45"/>
      <c r="IA93" s="45"/>
      <c r="IB93" s="45"/>
      <c r="IC93" s="45"/>
      <c r="ID93" s="45"/>
      <c r="IE93" s="45"/>
      <c r="IF93" s="45"/>
      <c r="IG93" s="45"/>
      <c r="IH93" s="45"/>
      <c r="II93" s="45"/>
      <c r="IJ93" s="45"/>
      <c r="IK93" s="45"/>
      <c r="IL93" s="45"/>
      <c r="IM93" s="45"/>
      <c r="IN93" s="45"/>
      <c r="IO93" s="45"/>
      <c r="IP93" s="45"/>
      <c r="IQ93" s="45"/>
      <c r="IR93" s="45"/>
      <c r="IS93" s="45"/>
      <c r="IT93" s="45"/>
      <c r="IU93" s="45"/>
      <c r="IV93" s="45"/>
      <c r="IW93" s="45"/>
    </row>
    <row r="94" customFormat="false" ht="12.75" hidden="true" customHeight="false" outlineLevel="2" collapsed="false">
      <c r="A94" s="45" t="s">
        <v>47</v>
      </c>
      <c r="B94" s="45" t="s">
        <v>18</v>
      </c>
      <c r="C94" s="46" t="n">
        <v>36708</v>
      </c>
      <c r="D94" s="45" t="s">
        <v>44</v>
      </c>
      <c r="E94" s="45"/>
      <c r="F94" s="45"/>
      <c r="G94" s="45" t="s">
        <v>125</v>
      </c>
      <c r="H94" s="45"/>
      <c r="I94" s="45" t="s">
        <v>57</v>
      </c>
      <c r="J94" s="45" t="n">
        <v>0</v>
      </c>
      <c r="K94" s="45" t="n">
        <v>17500</v>
      </c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  <c r="HG94" s="45"/>
      <c r="HH94" s="45"/>
      <c r="HI94" s="45"/>
      <c r="HJ94" s="45"/>
      <c r="HK94" s="45"/>
      <c r="HL94" s="45"/>
      <c r="HM94" s="45"/>
      <c r="HN94" s="45"/>
      <c r="HO94" s="45"/>
      <c r="HP94" s="45"/>
      <c r="HQ94" s="45"/>
      <c r="HR94" s="45"/>
      <c r="HS94" s="45"/>
      <c r="HT94" s="45"/>
      <c r="HU94" s="45"/>
      <c r="HV94" s="45"/>
      <c r="HW94" s="45"/>
      <c r="HX94" s="45"/>
      <c r="HY94" s="45"/>
      <c r="HZ94" s="45"/>
      <c r="IA94" s="45"/>
      <c r="IB94" s="45"/>
      <c r="IC94" s="45"/>
      <c r="ID94" s="45"/>
      <c r="IE94" s="45"/>
      <c r="IF94" s="45"/>
      <c r="IG94" s="45"/>
      <c r="IH94" s="45"/>
      <c r="II94" s="45"/>
      <c r="IJ94" s="45"/>
      <c r="IK94" s="45"/>
      <c r="IL94" s="45"/>
      <c r="IM94" s="45"/>
      <c r="IN94" s="45"/>
      <c r="IO94" s="45"/>
      <c r="IP94" s="45"/>
      <c r="IQ94" s="45"/>
      <c r="IR94" s="45"/>
      <c r="IS94" s="45"/>
      <c r="IT94" s="45"/>
      <c r="IU94" s="45"/>
      <c r="IV94" s="45"/>
      <c r="IW94" s="45"/>
    </row>
    <row r="95" customFormat="false" ht="12.75" hidden="true" customHeight="false" outlineLevel="2" collapsed="false">
      <c r="A95" s="45" t="s">
        <v>47</v>
      </c>
      <c r="B95" s="45" t="s">
        <v>18</v>
      </c>
      <c r="C95" s="46" t="n">
        <v>36708</v>
      </c>
      <c r="D95" s="45" t="s">
        <v>44</v>
      </c>
      <c r="E95" s="45"/>
      <c r="F95" s="45"/>
      <c r="G95" s="45" t="s">
        <v>126</v>
      </c>
      <c r="H95" s="45"/>
      <c r="I95" s="45" t="s">
        <v>57</v>
      </c>
      <c r="J95" s="45" t="n">
        <v>-336</v>
      </c>
      <c r="K95" s="45" t="n">
        <v>23679</v>
      </c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  <c r="HS95" s="45"/>
      <c r="HT95" s="45"/>
      <c r="HU95" s="45"/>
      <c r="HV95" s="45"/>
      <c r="HW95" s="45"/>
      <c r="HX95" s="45"/>
      <c r="HY95" s="45"/>
      <c r="HZ95" s="45"/>
      <c r="IA95" s="45"/>
      <c r="IB95" s="45"/>
      <c r="IC95" s="45"/>
      <c r="ID95" s="45"/>
      <c r="IE95" s="45"/>
      <c r="IF95" s="45"/>
      <c r="IG95" s="45"/>
      <c r="IH95" s="45"/>
      <c r="II95" s="45"/>
      <c r="IJ95" s="45"/>
      <c r="IK95" s="45"/>
      <c r="IL95" s="45"/>
      <c r="IM95" s="45"/>
      <c r="IN95" s="45"/>
      <c r="IO95" s="45"/>
      <c r="IP95" s="45"/>
      <c r="IQ95" s="45"/>
      <c r="IR95" s="45"/>
      <c r="IS95" s="45"/>
      <c r="IT95" s="45"/>
      <c r="IU95" s="45"/>
      <c r="IV95" s="45"/>
      <c r="IW95" s="45"/>
    </row>
    <row r="96" customFormat="false" ht="12.75" hidden="true" customHeight="false" outlineLevel="2" collapsed="false">
      <c r="A96" s="45" t="s">
        <v>47</v>
      </c>
      <c r="B96" s="45" t="s">
        <v>18</v>
      </c>
      <c r="C96" s="46" t="n">
        <v>36678</v>
      </c>
      <c r="D96" s="45" t="s">
        <v>44</v>
      </c>
      <c r="E96" s="45"/>
      <c r="F96" s="45"/>
      <c r="G96" s="45" t="s">
        <v>127</v>
      </c>
      <c r="H96" s="45"/>
      <c r="I96" s="45" t="s">
        <v>57</v>
      </c>
      <c r="J96" s="45" t="n">
        <v>-227</v>
      </c>
      <c r="K96" s="45" t="n">
        <v>26419</v>
      </c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  <c r="HG96" s="45"/>
      <c r="HH96" s="45"/>
      <c r="HI96" s="45"/>
      <c r="HJ96" s="45"/>
      <c r="HK96" s="45"/>
      <c r="HL96" s="45"/>
      <c r="HM96" s="45"/>
      <c r="HN96" s="45"/>
      <c r="HO96" s="45"/>
      <c r="HP96" s="45"/>
      <c r="HQ96" s="45"/>
      <c r="HR96" s="45"/>
      <c r="HS96" s="45"/>
      <c r="HT96" s="45"/>
      <c r="HU96" s="45"/>
      <c r="HV96" s="45"/>
      <c r="HW96" s="45"/>
      <c r="HX96" s="45"/>
      <c r="HY96" s="45"/>
      <c r="HZ96" s="45"/>
      <c r="IA96" s="45"/>
      <c r="IB96" s="45"/>
      <c r="IC96" s="45"/>
      <c r="ID96" s="45"/>
      <c r="IE96" s="45"/>
      <c r="IF96" s="45"/>
      <c r="IG96" s="45"/>
      <c r="IH96" s="45"/>
      <c r="II96" s="45"/>
      <c r="IJ96" s="45"/>
      <c r="IK96" s="45"/>
      <c r="IL96" s="45"/>
      <c r="IM96" s="45"/>
      <c r="IN96" s="45"/>
      <c r="IO96" s="45"/>
      <c r="IP96" s="45"/>
      <c r="IQ96" s="45"/>
      <c r="IR96" s="45"/>
      <c r="IS96" s="45"/>
      <c r="IT96" s="45"/>
      <c r="IU96" s="45"/>
      <c r="IV96" s="45"/>
      <c r="IW96" s="45"/>
    </row>
    <row r="97" customFormat="false" ht="12.75" hidden="true" customHeight="false" outlineLevel="2" collapsed="false">
      <c r="A97" s="45" t="s">
        <v>47</v>
      </c>
      <c r="B97" s="45" t="s">
        <v>18</v>
      </c>
      <c r="C97" s="46" t="n">
        <v>36678</v>
      </c>
      <c r="D97" s="45" t="s">
        <v>44</v>
      </c>
      <c r="E97" s="45"/>
      <c r="F97" s="45"/>
      <c r="G97" s="45" t="s">
        <v>128</v>
      </c>
      <c r="H97" s="45"/>
      <c r="I97" s="45" t="s">
        <v>57</v>
      </c>
      <c r="J97" s="45" t="n">
        <v>-62</v>
      </c>
      <c r="K97" s="45" t="n">
        <v>36360</v>
      </c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  <c r="HS97" s="45"/>
      <c r="HT97" s="45"/>
      <c r="HU97" s="45"/>
      <c r="HV97" s="45"/>
      <c r="HW97" s="45"/>
      <c r="HX97" s="45"/>
      <c r="HY97" s="45"/>
      <c r="HZ97" s="45"/>
      <c r="IA97" s="45"/>
      <c r="IB97" s="45"/>
      <c r="IC97" s="45"/>
      <c r="ID97" s="45"/>
      <c r="IE97" s="45"/>
      <c r="IF97" s="45"/>
      <c r="IG97" s="45"/>
      <c r="IH97" s="45"/>
      <c r="II97" s="45"/>
      <c r="IJ97" s="45"/>
      <c r="IK97" s="45"/>
      <c r="IL97" s="45"/>
      <c r="IM97" s="45"/>
      <c r="IN97" s="45"/>
      <c r="IO97" s="45"/>
      <c r="IP97" s="45"/>
      <c r="IQ97" s="45"/>
      <c r="IR97" s="45"/>
      <c r="IS97" s="45"/>
      <c r="IT97" s="45"/>
      <c r="IU97" s="45"/>
      <c r="IV97" s="45"/>
      <c r="IW97" s="45"/>
    </row>
    <row r="98" customFormat="false" ht="12.75" hidden="true" customHeight="false" outlineLevel="2" collapsed="false">
      <c r="A98" s="45" t="s">
        <v>47</v>
      </c>
      <c r="B98" s="45" t="s">
        <v>24</v>
      </c>
      <c r="C98" s="46" t="n">
        <v>36708</v>
      </c>
      <c r="D98" s="45" t="s">
        <v>44</v>
      </c>
      <c r="E98" s="45"/>
      <c r="F98" s="45"/>
      <c r="G98" s="45" t="s">
        <v>129</v>
      </c>
      <c r="H98" s="45"/>
      <c r="I98" s="45" t="s">
        <v>57</v>
      </c>
      <c r="J98" s="45" t="n">
        <v>-212</v>
      </c>
      <c r="K98" s="45" t="n">
        <v>52956</v>
      </c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  <c r="IU98" s="45"/>
      <c r="IV98" s="45"/>
      <c r="IW98" s="45"/>
    </row>
    <row r="99" customFormat="false" ht="12.75" hidden="true" customHeight="false" outlineLevel="2" collapsed="false">
      <c r="A99" s="45" t="s">
        <v>47</v>
      </c>
      <c r="B99" s="45" t="s">
        <v>24</v>
      </c>
      <c r="C99" s="46" t="n">
        <v>36678</v>
      </c>
      <c r="D99" s="45" t="s">
        <v>44</v>
      </c>
      <c r="E99" s="45"/>
      <c r="F99" s="45"/>
      <c r="G99" s="45" t="s">
        <v>130</v>
      </c>
      <c r="H99" s="45"/>
      <c r="I99" s="45" t="s">
        <v>57</v>
      </c>
      <c r="J99" s="45" t="n">
        <v>-936</v>
      </c>
      <c r="K99" s="45" t="n">
        <v>60997</v>
      </c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5"/>
      <c r="IQ99" s="45"/>
      <c r="IR99" s="45"/>
      <c r="IS99" s="45"/>
      <c r="IT99" s="45"/>
      <c r="IU99" s="45"/>
      <c r="IV99" s="45"/>
      <c r="IW99" s="45"/>
    </row>
    <row r="100" customFormat="false" ht="12.75" hidden="true" customHeight="false" outlineLevel="2" collapsed="false">
      <c r="A100" s="45" t="s">
        <v>47</v>
      </c>
      <c r="B100" s="45" t="s">
        <v>18</v>
      </c>
      <c r="C100" s="46" t="n">
        <v>36708</v>
      </c>
      <c r="D100" s="45" t="s">
        <v>44</v>
      </c>
      <c r="E100" s="45"/>
      <c r="F100" s="45"/>
      <c r="G100" s="45" t="s">
        <v>131</v>
      </c>
      <c r="H100" s="45"/>
      <c r="I100" s="45" t="s">
        <v>57</v>
      </c>
      <c r="J100" s="45" t="n">
        <v>-11</v>
      </c>
      <c r="K100" s="45" t="n">
        <v>76540</v>
      </c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  <c r="IU100" s="45"/>
      <c r="IV100" s="45"/>
      <c r="IW100" s="45"/>
    </row>
    <row r="101" customFormat="false" ht="12.75" hidden="true" customHeight="false" outlineLevel="2" collapsed="false">
      <c r="A101" s="45" t="s">
        <v>47</v>
      </c>
      <c r="B101" s="45" t="s">
        <v>18</v>
      </c>
      <c r="C101" s="46" t="n">
        <v>36678</v>
      </c>
      <c r="D101" s="45" t="s">
        <v>44</v>
      </c>
      <c r="E101" s="45"/>
      <c r="F101" s="45"/>
      <c r="G101" s="45" t="s">
        <v>132</v>
      </c>
      <c r="H101" s="45"/>
      <c r="I101" s="45" t="s">
        <v>57</v>
      </c>
      <c r="J101" s="45" t="n">
        <v>-2</v>
      </c>
      <c r="K101" s="45" t="n">
        <v>113659</v>
      </c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  <c r="HS101" s="45"/>
      <c r="HT101" s="45"/>
      <c r="HU101" s="45"/>
      <c r="HV101" s="45"/>
      <c r="HW101" s="45"/>
      <c r="HX101" s="45"/>
      <c r="HY101" s="45"/>
      <c r="HZ101" s="45"/>
      <c r="IA101" s="45"/>
      <c r="IB101" s="45"/>
      <c r="IC101" s="45"/>
      <c r="ID101" s="45"/>
      <c r="IE101" s="45"/>
      <c r="IF101" s="45"/>
      <c r="IG101" s="45"/>
      <c r="IH101" s="45"/>
      <c r="II101" s="45"/>
      <c r="IJ101" s="45"/>
      <c r="IK101" s="45"/>
      <c r="IL101" s="45"/>
      <c r="IM101" s="45"/>
      <c r="IN101" s="45"/>
      <c r="IO101" s="45"/>
      <c r="IP101" s="45"/>
      <c r="IQ101" s="45"/>
      <c r="IR101" s="45"/>
      <c r="IS101" s="45"/>
      <c r="IT101" s="45"/>
      <c r="IU101" s="45"/>
      <c r="IV101" s="45"/>
      <c r="IW101" s="45"/>
    </row>
    <row r="102" customFormat="false" ht="12.75" hidden="true" customHeight="false" outlineLevel="2" collapsed="false">
      <c r="A102" s="45" t="s">
        <v>47</v>
      </c>
      <c r="B102" s="45" t="s">
        <v>18</v>
      </c>
      <c r="C102" s="46" t="n">
        <v>36678</v>
      </c>
      <c r="D102" s="45" t="s">
        <v>44</v>
      </c>
      <c r="E102" s="45"/>
      <c r="F102" s="45"/>
      <c r="G102" s="45" t="s">
        <v>133</v>
      </c>
      <c r="H102" s="45"/>
      <c r="I102" s="45" t="s">
        <v>57</v>
      </c>
      <c r="J102" s="45" t="n">
        <v>0</v>
      </c>
      <c r="K102" s="45" t="n">
        <v>140250</v>
      </c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  <c r="HG102" s="45"/>
      <c r="HH102" s="45"/>
      <c r="HI102" s="45"/>
      <c r="HJ102" s="45"/>
      <c r="HK102" s="45"/>
      <c r="HL102" s="45"/>
      <c r="HM102" s="45"/>
      <c r="HN102" s="45"/>
      <c r="HO102" s="45"/>
      <c r="HP102" s="45"/>
      <c r="HQ102" s="45"/>
      <c r="HR102" s="45"/>
      <c r="HS102" s="45"/>
      <c r="HT102" s="45"/>
      <c r="HU102" s="45"/>
      <c r="HV102" s="45"/>
      <c r="HW102" s="45"/>
      <c r="HX102" s="45"/>
      <c r="HY102" s="45"/>
      <c r="HZ102" s="45"/>
      <c r="IA102" s="45"/>
      <c r="IB102" s="45"/>
      <c r="IC102" s="45"/>
      <c r="ID102" s="45"/>
      <c r="IE102" s="45"/>
      <c r="IF102" s="45"/>
      <c r="IG102" s="45"/>
      <c r="IH102" s="45"/>
      <c r="II102" s="45"/>
      <c r="IJ102" s="45"/>
      <c r="IK102" s="45"/>
      <c r="IL102" s="45"/>
      <c r="IM102" s="45"/>
      <c r="IN102" s="45"/>
      <c r="IO102" s="45"/>
      <c r="IP102" s="45"/>
      <c r="IQ102" s="45"/>
      <c r="IR102" s="45"/>
      <c r="IS102" s="45"/>
      <c r="IT102" s="45"/>
      <c r="IU102" s="45"/>
      <c r="IV102" s="45"/>
      <c r="IW102" s="45"/>
    </row>
    <row r="103" customFormat="false" ht="12.75" hidden="true" customHeight="false" outlineLevel="2" collapsed="false">
      <c r="A103" s="45" t="s">
        <v>47</v>
      </c>
      <c r="B103" s="45" t="s">
        <v>18</v>
      </c>
      <c r="C103" s="46" t="n">
        <v>36708</v>
      </c>
      <c r="D103" s="45" t="s">
        <v>44</v>
      </c>
      <c r="E103" s="45"/>
      <c r="F103" s="45"/>
      <c r="G103" s="45" t="s">
        <v>134</v>
      </c>
      <c r="H103" s="45"/>
      <c r="I103" s="45" t="s">
        <v>57</v>
      </c>
      <c r="J103" s="45" t="n">
        <v>0</v>
      </c>
      <c r="K103" s="45" t="n">
        <v>172780</v>
      </c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  <c r="HG103" s="45"/>
      <c r="HH103" s="45"/>
      <c r="HI103" s="45"/>
      <c r="HJ103" s="45"/>
      <c r="HK103" s="45"/>
      <c r="HL103" s="45"/>
      <c r="HM103" s="45"/>
      <c r="HN103" s="45"/>
      <c r="HO103" s="45"/>
      <c r="HP103" s="45"/>
      <c r="HQ103" s="45"/>
      <c r="HR103" s="45"/>
      <c r="HS103" s="45"/>
      <c r="HT103" s="45"/>
      <c r="HU103" s="45"/>
      <c r="HV103" s="45"/>
      <c r="HW103" s="45"/>
      <c r="HX103" s="45"/>
      <c r="HY103" s="45"/>
      <c r="HZ103" s="45"/>
      <c r="IA103" s="45"/>
      <c r="IB103" s="45"/>
      <c r="IC103" s="45"/>
      <c r="ID103" s="45"/>
      <c r="IE103" s="45"/>
      <c r="IF103" s="45"/>
      <c r="IG103" s="45"/>
      <c r="IH103" s="45"/>
      <c r="II103" s="45"/>
      <c r="IJ103" s="45"/>
      <c r="IK103" s="45"/>
      <c r="IL103" s="45"/>
      <c r="IM103" s="45"/>
      <c r="IN103" s="45"/>
      <c r="IO103" s="45"/>
      <c r="IP103" s="45"/>
      <c r="IQ103" s="45"/>
      <c r="IR103" s="45"/>
      <c r="IS103" s="45"/>
      <c r="IT103" s="45"/>
      <c r="IU103" s="45"/>
      <c r="IV103" s="45"/>
      <c r="IW103" s="45"/>
    </row>
    <row r="104" customFormat="false" ht="12.75" hidden="true" customHeight="false" outlineLevel="2" collapsed="false">
      <c r="A104" s="45" t="s">
        <v>47</v>
      </c>
      <c r="B104" s="45" t="s">
        <v>18</v>
      </c>
      <c r="C104" s="46" t="n">
        <v>36708</v>
      </c>
      <c r="D104" s="45" t="s">
        <v>44</v>
      </c>
      <c r="E104" s="45"/>
      <c r="F104" s="45"/>
      <c r="G104" s="45" t="s">
        <v>135</v>
      </c>
      <c r="H104" s="45"/>
      <c r="I104" s="45" t="s">
        <v>57</v>
      </c>
      <c r="J104" s="45" t="n">
        <v>0</v>
      </c>
      <c r="K104" s="45" t="n">
        <v>192057</v>
      </c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  <c r="HS104" s="45"/>
      <c r="HT104" s="45"/>
      <c r="HU104" s="45"/>
      <c r="HV104" s="45"/>
      <c r="HW104" s="45"/>
      <c r="HX104" s="45"/>
      <c r="HY104" s="45"/>
      <c r="HZ104" s="45"/>
      <c r="IA104" s="45"/>
      <c r="IB104" s="45"/>
      <c r="IC104" s="45"/>
      <c r="ID104" s="45"/>
      <c r="IE104" s="45"/>
      <c r="IF104" s="45"/>
      <c r="IG104" s="45"/>
      <c r="IH104" s="45"/>
      <c r="II104" s="45"/>
      <c r="IJ104" s="45"/>
      <c r="IK104" s="45"/>
      <c r="IL104" s="45"/>
      <c r="IM104" s="45"/>
      <c r="IN104" s="45"/>
      <c r="IO104" s="45"/>
      <c r="IP104" s="45"/>
      <c r="IQ104" s="45"/>
      <c r="IR104" s="45"/>
      <c r="IS104" s="45"/>
      <c r="IT104" s="45"/>
      <c r="IU104" s="45"/>
      <c r="IV104" s="45"/>
      <c r="IW104" s="45"/>
    </row>
    <row r="105" customFormat="false" ht="12.75" hidden="true" customHeight="false" outlineLevel="2" collapsed="false">
      <c r="A105" s="45" t="s">
        <v>47</v>
      </c>
      <c r="B105" s="45" t="s">
        <v>18</v>
      </c>
      <c r="C105" s="46" t="n">
        <v>36678</v>
      </c>
      <c r="D105" s="45" t="s">
        <v>44</v>
      </c>
      <c r="E105" s="45"/>
      <c r="F105" s="45"/>
      <c r="G105" s="45" t="s">
        <v>136</v>
      </c>
      <c r="H105" s="45"/>
      <c r="I105" s="45" t="s">
        <v>57</v>
      </c>
      <c r="J105" s="45"/>
      <c r="K105" s="45" t="n">
        <v>228798</v>
      </c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  <c r="HG105" s="45"/>
      <c r="HH105" s="45"/>
      <c r="HI105" s="45"/>
      <c r="HJ105" s="45"/>
      <c r="HK105" s="45"/>
      <c r="HL105" s="45"/>
      <c r="HM105" s="45"/>
      <c r="HN105" s="45"/>
      <c r="HO105" s="45"/>
      <c r="HP105" s="45"/>
      <c r="HQ105" s="45"/>
      <c r="HR105" s="45"/>
      <c r="HS105" s="45"/>
      <c r="HT105" s="45"/>
      <c r="HU105" s="45"/>
      <c r="HV105" s="45"/>
      <c r="HW105" s="45"/>
      <c r="HX105" s="45"/>
      <c r="HY105" s="45"/>
      <c r="HZ105" s="45"/>
      <c r="IA105" s="45"/>
      <c r="IB105" s="45"/>
      <c r="IC105" s="45"/>
      <c r="ID105" s="45"/>
      <c r="IE105" s="45"/>
      <c r="IF105" s="45"/>
      <c r="IG105" s="45"/>
      <c r="IH105" s="45"/>
      <c r="II105" s="45"/>
      <c r="IJ105" s="45"/>
      <c r="IK105" s="45"/>
      <c r="IL105" s="45"/>
      <c r="IM105" s="45"/>
      <c r="IN105" s="45"/>
      <c r="IO105" s="45"/>
      <c r="IP105" s="45"/>
      <c r="IQ105" s="45"/>
      <c r="IR105" s="45"/>
      <c r="IS105" s="45"/>
      <c r="IT105" s="45"/>
      <c r="IU105" s="45"/>
      <c r="IV105" s="45"/>
      <c r="IW105" s="45"/>
    </row>
    <row r="106" customFormat="false" ht="12.75" hidden="true" customHeight="false" outlineLevel="2" collapsed="false">
      <c r="A106" s="45" t="s">
        <v>47</v>
      </c>
      <c r="B106" s="45" t="s">
        <v>18</v>
      </c>
      <c r="C106" s="46" t="n">
        <v>36708</v>
      </c>
      <c r="D106" s="45" t="s">
        <v>44</v>
      </c>
      <c r="E106" s="45"/>
      <c r="F106" s="45"/>
      <c r="G106" s="45" t="s">
        <v>137</v>
      </c>
      <c r="H106" s="45"/>
      <c r="I106" s="45" t="s">
        <v>57</v>
      </c>
      <c r="J106" s="45" t="n">
        <v>0</v>
      </c>
      <c r="K106" s="45" t="n">
        <v>232942</v>
      </c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  <c r="HG106" s="45"/>
      <c r="HH106" s="45"/>
      <c r="HI106" s="45"/>
      <c r="HJ106" s="45"/>
      <c r="HK106" s="45"/>
      <c r="HL106" s="45"/>
      <c r="HM106" s="45"/>
      <c r="HN106" s="45"/>
      <c r="HO106" s="45"/>
      <c r="HP106" s="45"/>
      <c r="HQ106" s="45"/>
      <c r="HR106" s="45"/>
      <c r="HS106" s="45"/>
      <c r="HT106" s="45"/>
      <c r="HU106" s="45"/>
      <c r="HV106" s="45"/>
      <c r="HW106" s="45"/>
      <c r="HX106" s="45"/>
      <c r="HY106" s="45"/>
      <c r="HZ106" s="45"/>
      <c r="IA106" s="45"/>
      <c r="IB106" s="45"/>
      <c r="IC106" s="45"/>
      <c r="ID106" s="45"/>
      <c r="IE106" s="45"/>
      <c r="IF106" s="45"/>
      <c r="IG106" s="45"/>
      <c r="IH106" s="45"/>
      <c r="II106" s="45"/>
      <c r="IJ106" s="45"/>
      <c r="IK106" s="45"/>
      <c r="IL106" s="45"/>
      <c r="IM106" s="45"/>
      <c r="IN106" s="45"/>
      <c r="IO106" s="45"/>
      <c r="IP106" s="45"/>
      <c r="IQ106" s="45"/>
      <c r="IR106" s="45"/>
      <c r="IS106" s="45"/>
      <c r="IT106" s="45"/>
      <c r="IU106" s="45"/>
      <c r="IV106" s="45"/>
      <c r="IW106" s="45"/>
    </row>
    <row r="107" customFormat="false" ht="12.75" hidden="true" customHeight="false" outlineLevel="2" collapsed="false">
      <c r="A107" s="45" t="s">
        <v>47</v>
      </c>
      <c r="B107" s="45" t="s">
        <v>18</v>
      </c>
      <c r="C107" s="46" t="n">
        <v>36708</v>
      </c>
      <c r="D107" s="45" t="s">
        <v>44</v>
      </c>
      <c r="E107" s="45"/>
      <c r="F107" s="45"/>
      <c r="G107" s="45" t="s">
        <v>138</v>
      </c>
      <c r="H107" s="45"/>
      <c r="I107" s="45" t="s">
        <v>57</v>
      </c>
      <c r="J107" s="45" t="n">
        <v>0</v>
      </c>
      <c r="K107" s="45" t="n">
        <v>243001</v>
      </c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  <c r="HG107" s="45"/>
      <c r="HH107" s="45"/>
      <c r="HI107" s="45"/>
      <c r="HJ107" s="45"/>
      <c r="HK107" s="45"/>
      <c r="HL107" s="45"/>
      <c r="HM107" s="45"/>
      <c r="HN107" s="45"/>
      <c r="HO107" s="45"/>
      <c r="HP107" s="45"/>
      <c r="HQ107" s="45"/>
      <c r="HR107" s="45"/>
      <c r="HS107" s="45"/>
      <c r="HT107" s="45"/>
      <c r="HU107" s="45"/>
      <c r="HV107" s="45"/>
      <c r="HW107" s="45"/>
      <c r="HX107" s="45"/>
      <c r="HY107" s="45"/>
      <c r="HZ107" s="45"/>
      <c r="IA107" s="45"/>
      <c r="IB107" s="45"/>
      <c r="IC107" s="45"/>
      <c r="ID107" s="45"/>
      <c r="IE107" s="45"/>
      <c r="IF107" s="45"/>
      <c r="IG107" s="45"/>
      <c r="IH107" s="45"/>
      <c r="II107" s="45"/>
      <c r="IJ107" s="45"/>
      <c r="IK107" s="45"/>
      <c r="IL107" s="45"/>
      <c r="IM107" s="45"/>
      <c r="IN107" s="45"/>
      <c r="IO107" s="45"/>
      <c r="IP107" s="45"/>
      <c r="IQ107" s="45"/>
      <c r="IR107" s="45"/>
      <c r="IS107" s="45"/>
      <c r="IT107" s="45"/>
      <c r="IU107" s="45"/>
      <c r="IV107" s="45"/>
      <c r="IW107" s="45"/>
    </row>
    <row r="108" customFormat="false" ht="12.75" hidden="true" customHeight="false" outlineLevel="2" collapsed="false">
      <c r="A108" s="45" t="s">
        <v>47</v>
      </c>
      <c r="B108" s="45" t="s">
        <v>18</v>
      </c>
      <c r="C108" s="46" t="n">
        <v>36678</v>
      </c>
      <c r="D108" s="45" t="s">
        <v>44</v>
      </c>
      <c r="E108" s="45"/>
      <c r="F108" s="45"/>
      <c r="G108" s="45" t="s">
        <v>139</v>
      </c>
      <c r="H108" s="45"/>
      <c r="I108" s="45" t="s">
        <v>57</v>
      </c>
      <c r="J108" s="45" t="n">
        <v>-23</v>
      </c>
      <c r="K108" s="45" t="n">
        <v>308462</v>
      </c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  <c r="HG108" s="45"/>
      <c r="HH108" s="45"/>
      <c r="HI108" s="45"/>
      <c r="HJ108" s="45"/>
      <c r="HK108" s="45"/>
      <c r="HL108" s="45"/>
      <c r="HM108" s="45"/>
      <c r="HN108" s="45"/>
      <c r="HO108" s="45"/>
      <c r="HP108" s="45"/>
      <c r="HQ108" s="45"/>
      <c r="HR108" s="45"/>
      <c r="HS108" s="45"/>
      <c r="HT108" s="45"/>
      <c r="HU108" s="45"/>
      <c r="HV108" s="45"/>
      <c r="HW108" s="45"/>
      <c r="HX108" s="45"/>
      <c r="HY108" s="45"/>
      <c r="HZ108" s="45"/>
      <c r="IA108" s="45"/>
      <c r="IB108" s="45"/>
      <c r="IC108" s="45"/>
      <c r="ID108" s="45"/>
      <c r="IE108" s="45"/>
      <c r="IF108" s="45"/>
      <c r="IG108" s="45"/>
      <c r="IH108" s="45"/>
      <c r="II108" s="45"/>
      <c r="IJ108" s="45"/>
      <c r="IK108" s="45"/>
      <c r="IL108" s="45"/>
      <c r="IM108" s="45"/>
      <c r="IN108" s="45"/>
      <c r="IO108" s="45"/>
      <c r="IP108" s="45"/>
      <c r="IQ108" s="45"/>
      <c r="IR108" s="45"/>
      <c r="IS108" s="45"/>
      <c r="IT108" s="45"/>
      <c r="IU108" s="45"/>
      <c r="IV108" s="45"/>
      <c r="IW108" s="45"/>
    </row>
    <row r="109" customFormat="false" ht="12.75" hidden="true" customHeight="false" outlineLevel="2" collapsed="false">
      <c r="A109" s="45" t="s">
        <v>47</v>
      </c>
      <c r="B109" s="45" t="s">
        <v>24</v>
      </c>
      <c r="C109" s="46" t="n">
        <v>36678</v>
      </c>
      <c r="D109" s="45" t="s">
        <v>44</v>
      </c>
      <c r="E109" s="45"/>
      <c r="F109" s="45"/>
      <c r="G109" s="45" t="s">
        <v>140</v>
      </c>
      <c r="H109" s="45"/>
      <c r="I109" s="45" t="s">
        <v>57</v>
      </c>
      <c r="J109" s="45"/>
      <c r="K109" s="45" t="n">
        <v>388725</v>
      </c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  <c r="HG109" s="45"/>
      <c r="HH109" s="45"/>
      <c r="HI109" s="45"/>
      <c r="HJ109" s="45"/>
      <c r="HK109" s="45"/>
      <c r="HL109" s="45"/>
      <c r="HM109" s="45"/>
      <c r="HN109" s="45"/>
      <c r="HO109" s="45"/>
      <c r="HP109" s="45"/>
      <c r="HQ109" s="45"/>
      <c r="HR109" s="45"/>
      <c r="HS109" s="45"/>
      <c r="HT109" s="45"/>
      <c r="HU109" s="45"/>
      <c r="HV109" s="45"/>
      <c r="HW109" s="45"/>
      <c r="HX109" s="45"/>
      <c r="HY109" s="45"/>
      <c r="HZ109" s="45"/>
      <c r="IA109" s="45"/>
      <c r="IB109" s="45"/>
      <c r="IC109" s="45"/>
      <c r="ID109" s="45"/>
      <c r="IE109" s="45"/>
      <c r="IF109" s="45"/>
      <c r="IG109" s="45"/>
      <c r="IH109" s="45"/>
      <c r="II109" s="45"/>
      <c r="IJ109" s="45"/>
      <c r="IK109" s="45"/>
      <c r="IL109" s="45"/>
      <c r="IM109" s="45"/>
      <c r="IN109" s="45"/>
      <c r="IO109" s="45"/>
      <c r="IP109" s="45"/>
      <c r="IQ109" s="45"/>
      <c r="IR109" s="45"/>
      <c r="IS109" s="45"/>
      <c r="IT109" s="45"/>
      <c r="IU109" s="45"/>
      <c r="IV109" s="45"/>
      <c r="IW109" s="45"/>
    </row>
    <row r="110" customFormat="false" ht="12.75" hidden="true" customHeight="false" outlineLevel="2" collapsed="false">
      <c r="A110" s="45" t="s">
        <v>47</v>
      </c>
      <c r="B110" s="45" t="s">
        <v>18</v>
      </c>
      <c r="C110" s="46" t="n">
        <v>36678</v>
      </c>
      <c r="D110" s="45" t="s">
        <v>44</v>
      </c>
      <c r="E110" s="45"/>
      <c r="F110" s="45"/>
      <c r="G110" s="45" t="s">
        <v>141</v>
      </c>
      <c r="H110" s="45"/>
      <c r="I110" s="45" t="s">
        <v>57</v>
      </c>
      <c r="J110" s="45" t="n">
        <v>-18</v>
      </c>
      <c r="K110" s="45" t="n">
        <v>426725</v>
      </c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  <c r="HG110" s="45"/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/>
      <c r="HX110" s="45"/>
      <c r="HY110" s="45"/>
      <c r="HZ110" s="45"/>
      <c r="IA110" s="45"/>
      <c r="IB110" s="45"/>
      <c r="IC110" s="45"/>
      <c r="ID110" s="45"/>
      <c r="IE110" s="45"/>
      <c r="IF110" s="45"/>
      <c r="IG110" s="45"/>
      <c r="IH110" s="45"/>
      <c r="II110" s="45"/>
      <c r="IJ110" s="45"/>
      <c r="IK110" s="45"/>
      <c r="IL110" s="45"/>
      <c r="IM110" s="45"/>
      <c r="IN110" s="45"/>
      <c r="IO110" s="45"/>
      <c r="IP110" s="45"/>
      <c r="IQ110" s="45"/>
      <c r="IR110" s="45"/>
      <c r="IS110" s="45"/>
      <c r="IT110" s="45"/>
      <c r="IU110" s="45"/>
      <c r="IV110" s="45"/>
      <c r="IW110" s="45"/>
    </row>
    <row r="111" customFormat="false" ht="12.75" hidden="true" customHeight="false" outlineLevel="2" collapsed="false">
      <c r="A111" s="45" t="s">
        <v>47</v>
      </c>
      <c r="B111" s="45" t="s">
        <v>18</v>
      </c>
      <c r="C111" s="46" t="n">
        <v>36678</v>
      </c>
      <c r="D111" s="45" t="s">
        <v>44</v>
      </c>
      <c r="E111" s="45"/>
      <c r="F111" s="45"/>
      <c r="G111" s="45" t="s">
        <v>142</v>
      </c>
      <c r="H111" s="45"/>
      <c r="I111" s="45" t="s">
        <v>57</v>
      </c>
      <c r="J111" s="45" t="n">
        <v>0</v>
      </c>
      <c r="K111" s="45" t="n">
        <v>535649.1</v>
      </c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  <c r="HG111" s="45"/>
      <c r="HH111" s="45"/>
      <c r="HI111" s="45"/>
      <c r="HJ111" s="45"/>
      <c r="HK111" s="45"/>
      <c r="HL111" s="45"/>
      <c r="HM111" s="45"/>
      <c r="HN111" s="45"/>
      <c r="HO111" s="45"/>
      <c r="HP111" s="45"/>
      <c r="HQ111" s="45"/>
      <c r="HR111" s="45"/>
      <c r="HS111" s="45"/>
      <c r="HT111" s="45"/>
      <c r="HU111" s="45"/>
      <c r="HV111" s="45"/>
      <c r="HW111" s="45"/>
      <c r="HX111" s="45"/>
      <c r="HY111" s="45"/>
      <c r="HZ111" s="45"/>
      <c r="IA111" s="45"/>
      <c r="IB111" s="45"/>
      <c r="IC111" s="45"/>
      <c r="ID111" s="45"/>
      <c r="IE111" s="45"/>
      <c r="IF111" s="45"/>
      <c r="IG111" s="45"/>
      <c r="IH111" s="45"/>
      <c r="II111" s="45"/>
      <c r="IJ111" s="45"/>
      <c r="IK111" s="45"/>
      <c r="IL111" s="45"/>
      <c r="IM111" s="45"/>
      <c r="IN111" s="45"/>
      <c r="IO111" s="45"/>
      <c r="IP111" s="45"/>
      <c r="IQ111" s="45"/>
      <c r="IR111" s="45"/>
      <c r="IS111" s="45"/>
      <c r="IT111" s="45"/>
      <c r="IU111" s="45"/>
      <c r="IV111" s="45"/>
      <c r="IW111" s="45"/>
    </row>
    <row r="112" customFormat="false" ht="12.75" hidden="true" customHeight="false" outlineLevel="2" collapsed="false">
      <c r="A112" s="45" t="s">
        <v>47</v>
      </c>
      <c r="B112" s="45" t="s">
        <v>18</v>
      </c>
      <c r="C112" s="46" t="n">
        <v>36678</v>
      </c>
      <c r="D112" s="45" t="s">
        <v>44</v>
      </c>
      <c r="E112" s="45"/>
      <c r="F112" s="45"/>
      <c r="G112" s="45" t="s">
        <v>143</v>
      </c>
      <c r="H112" s="45"/>
      <c r="I112" s="45" t="s">
        <v>57</v>
      </c>
      <c r="J112" s="45" t="n">
        <v>-168</v>
      </c>
      <c r="K112" s="45" t="n">
        <v>548126</v>
      </c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  <c r="HS112" s="45"/>
      <c r="HT112" s="45"/>
      <c r="HU112" s="45"/>
      <c r="HV112" s="45"/>
      <c r="HW112" s="45"/>
      <c r="HX112" s="45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  <c r="II112" s="45"/>
      <c r="IJ112" s="45"/>
      <c r="IK112" s="45"/>
      <c r="IL112" s="45"/>
      <c r="IM112" s="45"/>
      <c r="IN112" s="45"/>
      <c r="IO112" s="45"/>
      <c r="IP112" s="45"/>
      <c r="IQ112" s="45"/>
      <c r="IR112" s="45"/>
      <c r="IS112" s="45"/>
      <c r="IT112" s="45"/>
      <c r="IU112" s="45"/>
      <c r="IV112" s="45"/>
      <c r="IW112" s="45"/>
    </row>
    <row r="113" customFormat="false" ht="12.75" hidden="true" customHeight="false" outlineLevel="2" collapsed="false">
      <c r="A113" s="45" t="s">
        <v>47</v>
      </c>
      <c r="B113" s="45" t="s">
        <v>18</v>
      </c>
      <c r="C113" s="46" t="n">
        <v>36708</v>
      </c>
      <c r="D113" s="45" t="s">
        <v>44</v>
      </c>
      <c r="E113" s="45"/>
      <c r="F113" s="45"/>
      <c r="G113" s="45" t="s">
        <v>144</v>
      </c>
      <c r="H113" s="45"/>
      <c r="I113" s="45" t="s">
        <v>57</v>
      </c>
      <c r="J113" s="45"/>
      <c r="K113" s="45" t="n">
        <v>764665</v>
      </c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45"/>
      <c r="HY113" s="45"/>
      <c r="HZ113" s="45"/>
      <c r="IA113" s="45"/>
      <c r="IB113" s="45"/>
      <c r="IC113" s="45"/>
      <c r="ID113" s="45"/>
      <c r="IE113" s="45"/>
      <c r="IF113" s="45"/>
      <c r="IG113" s="45"/>
      <c r="IH113" s="45"/>
      <c r="II113" s="45"/>
      <c r="IJ113" s="45"/>
      <c r="IK113" s="45"/>
      <c r="IL113" s="45"/>
      <c r="IM113" s="45"/>
      <c r="IN113" s="45"/>
      <c r="IO113" s="45"/>
      <c r="IP113" s="45"/>
      <c r="IQ113" s="45"/>
      <c r="IR113" s="45"/>
      <c r="IS113" s="45"/>
      <c r="IT113" s="45"/>
      <c r="IU113" s="45"/>
      <c r="IV113" s="45"/>
      <c r="IW113" s="45"/>
    </row>
    <row r="114" customFormat="false" ht="12.75" hidden="true" customHeight="false" outlineLevel="2" collapsed="false">
      <c r="A114" s="45" t="s">
        <v>47</v>
      </c>
      <c r="B114" s="45" t="s">
        <v>18</v>
      </c>
      <c r="C114" s="46" t="n">
        <v>36708</v>
      </c>
      <c r="D114" s="45" t="s">
        <v>44</v>
      </c>
      <c r="E114" s="45"/>
      <c r="F114" s="45"/>
      <c r="G114" s="45" t="s">
        <v>145</v>
      </c>
      <c r="H114" s="45"/>
      <c r="I114" s="45" t="s">
        <v>57</v>
      </c>
      <c r="J114" s="45"/>
      <c r="K114" s="45" t="n">
        <v>879707</v>
      </c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  <c r="HG114" s="45"/>
      <c r="HH114" s="45"/>
      <c r="HI114" s="45"/>
      <c r="HJ114" s="45"/>
      <c r="HK114" s="45"/>
      <c r="HL114" s="45"/>
      <c r="HM114" s="45"/>
      <c r="HN114" s="45"/>
      <c r="HO114" s="45"/>
      <c r="HP114" s="45"/>
      <c r="HQ114" s="45"/>
      <c r="HR114" s="45"/>
      <c r="HS114" s="45"/>
      <c r="HT114" s="45"/>
      <c r="HU114" s="45"/>
      <c r="HV114" s="45"/>
      <c r="HW114" s="45"/>
      <c r="HX114" s="45"/>
      <c r="HY114" s="45"/>
      <c r="HZ114" s="45"/>
      <c r="IA114" s="45"/>
      <c r="IB114" s="45"/>
      <c r="IC114" s="45"/>
      <c r="ID114" s="45"/>
      <c r="IE114" s="45"/>
      <c r="IF114" s="45"/>
      <c r="IG114" s="45"/>
      <c r="IH114" s="45"/>
      <c r="II114" s="45"/>
      <c r="IJ114" s="45"/>
      <c r="IK114" s="45"/>
      <c r="IL114" s="45"/>
      <c r="IM114" s="45"/>
      <c r="IN114" s="45"/>
      <c r="IO114" s="45"/>
      <c r="IP114" s="45"/>
      <c r="IQ114" s="45"/>
      <c r="IR114" s="45"/>
      <c r="IS114" s="45"/>
      <c r="IT114" s="45"/>
      <c r="IU114" s="45"/>
      <c r="IV114" s="45"/>
      <c r="IW114" s="45"/>
    </row>
    <row r="115" customFormat="false" ht="12.75" hidden="true" customHeight="false" outlineLevel="2" collapsed="false">
      <c r="A115" s="45" t="s">
        <v>47</v>
      </c>
      <c r="B115" s="45" t="s">
        <v>18</v>
      </c>
      <c r="C115" s="46" t="n">
        <v>36678</v>
      </c>
      <c r="D115" s="45" t="s">
        <v>44</v>
      </c>
      <c r="E115" s="45"/>
      <c r="F115" s="45"/>
      <c r="G115" s="45" t="s">
        <v>146</v>
      </c>
      <c r="H115" s="45"/>
      <c r="I115" s="45" t="s">
        <v>57</v>
      </c>
      <c r="J115" s="45"/>
      <c r="K115" s="45" t="n">
        <v>1078195</v>
      </c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  <c r="IP115" s="45"/>
      <c r="IQ115" s="45"/>
      <c r="IR115" s="45"/>
      <c r="IS115" s="45"/>
      <c r="IT115" s="45"/>
      <c r="IU115" s="45"/>
      <c r="IV115" s="45"/>
      <c r="IW115" s="45"/>
    </row>
    <row r="116" customFormat="false" ht="12.75" hidden="true" customHeight="false" outlineLevel="2" collapsed="false">
      <c r="A116" s="45" t="s">
        <v>47</v>
      </c>
      <c r="B116" s="45" t="s">
        <v>18</v>
      </c>
      <c r="C116" s="46" t="n">
        <v>36708</v>
      </c>
      <c r="D116" s="45" t="s">
        <v>44</v>
      </c>
      <c r="E116" s="45"/>
      <c r="F116" s="45"/>
      <c r="G116" s="45" t="s">
        <v>147</v>
      </c>
      <c r="H116" s="45"/>
      <c r="I116" s="45" t="s">
        <v>57</v>
      </c>
      <c r="J116" s="45" t="n">
        <v>0</v>
      </c>
      <c r="K116" s="45" t="n">
        <v>1184505</v>
      </c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  <c r="HS116" s="45"/>
      <c r="HT116" s="45"/>
      <c r="HU116" s="45"/>
      <c r="HV116" s="45"/>
      <c r="HW116" s="45"/>
      <c r="HX116" s="45"/>
      <c r="HY116" s="45"/>
      <c r="HZ116" s="45"/>
      <c r="IA116" s="45"/>
      <c r="IB116" s="45"/>
      <c r="IC116" s="45"/>
      <c r="ID116" s="45"/>
      <c r="IE116" s="45"/>
      <c r="IF116" s="45"/>
      <c r="IG116" s="45"/>
      <c r="IH116" s="45"/>
      <c r="II116" s="45"/>
      <c r="IJ116" s="45"/>
      <c r="IK116" s="45"/>
      <c r="IL116" s="45"/>
      <c r="IM116" s="45"/>
      <c r="IN116" s="45"/>
      <c r="IO116" s="45"/>
      <c r="IP116" s="45"/>
      <c r="IQ116" s="45"/>
      <c r="IR116" s="45"/>
      <c r="IS116" s="45"/>
      <c r="IT116" s="45"/>
      <c r="IU116" s="45"/>
      <c r="IV116" s="45"/>
      <c r="IW116" s="45"/>
    </row>
    <row r="117" customFormat="false" ht="12.75" hidden="true" customHeight="false" outlineLevel="2" collapsed="false">
      <c r="A117" s="45" t="s">
        <v>47</v>
      </c>
      <c r="B117" s="45" t="s">
        <v>18</v>
      </c>
      <c r="C117" s="46" t="n">
        <v>36678</v>
      </c>
      <c r="D117" s="45" t="s">
        <v>44</v>
      </c>
      <c r="E117" s="45"/>
      <c r="F117" s="45"/>
      <c r="G117" s="45" t="s">
        <v>148</v>
      </c>
      <c r="H117" s="45"/>
      <c r="I117" s="45" t="s">
        <v>57</v>
      </c>
      <c r="J117" s="45" t="n">
        <v>-768</v>
      </c>
      <c r="K117" s="45" t="n">
        <v>1212788</v>
      </c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/>
      <c r="IE117" s="45"/>
      <c r="IF117" s="45"/>
      <c r="IG117" s="45"/>
      <c r="IH117" s="45"/>
      <c r="II117" s="45"/>
      <c r="IJ117" s="45"/>
      <c r="IK117" s="45"/>
      <c r="IL117" s="45"/>
      <c r="IM117" s="45"/>
      <c r="IN117" s="45"/>
      <c r="IO117" s="45"/>
      <c r="IP117" s="45"/>
      <c r="IQ117" s="45"/>
      <c r="IR117" s="45"/>
      <c r="IS117" s="45"/>
      <c r="IT117" s="45"/>
      <c r="IU117" s="45"/>
      <c r="IV117" s="45"/>
      <c r="IW117" s="45"/>
    </row>
    <row r="118" customFormat="false" ht="12.75" hidden="true" customHeight="false" outlineLevel="2" collapsed="false">
      <c r="A118" s="45" t="s">
        <v>47</v>
      </c>
      <c r="B118" s="45" t="s">
        <v>18</v>
      </c>
      <c r="C118" s="46" t="n">
        <v>36708</v>
      </c>
      <c r="D118" s="45" t="s">
        <v>44</v>
      </c>
      <c r="E118" s="45"/>
      <c r="F118" s="45"/>
      <c r="G118" s="45" t="s">
        <v>149</v>
      </c>
      <c r="H118" s="45"/>
      <c r="I118" s="45" t="s">
        <v>57</v>
      </c>
      <c r="J118" s="45"/>
      <c r="K118" s="45" t="n">
        <v>1859984</v>
      </c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  <c r="HS118" s="45"/>
      <c r="HT118" s="45"/>
      <c r="HU118" s="45"/>
      <c r="HV118" s="45"/>
      <c r="HW118" s="45"/>
      <c r="HX118" s="45"/>
      <c r="HY118" s="45"/>
      <c r="HZ118" s="45"/>
      <c r="IA118" s="45"/>
      <c r="IB118" s="45"/>
      <c r="IC118" s="45"/>
      <c r="ID118" s="45"/>
      <c r="IE118" s="45"/>
      <c r="IF118" s="45"/>
      <c r="IG118" s="45"/>
      <c r="IH118" s="45"/>
      <c r="II118" s="45"/>
      <c r="IJ118" s="45"/>
      <c r="IK118" s="45"/>
      <c r="IL118" s="45"/>
      <c r="IM118" s="45"/>
      <c r="IN118" s="45"/>
      <c r="IO118" s="45"/>
      <c r="IP118" s="45"/>
      <c r="IQ118" s="45"/>
      <c r="IR118" s="45"/>
      <c r="IS118" s="45"/>
      <c r="IT118" s="45"/>
      <c r="IU118" s="45"/>
      <c r="IV118" s="45"/>
      <c r="IW118" s="45"/>
    </row>
    <row r="119" customFormat="false" ht="12.75" hidden="true" customHeight="false" outlineLevel="2" collapsed="false">
      <c r="A119" s="45" t="s">
        <v>47</v>
      </c>
      <c r="B119" s="45" t="s">
        <v>24</v>
      </c>
      <c r="C119" s="46" t="n">
        <v>36708</v>
      </c>
      <c r="D119" s="45" t="s">
        <v>44</v>
      </c>
      <c r="E119" s="45"/>
      <c r="F119" s="45"/>
      <c r="G119" s="45" t="s">
        <v>150</v>
      </c>
      <c r="H119" s="45"/>
      <c r="I119" s="45" t="s">
        <v>57</v>
      </c>
      <c r="J119" s="45"/>
      <c r="K119" s="45" t="n">
        <v>1873849.53</v>
      </c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  <c r="HS119" s="45"/>
      <c r="HT119" s="45"/>
      <c r="HU119" s="45"/>
      <c r="HV119" s="45"/>
      <c r="HW119" s="45"/>
      <c r="HX119" s="45"/>
      <c r="HY119" s="45"/>
      <c r="HZ119" s="45"/>
      <c r="IA119" s="45"/>
      <c r="IB119" s="45"/>
      <c r="IC119" s="45"/>
      <c r="ID119" s="45"/>
      <c r="IE119" s="45"/>
      <c r="IF119" s="45"/>
      <c r="IG119" s="45"/>
      <c r="IH119" s="45"/>
      <c r="II119" s="45"/>
      <c r="IJ119" s="45"/>
      <c r="IK119" s="45"/>
      <c r="IL119" s="45"/>
      <c r="IM119" s="45"/>
      <c r="IN119" s="45"/>
      <c r="IO119" s="45"/>
      <c r="IP119" s="45"/>
      <c r="IQ119" s="45"/>
      <c r="IR119" s="45"/>
      <c r="IS119" s="45"/>
      <c r="IT119" s="45"/>
      <c r="IU119" s="45"/>
      <c r="IV119" s="45"/>
      <c r="IW119" s="45"/>
    </row>
    <row r="120" customFormat="false" ht="12.75" hidden="true" customHeight="false" outlineLevel="2" collapsed="false">
      <c r="A120" s="45" t="s">
        <v>47</v>
      </c>
      <c r="B120" s="45" t="s">
        <v>18</v>
      </c>
      <c r="C120" s="46" t="n">
        <v>36678</v>
      </c>
      <c r="D120" s="45" t="s">
        <v>44</v>
      </c>
      <c r="E120" s="45"/>
      <c r="F120" s="45"/>
      <c r="G120" s="45" t="s">
        <v>151</v>
      </c>
      <c r="H120" s="45"/>
      <c r="I120" s="45" t="s">
        <v>57</v>
      </c>
      <c r="J120" s="45"/>
      <c r="K120" s="45" t="n">
        <v>1990716</v>
      </c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  <c r="HG120" s="45"/>
      <c r="HH120" s="45"/>
      <c r="HI120" s="45"/>
      <c r="HJ120" s="45"/>
      <c r="HK120" s="45"/>
      <c r="HL120" s="45"/>
      <c r="HM120" s="45"/>
      <c r="HN120" s="45"/>
      <c r="HO120" s="45"/>
      <c r="HP120" s="45"/>
      <c r="HQ120" s="45"/>
      <c r="HR120" s="45"/>
      <c r="HS120" s="45"/>
      <c r="HT120" s="45"/>
      <c r="HU120" s="45"/>
      <c r="HV120" s="45"/>
      <c r="HW120" s="45"/>
      <c r="HX120" s="45"/>
      <c r="HY120" s="45"/>
      <c r="HZ120" s="45"/>
      <c r="IA120" s="45"/>
      <c r="IB120" s="45"/>
      <c r="IC120" s="45"/>
      <c r="ID120" s="45"/>
      <c r="IE120" s="45"/>
      <c r="IF120" s="45"/>
      <c r="IG120" s="45"/>
      <c r="IH120" s="45"/>
      <c r="II120" s="45"/>
      <c r="IJ120" s="45"/>
      <c r="IK120" s="45"/>
      <c r="IL120" s="45"/>
      <c r="IM120" s="45"/>
      <c r="IN120" s="45"/>
      <c r="IO120" s="45"/>
      <c r="IP120" s="45"/>
      <c r="IQ120" s="45"/>
      <c r="IR120" s="45"/>
      <c r="IS120" s="45"/>
      <c r="IT120" s="45"/>
      <c r="IU120" s="45"/>
      <c r="IV120" s="45"/>
      <c r="IW120" s="45"/>
    </row>
    <row r="121" customFormat="false" ht="12.75" hidden="true" customHeight="false" outlineLevel="2" collapsed="false">
      <c r="A121" s="45" t="s">
        <v>47</v>
      </c>
      <c r="B121" s="45" t="s">
        <v>18</v>
      </c>
      <c r="C121" s="46" t="n">
        <v>36678</v>
      </c>
      <c r="D121" s="45" t="s">
        <v>44</v>
      </c>
      <c r="E121" s="45"/>
      <c r="F121" s="45"/>
      <c r="G121" s="45" t="s">
        <v>152</v>
      </c>
      <c r="H121" s="45"/>
      <c r="I121" s="45" t="s">
        <v>57</v>
      </c>
      <c r="J121" s="45"/>
      <c r="K121" s="45" t="n">
        <v>2421095</v>
      </c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  <c r="HG121" s="45"/>
      <c r="HH121" s="45"/>
      <c r="HI121" s="45"/>
      <c r="HJ121" s="45"/>
      <c r="HK121" s="45"/>
      <c r="HL121" s="45"/>
      <c r="HM121" s="45"/>
      <c r="HN121" s="45"/>
      <c r="HO121" s="45"/>
      <c r="HP121" s="45"/>
      <c r="HQ121" s="45"/>
      <c r="HR121" s="45"/>
      <c r="HS121" s="45"/>
      <c r="HT121" s="45"/>
      <c r="HU121" s="45"/>
      <c r="HV121" s="45"/>
      <c r="HW121" s="45"/>
      <c r="HX121" s="45"/>
      <c r="HY121" s="45"/>
      <c r="HZ121" s="45"/>
      <c r="IA121" s="45"/>
      <c r="IB121" s="45"/>
      <c r="IC121" s="45"/>
      <c r="ID121" s="45"/>
      <c r="IE121" s="45"/>
      <c r="IF121" s="45"/>
      <c r="IG121" s="45"/>
      <c r="IH121" s="45"/>
      <c r="II121" s="45"/>
      <c r="IJ121" s="45"/>
      <c r="IK121" s="45"/>
      <c r="IL121" s="45"/>
      <c r="IM121" s="45"/>
      <c r="IN121" s="45"/>
      <c r="IO121" s="45"/>
      <c r="IP121" s="45"/>
      <c r="IQ121" s="45"/>
      <c r="IR121" s="45"/>
      <c r="IS121" s="45"/>
      <c r="IT121" s="45"/>
      <c r="IU121" s="45"/>
      <c r="IV121" s="45"/>
      <c r="IW121" s="45"/>
    </row>
    <row r="122" customFormat="false" ht="12.75" hidden="true" customHeight="false" outlineLevel="2" collapsed="false">
      <c r="A122" s="45" t="s">
        <v>47</v>
      </c>
      <c r="B122" s="45" t="s">
        <v>18</v>
      </c>
      <c r="C122" s="46" t="n">
        <v>36678</v>
      </c>
      <c r="D122" s="45" t="s">
        <v>44</v>
      </c>
      <c r="E122" s="45"/>
      <c r="F122" s="45"/>
      <c r="G122" s="45" t="s">
        <v>153</v>
      </c>
      <c r="H122" s="45"/>
      <c r="I122" s="45" t="s">
        <v>57</v>
      </c>
      <c r="J122" s="45"/>
      <c r="K122" s="45" t="n">
        <v>2526858</v>
      </c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  <c r="HG122" s="45"/>
      <c r="HH122" s="45"/>
      <c r="HI122" s="45"/>
      <c r="HJ122" s="45"/>
      <c r="HK122" s="45"/>
      <c r="HL122" s="45"/>
      <c r="HM122" s="45"/>
      <c r="HN122" s="45"/>
      <c r="HO122" s="45"/>
      <c r="HP122" s="45"/>
      <c r="HQ122" s="45"/>
      <c r="HR122" s="45"/>
      <c r="HS122" s="45"/>
      <c r="HT122" s="45"/>
      <c r="HU122" s="45"/>
      <c r="HV122" s="45"/>
      <c r="HW122" s="45"/>
      <c r="HX122" s="45"/>
      <c r="HY122" s="45"/>
      <c r="HZ122" s="45"/>
      <c r="IA122" s="45"/>
      <c r="IB122" s="45"/>
      <c r="IC122" s="45"/>
      <c r="ID122" s="45"/>
      <c r="IE122" s="45"/>
      <c r="IF122" s="45"/>
      <c r="IG122" s="45"/>
      <c r="IH122" s="45"/>
      <c r="II122" s="45"/>
      <c r="IJ122" s="45"/>
      <c r="IK122" s="45"/>
      <c r="IL122" s="45"/>
      <c r="IM122" s="45"/>
      <c r="IN122" s="45"/>
      <c r="IO122" s="45"/>
      <c r="IP122" s="45"/>
      <c r="IQ122" s="45"/>
      <c r="IR122" s="45"/>
      <c r="IS122" s="45"/>
      <c r="IT122" s="45"/>
      <c r="IU122" s="45"/>
      <c r="IV122" s="45"/>
      <c r="IW122" s="45"/>
    </row>
    <row r="123" customFormat="false" ht="12.75" hidden="true" customHeight="false" outlineLevel="2" collapsed="false">
      <c r="A123" s="45" t="s">
        <v>47</v>
      </c>
      <c r="B123" s="45" t="s">
        <v>24</v>
      </c>
      <c r="C123" s="46" t="n">
        <v>36678</v>
      </c>
      <c r="D123" s="45" t="s">
        <v>44</v>
      </c>
      <c r="E123" s="45"/>
      <c r="F123" s="45"/>
      <c r="G123" s="45" t="s">
        <v>154</v>
      </c>
      <c r="H123" s="45"/>
      <c r="I123" s="45" t="s">
        <v>57</v>
      </c>
      <c r="J123" s="45" t="n">
        <v>0</v>
      </c>
      <c r="K123" s="45" t="n">
        <v>2555796.37</v>
      </c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  <c r="HS123" s="45"/>
      <c r="HT123" s="45"/>
      <c r="HU123" s="45"/>
      <c r="HV123" s="45"/>
      <c r="HW123" s="45"/>
      <c r="HX123" s="45"/>
      <c r="HY123" s="45"/>
      <c r="HZ123" s="45"/>
      <c r="IA123" s="45"/>
      <c r="IB123" s="45"/>
      <c r="IC123" s="45"/>
      <c r="ID123" s="45"/>
      <c r="IE123" s="45"/>
      <c r="IF123" s="45"/>
      <c r="IG123" s="45"/>
      <c r="IH123" s="45"/>
      <c r="II123" s="45"/>
      <c r="IJ123" s="45"/>
      <c r="IK123" s="45"/>
      <c r="IL123" s="45"/>
      <c r="IM123" s="45"/>
      <c r="IN123" s="45"/>
      <c r="IO123" s="45"/>
      <c r="IP123" s="45"/>
      <c r="IQ123" s="45"/>
      <c r="IR123" s="45"/>
      <c r="IS123" s="45"/>
      <c r="IT123" s="45"/>
      <c r="IU123" s="45"/>
      <c r="IV123" s="45"/>
      <c r="IW123" s="45"/>
    </row>
    <row r="124" customFormat="false" ht="12.75" hidden="true" customHeight="false" outlineLevel="2" collapsed="false">
      <c r="A124" s="45" t="s">
        <v>47</v>
      </c>
      <c r="B124" s="45" t="s">
        <v>24</v>
      </c>
      <c r="C124" s="46" t="n">
        <v>36708</v>
      </c>
      <c r="D124" s="45" t="s">
        <v>44</v>
      </c>
      <c r="E124" s="45"/>
      <c r="F124" s="45"/>
      <c r="G124" s="45" t="s">
        <v>155</v>
      </c>
      <c r="H124" s="45"/>
      <c r="I124" s="45" t="s">
        <v>57</v>
      </c>
      <c r="J124" s="45"/>
      <c r="K124" s="45" t="n">
        <v>5954580</v>
      </c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  <c r="II124" s="45"/>
      <c r="IJ124" s="45"/>
      <c r="IK124" s="45"/>
      <c r="IL124" s="45"/>
      <c r="IM124" s="45"/>
      <c r="IN124" s="45"/>
      <c r="IO124" s="45"/>
      <c r="IP124" s="45"/>
      <c r="IQ124" s="45"/>
      <c r="IR124" s="45"/>
      <c r="IS124" s="45"/>
      <c r="IT124" s="45"/>
      <c r="IU124" s="45"/>
      <c r="IV124" s="45"/>
      <c r="IW124" s="45"/>
    </row>
    <row r="125" customFormat="false" ht="12.75" hidden="true" customHeight="false" outlineLevel="2" collapsed="false">
      <c r="A125" s="45" t="s">
        <v>47</v>
      </c>
      <c r="B125" s="45" t="s">
        <v>24</v>
      </c>
      <c r="C125" s="46" t="n">
        <v>36678</v>
      </c>
      <c r="D125" s="45" t="s">
        <v>44</v>
      </c>
      <c r="E125" s="45"/>
      <c r="F125" s="45"/>
      <c r="G125" s="45" t="s">
        <v>156</v>
      </c>
      <c r="H125" s="45"/>
      <c r="I125" s="45" t="s">
        <v>57</v>
      </c>
      <c r="J125" s="45"/>
      <c r="K125" s="45" t="n">
        <v>23530154.43</v>
      </c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  <c r="HS125" s="45"/>
      <c r="HT125" s="45"/>
      <c r="HU125" s="45"/>
      <c r="HV125" s="45"/>
      <c r="HW125" s="45"/>
      <c r="HX125" s="45"/>
      <c r="HY125" s="45"/>
      <c r="HZ125" s="45"/>
      <c r="IA125" s="45"/>
      <c r="IB125" s="45"/>
      <c r="IC125" s="45"/>
      <c r="ID125" s="45"/>
      <c r="IE125" s="45"/>
      <c r="IF125" s="45"/>
      <c r="IG125" s="45"/>
      <c r="IH125" s="45"/>
      <c r="II125" s="45"/>
      <c r="IJ125" s="45"/>
      <c r="IK125" s="45"/>
      <c r="IL125" s="45"/>
      <c r="IM125" s="45"/>
      <c r="IN125" s="45"/>
      <c r="IO125" s="45"/>
      <c r="IP125" s="45"/>
      <c r="IQ125" s="45"/>
      <c r="IR125" s="45"/>
      <c r="IS125" s="45"/>
      <c r="IT125" s="45"/>
      <c r="IU125" s="45"/>
      <c r="IV125" s="45"/>
      <c r="IW125" s="45"/>
    </row>
    <row r="126" customFormat="false" ht="12.75" hidden="true" customHeight="false" outlineLevel="2" collapsed="false">
      <c r="A126" s="39" t="s">
        <v>51</v>
      </c>
      <c r="B126" s="39" t="s">
        <v>32</v>
      </c>
      <c r="C126" s="40" t="n">
        <v>36647</v>
      </c>
      <c r="D126" s="39" t="s">
        <v>44</v>
      </c>
      <c r="E126" s="39" t="s">
        <v>52</v>
      </c>
      <c r="F126" s="39"/>
      <c r="G126" s="42" t="s">
        <v>157</v>
      </c>
      <c r="H126" s="42"/>
      <c r="I126" s="39" t="s">
        <v>54</v>
      </c>
      <c r="J126" s="39" t="n">
        <v>0</v>
      </c>
      <c r="K126" s="41" t="n">
        <v>9114</v>
      </c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  <c r="IG126" s="39"/>
      <c r="IH126" s="39"/>
      <c r="II126" s="39"/>
      <c r="IJ126" s="39"/>
      <c r="IK126" s="39"/>
      <c r="IL126" s="39"/>
      <c r="IM126" s="39"/>
      <c r="IN126" s="39"/>
      <c r="IO126" s="39"/>
      <c r="IP126" s="39"/>
      <c r="IQ126" s="39"/>
      <c r="IR126" s="39"/>
      <c r="IS126" s="39"/>
      <c r="IT126" s="39"/>
      <c r="IU126" s="39"/>
      <c r="IV126" s="39"/>
      <c r="IW126" s="39"/>
    </row>
    <row r="127" customFormat="false" ht="12.75" hidden="true" customHeight="false" outlineLevel="2" collapsed="false">
      <c r="A127" s="39" t="s">
        <v>158</v>
      </c>
      <c r="B127" s="39" t="s">
        <v>24</v>
      </c>
      <c r="C127" s="40" t="n">
        <v>36770</v>
      </c>
      <c r="D127" s="39" t="s">
        <v>44</v>
      </c>
      <c r="E127" s="39" t="s">
        <v>159</v>
      </c>
      <c r="F127" s="39"/>
      <c r="G127" s="39" t="s">
        <v>160</v>
      </c>
      <c r="H127" s="39"/>
      <c r="I127" s="39" t="s">
        <v>54</v>
      </c>
      <c r="J127" s="39" t="n">
        <v>-139</v>
      </c>
      <c r="K127" s="41" t="n">
        <v>11732.48</v>
      </c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  <c r="IG127" s="39"/>
      <c r="IH127" s="39"/>
      <c r="II127" s="39"/>
      <c r="IJ127" s="39"/>
      <c r="IK127" s="39"/>
      <c r="IL127" s="39"/>
      <c r="IM127" s="39"/>
      <c r="IN127" s="39"/>
      <c r="IO127" s="39"/>
      <c r="IP127" s="39"/>
      <c r="IQ127" s="39"/>
      <c r="IR127" s="39"/>
      <c r="IS127" s="39"/>
      <c r="IT127" s="39"/>
      <c r="IU127" s="39"/>
      <c r="IV127" s="39"/>
      <c r="IW127" s="39"/>
    </row>
    <row r="128" customFormat="false" ht="12.75" hidden="true" customHeight="false" outlineLevel="2" collapsed="false">
      <c r="A128" s="39" t="s">
        <v>158</v>
      </c>
      <c r="B128" s="39" t="s">
        <v>32</v>
      </c>
      <c r="C128" s="40" t="n">
        <v>36770</v>
      </c>
      <c r="D128" s="39" t="s">
        <v>44</v>
      </c>
      <c r="E128" s="39" t="s">
        <v>159</v>
      </c>
      <c r="F128" s="39"/>
      <c r="G128" s="39" t="s">
        <v>161</v>
      </c>
      <c r="H128" s="39"/>
      <c r="I128" s="39" t="s">
        <v>54</v>
      </c>
      <c r="J128" s="39" t="n">
        <v>0</v>
      </c>
      <c r="K128" s="41" t="n">
        <v>94869.17</v>
      </c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  <c r="II128" s="39"/>
      <c r="IJ128" s="39"/>
      <c r="IK128" s="39"/>
      <c r="IL128" s="39"/>
      <c r="IM128" s="39"/>
      <c r="IN128" s="39"/>
      <c r="IO128" s="39"/>
      <c r="IP128" s="39"/>
      <c r="IQ128" s="39"/>
      <c r="IR128" s="39"/>
      <c r="IS128" s="39"/>
      <c r="IT128" s="39"/>
      <c r="IU128" s="39"/>
      <c r="IV128" s="39"/>
      <c r="IW128" s="39"/>
    </row>
    <row r="129" customFormat="false" ht="12.75" hidden="true" customHeight="false" outlineLevel="2" collapsed="false">
      <c r="A129" s="34"/>
      <c r="B129" s="34"/>
      <c r="C129" s="35"/>
      <c r="D129" s="34" t="s">
        <v>162</v>
      </c>
      <c r="E129" s="34" t="s">
        <v>15</v>
      </c>
      <c r="F129" s="34"/>
      <c r="G129" s="37"/>
      <c r="H129" s="37"/>
      <c r="I129" s="34"/>
      <c r="J129" s="34" t="n">
        <v>-288909</v>
      </c>
      <c r="K129" s="38" t="n">
        <v>7644.73</v>
      </c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  <c r="IK129" s="34"/>
      <c r="IL129" s="34"/>
      <c r="IM129" s="34"/>
      <c r="IN129" s="34"/>
      <c r="IO129" s="34"/>
      <c r="IP129" s="34"/>
      <c r="IQ129" s="34"/>
      <c r="IR129" s="34"/>
      <c r="IS129" s="34"/>
      <c r="IT129" s="34"/>
      <c r="IU129" s="34"/>
      <c r="IV129" s="34"/>
      <c r="IW129" s="34"/>
    </row>
    <row r="130" customFormat="false" ht="12.75" hidden="false" customHeight="false" outlineLevel="1" collapsed="true">
      <c r="A130" s="34"/>
      <c r="B130" s="34"/>
      <c r="C130" s="35"/>
      <c r="D130" s="43" t="s">
        <v>163</v>
      </c>
      <c r="E130" s="34"/>
      <c r="F130" s="34"/>
      <c r="G130" s="37"/>
      <c r="H130" s="37"/>
      <c r="I130" s="34"/>
      <c r="J130" s="34" t="n">
        <f aca="false">SUBTOTAL(9,J23:J129)</f>
        <v>-286286</v>
      </c>
      <c r="K130" s="38" t="n">
        <f aca="false">SUBTOTAL(9,K23:K129)</f>
        <v>289827.45</v>
      </c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  <c r="IJ130" s="34"/>
      <c r="IK130" s="34"/>
      <c r="IL130" s="34"/>
      <c r="IM130" s="34"/>
      <c r="IN130" s="34"/>
      <c r="IO130" s="34"/>
      <c r="IP130" s="34"/>
      <c r="IQ130" s="34"/>
      <c r="IR130" s="34"/>
      <c r="IS130" s="34"/>
      <c r="IT130" s="34"/>
      <c r="IU130" s="34"/>
      <c r="IV130" s="34"/>
      <c r="IW130" s="34"/>
    </row>
    <row r="131" customFormat="false" ht="51" hidden="true" customHeight="false" outlineLevel="2" collapsed="false">
      <c r="A131" s="39" t="s">
        <v>28</v>
      </c>
      <c r="B131" s="39" t="s">
        <v>18</v>
      </c>
      <c r="C131" s="40" t="n">
        <v>36770</v>
      </c>
      <c r="D131" s="39" t="s">
        <v>164</v>
      </c>
      <c r="E131" s="39" t="s">
        <v>165</v>
      </c>
      <c r="F131" s="39"/>
      <c r="G131" s="42" t="s">
        <v>166</v>
      </c>
      <c r="H131" s="42"/>
      <c r="I131" s="39" t="s">
        <v>22</v>
      </c>
      <c r="J131" s="39" t="n">
        <v>0</v>
      </c>
      <c r="K131" s="41" t="n">
        <v>-52488</v>
      </c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  <c r="II131" s="39"/>
      <c r="IJ131" s="39"/>
      <c r="IK131" s="39"/>
      <c r="IL131" s="39"/>
      <c r="IM131" s="39"/>
      <c r="IN131" s="39"/>
      <c r="IO131" s="39"/>
      <c r="IP131" s="39"/>
      <c r="IQ131" s="39"/>
      <c r="IR131" s="39"/>
      <c r="IS131" s="39"/>
      <c r="IT131" s="39"/>
      <c r="IU131" s="39"/>
      <c r="IV131" s="39"/>
      <c r="IW131" s="39"/>
    </row>
    <row r="132" customFormat="false" ht="25.5" hidden="true" customHeight="false" outlineLevel="2" collapsed="false">
      <c r="A132" s="39" t="s">
        <v>167</v>
      </c>
      <c r="B132" s="39" t="s">
        <v>18</v>
      </c>
      <c r="C132" s="40" t="n">
        <v>36770</v>
      </c>
      <c r="D132" s="39" t="s">
        <v>164</v>
      </c>
      <c r="E132" s="39" t="s">
        <v>168</v>
      </c>
      <c r="F132" s="39"/>
      <c r="G132" s="42" t="s">
        <v>169</v>
      </c>
      <c r="H132" s="42"/>
      <c r="I132" s="39" t="s">
        <v>22</v>
      </c>
      <c r="J132" s="39" t="n">
        <v>144</v>
      </c>
      <c r="K132" s="41" t="n">
        <v>-9600</v>
      </c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  <c r="II132" s="39"/>
      <c r="IJ132" s="39"/>
      <c r="IK132" s="39"/>
      <c r="IL132" s="39"/>
      <c r="IM132" s="39"/>
      <c r="IN132" s="39"/>
      <c r="IO132" s="39"/>
      <c r="IP132" s="39"/>
      <c r="IQ132" s="39"/>
      <c r="IR132" s="39"/>
      <c r="IS132" s="39"/>
      <c r="IT132" s="39"/>
      <c r="IU132" s="39"/>
      <c r="IV132" s="39"/>
      <c r="IW132" s="39"/>
    </row>
    <row r="133" customFormat="false" ht="12.75" hidden="true" customHeight="false" outlineLevel="2" collapsed="false">
      <c r="A133" s="34"/>
      <c r="B133" s="34"/>
      <c r="C133" s="35"/>
      <c r="D133" s="34" t="s">
        <v>170</v>
      </c>
      <c r="E133" s="34" t="s">
        <v>15</v>
      </c>
      <c r="F133" s="34"/>
      <c r="G133" s="37"/>
      <c r="H133" s="37"/>
      <c r="I133" s="34"/>
      <c r="J133" s="34" t="n">
        <v>34418</v>
      </c>
      <c r="K133" s="38" t="n">
        <v>3714</v>
      </c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  <c r="ID133" s="34"/>
      <c r="IE133" s="34"/>
      <c r="IF133" s="34"/>
      <c r="IG133" s="34"/>
      <c r="IH133" s="34"/>
      <c r="II133" s="34"/>
      <c r="IJ133" s="34"/>
      <c r="IK133" s="34"/>
      <c r="IL133" s="34"/>
      <c r="IM133" s="34"/>
      <c r="IN133" s="34"/>
      <c r="IO133" s="34"/>
      <c r="IP133" s="34"/>
      <c r="IQ133" s="34"/>
      <c r="IR133" s="34"/>
      <c r="IS133" s="34"/>
      <c r="IT133" s="34"/>
      <c r="IU133" s="34"/>
      <c r="IV133" s="34"/>
      <c r="IW133" s="34"/>
    </row>
    <row r="134" customFormat="false" ht="12.75" hidden="false" customHeight="false" outlineLevel="1" collapsed="true">
      <c r="A134" s="34"/>
      <c r="B134" s="34"/>
      <c r="C134" s="35"/>
      <c r="D134" s="43" t="s">
        <v>171</v>
      </c>
      <c r="E134" s="34"/>
      <c r="F134" s="34"/>
      <c r="G134" s="37"/>
      <c r="H134" s="37"/>
      <c r="I134" s="34"/>
      <c r="J134" s="34" t="n">
        <f aca="false">SUBTOTAL(9,J131:J133)</f>
        <v>34562</v>
      </c>
      <c r="K134" s="38" t="n">
        <f aca="false">SUBTOTAL(9,K131:K133)</f>
        <v>-58374</v>
      </c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34"/>
      <c r="GJ134" s="34"/>
      <c r="GK134" s="34"/>
      <c r="GL134" s="34"/>
      <c r="GM134" s="34"/>
      <c r="GN134" s="34"/>
      <c r="GO134" s="34"/>
      <c r="GP134" s="34"/>
      <c r="GQ134" s="34"/>
      <c r="GR134" s="34"/>
      <c r="GS134" s="34"/>
      <c r="GT134" s="34"/>
      <c r="GU134" s="34"/>
      <c r="GV134" s="34"/>
      <c r="GW134" s="34"/>
      <c r="GX134" s="34"/>
      <c r="GY134" s="34"/>
      <c r="GZ134" s="34"/>
      <c r="HA134" s="34"/>
      <c r="HB134" s="34"/>
      <c r="HC134" s="34"/>
      <c r="HD134" s="34"/>
      <c r="HE134" s="34"/>
      <c r="HF134" s="34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34"/>
      <c r="HV134" s="34"/>
      <c r="HW134" s="34"/>
      <c r="HX134" s="34"/>
      <c r="HY134" s="34"/>
      <c r="HZ134" s="34"/>
      <c r="IA134" s="34"/>
      <c r="IB134" s="34"/>
      <c r="IC134" s="34"/>
      <c r="ID134" s="34"/>
      <c r="IE134" s="34"/>
      <c r="IF134" s="34"/>
      <c r="IG134" s="34"/>
      <c r="IH134" s="34"/>
      <c r="II134" s="34"/>
      <c r="IJ134" s="34"/>
      <c r="IK134" s="34"/>
      <c r="IL134" s="34"/>
      <c r="IM134" s="34"/>
      <c r="IN134" s="34"/>
      <c r="IO134" s="34"/>
      <c r="IP134" s="34"/>
      <c r="IQ134" s="34"/>
      <c r="IR134" s="34"/>
      <c r="IS134" s="34"/>
      <c r="IT134" s="34"/>
      <c r="IU134" s="34"/>
      <c r="IV134" s="34"/>
      <c r="IW134" s="34"/>
    </row>
    <row r="135" customFormat="false" ht="12.75" hidden="true" customHeight="false" outlineLevel="2" collapsed="false">
      <c r="A135" s="39" t="s">
        <v>158</v>
      </c>
      <c r="B135" s="39" t="s">
        <v>32</v>
      </c>
      <c r="C135" s="40" t="n">
        <v>36770</v>
      </c>
      <c r="D135" s="39" t="s">
        <v>172</v>
      </c>
      <c r="E135" s="39" t="s">
        <v>159</v>
      </c>
      <c r="F135" s="39"/>
      <c r="G135" s="39" t="s">
        <v>173</v>
      </c>
      <c r="H135" s="39"/>
      <c r="I135" s="39" t="s">
        <v>54</v>
      </c>
      <c r="J135" s="39" t="n">
        <v>0</v>
      </c>
      <c r="K135" s="41" t="n">
        <v>94869.17</v>
      </c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  <c r="IQ135" s="39"/>
      <c r="IR135" s="39"/>
      <c r="IS135" s="39"/>
      <c r="IT135" s="39"/>
      <c r="IU135" s="39"/>
      <c r="IV135" s="39"/>
      <c r="IW135" s="39"/>
    </row>
    <row r="136" customFormat="false" ht="12.75" hidden="true" customHeight="false" outlineLevel="2" collapsed="false">
      <c r="A136" s="34"/>
      <c r="B136" s="34"/>
      <c r="C136" s="35"/>
      <c r="D136" s="34" t="s">
        <v>174</v>
      </c>
      <c r="E136" s="34" t="s">
        <v>15</v>
      </c>
      <c r="F136" s="34"/>
      <c r="G136" s="37"/>
      <c r="H136" s="37"/>
      <c r="I136" s="34"/>
      <c r="J136" s="34" t="n">
        <v>-160</v>
      </c>
      <c r="K136" s="38" t="n">
        <v>160.19</v>
      </c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  <c r="IJ136" s="34"/>
      <c r="IK136" s="34"/>
      <c r="IL136" s="34"/>
      <c r="IM136" s="34"/>
      <c r="IN136" s="34"/>
      <c r="IO136" s="34"/>
      <c r="IP136" s="34"/>
      <c r="IQ136" s="34"/>
      <c r="IR136" s="34"/>
      <c r="IS136" s="34"/>
      <c r="IT136" s="34"/>
      <c r="IU136" s="34"/>
      <c r="IV136" s="34"/>
      <c r="IW136" s="34"/>
    </row>
    <row r="137" customFormat="false" ht="12.75" hidden="false" customHeight="false" outlineLevel="1" collapsed="true">
      <c r="A137" s="34"/>
      <c r="B137" s="34"/>
      <c r="C137" s="35"/>
      <c r="D137" s="43" t="s">
        <v>175</v>
      </c>
      <c r="E137" s="34"/>
      <c r="F137" s="34"/>
      <c r="G137" s="37"/>
      <c r="H137" s="37"/>
      <c r="I137" s="34"/>
      <c r="J137" s="34" t="n">
        <f aca="false">SUBTOTAL(9,J135:J136)</f>
        <v>-160</v>
      </c>
      <c r="K137" s="38" t="n">
        <f aca="false">SUBTOTAL(9,K135:K136)</f>
        <v>95029.36</v>
      </c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  <c r="ID137" s="34"/>
      <c r="IE137" s="34"/>
      <c r="IF137" s="34"/>
      <c r="IG137" s="34"/>
      <c r="IH137" s="34"/>
      <c r="II137" s="34"/>
      <c r="IJ137" s="34"/>
      <c r="IK137" s="34"/>
      <c r="IL137" s="34"/>
      <c r="IM137" s="34"/>
      <c r="IN137" s="34"/>
      <c r="IO137" s="34"/>
      <c r="IP137" s="34"/>
      <c r="IQ137" s="34"/>
      <c r="IR137" s="34"/>
      <c r="IS137" s="34"/>
      <c r="IT137" s="34"/>
      <c r="IU137" s="34"/>
      <c r="IV137" s="34"/>
      <c r="IW137" s="34"/>
    </row>
    <row r="138" customFormat="false" ht="12.75" hidden="true" customHeight="false" outlineLevel="2" collapsed="false">
      <c r="A138" s="34"/>
      <c r="B138" s="34"/>
      <c r="C138" s="35"/>
      <c r="D138" s="34" t="s">
        <v>176</v>
      </c>
      <c r="E138" s="34" t="s">
        <v>15</v>
      </c>
      <c r="F138" s="34"/>
      <c r="G138" s="37"/>
      <c r="H138" s="37"/>
      <c r="I138" s="34"/>
      <c r="J138" s="34" t="n">
        <v>-348</v>
      </c>
      <c r="K138" s="38" t="n">
        <v>308</v>
      </c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  <c r="IT138" s="34"/>
      <c r="IU138" s="34"/>
      <c r="IV138" s="34"/>
      <c r="IW138" s="34"/>
    </row>
    <row r="139" customFormat="false" ht="12.75" hidden="false" customHeight="false" outlineLevel="1" collapsed="true">
      <c r="A139" s="34"/>
      <c r="B139" s="34"/>
      <c r="C139" s="35"/>
      <c r="D139" s="43" t="s">
        <v>177</v>
      </c>
      <c r="E139" s="34"/>
      <c r="F139" s="34"/>
      <c r="G139" s="37"/>
      <c r="H139" s="37"/>
      <c r="I139" s="34"/>
      <c r="J139" s="34" t="n">
        <f aca="false">SUBTOTAL(9,J138)</f>
        <v>-348</v>
      </c>
      <c r="K139" s="38" t="n">
        <f aca="false">SUBTOTAL(9,K138)</f>
        <v>308</v>
      </c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34"/>
      <c r="GS139" s="34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  <c r="ID139" s="34"/>
      <c r="IE139" s="34"/>
      <c r="IF139" s="34"/>
      <c r="IG139" s="34"/>
      <c r="IH139" s="34"/>
      <c r="II139" s="34"/>
      <c r="IJ139" s="34"/>
      <c r="IK139" s="34"/>
      <c r="IL139" s="34"/>
      <c r="IM139" s="34"/>
      <c r="IN139" s="34"/>
      <c r="IO139" s="34"/>
      <c r="IP139" s="34"/>
      <c r="IQ139" s="34"/>
      <c r="IR139" s="34"/>
      <c r="IS139" s="34"/>
      <c r="IT139" s="34"/>
      <c r="IU139" s="34"/>
      <c r="IV139" s="34"/>
      <c r="IW139" s="34"/>
    </row>
    <row r="140" customFormat="false" ht="25.5" hidden="true" customHeight="false" outlineLevel="2" collapsed="false">
      <c r="A140" s="39" t="s">
        <v>17</v>
      </c>
      <c r="B140" s="39" t="s">
        <v>18</v>
      </c>
      <c r="C140" s="40" t="n">
        <v>36770</v>
      </c>
      <c r="D140" s="39" t="s">
        <v>178</v>
      </c>
      <c r="E140" s="39" t="s">
        <v>179</v>
      </c>
      <c r="F140" s="39"/>
      <c r="G140" s="42" t="s">
        <v>180</v>
      </c>
      <c r="H140" s="42"/>
      <c r="I140" s="39" t="s">
        <v>27</v>
      </c>
      <c r="J140" s="39" t="n">
        <v>934</v>
      </c>
      <c r="K140" s="41" t="n">
        <v>-81415</v>
      </c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  <c r="HI140" s="39"/>
      <c r="HJ140" s="39"/>
      <c r="HK140" s="39"/>
      <c r="HL140" s="39"/>
      <c r="HM140" s="39"/>
      <c r="HN140" s="39"/>
      <c r="HO140" s="39"/>
      <c r="HP140" s="39"/>
      <c r="HQ140" s="39"/>
      <c r="HR140" s="39"/>
      <c r="HS140" s="39"/>
      <c r="HT140" s="39"/>
      <c r="HU140" s="39"/>
      <c r="HV140" s="39"/>
      <c r="HW140" s="39"/>
      <c r="HX140" s="39"/>
      <c r="HY140" s="39"/>
      <c r="HZ140" s="39"/>
      <c r="IA140" s="39"/>
      <c r="IB140" s="39"/>
      <c r="IC140" s="39"/>
      <c r="ID140" s="39"/>
      <c r="IE140" s="39"/>
      <c r="IF140" s="39"/>
      <c r="IG140" s="39"/>
      <c r="IH140" s="39"/>
      <c r="II140" s="39"/>
      <c r="IJ140" s="39"/>
      <c r="IK140" s="39"/>
      <c r="IL140" s="39"/>
      <c r="IM140" s="39"/>
      <c r="IN140" s="39"/>
      <c r="IO140" s="39"/>
      <c r="IP140" s="39"/>
      <c r="IQ140" s="39"/>
      <c r="IR140" s="39"/>
      <c r="IS140" s="39"/>
      <c r="IT140" s="39"/>
      <c r="IU140" s="39"/>
      <c r="IV140" s="39"/>
      <c r="IW140" s="39"/>
    </row>
    <row r="141" customFormat="false" ht="12.75" hidden="true" customHeight="false" outlineLevel="2" collapsed="false">
      <c r="A141" s="39" t="s">
        <v>17</v>
      </c>
      <c r="B141" s="39" t="s">
        <v>18</v>
      </c>
      <c r="C141" s="40" t="n">
        <v>36739</v>
      </c>
      <c r="D141" s="39" t="s">
        <v>178</v>
      </c>
      <c r="E141" s="39" t="s">
        <v>181</v>
      </c>
      <c r="F141" s="39"/>
      <c r="G141" s="39" t="s">
        <v>182</v>
      </c>
      <c r="H141" s="39"/>
      <c r="I141" s="39" t="s">
        <v>54</v>
      </c>
      <c r="J141" s="39" t="n">
        <v>120</v>
      </c>
      <c r="K141" s="41" t="n">
        <v>-19477.87</v>
      </c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  <c r="HI141" s="39"/>
      <c r="HJ141" s="39"/>
      <c r="HK141" s="39"/>
      <c r="HL141" s="39"/>
      <c r="HM141" s="39"/>
      <c r="HN141" s="39"/>
      <c r="HO141" s="39"/>
      <c r="HP141" s="39"/>
      <c r="HQ141" s="39"/>
      <c r="HR141" s="39"/>
      <c r="HS141" s="39"/>
      <c r="HT141" s="39"/>
      <c r="HU141" s="39"/>
      <c r="HV141" s="39"/>
      <c r="HW141" s="39"/>
      <c r="HX141" s="39"/>
      <c r="HY141" s="39"/>
      <c r="HZ141" s="39"/>
      <c r="IA141" s="39"/>
      <c r="IB141" s="39"/>
      <c r="IC141" s="39"/>
      <c r="ID141" s="39"/>
      <c r="IE141" s="39"/>
      <c r="IF141" s="39"/>
      <c r="IG141" s="39"/>
      <c r="IH141" s="39"/>
      <c r="II141" s="39"/>
      <c r="IJ141" s="39"/>
      <c r="IK141" s="39"/>
      <c r="IL141" s="39"/>
      <c r="IM141" s="39"/>
      <c r="IN141" s="39"/>
      <c r="IO141" s="39"/>
      <c r="IP141" s="39"/>
      <c r="IQ141" s="39"/>
      <c r="IR141" s="39"/>
      <c r="IS141" s="39"/>
      <c r="IT141" s="39"/>
      <c r="IU141" s="39"/>
      <c r="IV141" s="39"/>
      <c r="IW141" s="39"/>
    </row>
    <row r="142" customFormat="false" ht="12.75" hidden="true" customHeight="false" outlineLevel="2" collapsed="false">
      <c r="A142" s="39" t="s">
        <v>47</v>
      </c>
      <c r="B142" s="39" t="s">
        <v>32</v>
      </c>
      <c r="C142" s="40" t="n">
        <v>36770</v>
      </c>
      <c r="D142" s="39" t="s">
        <v>178</v>
      </c>
      <c r="E142" s="39" t="s">
        <v>183</v>
      </c>
      <c r="F142" s="39"/>
      <c r="G142" s="39" t="s">
        <v>184</v>
      </c>
      <c r="H142" s="39"/>
      <c r="I142" s="39" t="s">
        <v>54</v>
      </c>
      <c r="J142" s="39" t="n">
        <v>0</v>
      </c>
      <c r="K142" s="41" t="n">
        <v>7350</v>
      </c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  <c r="II142" s="39"/>
      <c r="IJ142" s="39"/>
      <c r="IK142" s="39"/>
      <c r="IL142" s="39"/>
      <c r="IM142" s="39"/>
      <c r="IN142" s="39"/>
      <c r="IO142" s="39"/>
      <c r="IP142" s="39"/>
      <c r="IQ142" s="39"/>
      <c r="IR142" s="39"/>
      <c r="IS142" s="39"/>
      <c r="IT142" s="39"/>
      <c r="IU142" s="39"/>
      <c r="IV142" s="39"/>
      <c r="IW142" s="39"/>
    </row>
    <row r="143" customFormat="false" ht="12.75" hidden="true" customHeight="false" outlineLevel="2" collapsed="false">
      <c r="A143" s="39" t="s">
        <v>17</v>
      </c>
      <c r="B143" s="39" t="s">
        <v>32</v>
      </c>
      <c r="C143" s="40" t="n">
        <v>36770</v>
      </c>
      <c r="D143" s="39" t="s">
        <v>178</v>
      </c>
      <c r="E143" s="39" t="s">
        <v>181</v>
      </c>
      <c r="F143" s="39"/>
      <c r="G143" s="39" t="s">
        <v>185</v>
      </c>
      <c r="H143" s="39"/>
      <c r="I143" s="39" t="s">
        <v>54</v>
      </c>
      <c r="J143" s="39" t="n">
        <v>0</v>
      </c>
      <c r="K143" s="41" t="n">
        <v>53518.94</v>
      </c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  <c r="II143" s="39"/>
      <c r="IJ143" s="39"/>
      <c r="IK143" s="39"/>
      <c r="IL143" s="39"/>
      <c r="IM143" s="39"/>
      <c r="IN143" s="39"/>
      <c r="IO143" s="39"/>
      <c r="IP143" s="39"/>
      <c r="IQ143" s="39"/>
      <c r="IR143" s="39"/>
      <c r="IS143" s="39"/>
      <c r="IT143" s="39"/>
      <c r="IU143" s="39"/>
      <c r="IV143" s="39"/>
      <c r="IW143" s="39"/>
    </row>
    <row r="144" customFormat="false" ht="12.75" hidden="true" customHeight="false" outlineLevel="2" collapsed="false">
      <c r="A144" s="39" t="s">
        <v>17</v>
      </c>
      <c r="B144" s="39" t="s">
        <v>24</v>
      </c>
      <c r="C144" s="40" t="n">
        <v>36770</v>
      </c>
      <c r="D144" s="39" t="s">
        <v>178</v>
      </c>
      <c r="E144" s="39" t="s">
        <v>179</v>
      </c>
      <c r="F144" s="39"/>
      <c r="G144" s="39" t="s">
        <v>186</v>
      </c>
      <c r="H144" s="39"/>
      <c r="I144" s="39" t="s">
        <v>27</v>
      </c>
      <c r="J144" s="39" t="n">
        <v>-734</v>
      </c>
      <c r="K144" s="41" t="n">
        <v>73400</v>
      </c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  <c r="IG144" s="39"/>
      <c r="IH144" s="39"/>
      <c r="II144" s="39"/>
      <c r="IJ144" s="39"/>
      <c r="IK144" s="39"/>
      <c r="IL144" s="39"/>
      <c r="IM144" s="39"/>
      <c r="IN144" s="39"/>
      <c r="IO144" s="39"/>
      <c r="IP144" s="39"/>
      <c r="IQ144" s="39"/>
      <c r="IR144" s="39"/>
      <c r="IS144" s="39"/>
      <c r="IT144" s="39"/>
      <c r="IU144" s="39"/>
      <c r="IV144" s="39"/>
      <c r="IW144" s="39"/>
    </row>
    <row r="145" customFormat="false" ht="12.75" hidden="true" customHeight="false" outlineLevel="2" collapsed="false">
      <c r="A145" s="39" t="s">
        <v>17</v>
      </c>
      <c r="B145" s="39" t="s">
        <v>32</v>
      </c>
      <c r="C145" s="40" t="n">
        <v>36739</v>
      </c>
      <c r="D145" s="39" t="s">
        <v>178</v>
      </c>
      <c r="E145" s="39" t="s">
        <v>181</v>
      </c>
      <c r="F145" s="39"/>
      <c r="G145" s="39" t="s">
        <v>187</v>
      </c>
      <c r="H145" s="39"/>
      <c r="I145" s="39" t="s">
        <v>54</v>
      </c>
      <c r="J145" s="39" t="n">
        <v>0</v>
      </c>
      <c r="K145" s="41" t="n">
        <v>81400</v>
      </c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  <c r="IG145" s="39"/>
      <c r="IH145" s="39"/>
      <c r="II145" s="39"/>
      <c r="IJ145" s="39"/>
      <c r="IK145" s="39"/>
      <c r="IL145" s="39"/>
      <c r="IM145" s="39"/>
      <c r="IN145" s="39"/>
      <c r="IO145" s="39"/>
      <c r="IP145" s="39"/>
      <c r="IQ145" s="39"/>
      <c r="IR145" s="39"/>
      <c r="IS145" s="39"/>
      <c r="IT145" s="39"/>
      <c r="IU145" s="39"/>
      <c r="IV145" s="39"/>
      <c r="IW145" s="39"/>
    </row>
    <row r="146" customFormat="false" ht="12.75" hidden="true" customHeight="false" outlineLevel="2" collapsed="false">
      <c r="A146" s="39" t="s">
        <v>158</v>
      </c>
      <c r="B146" s="39" t="s">
        <v>32</v>
      </c>
      <c r="C146" s="40" t="n">
        <v>36770</v>
      </c>
      <c r="D146" s="39" t="s">
        <v>178</v>
      </c>
      <c r="E146" s="39" t="s">
        <v>159</v>
      </c>
      <c r="F146" s="39"/>
      <c r="G146" s="39" t="s">
        <v>188</v>
      </c>
      <c r="H146" s="39"/>
      <c r="I146" s="39" t="s">
        <v>54</v>
      </c>
      <c r="J146" s="39" t="n">
        <v>0</v>
      </c>
      <c r="K146" s="41" t="n">
        <v>94869.17</v>
      </c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  <c r="IG146" s="39"/>
      <c r="IH146" s="39"/>
      <c r="II146" s="39"/>
      <c r="IJ146" s="39"/>
      <c r="IK146" s="39"/>
      <c r="IL146" s="39"/>
      <c r="IM146" s="39"/>
      <c r="IN146" s="39"/>
      <c r="IO146" s="39"/>
      <c r="IP146" s="39"/>
      <c r="IQ146" s="39"/>
      <c r="IR146" s="39"/>
      <c r="IS146" s="39"/>
      <c r="IT146" s="39"/>
      <c r="IU146" s="39"/>
      <c r="IV146" s="39"/>
      <c r="IW146" s="39"/>
    </row>
    <row r="147" customFormat="false" ht="12.75" hidden="true" customHeight="false" outlineLevel="2" collapsed="false">
      <c r="A147" s="39" t="s">
        <v>51</v>
      </c>
      <c r="B147" s="39" t="s">
        <v>32</v>
      </c>
      <c r="C147" s="40" t="n">
        <v>36770</v>
      </c>
      <c r="D147" s="39" t="s">
        <v>178</v>
      </c>
      <c r="E147" s="39" t="s">
        <v>52</v>
      </c>
      <c r="F147" s="39"/>
      <c r="G147" s="39" t="s">
        <v>189</v>
      </c>
      <c r="H147" s="39"/>
      <c r="I147" s="39" t="s">
        <v>54</v>
      </c>
      <c r="J147" s="39" t="n">
        <v>0</v>
      </c>
      <c r="K147" s="41" t="n">
        <v>172518.16</v>
      </c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  <c r="II147" s="39"/>
      <c r="IJ147" s="39"/>
      <c r="IK147" s="39"/>
      <c r="IL147" s="39"/>
      <c r="IM147" s="39"/>
      <c r="IN147" s="39"/>
      <c r="IO147" s="39"/>
      <c r="IP147" s="39"/>
      <c r="IQ147" s="39"/>
      <c r="IR147" s="39"/>
      <c r="IS147" s="39"/>
      <c r="IT147" s="39"/>
      <c r="IU147" s="39"/>
      <c r="IV147" s="39"/>
      <c r="IW147" s="39"/>
    </row>
    <row r="148" customFormat="false" ht="12.75" hidden="true" customHeight="false" outlineLevel="2" collapsed="false">
      <c r="A148" s="34"/>
      <c r="B148" s="34"/>
      <c r="C148" s="35"/>
      <c r="D148" s="34" t="s">
        <v>190</v>
      </c>
      <c r="E148" s="34" t="s">
        <v>15</v>
      </c>
      <c r="F148" s="34"/>
      <c r="G148" s="37"/>
      <c r="H148" s="37"/>
      <c r="I148" s="34"/>
      <c r="J148" s="34" t="n">
        <v>11352</v>
      </c>
      <c r="K148" s="38" t="n">
        <v>-545.080000000002</v>
      </c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34"/>
      <c r="IK148" s="34"/>
      <c r="IL148" s="34"/>
      <c r="IM148" s="34"/>
      <c r="IN148" s="34"/>
      <c r="IO148" s="34"/>
      <c r="IP148" s="34"/>
      <c r="IQ148" s="34"/>
      <c r="IR148" s="34"/>
      <c r="IS148" s="34"/>
      <c r="IT148" s="34"/>
      <c r="IU148" s="34"/>
      <c r="IV148" s="34"/>
      <c r="IW148" s="34"/>
    </row>
    <row r="149" customFormat="false" ht="12.75" hidden="false" customHeight="false" outlineLevel="1" collapsed="true">
      <c r="A149" s="34"/>
      <c r="B149" s="34"/>
      <c r="C149" s="35"/>
      <c r="D149" s="43" t="s">
        <v>191</v>
      </c>
      <c r="E149" s="34"/>
      <c r="F149" s="34"/>
      <c r="G149" s="37"/>
      <c r="H149" s="37"/>
      <c r="I149" s="34"/>
      <c r="J149" s="34" t="n">
        <f aca="false">SUBTOTAL(9,J140:J148)</f>
        <v>11672</v>
      </c>
      <c r="K149" s="38" t="n">
        <f aca="false">SUBTOTAL(9,K140:K148)</f>
        <v>381618.32</v>
      </c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  <c r="IK149" s="34"/>
      <c r="IL149" s="34"/>
      <c r="IM149" s="34"/>
      <c r="IN149" s="34"/>
      <c r="IO149" s="34"/>
      <c r="IP149" s="34"/>
      <c r="IQ149" s="34"/>
      <c r="IR149" s="34"/>
      <c r="IS149" s="34"/>
      <c r="IT149" s="34"/>
      <c r="IU149" s="34"/>
      <c r="IV149" s="34"/>
      <c r="IW149" s="34"/>
    </row>
    <row r="150" customFormat="false" ht="12.75" hidden="false" customHeight="false" outlineLevel="0" collapsed="false">
      <c r="A150" s="51"/>
      <c r="B150" s="51"/>
      <c r="C150" s="52"/>
      <c r="D150" s="53" t="s">
        <v>192</v>
      </c>
      <c r="E150" s="51"/>
      <c r="F150" s="51"/>
      <c r="G150" s="54"/>
      <c r="H150" s="54"/>
      <c r="I150" s="51"/>
      <c r="J150" s="51" t="n">
        <f aca="false">SUBTOTAL(9,J11:J148)</f>
        <v>-240212</v>
      </c>
      <c r="K150" s="55" t="n">
        <f aca="false">SUBTOTAL(9,K11:K148)</f>
        <v>1005462.45</v>
      </c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  <c r="GX150" s="51"/>
      <c r="GY150" s="51"/>
      <c r="GZ150" s="51"/>
      <c r="HA150" s="51"/>
      <c r="HB150" s="51"/>
      <c r="HC150" s="51"/>
      <c r="HD150" s="51"/>
      <c r="HE150" s="51"/>
      <c r="HF150" s="51"/>
      <c r="HG150" s="51"/>
      <c r="HH150" s="51"/>
      <c r="HI150" s="51"/>
      <c r="HJ150" s="51"/>
      <c r="HK150" s="51"/>
      <c r="HL150" s="51"/>
      <c r="HM150" s="51"/>
      <c r="HN150" s="51"/>
      <c r="HO150" s="51"/>
      <c r="HP150" s="51"/>
      <c r="HQ150" s="51"/>
      <c r="HR150" s="51"/>
      <c r="HS150" s="51"/>
      <c r="HT150" s="51"/>
      <c r="HU150" s="51"/>
      <c r="HV150" s="51"/>
      <c r="HW150" s="51"/>
      <c r="HX150" s="51"/>
      <c r="HY150" s="51"/>
      <c r="HZ150" s="51"/>
      <c r="IA150" s="51"/>
      <c r="IB150" s="51"/>
      <c r="IC150" s="51"/>
      <c r="ID150" s="51"/>
      <c r="IE150" s="51"/>
      <c r="IF150" s="51"/>
      <c r="IG150" s="51"/>
      <c r="IH150" s="51"/>
      <c r="II150" s="51"/>
      <c r="IJ150" s="51"/>
      <c r="IK150" s="51"/>
      <c r="IL150" s="51"/>
      <c r="IM150" s="51"/>
      <c r="IN150" s="51"/>
      <c r="IO150" s="51"/>
      <c r="IP150" s="51"/>
      <c r="IQ150" s="51"/>
      <c r="IR150" s="51"/>
      <c r="IS150" s="51"/>
      <c r="IT150" s="51"/>
      <c r="IU150" s="51"/>
      <c r="IV150" s="51"/>
      <c r="IW150" s="51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5" activeCellId="0" sqref="G10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8.85"/>
    <col collapsed="false" customWidth="true" hidden="false" outlineLevel="0" max="4" min="4" style="0" width="18.99"/>
    <col collapsed="false" customWidth="true" hidden="false" outlineLevel="0" max="8" min="7" style="22" width="9.14"/>
    <col collapsed="false" customWidth="true" hidden="false" outlineLevel="0" max="10" min="10" style="0" width="10.85"/>
    <col collapsed="false" customWidth="true" hidden="false" outlineLevel="0" max="11" min="11" style="0" width="11.99"/>
    <col collapsed="false" customWidth="true" hidden="false" outlineLevel="0" max="18" min="12" style="56" width="9.14"/>
  </cols>
  <sheetData>
    <row r="2" customFormat="false" ht="12.7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</row>
    <row r="3" customFormat="false" ht="15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</row>
    <row r="4" customFormat="false" ht="15.75" hidden="false" customHeight="true" outlineLevel="0" collapsed="false">
      <c r="A4" s="5" t="n">
        <v>36800</v>
      </c>
      <c r="B4" s="5"/>
      <c r="C4" s="5"/>
      <c r="D4" s="5"/>
      <c r="E4" s="5"/>
      <c r="F4" s="5"/>
      <c r="G4" s="5"/>
      <c r="H4" s="5"/>
      <c r="I4" s="5"/>
      <c r="J4" s="5"/>
      <c r="K4" s="5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A5" s="6"/>
      <c r="B5" s="4"/>
      <c r="C5" s="7"/>
      <c r="D5" s="4"/>
      <c r="E5" s="8"/>
      <c r="F5" s="8"/>
      <c r="G5" s="9"/>
      <c r="H5" s="10"/>
      <c r="I5" s="11"/>
      <c r="J5" s="12"/>
      <c r="K5" s="13"/>
      <c r="L5" s="4"/>
      <c r="M5" s="4"/>
      <c r="N5" s="4"/>
      <c r="O5" s="4"/>
      <c r="P5" s="4"/>
      <c r="Q5" s="4"/>
      <c r="R5" s="4"/>
      <c r="T5" s="14"/>
    </row>
    <row r="6" customFormat="false" ht="12.75" hidden="false" customHeight="false" outlineLevel="0" collapsed="false">
      <c r="A6" s="4"/>
      <c r="B6" s="4"/>
      <c r="C6" s="7"/>
      <c r="D6" s="4"/>
      <c r="E6" s="15" t="s">
        <v>2</v>
      </c>
      <c r="F6" s="15"/>
      <c r="G6" s="15"/>
      <c r="H6" s="15"/>
      <c r="I6" s="16"/>
      <c r="J6" s="17"/>
      <c r="K6" s="13"/>
      <c r="L6" s="4"/>
      <c r="M6" s="4"/>
      <c r="N6" s="4"/>
      <c r="O6" s="4"/>
      <c r="P6" s="4"/>
      <c r="Q6" s="4"/>
      <c r="R6" s="4"/>
      <c r="T6" s="14"/>
    </row>
    <row r="7" customFormat="false" ht="12.75" hidden="false" customHeight="false" outlineLevel="0" collapsed="false">
      <c r="A7" s="18" t="s">
        <v>3</v>
      </c>
      <c r="B7" s="4"/>
      <c r="C7" s="7"/>
      <c r="D7" s="4"/>
      <c r="E7" s="19"/>
      <c r="F7" s="19"/>
      <c r="G7" s="20"/>
      <c r="H7" s="21"/>
      <c r="I7" s="11"/>
      <c r="J7" s="17"/>
      <c r="K7" s="13"/>
      <c r="L7" s="4"/>
      <c r="M7" s="4"/>
      <c r="N7" s="4"/>
      <c r="O7" s="4"/>
      <c r="P7" s="4"/>
      <c r="Q7" s="4"/>
      <c r="R7" s="4"/>
    </row>
    <row r="8" customFormat="false" ht="12.75" hidden="false" customHeight="false" outlineLevel="0" collapsed="false">
      <c r="A8" s="18" t="s">
        <v>4</v>
      </c>
      <c r="B8" s="4"/>
      <c r="C8" s="7"/>
      <c r="D8" s="16"/>
      <c r="E8" s="8"/>
      <c r="F8" s="8"/>
      <c r="G8" s="9"/>
      <c r="H8" s="10"/>
      <c r="I8" s="11"/>
      <c r="J8" s="12"/>
      <c r="K8" s="13"/>
      <c r="L8" s="4"/>
      <c r="M8" s="4"/>
      <c r="N8" s="4"/>
      <c r="O8" s="4"/>
      <c r="P8" s="4"/>
      <c r="Q8" s="4"/>
      <c r="R8" s="4"/>
    </row>
    <row r="9" customFormat="false" ht="12.75" hidden="false" customHeight="false" outlineLevel="0" collapsed="false">
      <c r="A9" s="22"/>
      <c r="B9" s="22"/>
      <c r="C9" s="23"/>
      <c r="D9" s="22"/>
      <c r="E9" s="22"/>
      <c r="F9" s="22"/>
      <c r="I9" s="22"/>
      <c r="J9" s="24"/>
      <c r="K9" s="25"/>
      <c r="L9" s="22"/>
      <c r="M9" s="22"/>
      <c r="N9" s="22"/>
      <c r="O9" s="22"/>
      <c r="P9" s="22"/>
      <c r="Q9" s="22"/>
      <c r="R9" s="22"/>
    </row>
    <row r="10" customFormat="false" ht="11.25" hidden="false" customHeight="true" outlineLevel="0" collapsed="false">
      <c r="A10" s="26" t="s">
        <v>5</v>
      </c>
      <c r="B10" s="26" t="s">
        <v>6</v>
      </c>
      <c r="C10" s="27" t="s">
        <v>7</v>
      </c>
      <c r="D10" s="26" t="s">
        <v>8</v>
      </c>
      <c r="E10" s="26" t="s">
        <v>9</v>
      </c>
      <c r="F10" s="26"/>
      <c r="G10" s="26" t="s">
        <v>10</v>
      </c>
      <c r="H10" s="26"/>
      <c r="I10" s="26" t="s">
        <v>11</v>
      </c>
      <c r="J10" s="28" t="s">
        <v>12</v>
      </c>
      <c r="K10" s="29" t="s">
        <v>13</v>
      </c>
      <c r="L10" s="4"/>
      <c r="M10" s="4"/>
      <c r="N10" s="4"/>
      <c r="O10" s="26"/>
      <c r="P10" s="4"/>
      <c r="Q10" s="4"/>
      <c r="R10" s="4"/>
    </row>
    <row r="11" customFormat="false" ht="12.75" hidden="true" customHeight="false" outlineLevel="2" collapsed="false">
      <c r="A11" s="45" t="s">
        <v>28</v>
      </c>
      <c r="B11" s="45" t="s">
        <v>24</v>
      </c>
      <c r="C11" s="57" t="n">
        <v>36739</v>
      </c>
      <c r="D11" s="45" t="s">
        <v>193</v>
      </c>
      <c r="E11" s="45" t="s">
        <v>194</v>
      </c>
      <c r="F11" s="45"/>
      <c r="G11" s="58" t="s">
        <v>195</v>
      </c>
      <c r="H11" s="58"/>
      <c r="I11" s="45" t="s">
        <v>196</v>
      </c>
      <c r="J11" s="45" t="n">
        <v>-75</v>
      </c>
      <c r="K11" s="59" t="n">
        <v>10625</v>
      </c>
      <c r="L11" s="60"/>
      <c r="M11" s="60"/>
      <c r="N11" s="60"/>
      <c r="O11" s="60"/>
      <c r="P11" s="60"/>
      <c r="Q11" s="60"/>
      <c r="R11" s="60"/>
    </row>
    <row r="12" customFormat="false" ht="12.75" hidden="true" customHeight="false" outlineLevel="2" collapsed="false">
      <c r="A12" s="45" t="s">
        <v>51</v>
      </c>
      <c r="B12" s="45" t="s">
        <v>24</v>
      </c>
      <c r="C12" s="57" t="n">
        <v>36800</v>
      </c>
      <c r="D12" s="45" t="s">
        <v>193</v>
      </c>
      <c r="E12" s="45" t="s">
        <v>197</v>
      </c>
      <c r="F12" s="45"/>
      <c r="G12" s="58" t="s">
        <v>198</v>
      </c>
      <c r="H12" s="58"/>
      <c r="I12" s="45" t="s">
        <v>196</v>
      </c>
      <c r="J12" s="45" t="n">
        <v>-12648</v>
      </c>
      <c r="K12" s="59" t="n">
        <v>310002.48</v>
      </c>
      <c r="L12" s="60"/>
      <c r="M12" s="60"/>
      <c r="N12" s="60"/>
      <c r="O12" s="60"/>
      <c r="P12" s="60"/>
      <c r="Q12" s="60"/>
      <c r="R12" s="60"/>
    </row>
    <row r="13" customFormat="false" ht="12.75" hidden="true" customHeight="false" outlineLevel="2" collapsed="false">
      <c r="A13" s="61"/>
      <c r="B13" s="61"/>
      <c r="C13" s="62"/>
      <c r="D13" s="61" t="s">
        <v>199</v>
      </c>
      <c r="E13" s="61" t="s">
        <v>15</v>
      </c>
      <c r="F13" s="61"/>
      <c r="G13" s="63"/>
      <c r="H13" s="63"/>
      <c r="I13" s="61"/>
      <c r="J13" s="61" t="n">
        <v>0</v>
      </c>
      <c r="K13" s="64" t="n">
        <v>-55.09</v>
      </c>
      <c r="L13" s="61"/>
      <c r="M13" s="61"/>
      <c r="N13" s="61"/>
      <c r="O13" s="61"/>
      <c r="P13" s="61"/>
      <c r="Q13" s="61"/>
      <c r="R13" s="61"/>
    </row>
    <row r="14" customFormat="false" ht="12.75" hidden="false" customHeight="false" outlineLevel="1" collapsed="true">
      <c r="A14" s="61"/>
      <c r="B14" s="61"/>
      <c r="C14" s="62"/>
      <c r="D14" s="65" t="s">
        <v>200</v>
      </c>
      <c r="E14" s="66"/>
      <c r="F14" s="66"/>
      <c r="G14" s="67"/>
      <c r="H14" s="67"/>
      <c r="I14" s="66"/>
      <c r="J14" s="66" t="n">
        <f aca="false">SUBTOTAL(9,J11:J13)</f>
        <v>-12723</v>
      </c>
      <c r="K14" s="68" t="n">
        <f aca="false">SUBTOTAL(9,K11:K13)</f>
        <v>320572.39</v>
      </c>
      <c r="L14" s="61"/>
      <c r="M14" s="61"/>
      <c r="N14" s="61"/>
      <c r="O14" s="61"/>
      <c r="P14" s="61"/>
      <c r="Q14" s="61"/>
      <c r="R14" s="61"/>
    </row>
    <row r="15" customFormat="false" ht="12.75" hidden="true" customHeight="false" outlineLevel="2" collapsed="false">
      <c r="A15" s="61"/>
      <c r="B15" s="61"/>
      <c r="C15" s="62"/>
      <c r="D15" s="66" t="s">
        <v>201</v>
      </c>
      <c r="E15" s="66" t="s">
        <v>15</v>
      </c>
      <c r="F15" s="66"/>
      <c r="G15" s="67"/>
      <c r="H15" s="67"/>
      <c r="I15" s="66"/>
      <c r="J15" s="66" t="n">
        <v>0</v>
      </c>
      <c r="K15" s="68" t="n">
        <v>400</v>
      </c>
      <c r="L15" s="61"/>
      <c r="M15" s="61"/>
      <c r="N15" s="61"/>
      <c r="O15" s="61"/>
      <c r="P15" s="61"/>
      <c r="Q15" s="61"/>
      <c r="R15" s="61"/>
    </row>
    <row r="16" customFormat="false" ht="12.75" hidden="false" customHeight="false" outlineLevel="1" collapsed="true">
      <c r="A16" s="61"/>
      <c r="B16" s="61"/>
      <c r="C16" s="62"/>
      <c r="D16" s="69" t="s">
        <v>202</v>
      </c>
      <c r="E16" s="66"/>
      <c r="F16" s="66"/>
      <c r="G16" s="67"/>
      <c r="H16" s="67"/>
      <c r="I16" s="66"/>
      <c r="J16" s="66" t="n">
        <f aca="false">SUBTOTAL(9,J15)</f>
        <v>0</v>
      </c>
      <c r="K16" s="68" t="n">
        <f aca="false">SUBTOTAL(9,K15)</f>
        <v>400</v>
      </c>
      <c r="L16" s="61"/>
      <c r="M16" s="61"/>
      <c r="N16" s="61"/>
      <c r="O16" s="61"/>
      <c r="P16" s="61"/>
      <c r="Q16" s="61"/>
      <c r="R16" s="61"/>
    </row>
    <row r="17" customFormat="false" ht="12.75" hidden="true" customHeight="false" outlineLevel="2" collapsed="false">
      <c r="A17" s="45" t="s">
        <v>28</v>
      </c>
      <c r="B17" s="45" t="s">
        <v>203</v>
      </c>
      <c r="C17" s="57" t="n">
        <v>36770</v>
      </c>
      <c r="D17" s="70" t="s">
        <v>204</v>
      </c>
      <c r="E17" s="70" t="s">
        <v>205</v>
      </c>
      <c r="F17" s="70"/>
      <c r="G17" s="71" t="s">
        <v>206</v>
      </c>
      <c r="H17" s="71"/>
      <c r="I17" s="70" t="s">
        <v>207</v>
      </c>
      <c r="J17" s="70" t="n">
        <v>0</v>
      </c>
      <c r="K17" s="72" t="n">
        <v>10508.61</v>
      </c>
      <c r="L17" s="60"/>
      <c r="M17" s="60"/>
      <c r="N17" s="60"/>
      <c r="O17" s="60"/>
      <c r="P17" s="60"/>
      <c r="Q17" s="60"/>
      <c r="R17" s="60"/>
    </row>
    <row r="18" customFormat="false" ht="12.75" hidden="true" customHeight="false" outlineLevel="2" collapsed="false">
      <c r="A18" s="61"/>
      <c r="B18" s="61"/>
      <c r="C18" s="62"/>
      <c r="D18" s="66" t="s">
        <v>208</v>
      </c>
      <c r="E18" s="66" t="s">
        <v>15</v>
      </c>
      <c r="F18" s="66"/>
      <c r="G18" s="67"/>
      <c r="H18" s="67"/>
      <c r="I18" s="66"/>
      <c r="J18" s="66" t="n">
        <v>-5580</v>
      </c>
      <c r="K18" s="68" t="n">
        <v>118.81</v>
      </c>
      <c r="L18" s="61"/>
      <c r="M18" s="61"/>
      <c r="N18" s="61"/>
      <c r="O18" s="61"/>
      <c r="P18" s="61"/>
      <c r="Q18" s="61"/>
      <c r="R18" s="61"/>
    </row>
    <row r="19" customFormat="false" ht="12.75" hidden="false" customHeight="false" outlineLevel="1" collapsed="true">
      <c r="A19" s="61"/>
      <c r="B19" s="61"/>
      <c r="C19" s="62"/>
      <c r="D19" s="69" t="s">
        <v>209</v>
      </c>
      <c r="E19" s="66"/>
      <c r="F19" s="66"/>
      <c r="G19" s="67"/>
      <c r="H19" s="67"/>
      <c r="I19" s="66"/>
      <c r="J19" s="66" t="n">
        <f aca="false">SUBTOTAL(9,J17:J18)</f>
        <v>-5580</v>
      </c>
      <c r="K19" s="68" t="n">
        <f aca="false">SUBTOTAL(9,K17:K18)</f>
        <v>10627.42</v>
      </c>
      <c r="L19" s="61"/>
      <c r="M19" s="61"/>
      <c r="N19" s="61"/>
      <c r="O19" s="61"/>
      <c r="P19" s="61"/>
      <c r="Q19" s="61"/>
      <c r="R19" s="61"/>
    </row>
    <row r="20" customFormat="false" ht="12.75" hidden="true" customHeight="false" outlineLevel="2" collapsed="false">
      <c r="A20" s="61"/>
      <c r="B20" s="61"/>
      <c r="C20" s="62"/>
      <c r="D20" s="66" t="s">
        <v>210</v>
      </c>
      <c r="E20" s="66" t="s">
        <v>15</v>
      </c>
      <c r="F20" s="66"/>
      <c r="G20" s="67"/>
      <c r="H20" s="67"/>
      <c r="I20" s="66"/>
      <c r="J20" s="66" t="n">
        <v>0</v>
      </c>
      <c r="K20" s="68" t="n">
        <v>-3</v>
      </c>
      <c r="L20" s="61"/>
      <c r="M20" s="61"/>
      <c r="N20" s="61"/>
      <c r="O20" s="61"/>
      <c r="P20" s="61"/>
      <c r="Q20" s="61"/>
      <c r="R20" s="61"/>
    </row>
    <row r="21" customFormat="false" ht="12.75" hidden="false" customHeight="false" outlineLevel="1" collapsed="true">
      <c r="A21" s="61"/>
      <c r="B21" s="61"/>
      <c r="C21" s="62"/>
      <c r="D21" s="69" t="s">
        <v>211</v>
      </c>
      <c r="E21" s="66"/>
      <c r="F21" s="66"/>
      <c r="G21" s="67"/>
      <c r="H21" s="67"/>
      <c r="I21" s="66"/>
      <c r="J21" s="66" t="n">
        <f aca="false">SUBTOTAL(9,J20)</f>
        <v>0</v>
      </c>
      <c r="K21" s="68" t="n">
        <f aca="false">SUBTOTAL(9,K20)</f>
        <v>-3</v>
      </c>
      <c r="L21" s="61"/>
      <c r="M21" s="61"/>
      <c r="N21" s="61"/>
      <c r="O21" s="61"/>
      <c r="P21" s="61"/>
      <c r="Q21" s="61"/>
      <c r="R21" s="61"/>
    </row>
    <row r="22" customFormat="false" ht="12.75" hidden="true" customHeight="false" outlineLevel="2" collapsed="false">
      <c r="A22" s="61"/>
      <c r="B22" s="61"/>
      <c r="C22" s="62"/>
      <c r="D22" s="66" t="s">
        <v>212</v>
      </c>
      <c r="E22" s="66" t="s">
        <v>15</v>
      </c>
      <c r="F22" s="66"/>
      <c r="G22" s="67"/>
      <c r="H22" s="67"/>
      <c r="I22" s="66"/>
      <c r="J22" s="66" t="n">
        <v>0</v>
      </c>
      <c r="K22" s="68" t="n">
        <v>-0.649999999999999</v>
      </c>
      <c r="L22" s="61"/>
      <c r="M22" s="61"/>
      <c r="N22" s="61"/>
      <c r="O22" s="61"/>
      <c r="P22" s="61"/>
      <c r="Q22" s="61"/>
      <c r="R22" s="61"/>
    </row>
    <row r="23" customFormat="false" ht="12.75" hidden="false" customHeight="false" outlineLevel="1" collapsed="true">
      <c r="A23" s="61"/>
      <c r="B23" s="61"/>
      <c r="C23" s="62"/>
      <c r="D23" s="69" t="s">
        <v>213</v>
      </c>
      <c r="E23" s="66"/>
      <c r="F23" s="66"/>
      <c r="G23" s="67"/>
      <c r="H23" s="67"/>
      <c r="I23" s="66"/>
      <c r="J23" s="66" t="n">
        <f aca="false">SUBTOTAL(9,J22)</f>
        <v>0</v>
      </c>
      <c r="K23" s="68" t="n">
        <f aca="false">SUBTOTAL(9,K22)</f>
        <v>-0.649999999999999</v>
      </c>
      <c r="L23" s="61"/>
      <c r="M23" s="61"/>
      <c r="N23" s="61"/>
      <c r="O23" s="61"/>
      <c r="P23" s="61"/>
      <c r="Q23" s="61"/>
      <c r="R23" s="61"/>
    </row>
    <row r="24" customFormat="false" ht="12.75" hidden="true" customHeight="false" outlineLevel="2" collapsed="false">
      <c r="A24" s="45" t="s">
        <v>38</v>
      </c>
      <c r="B24" s="45" t="s">
        <v>24</v>
      </c>
      <c r="C24" s="57" t="n">
        <v>36739</v>
      </c>
      <c r="D24" s="70" t="s">
        <v>214</v>
      </c>
      <c r="E24" s="70" t="s">
        <v>215</v>
      </c>
      <c r="F24" s="70"/>
      <c r="G24" s="71" t="s">
        <v>216</v>
      </c>
      <c r="H24" s="71"/>
      <c r="I24" s="70" t="s">
        <v>217</v>
      </c>
      <c r="J24" s="70" t="n">
        <v>-2</v>
      </c>
      <c r="K24" s="72" t="n">
        <v>-155693.52</v>
      </c>
      <c r="L24" s="60"/>
      <c r="M24" s="60"/>
      <c r="N24" s="60"/>
      <c r="O24" s="60"/>
      <c r="P24" s="60"/>
      <c r="Q24" s="60"/>
      <c r="R24" s="60"/>
    </row>
    <row r="25" customFormat="false" ht="12.75" hidden="true" customHeight="false" outlineLevel="2" collapsed="false">
      <c r="A25" s="45" t="s">
        <v>38</v>
      </c>
      <c r="B25" s="45" t="s">
        <v>24</v>
      </c>
      <c r="C25" s="57" t="n">
        <v>36708</v>
      </c>
      <c r="D25" s="70" t="s">
        <v>214</v>
      </c>
      <c r="E25" s="70" t="s">
        <v>215</v>
      </c>
      <c r="F25" s="70"/>
      <c r="G25" s="71" t="s">
        <v>218</v>
      </c>
      <c r="H25" s="71"/>
      <c r="I25" s="70" t="s">
        <v>217</v>
      </c>
      <c r="J25" s="70" t="n">
        <v>-2</v>
      </c>
      <c r="K25" s="72" t="n">
        <v>-146980.03</v>
      </c>
      <c r="L25" s="60"/>
      <c r="M25" s="60"/>
      <c r="N25" s="60"/>
      <c r="O25" s="60"/>
      <c r="P25" s="60"/>
      <c r="Q25" s="60"/>
      <c r="R25" s="60"/>
    </row>
    <row r="26" customFormat="false" ht="12.75" hidden="true" customHeight="false" outlineLevel="2" collapsed="false">
      <c r="A26" s="45" t="s">
        <v>38</v>
      </c>
      <c r="B26" s="45" t="s">
        <v>24</v>
      </c>
      <c r="C26" s="57" t="n">
        <v>36770</v>
      </c>
      <c r="D26" s="70" t="s">
        <v>214</v>
      </c>
      <c r="E26" s="70" t="s">
        <v>215</v>
      </c>
      <c r="F26" s="70"/>
      <c r="G26" s="71" t="s">
        <v>219</v>
      </c>
      <c r="H26" s="71"/>
      <c r="I26" s="70" t="s">
        <v>217</v>
      </c>
      <c r="J26" s="70" t="n">
        <v>685</v>
      </c>
      <c r="K26" s="72" t="n">
        <v>-27984.53</v>
      </c>
      <c r="L26" s="60"/>
      <c r="M26" s="60"/>
      <c r="N26" s="60"/>
      <c r="O26" s="60"/>
      <c r="P26" s="60"/>
      <c r="Q26" s="60"/>
      <c r="R26" s="60"/>
    </row>
    <row r="27" customFormat="false" ht="12.75" hidden="true" customHeight="false" outlineLevel="2" collapsed="false">
      <c r="A27" s="45" t="s">
        <v>38</v>
      </c>
      <c r="B27" s="45" t="s">
        <v>18</v>
      </c>
      <c r="C27" s="57" t="n">
        <v>36770</v>
      </c>
      <c r="D27" s="70" t="s">
        <v>214</v>
      </c>
      <c r="E27" s="70" t="s">
        <v>215</v>
      </c>
      <c r="F27" s="70"/>
      <c r="G27" s="71" t="s">
        <v>220</v>
      </c>
      <c r="H27" s="71"/>
      <c r="I27" s="70" t="s">
        <v>217</v>
      </c>
      <c r="J27" s="70" t="n">
        <v>157</v>
      </c>
      <c r="K27" s="72" t="n">
        <v>8828.43</v>
      </c>
      <c r="L27" s="60"/>
      <c r="M27" s="60"/>
      <c r="N27" s="60"/>
      <c r="O27" s="60"/>
      <c r="P27" s="60"/>
      <c r="Q27" s="60"/>
      <c r="R27" s="60"/>
    </row>
    <row r="28" customFormat="false" ht="12.75" hidden="true" customHeight="false" outlineLevel="2" collapsed="false">
      <c r="A28" s="61"/>
      <c r="B28" s="61"/>
      <c r="C28" s="62"/>
      <c r="D28" s="66" t="s">
        <v>221</v>
      </c>
      <c r="E28" s="66" t="s">
        <v>15</v>
      </c>
      <c r="F28" s="66"/>
      <c r="G28" s="67"/>
      <c r="H28" s="67"/>
      <c r="I28" s="66"/>
      <c r="J28" s="66" t="n">
        <v>-496545</v>
      </c>
      <c r="K28" s="68" t="n">
        <v>-1061.43</v>
      </c>
      <c r="L28" s="61"/>
      <c r="M28" s="61"/>
      <c r="N28" s="61"/>
      <c r="O28" s="61"/>
      <c r="P28" s="61"/>
      <c r="Q28" s="61"/>
      <c r="R28" s="61"/>
    </row>
    <row r="29" customFormat="false" ht="12.75" hidden="false" customHeight="false" outlineLevel="1" collapsed="true">
      <c r="A29" s="61"/>
      <c r="B29" s="61"/>
      <c r="C29" s="62"/>
      <c r="D29" s="69" t="s">
        <v>222</v>
      </c>
      <c r="E29" s="66"/>
      <c r="F29" s="66"/>
      <c r="G29" s="67"/>
      <c r="H29" s="67"/>
      <c r="I29" s="66"/>
      <c r="J29" s="66" t="n">
        <f aca="false">SUBTOTAL(9,J24:J28)</f>
        <v>-495707</v>
      </c>
      <c r="K29" s="68" t="n">
        <f aca="false">SUBTOTAL(9,K24:K28)</f>
        <v>-322891.08</v>
      </c>
      <c r="L29" s="61"/>
      <c r="M29" s="61"/>
      <c r="N29" s="61"/>
      <c r="O29" s="61"/>
      <c r="P29" s="61"/>
      <c r="Q29" s="61"/>
      <c r="R29" s="61"/>
    </row>
    <row r="30" customFormat="false" ht="12.75" hidden="true" customHeight="false" outlineLevel="2" collapsed="false">
      <c r="A30" s="61"/>
      <c r="B30" s="61"/>
      <c r="C30" s="62"/>
      <c r="D30" s="66" t="s">
        <v>223</v>
      </c>
      <c r="E30" s="66" t="s">
        <v>15</v>
      </c>
      <c r="F30" s="66"/>
      <c r="G30" s="67"/>
      <c r="H30" s="67"/>
      <c r="I30" s="66"/>
      <c r="J30" s="66" t="n">
        <v>7509</v>
      </c>
      <c r="K30" s="68" t="n">
        <v>-1654.08</v>
      </c>
      <c r="L30" s="61"/>
      <c r="M30" s="61"/>
      <c r="N30" s="61"/>
      <c r="O30" s="61"/>
      <c r="P30" s="61"/>
      <c r="Q30" s="61"/>
      <c r="R30" s="61"/>
    </row>
    <row r="31" customFormat="false" ht="12.75" hidden="true" customHeight="false" outlineLevel="2" collapsed="false">
      <c r="A31" s="45" t="s">
        <v>28</v>
      </c>
      <c r="B31" s="45" t="s">
        <v>18</v>
      </c>
      <c r="C31" s="57" t="n">
        <v>36739</v>
      </c>
      <c r="D31" s="70" t="s">
        <v>223</v>
      </c>
      <c r="E31" s="70" t="s">
        <v>224</v>
      </c>
      <c r="F31" s="70"/>
      <c r="G31" s="71" t="s">
        <v>225</v>
      </c>
      <c r="H31" s="71"/>
      <c r="I31" s="70" t="s">
        <v>207</v>
      </c>
      <c r="J31" s="70" t="n">
        <v>1215</v>
      </c>
      <c r="K31" s="72" t="n">
        <v>-11367.43</v>
      </c>
      <c r="L31" s="60"/>
      <c r="M31" s="60"/>
      <c r="N31" s="60"/>
      <c r="O31" s="60"/>
      <c r="P31" s="60"/>
      <c r="Q31" s="60"/>
      <c r="R31" s="60"/>
    </row>
    <row r="32" customFormat="false" ht="12.75" hidden="false" customHeight="false" outlineLevel="1" collapsed="true">
      <c r="A32" s="45"/>
      <c r="B32" s="45"/>
      <c r="C32" s="57"/>
      <c r="D32" s="73" t="s">
        <v>226</v>
      </c>
      <c r="E32" s="70"/>
      <c r="F32" s="70"/>
      <c r="G32" s="71"/>
      <c r="H32" s="71"/>
      <c r="I32" s="70"/>
      <c r="J32" s="70" t="n">
        <f aca="false">SUBTOTAL(9,J30:J31)</f>
        <v>8724</v>
      </c>
      <c r="K32" s="72" t="n">
        <f aca="false">SUBTOTAL(9,K30:K31)</f>
        <v>-13021.51</v>
      </c>
      <c r="L32" s="60"/>
      <c r="M32" s="60"/>
      <c r="N32" s="60"/>
      <c r="O32" s="60"/>
      <c r="P32" s="60"/>
      <c r="Q32" s="60"/>
      <c r="R32" s="60"/>
    </row>
    <row r="33" customFormat="false" ht="12.75" hidden="true" customHeight="false" outlineLevel="2" collapsed="false">
      <c r="A33" s="45" t="s">
        <v>227</v>
      </c>
      <c r="B33" s="45" t="s">
        <v>18</v>
      </c>
      <c r="C33" s="57" t="n">
        <v>36770</v>
      </c>
      <c r="D33" s="70" t="s">
        <v>228</v>
      </c>
      <c r="E33" s="70" t="s">
        <v>229</v>
      </c>
      <c r="F33" s="70"/>
      <c r="G33" s="71" t="s">
        <v>230</v>
      </c>
      <c r="H33" s="71"/>
      <c r="I33" s="70" t="s">
        <v>231</v>
      </c>
      <c r="J33" s="70" t="n">
        <v>0</v>
      </c>
      <c r="K33" s="72" t="n">
        <v>-191033.96</v>
      </c>
      <c r="L33" s="60"/>
      <c r="M33" s="60"/>
      <c r="N33" s="60"/>
      <c r="O33" s="60"/>
      <c r="P33" s="60"/>
      <c r="Q33" s="60"/>
      <c r="R33" s="60"/>
    </row>
    <row r="34" customFormat="false" ht="12.75" hidden="true" customHeight="false" outlineLevel="2" collapsed="false">
      <c r="A34" s="61"/>
      <c r="B34" s="61"/>
      <c r="C34" s="62"/>
      <c r="D34" s="66" t="s">
        <v>232</v>
      </c>
      <c r="E34" s="66" t="s">
        <v>15</v>
      </c>
      <c r="F34" s="66"/>
      <c r="G34" s="67"/>
      <c r="H34" s="67"/>
      <c r="I34" s="66"/>
      <c r="J34" s="66" t="n">
        <v>3</v>
      </c>
      <c r="K34" s="68" t="n">
        <v>0.84</v>
      </c>
      <c r="L34" s="61"/>
      <c r="M34" s="61"/>
      <c r="N34" s="61"/>
      <c r="O34" s="61"/>
      <c r="P34" s="61"/>
      <c r="Q34" s="61"/>
      <c r="R34" s="61"/>
    </row>
    <row r="35" customFormat="false" ht="12.75" hidden="false" customHeight="false" outlineLevel="1" collapsed="true">
      <c r="A35" s="61"/>
      <c r="B35" s="61"/>
      <c r="C35" s="62"/>
      <c r="D35" s="69" t="s">
        <v>233</v>
      </c>
      <c r="E35" s="66"/>
      <c r="F35" s="66"/>
      <c r="G35" s="67"/>
      <c r="H35" s="67"/>
      <c r="I35" s="66"/>
      <c r="J35" s="66" t="n">
        <f aca="false">SUBTOTAL(9,J33:J34)</f>
        <v>3</v>
      </c>
      <c r="K35" s="68" t="n">
        <f aca="false">SUBTOTAL(9,K33:K34)</f>
        <v>-191033.12</v>
      </c>
      <c r="L35" s="61"/>
      <c r="M35" s="61"/>
      <c r="N35" s="61"/>
      <c r="O35" s="61"/>
      <c r="P35" s="61"/>
      <c r="Q35" s="61"/>
      <c r="R35" s="61"/>
    </row>
    <row r="36" customFormat="false" ht="12.75" hidden="true" customHeight="false" outlineLevel="2" collapsed="false">
      <c r="A36" s="45" t="s">
        <v>28</v>
      </c>
      <c r="B36" s="45" t="s">
        <v>18</v>
      </c>
      <c r="C36" s="57" t="n">
        <v>36770</v>
      </c>
      <c r="D36" s="70" t="s">
        <v>234</v>
      </c>
      <c r="E36" s="70" t="s">
        <v>235</v>
      </c>
      <c r="F36" s="70"/>
      <c r="G36" s="71" t="s">
        <v>236</v>
      </c>
      <c r="H36" s="71"/>
      <c r="I36" s="70" t="s">
        <v>237</v>
      </c>
      <c r="J36" s="70" t="n">
        <v>114</v>
      </c>
      <c r="K36" s="72" t="n">
        <v>-10052.33</v>
      </c>
      <c r="L36" s="60"/>
      <c r="M36" s="60"/>
      <c r="N36" s="60"/>
      <c r="O36" s="60"/>
      <c r="P36" s="60"/>
      <c r="Q36" s="60"/>
      <c r="R36" s="60"/>
    </row>
    <row r="37" customFormat="false" ht="12.75" hidden="true" customHeight="false" outlineLevel="2" collapsed="false">
      <c r="A37" s="61"/>
      <c r="B37" s="61"/>
      <c r="C37" s="62"/>
      <c r="D37" s="66" t="s">
        <v>238</v>
      </c>
      <c r="E37" s="66" t="s">
        <v>15</v>
      </c>
      <c r="F37" s="66"/>
      <c r="G37" s="67"/>
      <c r="H37" s="67"/>
      <c r="I37" s="66"/>
      <c r="J37" s="66" t="n">
        <v>171</v>
      </c>
      <c r="K37" s="68" t="n">
        <v>-2381.81</v>
      </c>
      <c r="L37" s="61"/>
      <c r="M37" s="61"/>
      <c r="N37" s="61"/>
      <c r="O37" s="61"/>
      <c r="P37" s="61"/>
      <c r="Q37" s="61"/>
      <c r="R37" s="61"/>
    </row>
    <row r="38" customFormat="false" ht="12.75" hidden="false" customHeight="false" outlineLevel="1" collapsed="true">
      <c r="A38" s="61"/>
      <c r="B38" s="61"/>
      <c r="C38" s="62"/>
      <c r="D38" s="69" t="s">
        <v>239</v>
      </c>
      <c r="E38" s="66"/>
      <c r="F38" s="66"/>
      <c r="G38" s="67"/>
      <c r="H38" s="67"/>
      <c r="I38" s="66"/>
      <c r="J38" s="66" t="n">
        <f aca="false">SUBTOTAL(9,J36:J37)</f>
        <v>285</v>
      </c>
      <c r="K38" s="68" t="n">
        <f aca="false">SUBTOTAL(9,K36:K37)</f>
        <v>-12434.14</v>
      </c>
      <c r="L38" s="61"/>
      <c r="M38" s="61"/>
      <c r="N38" s="61"/>
      <c r="O38" s="61"/>
      <c r="P38" s="61"/>
      <c r="Q38" s="61"/>
      <c r="R38" s="61"/>
    </row>
    <row r="39" customFormat="false" ht="12.75" hidden="true" customHeight="false" outlineLevel="2" collapsed="false">
      <c r="A39" s="45" t="s">
        <v>167</v>
      </c>
      <c r="B39" s="45" t="s">
        <v>18</v>
      </c>
      <c r="C39" s="57" t="n">
        <v>36800</v>
      </c>
      <c r="D39" s="70" t="s">
        <v>240</v>
      </c>
      <c r="E39" s="70" t="s">
        <v>241</v>
      </c>
      <c r="F39" s="70"/>
      <c r="G39" s="71" t="s">
        <v>242</v>
      </c>
      <c r="H39" s="71"/>
      <c r="I39" s="70" t="s">
        <v>243</v>
      </c>
      <c r="J39" s="70" t="n">
        <v>-4176</v>
      </c>
      <c r="K39" s="72" t="n">
        <v>-27620.74</v>
      </c>
      <c r="L39" s="60"/>
      <c r="M39" s="60"/>
      <c r="N39" s="60"/>
      <c r="O39" s="60"/>
      <c r="P39" s="60"/>
      <c r="Q39" s="60"/>
      <c r="R39" s="60"/>
    </row>
    <row r="40" customFormat="false" ht="12.75" hidden="true" customHeight="false" outlineLevel="2" collapsed="false">
      <c r="A40" s="45" t="s">
        <v>28</v>
      </c>
      <c r="B40" s="45" t="s">
        <v>203</v>
      </c>
      <c r="C40" s="57" t="n">
        <v>36800</v>
      </c>
      <c r="D40" s="70" t="s">
        <v>240</v>
      </c>
      <c r="E40" s="70" t="s">
        <v>244</v>
      </c>
      <c r="F40" s="70"/>
      <c r="G40" s="71" t="s">
        <v>245</v>
      </c>
      <c r="H40" s="71"/>
      <c r="I40" s="70" t="s">
        <v>243</v>
      </c>
      <c r="J40" s="70" t="n">
        <v>0</v>
      </c>
      <c r="K40" s="72" t="n">
        <v>-5843.04</v>
      </c>
      <c r="L40" s="60"/>
      <c r="M40" s="60"/>
      <c r="N40" s="60"/>
      <c r="O40" s="60"/>
      <c r="P40" s="60"/>
      <c r="Q40" s="60"/>
      <c r="R40" s="60"/>
    </row>
    <row r="41" customFormat="false" ht="12.75" hidden="true" customHeight="false" outlineLevel="2" collapsed="false">
      <c r="A41" s="61"/>
      <c r="B41" s="61"/>
      <c r="C41" s="62"/>
      <c r="D41" s="66" t="s">
        <v>246</v>
      </c>
      <c r="E41" s="66" t="s">
        <v>15</v>
      </c>
      <c r="F41" s="66"/>
      <c r="G41" s="67"/>
      <c r="H41" s="67"/>
      <c r="I41" s="66"/>
      <c r="J41" s="66" t="n">
        <v>9640</v>
      </c>
      <c r="K41" s="68" t="n">
        <v>42.95</v>
      </c>
      <c r="L41" s="61"/>
      <c r="M41" s="61"/>
      <c r="N41" s="61"/>
      <c r="O41" s="61"/>
      <c r="P41" s="61"/>
      <c r="Q41" s="61"/>
      <c r="R41" s="61"/>
    </row>
    <row r="42" customFormat="false" ht="12.75" hidden="false" customHeight="false" outlineLevel="1" collapsed="true">
      <c r="A42" s="61"/>
      <c r="B42" s="61"/>
      <c r="C42" s="62"/>
      <c r="D42" s="69" t="s">
        <v>247</v>
      </c>
      <c r="E42" s="66"/>
      <c r="F42" s="66"/>
      <c r="G42" s="67"/>
      <c r="H42" s="67"/>
      <c r="I42" s="66"/>
      <c r="J42" s="66" t="n">
        <f aca="false">SUBTOTAL(9,J39:J41)</f>
        <v>5464</v>
      </c>
      <c r="K42" s="68" t="n">
        <f aca="false">SUBTOTAL(9,K39:K41)</f>
        <v>-33420.83</v>
      </c>
      <c r="L42" s="61"/>
      <c r="M42" s="61"/>
      <c r="N42" s="61"/>
      <c r="O42" s="61"/>
      <c r="P42" s="61"/>
      <c r="Q42" s="61"/>
      <c r="R42" s="61"/>
    </row>
    <row r="43" customFormat="false" ht="12.75" hidden="true" customHeight="false" outlineLevel="2" collapsed="false">
      <c r="A43" s="61"/>
      <c r="B43" s="61"/>
      <c r="C43" s="62"/>
      <c r="D43" s="66" t="s">
        <v>248</v>
      </c>
      <c r="E43" s="66" t="s">
        <v>15</v>
      </c>
      <c r="F43" s="66"/>
      <c r="G43" s="67"/>
      <c r="H43" s="67"/>
      <c r="I43" s="66"/>
      <c r="J43" s="66" t="n">
        <v>-6</v>
      </c>
      <c r="K43" s="68" t="n">
        <v>459.18</v>
      </c>
      <c r="L43" s="61"/>
      <c r="M43" s="61"/>
      <c r="N43" s="61"/>
      <c r="O43" s="61"/>
      <c r="P43" s="61"/>
      <c r="Q43" s="61"/>
      <c r="R43" s="61"/>
    </row>
    <row r="44" customFormat="false" ht="12.75" hidden="false" customHeight="false" outlineLevel="1" collapsed="true">
      <c r="A44" s="61"/>
      <c r="B44" s="61"/>
      <c r="C44" s="62"/>
      <c r="D44" s="69" t="s">
        <v>249</v>
      </c>
      <c r="E44" s="66"/>
      <c r="F44" s="66"/>
      <c r="G44" s="67"/>
      <c r="H44" s="67"/>
      <c r="I44" s="66"/>
      <c r="J44" s="66" t="n">
        <f aca="false">SUBTOTAL(9,J43)</f>
        <v>-6</v>
      </c>
      <c r="K44" s="68" t="n">
        <f aca="false">SUBTOTAL(9,K43)</f>
        <v>459.18</v>
      </c>
      <c r="L44" s="61"/>
      <c r="M44" s="61"/>
      <c r="N44" s="61"/>
      <c r="O44" s="61"/>
      <c r="P44" s="61"/>
      <c r="Q44" s="61"/>
      <c r="R44" s="61"/>
    </row>
    <row r="45" customFormat="false" ht="12.75" hidden="true" customHeight="false" outlineLevel="2" collapsed="false">
      <c r="A45" s="61"/>
      <c r="B45" s="61"/>
      <c r="C45" s="62"/>
      <c r="D45" s="66" t="s">
        <v>250</v>
      </c>
      <c r="E45" s="66" t="s">
        <v>15</v>
      </c>
      <c r="F45" s="66"/>
      <c r="G45" s="67"/>
      <c r="H45" s="67"/>
      <c r="I45" s="66"/>
      <c r="J45" s="66" t="n">
        <v>50</v>
      </c>
      <c r="K45" s="68" t="n">
        <v>-3826.5</v>
      </c>
      <c r="L45" s="61"/>
      <c r="M45" s="61"/>
      <c r="N45" s="61"/>
      <c r="O45" s="61"/>
      <c r="P45" s="61"/>
      <c r="Q45" s="61"/>
      <c r="R45" s="61"/>
    </row>
    <row r="46" customFormat="false" ht="12.75" hidden="false" customHeight="false" outlineLevel="1" collapsed="true">
      <c r="A46" s="61"/>
      <c r="B46" s="61"/>
      <c r="C46" s="62"/>
      <c r="D46" s="69" t="s">
        <v>251</v>
      </c>
      <c r="E46" s="66"/>
      <c r="F46" s="66"/>
      <c r="G46" s="67"/>
      <c r="H46" s="67"/>
      <c r="I46" s="66"/>
      <c r="J46" s="66" t="n">
        <f aca="false">SUBTOTAL(9,J45)</f>
        <v>50</v>
      </c>
      <c r="K46" s="68" t="n">
        <f aca="false">SUBTOTAL(9,K45)</f>
        <v>-3826.5</v>
      </c>
      <c r="L46" s="61"/>
      <c r="M46" s="61"/>
      <c r="N46" s="61"/>
      <c r="O46" s="61"/>
      <c r="P46" s="61"/>
      <c r="Q46" s="61"/>
      <c r="R46" s="61"/>
    </row>
    <row r="47" customFormat="false" ht="12.75" hidden="true" customHeight="false" outlineLevel="2" collapsed="false">
      <c r="A47" s="61"/>
      <c r="B47" s="61"/>
      <c r="C47" s="62"/>
      <c r="D47" s="66" t="s">
        <v>252</v>
      </c>
      <c r="E47" s="66" t="s">
        <v>15</v>
      </c>
      <c r="F47" s="66"/>
      <c r="G47" s="67"/>
      <c r="H47" s="67"/>
      <c r="I47" s="66"/>
      <c r="J47" s="66" t="n">
        <v>-4</v>
      </c>
      <c r="K47" s="68" t="n">
        <v>136.12</v>
      </c>
      <c r="L47" s="61"/>
      <c r="M47" s="61"/>
      <c r="N47" s="61"/>
      <c r="O47" s="61"/>
      <c r="P47" s="61"/>
      <c r="Q47" s="61"/>
      <c r="R47" s="61"/>
    </row>
    <row r="48" customFormat="false" ht="12.75" hidden="false" customHeight="false" outlineLevel="1" collapsed="true">
      <c r="A48" s="61"/>
      <c r="B48" s="61"/>
      <c r="C48" s="62"/>
      <c r="D48" s="69" t="s">
        <v>253</v>
      </c>
      <c r="E48" s="66"/>
      <c r="F48" s="66"/>
      <c r="G48" s="67"/>
      <c r="H48" s="67"/>
      <c r="I48" s="66"/>
      <c r="J48" s="66" t="n">
        <f aca="false">SUBTOTAL(9,J47)</f>
        <v>-4</v>
      </c>
      <c r="K48" s="68" t="n">
        <f aca="false">SUBTOTAL(9,K47)</f>
        <v>136.12</v>
      </c>
      <c r="L48" s="61"/>
      <c r="M48" s="61"/>
      <c r="N48" s="61"/>
      <c r="O48" s="61"/>
      <c r="P48" s="61"/>
      <c r="Q48" s="61"/>
      <c r="R48" s="61"/>
    </row>
    <row r="49" customFormat="false" ht="12.75" hidden="true" customHeight="false" outlineLevel="2" collapsed="false">
      <c r="A49" s="61"/>
      <c r="B49" s="61"/>
      <c r="C49" s="62"/>
      <c r="D49" s="66" t="s">
        <v>254</v>
      </c>
      <c r="E49" s="66" t="s">
        <v>15</v>
      </c>
      <c r="F49" s="66"/>
      <c r="G49" s="67"/>
      <c r="H49" s="67"/>
      <c r="I49" s="66"/>
      <c r="J49" s="66" t="n">
        <v>0</v>
      </c>
      <c r="K49" s="68" t="n">
        <v>1742.48</v>
      </c>
      <c r="L49" s="61"/>
      <c r="M49" s="61"/>
      <c r="N49" s="61"/>
      <c r="O49" s="61"/>
      <c r="P49" s="61"/>
      <c r="Q49" s="61"/>
      <c r="R49" s="61"/>
    </row>
    <row r="50" customFormat="false" ht="12.75" hidden="false" customHeight="false" outlineLevel="1" collapsed="true">
      <c r="A50" s="61"/>
      <c r="B50" s="61"/>
      <c r="C50" s="62"/>
      <c r="D50" s="69" t="s">
        <v>255</v>
      </c>
      <c r="E50" s="66"/>
      <c r="F50" s="66"/>
      <c r="G50" s="67"/>
      <c r="H50" s="67"/>
      <c r="I50" s="66"/>
      <c r="J50" s="66" t="n">
        <f aca="false">SUBTOTAL(9,J49)</f>
        <v>0</v>
      </c>
      <c r="K50" s="68" t="n">
        <f aca="false">SUBTOTAL(9,K49)</f>
        <v>1742.48</v>
      </c>
      <c r="L50" s="61"/>
      <c r="M50" s="61"/>
      <c r="N50" s="61"/>
      <c r="O50" s="61"/>
      <c r="P50" s="61"/>
      <c r="Q50" s="61"/>
      <c r="R50" s="61"/>
    </row>
    <row r="51" customFormat="false" ht="12.75" hidden="true" customHeight="false" outlineLevel="2" collapsed="false">
      <c r="A51" s="61"/>
      <c r="B51" s="61"/>
      <c r="C51" s="62"/>
      <c r="D51" s="66" t="s">
        <v>256</v>
      </c>
      <c r="E51" s="66" t="s">
        <v>15</v>
      </c>
      <c r="F51" s="66"/>
      <c r="G51" s="67"/>
      <c r="H51" s="67"/>
      <c r="I51" s="66"/>
      <c r="J51" s="66" t="n">
        <v>0</v>
      </c>
      <c r="K51" s="68" t="n">
        <v>-360</v>
      </c>
      <c r="L51" s="61"/>
      <c r="M51" s="61"/>
      <c r="N51" s="61"/>
      <c r="O51" s="61"/>
      <c r="P51" s="61"/>
      <c r="Q51" s="61"/>
      <c r="R51" s="61"/>
    </row>
    <row r="52" customFormat="false" ht="12.75" hidden="false" customHeight="false" outlineLevel="1" collapsed="true">
      <c r="A52" s="61"/>
      <c r="B52" s="61"/>
      <c r="C52" s="62"/>
      <c r="D52" s="69" t="s">
        <v>257</v>
      </c>
      <c r="E52" s="66"/>
      <c r="F52" s="66"/>
      <c r="G52" s="67"/>
      <c r="H52" s="67"/>
      <c r="I52" s="66"/>
      <c r="J52" s="66" t="n">
        <f aca="false">SUBTOTAL(9,J51)</f>
        <v>0</v>
      </c>
      <c r="K52" s="68" t="n">
        <f aca="false">SUBTOTAL(9,K51)</f>
        <v>-360</v>
      </c>
      <c r="L52" s="61"/>
      <c r="M52" s="61"/>
      <c r="N52" s="61"/>
      <c r="O52" s="61"/>
      <c r="P52" s="61"/>
      <c r="Q52" s="61"/>
      <c r="R52" s="61"/>
    </row>
    <row r="53" customFormat="false" ht="12.75" hidden="true" customHeight="false" outlineLevel="2" collapsed="false">
      <c r="A53" s="45" t="s">
        <v>28</v>
      </c>
      <c r="B53" s="45" t="s">
        <v>203</v>
      </c>
      <c r="C53" s="57" t="n">
        <v>36770</v>
      </c>
      <c r="D53" s="70" t="s">
        <v>258</v>
      </c>
      <c r="E53" s="70" t="s">
        <v>165</v>
      </c>
      <c r="F53" s="70"/>
      <c r="G53" s="71" t="s">
        <v>259</v>
      </c>
      <c r="H53" s="71"/>
      <c r="I53" s="70" t="s">
        <v>196</v>
      </c>
      <c r="J53" s="70" t="n">
        <v>1400</v>
      </c>
      <c r="K53" s="72" t="n">
        <v>-5041.8</v>
      </c>
      <c r="L53" s="60"/>
      <c r="M53" s="60"/>
      <c r="N53" s="60"/>
      <c r="O53" s="60"/>
      <c r="P53" s="60"/>
      <c r="Q53" s="60"/>
      <c r="R53" s="60"/>
    </row>
    <row r="54" customFormat="false" ht="12.75" hidden="true" customHeight="false" outlineLevel="2" collapsed="false">
      <c r="A54" s="45" t="s">
        <v>28</v>
      </c>
      <c r="B54" s="45" t="s">
        <v>203</v>
      </c>
      <c r="C54" s="57" t="n">
        <v>36770</v>
      </c>
      <c r="D54" s="70" t="s">
        <v>258</v>
      </c>
      <c r="E54" s="70" t="s">
        <v>260</v>
      </c>
      <c r="F54" s="70"/>
      <c r="G54" s="71" t="s">
        <v>261</v>
      </c>
      <c r="H54" s="71"/>
      <c r="I54" s="70" t="s">
        <v>262</v>
      </c>
      <c r="J54" s="70" t="n">
        <v>-1399</v>
      </c>
      <c r="K54" s="72" t="n">
        <v>5820.89</v>
      </c>
      <c r="L54" s="60"/>
      <c r="M54" s="60"/>
      <c r="N54" s="60"/>
      <c r="O54" s="60"/>
      <c r="P54" s="60"/>
      <c r="Q54" s="60"/>
      <c r="R54" s="60"/>
    </row>
    <row r="55" customFormat="false" ht="12.75" hidden="true" customHeight="false" outlineLevel="2" collapsed="false">
      <c r="A55" s="45" t="s">
        <v>51</v>
      </c>
      <c r="B55" s="45" t="s">
        <v>32</v>
      </c>
      <c r="C55" s="57" t="n">
        <v>36708</v>
      </c>
      <c r="D55" s="70" t="s">
        <v>258</v>
      </c>
      <c r="E55" s="70" t="s">
        <v>263</v>
      </c>
      <c r="F55" s="70"/>
      <c r="G55" s="71" t="s">
        <v>264</v>
      </c>
      <c r="H55" s="71"/>
      <c r="I55" s="70" t="s">
        <v>243</v>
      </c>
      <c r="J55" s="70" t="n">
        <v>0</v>
      </c>
      <c r="K55" s="72" t="n">
        <v>6747.41</v>
      </c>
      <c r="L55" s="60"/>
      <c r="M55" s="60"/>
      <c r="N55" s="60"/>
      <c r="O55" s="60"/>
      <c r="P55" s="60"/>
      <c r="Q55" s="60"/>
      <c r="R55" s="60"/>
    </row>
    <row r="56" customFormat="false" ht="12.75" hidden="true" customHeight="false" outlineLevel="2" collapsed="false">
      <c r="A56" s="61"/>
      <c r="B56" s="61"/>
      <c r="C56" s="62"/>
      <c r="D56" s="66" t="s">
        <v>265</v>
      </c>
      <c r="E56" s="66" t="s">
        <v>15</v>
      </c>
      <c r="F56" s="66"/>
      <c r="G56" s="67"/>
      <c r="H56" s="67"/>
      <c r="I56" s="66"/>
      <c r="J56" s="66" t="n">
        <v>3022</v>
      </c>
      <c r="K56" s="68" t="n">
        <v>-1260.33</v>
      </c>
      <c r="L56" s="61"/>
      <c r="M56" s="61"/>
      <c r="N56" s="61"/>
      <c r="O56" s="61"/>
      <c r="P56" s="61"/>
      <c r="Q56" s="61"/>
      <c r="R56" s="61"/>
    </row>
    <row r="57" customFormat="false" ht="12.75" hidden="false" customHeight="false" outlineLevel="1" collapsed="true">
      <c r="A57" s="61"/>
      <c r="B57" s="61"/>
      <c r="C57" s="62"/>
      <c r="D57" s="69" t="s">
        <v>266</v>
      </c>
      <c r="E57" s="66"/>
      <c r="F57" s="66"/>
      <c r="G57" s="67"/>
      <c r="H57" s="67"/>
      <c r="I57" s="66"/>
      <c r="J57" s="66" t="n">
        <f aca="false">SUBTOTAL(9,J53:J56)</f>
        <v>3023</v>
      </c>
      <c r="K57" s="68" t="n">
        <f aca="false">SUBTOTAL(9,K53:K56)</f>
        <v>6266.17</v>
      </c>
      <c r="L57" s="61"/>
      <c r="M57" s="61"/>
      <c r="N57" s="61"/>
      <c r="O57" s="61"/>
      <c r="P57" s="61"/>
      <c r="Q57" s="61"/>
      <c r="R57" s="61"/>
    </row>
    <row r="58" customFormat="false" ht="12.75" hidden="true" customHeight="false" outlineLevel="2" collapsed="false">
      <c r="A58" s="45" t="s">
        <v>51</v>
      </c>
      <c r="B58" s="45" t="s">
        <v>203</v>
      </c>
      <c r="C58" s="57" t="n">
        <v>36770</v>
      </c>
      <c r="D58" s="70" t="s">
        <v>267</v>
      </c>
      <c r="E58" s="70" t="s">
        <v>268</v>
      </c>
      <c r="F58" s="70"/>
      <c r="G58" s="71" t="s">
        <v>269</v>
      </c>
      <c r="H58" s="71"/>
      <c r="I58" s="70" t="s">
        <v>231</v>
      </c>
      <c r="J58" s="70" t="n">
        <v>-2800</v>
      </c>
      <c r="K58" s="72" t="n">
        <v>8552.2</v>
      </c>
      <c r="L58" s="60"/>
      <c r="M58" s="60"/>
      <c r="N58" s="60"/>
      <c r="O58" s="60"/>
      <c r="P58" s="60"/>
      <c r="Q58" s="60"/>
      <c r="R58" s="60"/>
    </row>
    <row r="59" customFormat="false" ht="12.75" hidden="true" customHeight="false" outlineLevel="2" collapsed="false">
      <c r="A59" s="61"/>
      <c r="B59" s="61"/>
      <c r="C59" s="62"/>
      <c r="D59" s="66" t="s">
        <v>270</v>
      </c>
      <c r="E59" s="66" t="s">
        <v>15</v>
      </c>
      <c r="F59" s="66"/>
      <c r="G59" s="67"/>
      <c r="H59" s="67"/>
      <c r="I59" s="66"/>
      <c r="J59" s="66" t="n">
        <v>-6000</v>
      </c>
      <c r="K59" s="68" t="n">
        <v>6454.72</v>
      </c>
      <c r="L59" s="61"/>
      <c r="M59" s="61"/>
      <c r="N59" s="61"/>
      <c r="O59" s="61"/>
      <c r="P59" s="61"/>
      <c r="Q59" s="61"/>
      <c r="R59" s="61"/>
    </row>
    <row r="60" customFormat="false" ht="12.75" hidden="false" customHeight="false" outlineLevel="1" collapsed="true">
      <c r="A60" s="61"/>
      <c r="B60" s="61"/>
      <c r="C60" s="62"/>
      <c r="D60" s="69" t="s">
        <v>271</v>
      </c>
      <c r="E60" s="66"/>
      <c r="F60" s="66"/>
      <c r="G60" s="67"/>
      <c r="H60" s="67"/>
      <c r="I60" s="66"/>
      <c r="J60" s="66" t="n">
        <f aca="false">SUBTOTAL(9,J58:J59)</f>
        <v>-8800</v>
      </c>
      <c r="K60" s="68" t="n">
        <f aca="false">SUBTOTAL(9,K58:K59)</f>
        <v>15006.92</v>
      </c>
      <c r="L60" s="61"/>
      <c r="M60" s="61"/>
      <c r="N60" s="61"/>
      <c r="O60" s="61"/>
      <c r="P60" s="61"/>
      <c r="Q60" s="61"/>
      <c r="R60" s="61"/>
    </row>
    <row r="61" customFormat="false" ht="12.75" hidden="true" customHeight="false" outlineLevel="2" collapsed="false">
      <c r="A61" s="45" t="s">
        <v>28</v>
      </c>
      <c r="B61" s="45" t="s">
        <v>203</v>
      </c>
      <c r="C61" s="57" t="n">
        <v>36800</v>
      </c>
      <c r="D61" s="70" t="s">
        <v>272</v>
      </c>
      <c r="E61" s="70" t="s">
        <v>205</v>
      </c>
      <c r="F61" s="70"/>
      <c r="G61" s="71" t="s">
        <v>273</v>
      </c>
      <c r="H61" s="71"/>
      <c r="I61" s="70" t="s">
        <v>207</v>
      </c>
      <c r="J61" s="70" t="n">
        <v>-6800</v>
      </c>
      <c r="K61" s="72" t="n">
        <v>-20400.15</v>
      </c>
      <c r="L61" s="60"/>
      <c r="M61" s="60"/>
      <c r="N61" s="60"/>
      <c r="O61" s="60"/>
      <c r="P61" s="60"/>
      <c r="Q61" s="60"/>
      <c r="R61" s="60"/>
    </row>
    <row r="62" customFormat="false" ht="12.75" hidden="true" customHeight="false" outlineLevel="2" collapsed="false">
      <c r="A62" s="45" t="s">
        <v>28</v>
      </c>
      <c r="B62" s="45" t="s">
        <v>203</v>
      </c>
      <c r="C62" s="57" t="n">
        <v>36770</v>
      </c>
      <c r="D62" s="70" t="s">
        <v>272</v>
      </c>
      <c r="E62" s="70" t="s">
        <v>274</v>
      </c>
      <c r="F62" s="70"/>
      <c r="G62" s="71" t="s">
        <v>275</v>
      </c>
      <c r="H62" s="71"/>
      <c r="I62" s="70" t="s">
        <v>243</v>
      </c>
      <c r="J62" s="70" t="n">
        <v>34018</v>
      </c>
      <c r="K62" s="72" t="n">
        <v>-11938.85</v>
      </c>
      <c r="L62" s="60"/>
      <c r="M62" s="60"/>
      <c r="N62" s="60"/>
      <c r="O62" s="60"/>
      <c r="P62" s="60"/>
      <c r="Q62" s="60"/>
      <c r="R62" s="60"/>
    </row>
    <row r="63" customFormat="false" ht="12.75" hidden="true" customHeight="false" outlineLevel="2" collapsed="false">
      <c r="A63" s="45" t="s">
        <v>28</v>
      </c>
      <c r="B63" s="45" t="s">
        <v>48</v>
      </c>
      <c r="C63" s="57" t="n">
        <v>36770</v>
      </c>
      <c r="D63" s="70" t="s">
        <v>272</v>
      </c>
      <c r="E63" s="70" t="s">
        <v>276</v>
      </c>
      <c r="F63" s="70"/>
      <c r="G63" s="71" t="s">
        <v>277</v>
      </c>
      <c r="H63" s="71"/>
      <c r="I63" s="70" t="s">
        <v>207</v>
      </c>
      <c r="J63" s="70" t="n">
        <v>0</v>
      </c>
      <c r="K63" s="72" t="n">
        <v>-10307.22</v>
      </c>
      <c r="L63" s="60"/>
      <c r="M63" s="60"/>
      <c r="N63" s="60"/>
      <c r="O63" s="60"/>
      <c r="P63" s="60"/>
      <c r="Q63" s="60"/>
      <c r="R63" s="60"/>
    </row>
    <row r="64" customFormat="false" ht="12.75" hidden="true" customHeight="false" outlineLevel="2" collapsed="false">
      <c r="A64" s="45" t="s">
        <v>28</v>
      </c>
      <c r="B64" s="45" t="s">
        <v>203</v>
      </c>
      <c r="C64" s="57" t="n">
        <v>36739</v>
      </c>
      <c r="D64" s="70" t="s">
        <v>272</v>
      </c>
      <c r="E64" s="70" t="s">
        <v>205</v>
      </c>
      <c r="F64" s="70"/>
      <c r="G64" s="71" t="s">
        <v>278</v>
      </c>
      <c r="H64" s="71"/>
      <c r="I64" s="70" t="s">
        <v>279</v>
      </c>
      <c r="J64" s="70" t="n">
        <v>100</v>
      </c>
      <c r="K64" s="72" t="n">
        <v>-6800</v>
      </c>
      <c r="L64" s="60"/>
      <c r="M64" s="60"/>
      <c r="N64" s="60"/>
      <c r="O64" s="60"/>
      <c r="P64" s="60"/>
      <c r="Q64" s="60"/>
      <c r="R64" s="60"/>
    </row>
    <row r="65" customFormat="false" ht="12.75" hidden="true" customHeight="false" outlineLevel="2" collapsed="false">
      <c r="A65" s="45" t="s">
        <v>28</v>
      </c>
      <c r="B65" s="45" t="s">
        <v>203</v>
      </c>
      <c r="C65" s="57" t="n">
        <v>36678</v>
      </c>
      <c r="D65" s="70" t="s">
        <v>272</v>
      </c>
      <c r="E65" s="70" t="s">
        <v>205</v>
      </c>
      <c r="F65" s="70"/>
      <c r="G65" s="71" t="s">
        <v>280</v>
      </c>
      <c r="H65" s="71"/>
      <c r="I65" s="70" t="s">
        <v>279</v>
      </c>
      <c r="J65" s="70" t="n">
        <v>100</v>
      </c>
      <c r="K65" s="72" t="n">
        <v>-6800</v>
      </c>
      <c r="L65" s="60"/>
      <c r="M65" s="60"/>
      <c r="N65" s="60"/>
      <c r="O65" s="60"/>
      <c r="P65" s="60"/>
      <c r="Q65" s="60"/>
      <c r="R65" s="60"/>
    </row>
    <row r="66" customFormat="false" ht="12.75" hidden="true" customHeight="false" outlineLevel="2" collapsed="false">
      <c r="A66" s="45" t="s">
        <v>28</v>
      </c>
      <c r="B66" s="45" t="s">
        <v>203</v>
      </c>
      <c r="C66" s="57" t="n">
        <v>36647</v>
      </c>
      <c r="D66" s="70" t="s">
        <v>272</v>
      </c>
      <c r="E66" s="70" t="s">
        <v>205</v>
      </c>
      <c r="F66" s="70"/>
      <c r="G66" s="71" t="s">
        <v>281</v>
      </c>
      <c r="H66" s="71"/>
      <c r="I66" s="70" t="s">
        <v>279</v>
      </c>
      <c r="J66" s="70" t="n">
        <v>100</v>
      </c>
      <c r="K66" s="72" t="n">
        <v>-6800</v>
      </c>
      <c r="L66" s="60"/>
      <c r="M66" s="60"/>
      <c r="N66" s="60"/>
      <c r="O66" s="60"/>
      <c r="P66" s="60"/>
      <c r="Q66" s="60"/>
      <c r="R66" s="60"/>
    </row>
    <row r="67" customFormat="false" ht="12.75" hidden="true" customHeight="false" outlineLevel="2" collapsed="false">
      <c r="A67" s="45" t="s">
        <v>28</v>
      </c>
      <c r="B67" s="45" t="s">
        <v>203</v>
      </c>
      <c r="C67" s="57" t="n">
        <v>36708</v>
      </c>
      <c r="D67" s="70" t="s">
        <v>272</v>
      </c>
      <c r="E67" s="70" t="s">
        <v>205</v>
      </c>
      <c r="F67" s="70"/>
      <c r="G67" s="71" t="s">
        <v>282</v>
      </c>
      <c r="H67" s="71"/>
      <c r="I67" s="70" t="s">
        <v>279</v>
      </c>
      <c r="J67" s="70" t="n">
        <v>100</v>
      </c>
      <c r="K67" s="72" t="n">
        <v>-6800</v>
      </c>
      <c r="L67" s="60"/>
      <c r="M67" s="60"/>
      <c r="N67" s="60"/>
      <c r="O67" s="60"/>
      <c r="P67" s="60"/>
      <c r="Q67" s="60"/>
      <c r="R67" s="60"/>
    </row>
    <row r="68" customFormat="false" ht="12.75" hidden="true" customHeight="false" outlineLevel="2" collapsed="false">
      <c r="A68" s="45" t="s">
        <v>28</v>
      </c>
      <c r="B68" s="45" t="s">
        <v>203</v>
      </c>
      <c r="C68" s="57" t="n">
        <v>36770</v>
      </c>
      <c r="D68" s="70" t="s">
        <v>272</v>
      </c>
      <c r="E68" s="70" t="s">
        <v>274</v>
      </c>
      <c r="F68" s="70"/>
      <c r="G68" s="71" t="s">
        <v>283</v>
      </c>
      <c r="H68" s="71"/>
      <c r="I68" s="70" t="s">
        <v>207</v>
      </c>
      <c r="J68" s="70" t="n">
        <v>1094</v>
      </c>
      <c r="K68" s="72" t="n">
        <v>-5800.87</v>
      </c>
      <c r="L68" s="60"/>
      <c r="M68" s="60"/>
      <c r="N68" s="60"/>
      <c r="O68" s="60"/>
      <c r="P68" s="60"/>
      <c r="Q68" s="60"/>
      <c r="R68" s="60"/>
    </row>
    <row r="69" customFormat="false" ht="12.75" hidden="true" customHeight="false" outlineLevel="2" collapsed="false">
      <c r="A69" s="45" t="s">
        <v>28</v>
      </c>
      <c r="B69" s="45" t="s">
        <v>24</v>
      </c>
      <c r="C69" s="57" t="n">
        <v>36770</v>
      </c>
      <c r="D69" s="70" t="s">
        <v>272</v>
      </c>
      <c r="E69" s="70" t="s">
        <v>284</v>
      </c>
      <c r="F69" s="70"/>
      <c r="G69" s="71" t="s">
        <v>285</v>
      </c>
      <c r="H69" s="71"/>
      <c r="I69" s="70" t="s">
        <v>207</v>
      </c>
      <c r="J69" s="70" t="n">
        <v>-6234</v>
      </c>
      <c r="K69" s="72" t="n">
        <v>5438</v>
      </c>
      <c r="L69" s="60"/>
      <c r="M69" s="60"/>
      <c r="N69" s="60"/>
      <c r="O69" s="60"/>
      <c r="P69" s="60"/>
      <c r="Q69" s="60"/>
      <c r="R69" s="60"/>
    </row>
    <row r="70" customFormat="false" ht="12.75" hidden="true" customHeight="false" outlineLevel="2" collapsed="false">
      <c r="A70" s="61"/>
      <c r="B70" s="61"/>
      <c r="C70" s="62"/>
      <c r="D70" s="66" t="s">
        <v>286</v>
      </c>
      <c r="E70" s="66" t="s">
        <v>15</v>
      </c>
      <c r="F70" s="66"/>
      <c r="G70" s="67"/>
      <c r="H70" s="67"/>
      <c r="I70" s="66"/>
      <c r="J70" s="66" t="n">
        <v>-136</v>
      </c>
      <c r="K70" s="68" t="n">
        <v>-1896.57</v>
      </c>
      <c r="L70" s="61"/>
      <c r="M70" s="61"/>
      <c r="N70" s="61"/>
      <c r="O70" s="61"/>
      <c r="P70" s="61"/>
      <c r="Q70" s="61"/>
      <c r="R70" s="61"/>
    </row>
    <row r="71" customFormat="false" ht="12.75" hidden="false" customHeight="false" outlineLevel="1" collapsed="true">
      <c r="A71" s="61"/>
      <c r="B71" s="61"/>
      <c r="C71" s="62"/>
      <c r="D71" s="69" t="s">
        <v>287</v>
      </c>
      <c r="E71" s="66"/>
      <c r="F71" s="66"/>
      <c r="G71" s="67"/>
      <c r="H71" s="67"/>
      <c r="I71" s="66"/>
      <c r="J71" s="66" t="n">
        <f aca="false">SUBTOTAL(9,J61:J70)</f>
        <v>22342</v>
      </c>
      <c r="K71" s="68" t="n">
        <f aca="false">SUBTOTAL(9,K61:K70)</f>
        <v>-72105.66</v>
      </c>
      <c r="L71" s="61"/>
      <c r="M71" s="61"/>
      <c r="N71" s="61"/>
      <c r="O71" s="61"/>
      <c r="P71" s="61"/>
      <c r="Q71" s="61"/>
      <c r="R71" s="61"/>
    </row>
    <row r="72" customFormat="false" ht="12.75" hidden="true" customHeight="false" outlineLevel="2" collapsed="false">
      <c r="A72" s="61"/>
      <c r="B72" s="61"/>
      <c r="C72" s="62"/>
      <c r="D72" s="66" t="s">
        <v>288</v>
      </c>
      <c r="E72" s="66" t="s">
        <v>15</v>
      </c>
      <c r="F72" s="66"/>
      <c r="G72" s="67"/>
      <c r="H72" s="67"/>
      <c r="I72" s="66"/>
      <c r="J72" s="66" t="n">
        <v>0</v>
      </c>
      <c r="K72" s="68" t="n">
        <v>-0.01</v>
      </c>
      <c r="L72" s="61"/>
      <c r="M72" s="61"/>
      <c r="N72" s="61"/>
      <c r="O72" s="61"/>
      <c r="P72" s="61"/>
      <c r="Q72" s="61"/>
      <c r="R72" s="61"/>
    </row>
    <row r="73" customFormat="false" ht="12.75" hidden="false" customHeight="false" outlineLevel="1" collapsed="true">
      <c r="A73" s="61"/>
      <c r="B73" s="61"/>
      <c r="C73" s="62"/>
      <c r="D73" s="69" t="s">
        <v>289</v>
      </c>
      <c r="E73" s="66"/>
      <c r="F73" s="66"/>
      <c r="G73" s="67"/>
      <c r="H73" s="67"/>
      <c r="I73" s="66"/>
      <c r="J73" s="66" t="n">
        <f aca="false">SUBTOTAL(9,J72)</f>
        <v>0</v>
      </c>
      <c r="K73" s="68" t="n">
        <f aca="false">SUBTOTAL(9,K72)</f>
        <v>-0.01</v>
      </c>
      <c r="L73" s="61"/>
      <c r="M73" s="61"/>
      <c r="N73" s="61"/>
      <c r="O73" s="61"/>
      <c r="P73" s="61"/>
      <c r="Q73" s="61"/>
      <c r="R73" s="61"/>
    </row>
    <row r="74" customFormat="false" ht="12.75" hidden="true" customHeight="false" outlineLevel="2" collapsed="false">
      <c r="A74" s="45" t="s">
        <v>227</v>
      </c>
      <c r="B74" s="45" t="s">
        <v>18</v>
      </c>
      <c r="C74" s="57" t="n">
        <v>36800</v>
      </c>
      <c r="D74" s="70" t="s">
        <v>290</v>
      </c>
      <c r="E74" s="70" t="s">
        <v>291</v>
      </c>
      <c r="F74" s="70"/>
      <c r="G74" s="71" t="s">
        <v>292</v>
      </c>
      <c r="H74" s="71"/>
      <c r="I74" s="70" t="s">
        <v>217</v>
      </c>
      <c r="J74" s="70" t="n">
        <v>-400</v>
      </c>
      <c r="K74" s="72" t="n">
        <v>22600</v>
      </c>
      <c r="L74" s="60"/>
      <c r="M74" s="60"/>
      <c r="N74" s="60"/>
      <c r="O74" s="60"/>
      <c r="P74" s="60"/>
      <c r="Q74" s="60"/>
      <c r="R74" s="60"/>
    </row>
    <row r="75" customFormat="false" ht="12.75" hidden="true" customHeight="false" outlineLevel="2" collapsed="false">
      <c r="A75" s="61"/>
      <c r="B75" s="61"/>
      <c r="C75" s="62"/>
      <c r="D75" s="66" t="s">
        <v>293</v>
      </c>
      <c r="E75" s="66" t="s">
        <v>15</v>
      </c>
      <c r="F75" s="66"/>
      <c r="G75" s="67"/>
      <c r="H75" s="67"/>
      <c r="I75" s="66"/>
      <c r="J75" s="66" t="n">
        <v>0</v>
      </c>
      <c r="K75" s="68" t="n">
        <v>-0.21</v>
      </c>
      <c r="L75" s="61"/>
      <c r="M75" s="61"/>
      <c r="N75" s="61"/>
      <c r="O75" s="61"/>
      <c r="P75" s="61"/>
      <c r="Q75" s="61"/>
      <c r="R75" s="61"/>
    </row>
    <row r="76" customFormat="false" ht="12.75" hidden="false" customHeight="false" outlineLevel="1" collapsed="true">
      <c r="A76" s="61"/>
      <c r="B76" s="61"/>
      <c r="C76" s="62"/>
      <c r="D76" s="69" t="s">
        <v>294</v>
      </c>
      <c r="E76" s="66"/>
      <c r="F76" s="66"/>
      <c r="G76" s="67"/>
      <c r="H76" s="67"/>
      <c r="I76" s="66"/>
      <c r="J76" s="66" t="n">
        <f aca="false">SUBTOTAL(9,J74:J75)</f>
        <v>-400</v>
      </c>
      <c r="K76" s="68" t="n">
        <f aca="false">SUBTOTAL(9,K74:K75)</f>
        <v>22599.79</v>
      </c>
      <c r="L76" s="61"/>
      <c r="M76" s="61"/>
      <c r="N76" s="61"/>
      <c r="O76" s="61"/>
      <c r="P76" s="61"/>
      <c r="Q76" s="61"/>
      <c r="R76" s="61"/>
    </row>
    <row r="77" customFormat="false" ht="12.75" hidden="true" customHeight="false" outlineLevel="2" collapsed="false">
      <c r="A77" s="45" t="s">
        <v>17</v>
      </c>
      <c r="B77" s="45" t="s">
        <v>203</v>
      </c>
      <c r="C77" s="57" t="n">
        <v>36739</v>
      </c>
      <c r="D77" s="70" t="s">
        <v>295</v>
      </c>
      <c r="E77" s="70" t="s">
        <v>296</v>
      </c>
      <c r="F77" s="70"/>
      <c r="G77" s="71" t="s">
        <v>297</v>
      </c>
      <c r="H77" s="71"/>
      <c r="I77" s="70" t="s">
        <v>298</v>
      </c>
      <c r="J77" s="70" t="n">
        <v>3080</v>
      </c>
      <c r="K77" s="72" t="n">
        <v>-10548.58</v>
      </c>
      <c r="L77" s="60"/>
      <c r="M77" s="60"/>
      <c r="N77" s="60"/>
      <c r="O77" s="60"/>
      <c r="P77" s="60"/>
      <c r="Q77" s="60"/>
      <c r="R77" s="60"/>
    </row>
    <row r="78" customFormat="false" ht="12.75" hidden="true" customHeight="false" outlineLevel="2" collapsed="false">
      <c r="A78" s="61"/>
      <c r="B78" s="61"/>
      <c r="C78" s="62"/>
      <c r="D78" s="66" t="s">
        <v>299</v>
      </c>
      <c r="E78" s="66" t="s">
        <v>15</v>
      </c>
      <c r="F78" s="66"/>
      <c r="G78" s="67"/>
      <c r="H78" s="67"/>
      <c r="I78" s="66"/>
      <c r="J78" s="66" t="n">
        <v>8417</v>
      </c>
      <c r="K78" s="68" t="n">
        <v>-175.84</v>
      </c>
      <c r="L78" s="61"/>
      <c r="M78" s="61"/>
      <c r="N78" s="61"/>
      <c r="O78" s="61"/>
      <c r="P78" s="61"/>
      <c r="Q78" s="61"/>
      <c r="R78" s="61"/>
    </row>
    <row r="79" customFormat="false" ht="12.75" hidden="false" customHeight="false" outlineLevel="1" collapsed="true">
      <c r="A79" s="61"/>
      <c r="B79" s="61"/>
      <c r="C79" s="62"/>
      <c r="D79" s="69" t="s">
        <v>300</v>
      </c>
      <c r="E79" s="66"/>
      <c r="F79" s="66"/>
      <c r="G79" s="67"/>
      <c r="H79" s="67"/>
      <c r="I79" s="66"/>
      <c r="J79" s="66" t="n">
        <f aca="false">SUBTOTAL(9,J77:J78)</f>
        <v>11497</v>
      </c>
      <c r="K79" s="68" t="n">
        <f aca="false">SUBTOTAL(9,K77:K78)</f>
        <v>-10724.42</v>
      </c>
      <c r="L79" s="61"/>
      <c r="M79" s="61"/>
      <c r="N79" s="61"/>
      <c r="O79" s="61"/>
      <c r="P79" s="61"/>
      <c r="Q79" s="61"/>
      <c r="R79" s="61"/>
    </row>
    <row r="80" customFormat="false" ht="12.75" hidden="true" customHeight="false" outlineLevel="2" collapsed="false">
      <c r="A80" s="61"/>
      <c r="B80" s="61"/>
      <c r="C80" s="62"/>
      <c r="D80" s="66" t="s">
        <v>301</v>
      </c>
      <c r="E80" s="66" t="s">
        <v>15</v>
      </c>
      <c r="F80" s="66"/>
      <c r="G80" s="67"/>
      <c r="H80" s="67"/>
      <c r="I80" s="66"/>
      <c r="J80" s="66" t="n">
        <v>0</v>
      </c>
      <c r="K80" s="68" t="n">
        <v>1478.08</v>
      </c>
      <c r="L80" s="61"/>
      <c r="M80" s="61"/>
      <c r="N80" s="61"/>
      <c r="O80" s="61"/>
      <c r="P80" s="61"/>
      <c r="Q80" s="61"/>
      <c r="R80" s="61"/>
    </row>
    <row r="81" customFormat="false" ht="12.75" hidden="false" customHeight="false" outlineLevel="1" collapsed="true">
      <c r="A81" s="61"/>
      <c r="B81" s="61"/>
      <c r="C81" s="62"/>
      <c r="D81" s="69" t="s">
        <v>302</v>
      </c>
      <c r="E81" s="66"/>
      <c r="F81" s="66"/>
      <c r="G81" s="67"/>
      <c r="H81" s="67"/>
      <c r="I81" s="66"/>
      <c r="J81" s="66" t="n">
        <f aca="false">SUBTOTAL(9,J80)</f>
        <v>0</v>
      </c>
      <c r="K81" s="68" t="n">
        <f aca="false">SUBTOTAL(9,K80)</f>
        <v>1478.08</v>
      </c>
      <c r="L81" s="61"/>
      <c r="M81" s="61"/>
      <c r="N81" s="61"/>
      <c r="O81" s="61"/>
      <c r="P81" s="61"/>
      <c r="Q81" s="61"/>
      <c r="R81" s="61"/>
    </row>
    <row r="82" customFormat="false" ht="12.75" hidden="true" customHeight="false" outlineLevel="2" collapsed="false">
      <c r="A82" s="45" t="s">
        <v>158</v>
      </c>
      <c r="B82" s="45" t="s">
        <v>203</v>
      </c>
      <c r="C82" s="57" t="n">
        <v>36770</v>
      </c>
      <c r="D82" s="70" t="s">
        <v>303</v>
      </c>
      <c r="E82" s="70" t="s">
        <v>304</v>
      </c>
      <c r="F82" s="70"/>
      <c r="G82" s="71" t="s">
        <v>305</v>
      </c>
      <c r="H82" s="71"/>
      <c r="I82" s="70" t="s">
        <v>231</v>
      </c>
      <c r="J82" s="70" t="n">
        <v>0</v>
      </c>
      <c r="K82" s="72" t="n">
        <v>-14545</v>
      </c>
      <c r="L82" s="60"/>
      <c r="M82" s="60"/>
      <c r="N82" s="60"/>
      <c r="O82" s="60"/>
      <c r="P82" s="60"/>
      <c r="Q82" s="60"/>
      <c r="R82" s="60"/>
    </row>
    <row r="83" customFormat="false" ht="12.75" hidden="true" customHeight="false" outlineLevel="2" collapsed="false">
      <c r="A83" s="45" t="s">
        <v>28</v>
      </c>
      <c r="B83" s="45" t="s">
        <v>48</v>
      </c>
      <c r="C83" s="57" t="n">
        <v>36770</v>
      </c>
      <c r="D83" s="70" t="s">
        <v>303</v>
      </c>
      <c r="E83" s="70" t="s">
        <v>260</v>
      </c>
      <c r="F83" s="70"/>
      <c r="G83" s="71" t="s">
        <v>306</v>
      </c>
      <c r="H83" s="71"/>
      <c r="I83" s="70" t="s">
        <v>262</v>
      </c>
      <c r="J83" s="70" t="n">
        <v>0</v>
      </c>
      <c r="K83" s="72" t="n">
        <v>-9440.38</v>
      </c>
      <c r="L83" s="60"/>
      <c r="M83" s="60"/>
      <c r="N83" s="60"/>
      <c r="O83" s="60"/>
      <c r="P83" s="60"/>
      <c r="Q83" s="60"/>
      <c r="R83" s="60"/>
    </row>
    <row r="84" customFormat="false" ht="12.75" hidden="true" customHeight="false" outlineLevel="2" collapsed="false">
      <c r="A84" s="45" t="s">
        <v>51</v>
      </c>
      <c r="B84" s="45" t="s">
        <v>203</v>
      </c>
      <c r="C84" s="57" t="n">
        <v>36770</v>
      </c>
      <c r="D84" s="70" t="s">
        <v>303</v>
      </c>
      <c r="E84" s="70" t="s">
        <v>268</v>
      </c>
      <c r="F84" s="70"/>
      <c r="G84" s="71" t="s">
        <v>307</v>
      </c>
      <c r="H84" s="71"/>
      <c r="I84" s="70" t="s">
        <v>308</v>
      </c>
      <c r="J84" s="70" t="n">
        <v>0</v>
      </c>
      <c r="K84" s="72" t="n">
        <v>-5075</v>
      </c>
      <c r="L84" s="60"/>
      <c r="M84" s="60"/>
      <c r="N84" s="60"/>
      <c r="O84" s="60"/>
      <c r="P84" s="60"/>
      <c r="Q84" s="60"/>
      <c r="R84" s="60"/>
    </row>
    <row r="85" customFormat="false" ht="12.75" hidden="true" customHeight="false" outlineLevel="2" collapsed="false">
      <c r="A85" s="61"/>
      <c r="B85" s="61"/>
      <c r="C85" s="62"/>
      <c r="D85" s="66" t="s">
        <v>309</v>
      </c>
      <c r="E85" s="66" t="s">
        <v>15</v>
      </c>
      <c r="F85" s="66"/>
      <c r="G85" s="67"/>
      <c r="H85" s="67"/>
      <c r="I85" s="66"/>
      <c r="J85" s="66" t="n">
        <v>2056</v>
      </c>
      <c r="K85" s="68" t="n">
        <v>-7717.78</v>
      </c>
      <c r="L85" s="61"/>
      <c r="M85" s="61"/>
      <c r="N85" s="61"/>
      <c r="O85" s="61"/>
      <c r="P85" s="61"/>
      <c r="Q85" s="61"/>
      <c r="R85" s="61"/>
    </row>
    <row r="86" customFormat="false" ht="12.75" hidden="false" customHeight="false" outlineLevel="1" collapsed="true">
      <c r="A86" s="61"/>
      <c r="B86" s="61"/>
      <c r="C86" s="62"/>
      <c r="D86" s="69" t="s">
        <v>310</v>
      </c>
      <c r="E86" s="66"/>
      <c r="F86" s="66"/>
      <c r="G86" s="67"/>
      <c r="H86" s="67"/>
      <c r="I86" s="66"/>
      <c r="J86" s="66" t="n">
        <f aca="false">SUBTOTAL(9,J82:J85)</f>
        <v>2056</v>
      </c>
      <c r="K86" s="68" t="n">
        <f aca="false">SUBTOTAL(9,K82:K85)</f>
        <v>-36778.16</v>
      </c>
      <c r="L86" s="61"/>
      <c r="M86" s="61"/>
      <c r="N86" s="61"/>
      <c r="O86" s="61"/>
      <c r="P86" s="61"/>
      <c r="Q86" s="61"/>
      <c r="R86" s="61"/>
    </row>
    <row r="87" customFormat="false" ht="12.75" hidden="true" customHeight="false" outlineLevel="2" collapsed="false">
      <c r="A87" s="61"/>
      <c r="B87" s="61"/>
      <c r="C87" s="62"/>
      <c r="D87" s="66" t="s">
        <v>311</v>
      </c>
      <c r="E87" s="66" t="s">
        <v>15</v>
      </c>
      <c r="F87" s="66"/>
      <c r="G87" s="67"/>
      <c r="H87" s="67"/>
      <c r="I87" s="66"/>
      <c r="J87" s="66" t="n">
        <v>-45</v>
      </c>
      <c r="K87" s="68" t="n">
        <v>1528.96</v>
      </c>
      <c r="L87" s="61"/>
      <c r="M87" s="61"/>
      <c r="N87" s="61"/>
      <c r="O87" s="61"/>
      <c r="P87" s="61"/>
      <c r="Q87" s="61"/>
      <c r="R87" s="61"/>
    </row>
    <row r="88" customFormat="false" ht="12.75" hidden="false" customHeight="false" outlineLevel="1" collapsed="true">
      <c r="A88" s="61"/>
      <c r="B88" s="61"/>
      <c r="C88" s="62"/>
      <c r="D88" s="69" t="s">
        <v>312</v>
      </c>
      <c r="E88" s="66"/>
      <c r="F88" s="66"/>
      <c r="G88" s="67"/>
      <c r="H88" s="67"/>
      <c r="I88" s="66"/>
      <c r="J88" s="66" t="n">
        <f aca="false">SUBTOTAL(9,J87)</f>
        <v>-45</v>
      </c>
      <c r="K88" s="68" t="n">
        <f aca="false">SUBTOTAL(9,K87)</f>
        <v>1528.96</v>
      </c>
      <c r="L88" s="61"/>
      <c r="M88" s="61"/>
      <c r="N88" s="61"/>
      <c r="O88" s="61"/>
      <c r="P88" s="61"/>
      <c r="Q88" s="61"/>
      <c r="R88" s="61"/>
    </row>
    <row r="89" customFormat="false" ht="12.75" hidden="true" customHeight="false" outlineLevel="2" collapsed="false">
      <c r="A89" s="61"/>
      <c r="B89" s="61"/>
      <c r="C89" s="62"/>
      <c r="D89" s="66" t="s">
        <v>313</v>
      </c>
      <c r="E89" s="66" t="s">
        <v>15</v>
      </c>
      <c r="F89" s="66"/>
      <c r="G89" s="67"/>
      <c r="H89" s="67"/>
      <c r="I89" s="66"/>
      <c r="J89" s="66" t="n">
        <v>0</v>
      </c>
      <c r="K89" s="68" t="n">
        <v>-1635.45</v>
      </c>
      <c r="L89" s="61"/>
      <c r="M89" s="61"/>
      <c r="N89" s="61"/>
      <c r="O89" s="61"/>
      <c r="P89" s="61"/>
      <c r="Q89" s="61"/>
      <c r="R89" s="61"/>
    </row>
    <row r="90" customFormat="false" ht="12.75" hidden="false" customHeight="false" outlineLevel="1" collapsed="true">
      <c r="A90" s="61"/>
      <c r="B90" s="61"/>
      <c r="C90" s="62"/>
      <c r="D90" s="69" t="s">
        <v>314</v>
      </c>
      <c r="E90" s="66"/>
      <c r="F90" s="66"/>
      <c r="G90" s="67"/>
      <c r="H90" s="67"/>
      <c r="I90" s="66"/>
      <c r="J90" s="66" t="n">
        <f aca="false">SUBTOTAL(9,J89)</f>
        <v>0</v>
      </c>
      <c r="K90" s="68" t="n">
        <f aca="false">SUBTOTAL(9,K89)</f>
        <v>-1635.45</v>
      </c>
      <c r="L90" s="61"/>
      <c r="M90" s="61"/>
      <c r="N90" s="61"/>
      <c r="O90" s="61"/>
      <c r="P90" s="61"/>
      <c r="Q90" s="61"/>
      <c r="R90" s="61"/>
    </row>
    <row r="91" customFormat="false" ht="12.75" hidden="false" customHeight="false" outlineLevel="0" collapsed="false">
      <c r="A91" s="61"/>
      <c r="B91" s="61"/>
      <c r="C91" s="62"/>
      <c r="D91" s="74" t="s">
        <v>315</v>
      </c>
      <c r="E91" s="75"/>
      <c r="F91" s="75"/>
      <c r="G91" s="76"/>
      <c r="H91" s="76"/>
      <c r="I91" s="75"/>
      <c r="J91" s="75" t="n">
        <f aca="false">SUBTOTAL(9,J11:J89)</f>
        <v>-469821</v>
      </c>
      <c r="K91" s="77" t="n">
        <f aca="false">SUBTOTAL(9,K11:K89)</f>
        <v>-317417.02</v>
      </c>
      <c r="L91" s="61"/>
      <c r="M91" s="61"/>
      <c r="N91" s="61"/>
      <c r="O91" s="61"/>
      <c r="P91" s="61"/>
      <c r="Q91" s="61"/>
      <c r="R91" s="61"/>
    </row>
    <row r="93" customFormat="false" ht="10.5" hidden="false" customHeight="false" outlineLevel="0" collapsed="false">
      <c r="A93" s="78"/>
      <c r="B93" s="79" t="s">
        <v>229</v>
      </c>
      <c r="C93" s="78" t="s">
        <v>227</v>
      </c>
      <c r="D93" s="80" t="n">
        <v>36770</v>
      </c>
      <c r="E93" s="78" t="s">
        <v>316</v>
      </c>
      <c r="F93" s="78"/>
      <c r="G93" s="78"/>
      <c r="H93" s="78"/>
      <c r="I93" s="78"/>
      <c r="J93" s="78"/>
      <c r="K93" s="81" t="n">
        <v>-377255.4</v>
      </c>
      <c r="L93" s="82"/>
      <c r="M93" s="82"/>
      <c r="N93" s="82"/>
      <c r="O93" s="82"/>
      <c r="P93" s="82"/>
      <c r="Q93" s="82"/>
      <c r="R93" s="82"/>
    </row>
    <row r="94" customFormat="false" ht="10.5" hidden="false" customHeight="false" outlineLevel="0" collapsed="false">
      <c r="A94" s="78"/>
      <c r="B94" s="79" t="s">
        <v>229</v>
      </c>
      <c r="C94" s="78" t="s">
        <v>227</v>
      </c>
      <c r="D94" s="80" t="n">
        <v>36739</v>
      </c>
      <c r="E94" s="78" t="s">
        <v>316</v>
      </c>
      <c r="F94" s="78"/>
      <c r="G94" s="78"/>
      <c r="H94" s="78"/>
      <c r="I94" s="78"/>
      <c r="J94" s="78"/>
      <c r="K94" s="81" t="n">
        <v>213888.07</v>
      </c>
      <c r="L94" s="82"/>
      <c r="M94" s="82"/>
      <c r="N94" s="82"/>
      <c r="O94" s="82"/>
      <c r="P94" s="82"/>
      <c r="Q94" s="82"/>
      <c r="R94" s="82"/>
    </row>
    <row r="95" customFormat="false" ht="10.5" hidden="false" customHeight="false" outlineLevel="0" collapsed="false">
      <c r="A95" s="78"/>
      <c r="B95" s="79" t="s">
        <v>229</v>
      </c>
      <c r="C95" s="78" t="s">
        <v>227</v>
      </c>
      <c r="D95" s="80" t="n">
        <v>36708</v>
      </c>
      <c r="E95" s="78" t="s">
        <v>316</v>
      </c>
      <c r="F95" s="78"/>
      <c r="G95" s="78"/>
      <c r="H95" s="78"/>
      <c r="I95" s="78"/>
      <c r="J95" s="78"/>
      <c r="K95" s="81" t="n">
        <v>162615.96</v>
      </c>
      <c r="L95" s="82"/>
      <c r="M95" s="82"/>
      <c r="N95" s="82"/>
      <c r="O95" s="82"/>
      <c r="P95" s="82"/>
      <c r="Q95" s="82"/>
      <c r="R95" s="82"/>
    </row>
    <row r="96" customFormat="false" ht="10.5" hidden="false" customHeight="false" outlineLevel="0" collapsed="false">
      <c r="A96" s="78"/>
      <c r="B96" s="79" t="s">
        <v>229</v>
      </c>
      <c r="C96" s="78" t="s">
        <v>227</v>
      </c>
      <c r="D96" s="80" t="n">
        <v>36678</v>
      </c>
      <c r="E96" s="78" t="s">
        <v>316</v>
      </c>
      <c r="F96" s="78"/>
      <c r="G96" s="78"/>
      <c r="H96" s="78"/>
      <c r="I96" s="78"/>
      <c r="J96" s="78"/>
      <c r="K96" s="81" t="n">
        <v>-245701.04</v>
      </c>
      <c r="L96" s="82"/>
      <c r="M96" s="82"/>
      <c r="N96" s="82"/>
      <c r="O96" s="82"/>
      <c r="P96" s="82"/>
      <c r="Q96" s="82"/>
      <c r="R96" s="82"/>
    </row>
    <row r="97" customFormat="false" ht="10.5" hidden="false" customHeight="false" outlineLevel="0" collapsed="false">
      <c r="A97" s="78"/>
      <c r="B97" s="79" t="s">
        <v>229</v>
      </c>
      <c r="C97" s="78" t="s">
        <v>227</v>
      </c>
      <c r="D97" s="80" t="n">
        <v>36647</v>
      </c>
      <c r="E97" s="78" t="s">
        <v>316</v>
      </c>
      <c r="F97" s="78"/>
      <c r="G97" s="78"/>
      <c r="H97" s="78"/>
      <c r="I97" s="78"/>
      <c r="J97" s="78"/>
      <c r="K97" s="81" t="n">
        <v>-10849.26</v>
      </c>
      <c r="L97" s="82"/>
      <c r="M97" s="82"/>
      <c r="N97" s="82"/>
      <c r="O97" s="82"/>
      <c r="P97" s="82"/>
      <c r="Q97" s="82"/>
      <c r="R97" s="82"/>
    </row>
    <row r="99" customFormat="false" ht="12.75" hidden="false" customHeight="false" outlineLevel="0" collapsed="false">
      <c r="D99" s="74" t="s">
        <v>192</v>
      </c>
      <c r="K99" s="83" t="n">
        <f aca="false">SUM(K91:K97)</f>
        <v>-574718.69</v>
      </c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2000-11-29T17:42:04Z</dcterms:created>
  <dc:creator>ahorton</dc:creator>
  <dc:description/>
  <dc:language>en-US</dc:language>
  <cp:lastModifiedBy>ahorton</cp:lastModifiedBy>
  <cp:lastPrinted>2000-11-29T17:52:02Z</cp:lastPrinted>
  <cp:revision>0</cp:revision>
  <dc:subject/>
  <dc:title/>
</cp:coreProperties>
</file>