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Week #17" sheetId="3" state="visible" r:id="rId5"/>
    <sheet name="Week #16" sheetId="4" state="visible" r:id="rId6"/>
  </sheets>
  <definedNames>
    <definedName function="false" hidden="false" localSheetId="3" name="_xlnm.Print_Area" vbProcedure="false">'Week #16'!$B$6:$AT$34</definedName>
    <definedName function="false" hidden="false" localSheetId="2" name="_xlnm.Print_Area" vbProcedure="false">'Week #17'!$B$6:$AT$34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" vbProcedure="false">'Week #17'!$A$7:$AY$31</definedName>
    <definedName function="false" hidden="false" localSheetId="2" name="wins" vbProcedure="false">'Week #17'!$I$5:$AL$5</definedName>
    <definedName function="false" hidden="false" localSheetId="3" name="HTML_Control" vbProcedure="false">{"'#10'!$A$4:$AJ$23"}</definedName>
    <definedName function="false" hidden="false" localSheetId="3" name="sort" vbProcedure="false">'Week #16'!$A$7:$AY$31</definedName>
    <definedName function="false" hidden="false" localSheetId="3" name="wins" vbProcedure="false">'Week #16'!$I$5:$AL$5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<sst xmlns="http://schemas.openxmlformats.org/spreadsheetml/2006/main" count="343" uniqueCount="107">
  <si>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</si>
  <si>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</si>
  <si>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</si>
  <si>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</si>
  <si>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</si>
  <si>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</si>
  <si>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</si>
  <si>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</si>
  <si>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</si>
  <si>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</si>
  <si>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</si>
  <si>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</si>
  <si>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</si>
  <si>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</si>
  <si>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</si>
  <si>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</si>
  <si>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</si>
  <si>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</si>
  <si>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</si>
  <si>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</si>
  <si>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</si>
  <si>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Brady</t>
  </si>
  <si>
    <t xml:space="preserve">Cameron</t>
  </si>
  <si>
    <t xml:space="preserve">Eldon</t>
  </si>
  <si>
    <t xml:space="preserve">Pat</t>
  </si>
  <si>
    <t xml:space="preserve">Sheas</t>
  </si>
  <si>
    <t xml:space="preserve">Narvco</t>
  </si>
  <si>
    <t xml:space="preserve">JAM</t>
  </si>
  <si>
    <t xml:space="preserve">Helmet</t>
  </si>
  <si>
    <t xml:space="preserve">Cindy</t>
  </si>
  <si>
    <t xml:space="preserve">Donna</t>
  </si>
  <si>
    <t xml:space="preserve">Denis/Lynne</t>
  </si>
  <si>
    <t xml:space="preserve">Carlton</t>
  </si>
  <si>
    <t xml:space="preserve">Nancy</t>
  </si>
  <si>
    <t xml:space="preserve">Hank</t>
  </si>
  <si>
    <t xml:space="preserve">Growney</t>
  </si>
  <si>
    <t xml:space="preserve">Dave</t>
  </si>
  <si>
    <t xml:space="preserve">Cary</t>
  </si>
  <si>
    <t xml:space="preserve">Ken</t>
  </si>
  <si>
    <t xml:space="preserve">Barrie</t>
  </si>
  <si>
    <t xml:space="preserve">Mike&amp;Lisa</t>
  </si>
  <si>
    <t xml:space="preserve">Prentice</t>
  </si>
  <si>
    <t xml:space="preserve">Mickey</t>
  </si>
  <si>
    <t xml:space="preserve">Daryl</t>
  </si>
  <si>
    <t xml:space="preserve">WAM</t>
  </si>
  <si>
    <t xml:space="preserve">Steve</t>
  </si>
  <si>
    <t xml:space="preserve">LPS</t>
  </si>
  <si>
    <t xml:space="preserve">Season</t>
  </si>
  <si>
    <t xml:space="preserve">Playoff</t>
  </si>
  <si>
    <t xml:space="preserve">TOTAL DOLLARS PAID OUT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</si>
  <si>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</si>
  <si>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</si>
  <si>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</si>
  <si>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</si>
  <si>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</si>
  <si>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</si>
  <si>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</si>
  <si>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</si>
  <si>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</si>
  <si>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</si>
  <si>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</si>
  <si>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</si>
  <si>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</si>
  <si>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</si>
  <si>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</si>
  <si>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JACK</t>
  </si>
  <si>
    <t xml:space="preserve">NYG</t>
  </si>
  <si>
    <t xml:space="preserve">SF</t>
  </si>
  <si>
    <t xml:space="preserve">DENVER</t>
  </si>
  <si>
    <t xml:space="preserve">BUFF</t>
  </si>
  <si>
    <t xml:space="preserve">SEATTLE</t>
  </si>
  <si>
    <t xml:space="preserve">AZ</t>
  </si>
  <si>
    <t xml:space="preserve">WASH</t>
  </si>
  <si>
    <t xml:space="preserve">KC</t>
  </si>
  <si>
    <t xml:space="preserve">ATL</t>
  </si>
  <si>
    <t xml:space="preserve">CHIC</t>
  </si>
  <si>
    <t xml:space="preserve">DET</t>
  </si>
  <si>
    <t xml:space="preserve">TB</t>
  </si>
  <si>
    <t xml:space="preserve">GB</t>
  </si>
  <si>
    <t xml:space="preserve">MIAMI</t>
  </si>
  <si>
    <t xml:space="preserve">NE</t>
  </si>
  <si>
    <t xml:space="preserve">ST.L</t>
  </si>
  <si>
    <t xml:space="preserve">NO</t>
  </si>
  <si>
    <t xml:space="preserve">CINCIN</t>
  </si>
  <si>
    <t xml:space="preserve">PHIL</t>
  </si>
  <si>
    <t xml:space="preserve">NYJ</t>
  </si>
  <si>
    <t xml:space="preserve">BALT</t>
  </si>
  <si>
    <t xml:space="preserve">PITT</t>
  </si>
  <si>
    <t xml:space="preserve">SD</t>
  </si>
  <si>
    <t xml:space="preserve">MINN</t>
  </si>
  <si>
    <t xml:space="preserve">INDY</t>
  </si>
  <si>
    <t xml:space="preserve">CAR</t>
  </si>
  <si>
    <t xml:space="preserve">OAK</t>
  </si>
  <si>
    <t xml:space="preserve">DALLAS</t>
  </si>
  <si>
    <t xml:space="preserve">TENN</t>
  </si>
  <si>
    <t xml:space="preserve">N/S</t>
  </si>
  <si>
    <t xml:space="preserve">N/T</t>
  </si>
  <si>
    <t xml:space="preserve">D/S</t>
  </si>
  <si>
    <t xml:space="preserve">D/T</t>
  </si>
  <si>
    <t xml:space="preserve">If ST.L</t>
  </si>
  <si>
    <t xml:space="preserve">If TB</t>
  </si>
  <si>
    <t xml:space="preserve">Denis&amp;Lynne</t>
  </si>
  <si>
    <t xml:space="preserve">TOTAL</t>
  </si>
  <si>
    <t xml:space="preserve">AVERAGE</t>
  </si>
  <si>
    <t xml:space="preserve">Edge</t>
  </si>
  <si>
    <t xml:space="preserve">SEA</t>
  </si>
  <si>
    <t xml:space="preserve">CLEVE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</si>
</sst>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* #,##0.0_);_(* \(#,##0.0\);_(* \-?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21" min="6" style="1" width="7.42"/>
    <col collapsed="false" customWidth="true" hidden="false" outlineLevel="0" max="22" min="22" style="1" width="6.41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A4" s="6"/>
      <c r="B4" s="7" t="s">
        <v>21</v>
      </c>
      <c r="C4" s="2" t="n">
        <v>1</v>
      </c>
      <c r="E4" s="8" t="n">
        <f aca="false">SUM(F4:V4)</f>
        <v>1355</v>
      </c>
      <c r="F4" s="9" t="n">
        <v>102</v>
      </c>
      <c r="G4" s="9" t="n">
        <v>82</v>
      </c>
      <c r="H4" s="10" t="n">
        <v>92</v>
      </c>
      <c r="I4" s="11" t="n">
        <v>83</v>
      </c>
      <c r="J4" s="11" t="n">
        <v>77</v>
      </c>
      <c r="K4" s="12" t="n">
        <v>77</v>
      </c>
      <c r="L4" s="13" t="n">
        <v>106</v>
      </c>
      <c r="M4" s="11" t="n">
        <v>80</v>
      </c>
      <c r="N4" s="14" t="n">
        <v>98</v>
      </c>
      <c r="O4" s="11" t="n">
        <v>69</v>
      </c>
      <c r="P4" s="11" t="n">
        <v>78</v>
      </c>
      <c r="Q4" s="11" t="n">
        <v>78</v>
      </c>
      <c r="R4" s="11" t="n">
        <v>83</v>
      </c>
      <c r="S4" s="15" t="n">
        <v>79</v>
      </c>
      <c r="T4" s="11" t="n">
        <v>101</v>
      </c>
      <c r="U4" s="6" t="n">
        <v>70</v>
      </c>
      <c r="V4" s="16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A5" s="6"/>
      <c r="B5" s="7" t="s">
        <v>22</v>
      </c>
      <c r="C5" s="2" t="n">
        <v>2</v>
      </c>
      <c r="E5" s="8" t="n">
        <f aca="false">SUM(F5:V5)</f>
        <v>1353</v>
      </c>
      <c r="F5" s="9" t="n">
        <v>103</v>
      </c>
      <c r="G5" s="11" t="n">
        <v>86</v>
      </c>
      <c r="H5" s="17" t="n">
        <v>103</v>
      </c>
      <c r="I5" s="14" t="n">
        <v>91</v>
      </c>
      <c r="J5" s="11" t="n">
        <v>68</v>
      </c>
      <c r="K5" s="12" t="n">
        <v>78</v>
      </c>
      <c r="L5" s="11" t="n">
        <v>109</v>
      </c>
      <c r="M5" s="15" t="n">
        <v>83</v>
      </c>
      <c r="N5" s="15" t="n">
        <v>97</v>
      </c>
      <c r="O5" s="11" t="n">
        <v>62</v>
      </c>
      <c r="P5" s="11" t="n">
        <v>69</v>
      </c>
      <c r="Q5" s="11" t="n">
        <v>80</v>
      </c>
      <c r="R5" s="11" t="n">
        <v>89</v>
      </c>
      <c r="S5" s="11" t="n">
        <v>71</v>
      </c>
      <c r="T5" s="11" t="n">
        <v>97</v>
      </c>
      <c r="U5" s="6" t="n">
        <v>67</v>
      </c>
      <c r="V5" s="16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6"/>
      <c r="B6" s="7" t="s">
        <v>23</v>
      </c>
      <c r="C6" s="2" t="n">
        <v>3</v>
      </c>
      <c r="E6" s="8" t="n">
        <f aca="false">SUM(F6:V6)</f>
        <v>1337</v>
      </c>
      <c r="F6" s="14" t="n">
        <v>105</v>
      </c>
      <c r="G6" s="9" t="n">
        <v>73</v>
      </c>
      <c r="H6" s="9" t="n">
        <v>72</v>
      </c>
      <c r="I6" s="11" t="n">
        <v>70</v>
      </c>
      <c r="J6" s="11" t="n">
        <v>78</v>
      </c>
      <c r="K6" s="12" t="n">
        <v>72</v>
      </c>
      <c r="L6" s="11" t="n">
        <v>109</v>
      </c>
      <c r="M6" s="11" t="n">
        <v>81</v>
      </c>
      <c r="N6" s="11" t="n">
        <v>82</v>
      </c>
      <c r="O6" s="18" t="n">
        <v>84</v>
      </c>
      <c r="P6" s="14" t="n">
        <v>90</v>
      </c>
      <c r="Q6" s="11" t="n">
        <v>78</v>
      </c>
      <c r="R6" s="19" t="n">
        <v>98</v>
      </c>
      <c r="S6" s="11" t="n">
        <v>72</v>
      </c>
      <c r="T6" s="11" t="n">
        <v>104</v>
      </c>
      <c r="U6" s="6" t="n">
        <v>69</v>
      </c>
      <c r="V6" s="16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6"/>
      <c r="B7" s="7" t="s">
        <v>24</v>
      </c>
      <c r="C7" s="2" t="n">
        <v>4</v>
      </c>
      <c r="E7" s="8" t="n">
        <f aca="false">SUM(F7:V7)</f>
        <v>1332</v>
      </c>
      <c r="F7" s="9" t="n">
        <v>94</v>
      </c>
      <c r="G7" s="10" t="n">
        <v>93</v>
      </c>
      <c r="H7" s="9" t="n">
        <v>64</v>
      </c>
      <c r="I7" s="11" t="n">
        <v>72</v>
      </c>
      <c r="J7" s="11" t="n">
        <v>65</v>
      </c>
      <c r="K7" s="12" t="n">
        <v>69</v>
      </c>
      <c r="L7" s="11" t="n">
        <v>105</v>
      </c>
      <c r="M7" s="19" t="n">
        <v>94</v>
      </c>
      <c r="N7" s="11" t="n">
        <v>92</v>
      </c>
      <c r="O7" s="11" t="n">
        <v>58</v>
      </c>
      <c r="P7" s="11" t="n">
        <v>82</v>
      </c>
      <c r="Q7" s="15" t="n">
        <v>85</v>
      </c>
      <c r="R7" s="18" t="n">
        <v>96</v>
      </c>
      <c r="S7" s="11" t="n">
        <v>70</v>
      </c>
      <c r="T7" s="19" t="n">
        <v>113</v>
      </c>
      <c r="U7" s="20" t="n">
        <v>80</v>
      </c>
      <c r="V7" s="16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6"/>
      <c r="B8" s="7" t="s">
        <v>25</v>
      </c>
      <c r="C8" s="2" t="n">
        <v>5</v>
      </c>
      <c r="E8" s="8" t="n">
        <f aca="false">SUM(F8:V8)</f>
        <v>1331</v>
      </c>
      <c r="F8" s="11" t="n">
        <v>98</v>
      </c>
      <c r="G8" s="9" t="n">
        <v>75</v>
      </c>
      <c r="H8" s="9" t="n">
        <v>70</v>
      </c>
      <c r="I8" s="11" t="n">
        <v>86</v>
      </c>
      <c r="J8" s="11" t="n">
        <v>55</v>
      </c>
      <c r="K8" s="21" t="n">
        <v>84</v>
      </c>
      <c r="L8" s="14" t="n">
        <v>111</v>
      </c>
      <c r="M8" s="11" t="n">
        <v>79</v>
      </c>
      <c r="N8" s="11" t="n">
        <v>90</v>
      </c>
      <c r="O8" s="11" t="n">
        <v>72</v>
      </c>
      <c r="P8" s="11" t="n">
        <v>82</v>
      </c>
      <c r="Q8" s="11" t="n">
        <v>83</v>
      </c>
      <c r="R8" s="15" t="n">
        <v>90</v>
      </c>
      <c r="S8" s="15" t="n">
        <v>79</v>
      </c>
      <c r="T8" s="18" t="n">
        <v>108</v>
      </c>
      <c r="U8" s="6" t="n">
        <v>69</v>
      </c>
      <c r="V8" s="16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6"/>
      <c r="B9" s="7" t="s">
        <v>26</v>
      </c>
      <c r="C9" s="2" t="n">
        <v>6</v>
      </c>
      <c r="E9" s="8" t="n">
        <f aca="false">SUM(F9:V9)</f>
        <v>1328</v>
      </c>
      <c r="F9" s="17" t="n">
        <v>107</v>
      </c>
      <c r="G9" s="9" t="n">
        <v>89</v>
      </c>
      <c r="H9" s="9" t="n">
        <v>82</v>
      </c>
      <c r="I9" s="18" t="n">
        <v>94</v>
      </c>
      <c r="J9" s="11" t="n">
        <v>70</v>
      </c>
      <c r="K9" s="12" t="n">
        <v>77</v>
      </c>
      <c r="L9" s="11" t="n">
        <v>102</v>
      </c>
      <c r="M9" s="11" t="n">
        <v>69</v>
      </c>
      <c r="N9" s="11" t="n">
        <v>77</v>
      </c>
      <c r="O9" s="11" t="n">
        <v>71</v>
      </c>
      <c r="P9" s="18" t="n">
        <v>100</v>
      </c>
      <c r="Q9" s="11" t="n">
        <v>69</v>
      </c>
      <c r="R9" s="14" t="n">
        <v>91</v>
      </c>
      <c r="S9" s="11" t="n">
        <v>75</v>
      </c>
      <c r="T9" s="11" t="n">
        <v>92</v>
      </c>
      <c r="U9" s="6" t="n">
        <v>63</v>
      </c>
      <c r="V9" s="16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6"/>
      <c r="B10" s="7" t="s">
        <v>27</v>
      </c>
      <c r="C10" s="2" t="n">
        <v>7</v>
      </c>
      <c r="E10" s="8" t="n">
        <f aca="false">SUM(F10:V10)</f>
        <v>1323</v>
      </c>
      <c r="F10" s="10" t="n">
        <v>106</v>
      </c>
      <c r="G10" s="9" t="n">
        <v>89</v>
      </c>
      <c r="H10" s="11" t="n">
        <v>74</v>
      </c>
      <c r="I10" s="11" t="n">
        <v>69</v>
      </c>
      <c r="J10" s="11" t="n">
        <v>76</v>
      </c>
      <c r="K10" s="12" t="n">
        <v>73</v>
      </c>
      <c r="L10" s="11" t="n">
        <v>103</v>
      </c>
      <c r="M10" s="18" t="n">
        <v>92</v>
      </c>
      <c r="N10" s="11" t="n">
        <v>89</v>
      </c>
      <c r="O10" s="11" t="n">
        <v>67</v>
      </c>
      <c r="P10" s="11" t="n">
        <v>75</v>
      </c>
      <c r="Q10" s="11" t="n">
        <v>84</v>
      </c>
      <c r="R10" s="11" t="n">
        <v>87</v>
      </c>
      <c r="S10" s="11" t="n">
        <v>74</v>
      </c>
      <c r="T10" s="11" t="n">
        <v>90</v>
      </c>
      <c r="U10" s="22" t="n">
        <v>75</v>
      </c>
      <c r="V10" s="16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6"/>
      <c r="B11" s="7" t="s">
        <v>28</v>
      </c>
      <c r="C11" s="2" t="n">
        <v>8</v>
      </c>
      <c r="E11" s="8" t="n">
        <f aca="false">SUM(F11:V11)</f>
        <v>1322</v>
      </c>
      <c r="F11" s="11" t="n">
        <v>104</v>
      </c>
      <c r="G11" s="9" t="n">
        <v>80</v>
      </c>
      <c r="H11" s="9" t="n">
        <v>63</v>
      </c>
      <c r="I11" s="11" t="n">
        <v>84</v>
      </c>
      <c r="J11" s="11" t="n">
        <v>69</v>
      </c>
      <c r="K11" s="12" t="n">
        <v>71</v>
      </c>
      <c r="L11" s="11" t="n">
        <v>108</v>
      </c>
      <c r="M11" s="14" t="n">
        <v>84</v>
      </c>
      <c r="N11" s="23" t="n">
        <v>101</v>
      </c>
      <c r="O11" s="11" t="n">
        <v>67</v>
      </c>
      <c r="P11" s="11" t="n">
        <v>77</v>
      </c>
      <c r="Q11" s="11" t="n">
        <v>79</v>
      </c>
      <c r="R11" s="11" t="n">
        <v>87</v>
      </c>
      <c r="S11" s="15" t="n">
        <v>79</v>
      </c>
      <c r="T11" s="11" t="n">
        <v>97</v>
      </c>
      <c r="U11" s="6" t="n">
        <v>72</v>
      </c>
      <c r="V11" s="16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6"/>
      <c r="B12" s="7" t="s">
        <v>29</v>
      </c>
      <c r="C12" s="2" t="n">
        <v>9</v>
      </c>
      <c r="E12" s="8" t="n">
        <f aca="false">SUM(F12:V12)</f>
        <v>1321</v>
      </c>
      <c r="F12" s="24" t="n">
        <v>105</v>
      </c>
      <c r="G12" s="9" t="n">
        <v>79</v>
      </c>
      <c r="H12" s="9" t="n">
        <v>68</v>
      </c>
      <c r="I12" s="11" t="n">
        <v>76</v>
      </c>
      <c r="J12" s="11" t="n">
        <v>74</v>
      </c>
      <c r="K12" s="12" t="n">
        <v>65</v>
      </c>
      <c r="L12" s="11" t="n">
        <v>109</v>
      </c>
      <c r="M12" s="11" t="n">
        <v>81</v>
      </c>
      <c r="N12" s="11" t="n">
        <v>91</v>
      </c>
      <c r="O12" s="11" t="n">
        <v>70</v>
      </c>
      <c r="P12" s="11" t="n">
        <v>87</v>
      </c>
      <c r="Q12" s="11" t="n">
        <v>84</v>
      </c>
      <c r="R12" s="11" t="n">
        <v>82</v>
      </c>
      <c r="S12" s="11" t="n">
        <v>76</v>
      </c>
      <c r="T12" s="14" t="n">
        <v>107</v>
      </c>
      <c r="U12" s="6" t="n">
        <v>67</v>
      </c>
      <c r="V12" s="16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6"/>
      <c r="B13" s="7" t="s">
        <v>30</v>
      </c>
      <c r="C13" s="2" t="n">
        <v>10</v>
      </c>
      <c r="E13" s="8" t="n">
        <f aca="false">SUM(F13:V13)</f>
        <v>1307</v>
      </c>
      <c r="F13" s="9" t="n">
        <v>104</v>
      </c>
      <c r="G13" s="9" t="n">
        <v>79</v>
      </c>
      <c r="H13" s="9" t="n">
        <v>82</v>
      </c>
      <c r="I13" s="11" t="n">
        <v>72</v>
      </c>
      <c r="J13" s="11" t="n">
        <v>64</v>
      </c>
      <c r="K13" s="12" t="n">
        <v>73</v>
      </c>
      <c r="L13" s="19" t="n">
        <v>114</v>
      </c>
      <c r="M13" s="11" t="n">
        <v>80</v>
      </c>
      <c r="N13" s="11" t="n">
        <v>81</v>
      </c>
      <c r="O13" s="11" t="n">
        <v>66</v>
      </c>
      <c r="P13" s="11" t="n">
        <v>80</v>
      </c>
      <c r="Q13" s="11" t="n">
        <v>82</v>
      </c>
      <c r="R13" s="11" t="n">
        <v>86</v>
      </c>
      <c r="S13" s="19" t="n">
        <v>89</v>
      </c>
      <c r="T13" s="11" t="n">
        <v>91</v>
      </c>
      <c r="U13" s="6" t="n">
        <v>64</v>
      </c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6"/>
      <c r="B14" s="7" t="s">
        <v>31</v>
      </c>
      <c r="C14" s="2" t="n">
        <v>11</v>
      </c>
      <c r="E14" s="8" t="n">
        <f aca="false">SUM(F14:V14)</f>
        <v>1304</v>
      </c>
      <c r="F14" s="9" t="n">
        <v>96</v>
      </c>
      <c r="G14" s="9" t="n">
        <v>83</v>
      </c>
      <c r="H14" s="9" t="n">
        <v>76</v>
      </c>
      <c r="I14" s="11" t="n">
        <v>81</v>
      </c>
      <c r="J14" s="11" t="n">
        <v>71</v>
      </c>
      <c r="K14" s="12" t="n">
        <v>71</v>
      </c>
      <c r="L14" s="14" t="n">
        <v>111</v>
      </c>
      <c r="M14" s="11" t="n">
        <v>79</v>
      </c>
      <c r="N14" s="11" t="n">
        <v>93</v>
      </c>
      <c r="O14" s="11" t="n">
        <v>70</v>
      </c>
      <c r="P14" s="11" t="n">
        <v>67</v>
      </c>
      <c r="Q14" s="11" t="n">
        <v>74</v>
      </c>
      <c r="R14" s="11" t="n">
        <v>87</v>
      </c>
      <c r="S14" s="14" t="n">
        <v>80</v>
      </c>
      <c r="T14" s="11" t="n">
        <v>93</v>
      </c>
      <c r="U14" s="6" t="n">
        <v>72</v>
      </c>
      <c r="V14" s="16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6"/>
      <c r="B15" s="7" t="s">
        <v>32</v>
      </c>
      <c r="C15" s="2" t="n">
        <v>12</v>
      </c>
      <c r="E15" s="8" t="n">
        <f aca="false">SUM(F15:V15)</f>
        <v>1291</v>
      </c>
      <c r="F15" s="9" t="n">
        <v>101</v>
      </c>
      <c r="G15" s="25" t="n">
        <v>91</v>
      </c>
      <c r="H15" s="9" t="n">
        <v>71</v>
      </c>
      <c r="I15" s="11" t="n">
        <v>78</v>
      </c>
      <c r="J15" s="11" t="n">
        <v>77</v>
      </c>
      <c r="K15" s="12" t="n">
        <v>77</v>
      </c>
      <c r="L15" s="11" t="n">
        <v>97</v>
      </c>
      <c r="M15" s="11" t="n">
        <v>71</v>
      </c>
      <c r="N15" s="11" t="n">
        <v>92</v>
      </c>
      <c r="O15" s="11" t="n">
        <v>66</v>
      </c>
      <c r="P15" s="11" t="n">
        <v>76</v>
      </c>
      <c r="Q15" s="11" t="n">
        <v>78</v>
      </c>
      <c r="R15" s="11" t="n">
        <v>84</v>
      </c>
      <c r="S15" s="11" t="n">
        <v>70</v>
      </c>
      <c r="T15" s="11" t="n">
        <v>91</v>
      </c>
      <c r="U15" s="6" t="n">
        <v>71</v>
      </c>
      <c r="V15" s="16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6"/>
      <c r="B16" s="7" t="s">
        <v>33</v>
      </c>
      <c r="C16" s="2" t="n">
        <v>13</v>
      </c>
      <c r="E16" s="8" t="n">
        <f aca="false">SUM(F16:V16)</f>
        <v>1290</v>
      </c>
      <c r="F16" s="9" t="n">
        <v>92</v>
      </c>
      <c r="G16" s="9" t="n">
        <v>77</v>
      </c>
      <c r="H16" s="9" t="n">
        <v>79</v>
      </c>
      <c r="I16" s="19" t="n">
        <v>102</v>
      </c>
      <c r="J16" s="11" t="n">
        <v>72</v>
      </c>
      <c r="K16" s="26" t="n">
        <v>83</v>
      </c>
      <c r="L16" s="11" t="n">
        <v>93</v>
      </c>
      <c r="M16" s="11" t="n">
        <v>77</v>
      </c>
      <c r="N16" s="11" t="n">
        <v>93</v>
      </c>
      <c r="O16" s="11" t="n">
        <v>61</v>
      </c>
      <c r="P16" s="11" t="n">
        <v>68</v>
      </c>
      <c r="Q16" s="11" t="n">
        <v>72</v>
      </c>
      <c r="R16" s="11" t="n">
        <v>87</v>
      </c>
      <c r="S16" s="15" t="n">
        <v>79</v>
      </c>
      <c r="T16" s="11" t="n">
        <v>88</v>
      </c>
      <c r="U16" s="6" t="n">
        <v>67</v>
      </c>
      <c r="V16" s="16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6"/>
      <c r="B17" s="7" t="s">
        <v>34</v>
      </c>
      <c r="C17" s="2" t="n">
        <v>14</v>
      </c>
      <c r="E17" s="8" t="n">
        <f aca="false">SUM(F17:V17)</f>
        <v>1289</v>
      </c>
      <c r="F17" s="9" t="n">
        <v>100</v>
      </c>
      <c r="G17" s="10" t="n">
        <v>93</v>
      </c>
      <c r="H17" s="11" t="n">
        <v>72</v>
      </c>
      <c r="I17" s="14" t="n">
        <v>91</v>
      </c>
      <c r="J17" s="15" t="n">
        <v>79</v>
      </c>
      <c r="K17" s="12" t="n">
        <v>69</v>
      </c>
      <c r="L17" s="11" t="n">
        <v>103</v>
      </c>
      <c r="M17" s="11" t="n">
        <v>65</v>
      </c>
      <c r="N17" s="11" t="n">
        <v>83</v>
      </c>
      <c r="O17" s="15" t="n">
        <v>76</v>
      </c>
      <c r="P17" s="11" t="n">
        <v>72</v>
      </c>
      <c r="Q17" s="11" t="n">
        <v>84</v>
      </c>
      <c r="R17" s="11" t="n">
        <v>81</v>
      </c>
      <c r="S17" s="11" t="n">
        <v>62</v>
      </c>
      <c r="T17" s="11" t="n">
        <v>90</v>
      </c>
      <c r="U17" s="6" t="n">
        <v>69</v>
      </c>
      <c r="V17" s="16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6"/>
      <c r="B18" s="7" t="s">
        <v>35</v>
      </c>
      <c r="C18" s="2" t="n">
        <v>15</v>
      </c>
      <c r="E18" s="8" t="n">
        <f aca="false">SUM(F18:V18)</f>
        <v>1286</v>
      </c>
      <c r="F18" s="14" t="n">
        <v>105</v>
      </c>
      <c r="G18" s="9" t="n">
        <v>61</v>
      </c>
      <c r="H18" s="9" t="n">
        <v>75</v>
      </c>
      <c r="I18" s="11" t="n">
        <v>80</v>
      </c>
      <c r="J18" s="11" t="n">
        <v>74</v>
      </c>
      <c r="K18" s="12" t="n">
        <v>69</v>
      </c>
      <c r="L18" s="11" t="n">
        <v>108</v>
      </c>
      <c r="M18" s="11" t="n">
        <v>79</v>
      </c>
      <c r="N18" s="19" t="n">
        <v>102</v>
      </c>
      <c r="O18" s="11" t="n">
        <v>74</v>
      </c>
      <c r="P18" s="11" t="n">
        <v>82</v>
      </c>
      <c r="Q18" s="11" t="n">
        <v>76</v>
      </c>
      <c r="R18" s="11" t="n">
        <v>83</v>
      </c>
      <c r="S18" s="11" t="n">
        <v>69</v>
      </c>
      <c r="T18" s="11" t="n">
        <v>94</v>
      </c>
      <c r="U18" s="6" t="n">
        <v>55</v>
      </c>
      <c r="V18" s="16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6"/>
      <c r="B19" s="7" t="s">
        <v>36</v>
      </c>
      <c r="C19" s="2" t="n">
        <v>16</v>
      </c>
      <c r="E19" s="8" t="n">
        <f aca="false">SUM(F19:V19)</f>
        <v>1280</v>
      </c>
      <c r="F19" s="9" t="n">
        <v>88</v>
      </c>
      <c r="G19" s="9" t="n">
        <v>85</v>
      </c>
      <c r="H19" s="9" t="n">
        <v>72</v>
      </c>
      <c r="I19" s="11" t="n">
        <v>64</v>
      </c>
      <c r="J19" s="11" t="n">
        <v>74</v>
      </c>
      <c r="K19" s="12" t="n">
        <v>76</v>
      </c>
      <c r="L19" s="11" t="n">
        <v>99</v>
      </c>
      <c r="M19" s="11" t="n">
        <v>75</v>
      </c>
      <c r="N19" s="11" t="n">
        <v>78</v>
      </c>
      <c r="O19" s="14" t="n">
        <v>81</v>
      </c>
      <c r="P19" s="11" t="n">
        <v>67</v>
      </c>
      <c r="Q19" s="19" t="n">
        <v>94</v>
      </c>
      <c r="R19" s="11" t="n">
        <v>78</v>
      </c>
      <c r="S19" s="15" t="n">
        <v>79</v>
      </c>
      <c r="T19" s="15" t="n">
        <v>105</v>
      </c>
      <c r="U19" s="6" t="n">
        <v>65</v>
      </c>
      <c r="V19" s="16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6"/>
      <c r="B20" s="7" t="s">
        <v>37</v>
      </c>
      <c r="C20" s="2" t="n">
        <v>17</v>
      </c>
      <c r="E20" s="8" t="n">
        <f aca="false">SUM(F20:V20)</f>
        <v>1273</v>
      </c>
      <c r="F20" s="9" t="n">
        <v>103</v>
      </c>
      <c r="G20" s="9" t="n">
        <v>84</v>
      </c>
      <c r="H20" s="9" t="n">
        <v>71</v>
      </c>
      <c r="I20" s="11" t="n">
        <v>78</v>
      </c>
      <c r="J20" s="11" t="n">
        <v>72</v>
      </c>
      <c r="K20" s="12" t="n">
        <v>62</v>
      </c>
      <c r="L20" s="11" t="n">
        <v>106</v>
      </c>
      <c r="M20" s="11" t="n">
        <v>76</v>
      </c>
      <c r="N20" s="11" t="n">
        <v>89</v>
      </c>
      <c r="O20" s="11" t="n">
        <v>66</v>
      </c>
      <c r="P20" s="11" t="n">
        <v>78</v>
      </c>
      <c r="Q20" s="11" t="n">
        <v>78</v>
      </c>
      <c r="R20" s="11" t="n">
        <v>77</v>
      </c>
      <c r="S20" s="11" t="n">
        <v>64</v>
      </c>
      <c r="T20" s="11" t="n">
        <v>89</v>
      </c>
      <c r="U20" s="27" t="n">
        <v>80</v>
      </c>
      <c r="V20" s="16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6"/>
      <c r="B21" s="7" t="s">
        <v>38</v>
      </c>
      <c r="C21" s="2" t="n">
        <v>18</v>
      </c>
      <c r="E21" s="8" t="n">
        <f aca="false">SUM(F21:V21)</f>
        <v>1266</v>
      </c>
      <c r="F21" s="9" t="n">
        <v>84</v>
      </c>
      <c r="G21" s="11" t="n">
        <v>80</v>
      </c>
      <c r="H21" s="24" t="n">
        <v>90</v>
      </c>
      <c r="I21" s="11" t="n">
        <v>79</v>
      </c>
      <c r="J21" s="11" t="n">
        <v>73</v>
      </c>
      <c r="K21" s="12" t="n">
        <v>79</v>
      </c>
      <c r="L21" s="11" t="n">
        <v>101</v>
      </c>
      <c r="M21" s="11" t="n">
        <v>78</v>
      </c>
      <c r="N21" s="11" t="n">
        <v>71</v>
      </c>
      <c r="O21" s="11" t="n">
        <v>59</v>
      </c>
      <c r="P21" s="11" t="n">
        <v>70</v>
      </c>
      <c r="Q21" s="11" t="n">
        <v>79</v>
      </c>
      <c r="R21" s="11" t="n">
        <v>78</v>
      </c>
      <c r="S21" s="11" t="n">
        <v>74</v>
      </c>
      <c r="T21" s="11" t="n">
        <v>97</v>
      </c>
      <c r="U21" s="28" t="n">
        <v>74</v>
      </c>
      <c r="V21" s="16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6"/>
      <c r="B22" s="7" t="s">
        <v>39</v>
      </c>
      <c r="C22" s="2" t="n">
        <v>19</v>
      </c>
      <c r="E22" s="8" t="n">
        <f aca="false">SUM(F22:V22)</f>
        <v>1262</v>
      </c>
      <c r="F22" s="11" t="n">
        <v>85</v>
      </c>
      <c r="G22" s="9" t="n">
        <v>75</v>
      </c>
      <c r="H22" s="25" t="n">
        <v>86</v>
      </c>
      <c r="I22" s="11" t="n">
        <v>79</v>
      </c>
      <c r="J22" s="19" t="n">
        <v>91</v>
      </c>
      <c r="K22" s="12" t="n">
        <v>55</v>
      </c>
      <c r="L22" s="18" t="n">
        <v>113</v>
      </c>
      <c r="M22" s="11" t="n">
        <v>77</v>
      </c>
      <c r="N22" s="11" t="n">
        <v>63</v>
      </c>
      <c r="O22" s="11" t="n">
        <v>62</v>
      </c>
      <c r="P22" s="11" t="n">
        <v>87</v>
      </c>
      <c r="Q22" s="11" t="n">
        <v>80</v>
      </c>
      <c r="R22" s="11" t="n">
        <v>83</v>
      </c>
      <c r="S22" s="11" t="n">
        <v>63</v>
      </c>
      <c r="T22" s="11" t="n">
        <v>90</v>
      </c>
      <c r="U22" s="6" t="n">
        <v>73</v>
      </c>
      <c r="V22" s="1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6"/>
      <c r="B23" s="7" t="s">
        <v>40</v>
      </c>
      <c r="C23" s="2" t="n">
        <v>20</v>
      </c>
      <c r="E23" s="8" t="n">
        <f aca="false">SUM(F23:V23)</f>
        <v>1252</v>
      </c>
      <c r="F23" s="11" t="n">
        <v>76</v>
      </c>
      <c r="G23" s="9" t="n">
        <v>68</v>
      </c>
      <c r="H23" s="9" t="n">
        <v>75</v>
      </c>
      <c r="I23" s="11" t="n">
        <v>85</v>
      </c>
      <c r="J23" s="11" t="n">
        <v>53</v>
      </c>
      <c r="K23" s="12" t="n">
        <v>69</v>
      </c>
      <c r="L23" s="11" t="n">
        <v>107</v>
      </c>
      <c r="M23" s="11" t="n">
        <v>80</v>
      </c>
      <c r="N23" s="11" t="n">
        <v>68</v>
      </c>
      <c r="O23" s="11" t="n">
        <v>56</v>
      </c>
      <c r="P23" s="19" t="n">
        <v>107</v>
      </c>
      <c r="Q23" s="14" t="n">
        <v>86</v>
      </c>
      <c r="R23" s="11" t="n">
        <v>89</v>
      </c>
      <c r="S23" s="11" t="n">
        <v>72</v>
      </c>
      <c r="T23" s="11" t="n">
        <v>95</v>
      </c>
      <c r="U23" s="6" t="n">
        <v>66</v>
      </c>
      <c r="V23" s="16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6"/>
      <c r="B24" s="7" t="s">
        <v>41</v>
      </c>
      <c r="C24" s="2" t="n">
        <v>21</v>
      </c>
      <c r="E24" s="8" t="n">
        <f aca="false">SUM(F24:V24)</f>
        <v>1220</v>
      </c>
      <c r="F24" s="9" t="n">
        <v>79</v>
      </c>
      <c r="G24" s="9" t="n">
        <v>79</v>
      </c>
      <c r="H24" s="9" t="n">
        <v>66</v>
      </c>
      <c r="I24" s="11" t="n">
        <v>72</v>
      </c>
      <c r="J24" s="11" t="n">
        <v>73</v>
      </c>
      <c r="K24" s="12" t="n">
        <v>61</v>
      </c>
      <c r="L24" s="11" t="n">
        <v>92</v>
      </c>
      <c r="M24" s="11" t="n">
        <v>75</v>
      </c>
      <c r="N24" s="11" t="n">
        <v>86</v>
      </c>
      <c r="O24" s="11" t="n">
        <v>65</v>
      </c>
      <c r="P24" s="11" t="n">
        <v>77</v>
      </c>
      <c r="Q24" s="11" t="n">
        <v>75</v>
      </c>
      <c r="R24" s="11" t="n">
        <v>89</v>
      </c>
      <c r="S24" s="15" t="n">
        <v>79</v>
      </c>
      <c r="T24" s="11" t="n">
        <v>90</v>
      </c>
      <c r="U24" s="6" t="n">
        <v>62</v>
      </c>
      <c r="V24" s="16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6"/>
      <c r="B25" s="7" t="s">
        <v>42</v>
      </c>
      <c r="C25" s="2" t="n">
        <v>22</v>
      </c>
      <c r="E25" s="8" t="n">
        <f aca="false">SUM(F25:V25)</f>
        <v>1217</v>
      </c>
      <c r="F25" s="9" t="n">
        <v>97</v>
      </c>
      <c r="G25" s="9" t="n">
        <v>83</v>
      </c>
      <c r="H25" s="9" t="n">
        <v>82</v>
      </c>
      <c r="I25" s="11" t="n">
        <v>83</v>
      </c>
      <c r="J25" s="11" t="n">
        <v>72</v>
      </c>
      <c r="K25" s="29" t="n">
        <v>82</v>
      </c>
      <c r="L25" s="11" t="n">
        <v>102</v>
      </c>
      <c r="M25" s="11" t="n">
        <v>77</v>
      </c>
      <c r="N25" s="11" t="n">
        <v>76</v>
      </c>
      <c r="O25" s="11" t="n">
        <v>64</v>
      </c>
      <c r="P25" s="11" t="n">
        <v>65</v>
      </c>
      <c r="Q25" s="18" t="n">
        <v>87</v>
      </c>
      <c r="R25" s="11" t="n">
        <v>73</v>
      </c>
      <c r="S25" s="11" t="n">
        <v>60</v>
      </c>
      <c r="T25" s="11" t="n">
        <v>79</v>
      </c>
      <c r="U25" s="6" t="n">
        <v>35</v>
      </c>
      <c r="V25" s="16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B26" s="7" t="s">
        <v>43</v>
      </c>
      <c r="C26" s="2" t="n">
        <v>23</v>
      </c>
      <c r="E26" s="8" t="n">
        <f aca="false">SUM(F26:V26)</f>
        <v>1216</v>
      </c>
      <c r="F26" s="11" t="n">
        <v>88</v>
      </c>
      <c r="G26" s="9" t="n">
        <v>62</v>
      </c>
      <c r="H26" s="9" t="n">
        <v>44</v>
      </c>
      <c r="I26" s="11" t="n">
        <v>76</v>
      </c>
      <c r="J26" s="11" t="n">
        <v>67</v>
      </c>
      <c r="K26" s="12" t="n">
        <v>69</v>
      </c>
      <c r="L26" s="11" t="n">
        <v>106</v>
      </c>
      <c r="M26" s="11" t="n">
        <v>71</v>
      </c>
      <c r="N26" s="11" t="n">
        <v>78</v>
      </c>
      <c r="O26" s="11" t="n">
        <v>64</v>
      </c>
      <c r="P26" s="15" t="n">
        <v>89</v>
      </c>
      <c r="Q26" s="11" t="n">
        <v>84</v>
      </c>
      <c r="R26" s="11" t="n">
        <v>81</v>
      </c>
      <c r="S26" s="18" t="n">
        <v>83</v>
      </c>
      <c r="T26" s="11" t="n">
        <v>93</v>
      </c>
      <c r="U26" s="6" t="n">
        <v>61</v>
      </c>
      <c r="V26" s="16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B27" s="7" t="s">
        <v>44</v>
      </c>
      <c r="C27" s="2" t="n">
        <v>24</v>
      </c>
      <c r="E27" s="8" t="n">
        <f aca="false">SUM(F27:V27)</f>
        <v>1209</v>
      </c>
      <c r="F27" s="9" t="n">
        <v>95</v>
      </c>
      <c r="G27" s="9" t="n">
        <v>81</v>
      </c>
      <c r="H27" s="9" t="n">
        <v>73</v>
      </c>
      <c r="I27" s="11" t="n">
        <v>78</v>
      </c>
      <c r="J27" s="14" t="n">
        <v>80</v>
      </c>
      <c r="K27" s="30" t="n">
        <v>81</v>
      </c>
      <c r="L27" s="11" t="n">
        <v>86</v>
      </c>
      <c r="M27" s="11" t="n">
        <v>71</v>
      </c>
      <c r="N27" s="11" t="n">
        <v>86</v>
      </c>
      <c r="O27" s="11" t="n">
        <v>56</v>
      </c>
      <c r="P27" s="11" t="n">
        <v>70</v>
      </c>
      <c r="Q27" s="11" t="n">
        <v>73</v>
      </c>
      <c r="R27" s="11" t="n">
        <v>78</v>
      </c>
      <c r="S27" s="11" t="n">
        <v>64</v>
      </c>
      <c r="T27" s="11" t="n">
        <v>69</v>
      </c>
      <c r="U27" s="6" t="n">
        <v>68</v>
      </c>
      <c r="V27" s="16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B28" s="7" t="s">
        <v>45</v>
      </c>
      <c r="C28" s="2" t="n">
        <v>25</v>
      </c>
      <c r="E28" s="8" t="n">
        <f aca="false">SUM(F28:V28)</f>
        <v>1173</v>
      </c>
      <c r="F28" s="9" t="n">
        <v>92</v>
      </c>
      <c r="G28" s="17" t="n">
        <v>95</v>
      </c>
      <c r="H28" s="9" t="n">
        <v>67</v>
      </c>
      <c r="I28" s="11" t="n">
        <v>63</v>
      </c>
      <c r="J28" s="18" t="n">
        <v>84</v>
      </c>
      <c r="K28" s="12" t="n">
        <v>58</v>
      </c>
      <c r="L28" s="11" t="n">
        <v>107</v>
      </c>
      <c r="M28" s="11" t="n">
        <v>79</v>
      </c>
      <c r="N28" s="11" t="n">
        <v>80</v>
      </c>
      <c r="O28" s="19" t="n">
        <v>87</v>
      </c>
      <c r="P28" s="11" t="n">
        <v>62</v>
      </c>
      <c r="Q28" s="11" t="n">
        <v>73</v>
      </c>
      <c r="R28" s="11" t="n">
        <v>72</v>
      </c>
      <c r="S28" s="11" t="n">
        <v>50</v>
      </c>
      <c r="T28" s="11" t="n">
        <v>69</v>
      </c>
      <c r="U28" s="6" t="n">
        <v>35</v>
      </c>
      <c r="V28" s="16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31"/>
      <c r="D29" s="31"/>
      <c r="E29" s="32" t="n">
        <f aca="false">SUM(E4:E28)</f>
        <v>32137</v>
      </c>
      <c r="F29" s="32" t="n">
        <f aca="false">SUM(F4:F28)</f>
        <v>2409</v>
      </c>
      <c r="G29" s="32" t="n">
        <f aca="false">SUM(G4:G28)</f>
        <v>2022</v>
      </c>
      <c r="H29" s="32" t="n">
        <f aca="false">SUM(H4:H28)</f>
        <v>1869</v>
      </c>
      <c r="I29" s="32" t="n">
        <f aca="false">SUM(I4:I28)</f>
        <v>1986</v>
      </c>
      <c r="J29" s="32" t="n">
        <f aca="false">SUM(J4:J28)</f>
        <v>1808</v>
      </c>
      <c r="K29" s="32" t="n">
        <f aca="false">SUM(K4:K28)</f>
        <v>1800</v>
      </c>
      <c r="L29" s="32" t="n">
        <f aca="false">SUM(L4:L28)</f>
        <v>2607</v>
      </c>
      <c r="M29" s="32" t="n">
        <f aca="false">SUM(M4:M28)</f>
        <v>1953</v>
      </c>
      <c r="N29" s="32" t="n">
        <f aca="false">SUM(N4:N28)</f>
        <v>2136</v>
      </c>
      <c r="O29" s="32" t="n">
        <f aca="false">SUM(O4:O28)</f>
        <v>1693</v>
      </c>
      <c r="P29" s="32" t="n">
        <f aca="false">SUM(P4:P28)</f>
        <v>1957</v>
      </c>
      <c r="Q29" s="32" t="n">
        <f aca="false">SUM(Q4:Q28)</f>
        <v>1995</v>
      </c>
      <c r="R29" s="32" t="n">
        <f aca="false">SUM(R4:R28)</f>
        <v>2109</v>
      </c>
      <c r="S29" s="32" t="n">
        <f aca="false">SUM(S4:S28)</f>
        <v>1812</v>
      </c>
      <c r="T29" s="32" t="n">
        <f aca="false">SUM(T4:T28)</f>
        <v>2332</v>
      </c>
      <c r="U29" s="32" t="n">
        <f aca="false">SUM(U4:U28)</f>
        <v>1649</v>
      </c>
      <c r="V29" s="32" t="n">
        <f aca="false">SUM(V4:V28)</f>
        <v>0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31"/>
      <c r="D30" s="31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31"/>
      <c r="D31" s="31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31"/>
      <c r="D32" s="31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31"/>
      <c r="D33" s="31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31"/>
      <c r="D34" s="31"/>
      <c r="E34" s="33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31"/>
      <c r="D35" s="31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31"/>
      <c r="D36" s="31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31"/>
      <c r="D37" s="31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31"/>
      <c r="D38" s="31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31"/>
      <c r="D39" s="31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31"/>
      <c r="D40" s="31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31"/>
      <c r="D41" s="31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31"/>
      <c r="D42" s="31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31"/>
      <c r="D43" s="31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1"/>
  <cols>
    <col collapsed="false" customWidth="true" hidden="true" outlineLevel="0" max="1" min="1" style="34" width="9.06"/>
    <col collapsed="false" customWidth="true" hidden="false" outlineLevel="0" max="2" min="2" style="34" width="10.41"/>
    <col collapsed="false" customWidth="true" hidden="false" outlineLevel="0" max="3" min="3" style="34" width="11.13"/>
    <col collapsed="false" customWidth="true" hidden="false" outlineLevel="0" max="15" min="4" style="35" width="9.56"/>
    <col collapsed="false" customWidth="true" hidden="false" outlineLevel="0" max="20" min="16" style="35" width="8.85"/>
    <col collapsed="false" customWidth="true" hidden="false" outlineLevel="0" max="21" min="21" style="35" width="6.41"/>
    <col collapsed="false" customWidth="true" hidden="false" outlineLevel="0" max="22" min="22" style="35" width="8.56"/>
    <col collapsed="false" customWidth="true" hidden="false" outlineLevel="0" max="23" min="23" style="35" width="6.99"/>
    <col collapsed="false" customWidth="true" hidden="true" outlineLevel="1" max="24" min="24" style="35" width="9.06"/>
    <col collapsed="false" customWidth="false" hidden="false" outlineLevel="0" max="46" min="25" style="35" width="9.14"/>
    <col collapsed="false" customWidth="false" hidden="false" outlineLevel="0" max="257" min="47" style="34" width="9.14"/>
  </cols>
  <sheetData>
    <row r="2" customFormat="false" ht="12.75" hidden="false" customHeight="false" outlineLevel="0" collapsed="false">
      <c r="A2" s="36"/>
      <c r="B2" s="36"/>
      <c r="C2" s="37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14</v>
      </c>
      <c r="O2" s="38" t="s">
        <v>15</v>
      </c>
      <c r="P2" s="38" t="s">
        <v>16</v>
      </c>
      <c r="Q2" s="38" t="s">
        <v>17</v>
      </c>
      <c r="R2" s="38" t="s">
        <v>46</v>
      </c>
      <c r="S2" s="38" t="s">
        <v>18</v>
      </c>
      <c r="T2" s="38" t="s">
        <v>19</v>
      </c>
      <c r="U2" s="38" t="s">
        <v>20</v>
      </c>
      <c r="V2" s="38" t="s">
        <v>47</v>
      </c>
      <c r="W2" s="38" t="s">
        <v>48</v>
      </c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</row>
    <row r="3" customFormat="false" ht="12.75" hidden="false" customHeight="false" outlineLevel="0" collapsed="false">
      <c r="A3" s="40"/>
      <c r="B3" s="41" t="s">
        <v>24</v>
      </c>
      <c r="C3" s="42" t="n">
        <f aca="false">SUM(D3:W3)</f>
        <v>307.5</v>
      </c>
      <c r="E3" s="35" t="n">
        <v>42.5</v>
      </c>
      <c r="K3" s="35" t="n">
        <v>65</v>
      </c>
      <c r="O3" s="35" t="n">
        <v>20</v>
      </c>
      <c r="P3" s="35" t="n">
        <v>50</v>
      </c>
      <c r="S3" s="35" t="n">
        <v>65</v>
      </c>
      <c r="T3" s="35" t="n">
        <v>65</v>
      </c>
      <c r="X3" s="35" t="n">
        <f aca="false">COUNT(D3:W3)</f>
        <v>6</v>
      </c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</row>
    <row r="4" customFormat="false" ht="12.75" hidden="false" customHeight="false" outlineLevel="0" collapsed="false">
      <c r="A4" s="41"/>
      <c r="B4" s="41" t="s">
        <v>40</v>
      </c>
      <c r="C4" s="42" t="n">
        <f aca="false">SUM(D4:W4)</f>
        <v>220</v>
      </c>
      <c r="N4" s="35" t="n">
        <v>65</v>
      </c>
      <c r="O4" s="35" t="n">
        <v>35</v>
      </c>
      <c r="R4" s="35" t="n">
        <v>120</v>
      </c>
      <c r="X4" s="35" t="n">
        <f aca="false">COUNT(D4:W4)</f>
        <v>3</v>
      </c>
    </row>
    <row r="5" customFormat="false" ht="12.75" hidden="false" customHeight="false" outlineLevel="0" collapsed="false">
      <c r="A5" s="41"/>
      <c r="B5" s="41" t="s">
        <v>26</v>
      </c>
      <c r="C5" s="42" t="n">
        <f aca="false">SUM(D5:W5)</f>
        <v>200</v>
      </c>
      <c r="D5" s="35" t="n">
        <v>65</v>
      </c>
      <c r="G5" s="35" t="n">
        <v>50</v>
      </c>
      <c r="N5" s="35" t="n">
        <v>50</v>
      </c>
      <c r="P5" s="35" t="n">
        <v>35</v>
      </c>
      <c r="X5" s="35" t="n">
        <f aca="false">COUNT(D5:W5)</f>
        <v>4</v>
      </c>
    </row>
    <row r="6" customFormat="false" ht="12.75" hidden="false" customHeight="false" outlineLevel="0" collapsed="false">
      <c r="A6" s="7"/>
      <c r="B6" s="7" t="s">
        <v>45</v>
      </c>
      <c r="C6" s="42" t="n">
        <f aca="false">SUM(D6:W6)</f>
        <v>180</v>
      </c>
      <c r="E6" s="35" t="n">
        <v>65</v>
      </c>
      <c r="H6" s="35" t="n">
        <v>50</v>
      </c>
      <c r="M6" s="35" t="n">
        <v>65</v>
      </c>
      <c r="X6" s="35" t="n">
        <f aca="false">COUNT(D6:W6)</f>
        <v>3</v>
      </c>
    </row>
    <row r="7" customFormat="false" ht="12.75" hidden="false" customHeight="false" outlineLevel="0" collapsed="false">
      <c r="A7" s="7"/>
      <c r="B7" s="7" t="s">
        <v>23</v>
      </c>
      <c r="C7" s="42" t="n">
        <f aca="false">SUM(D7:W7)</f>
        <v>168.33</v>
      </c>
      <c r="D7" s="35" t="n">
        <v>18.33</v>
      </c>
      <c r="M7" s="35" t="n">
        <v>50</v>
      </c>
      <c r="N7" s="35" t="n">
        <v>35</v>
      </c>
      <c r="P7" s="35" t="n">
        <v>65</v>
      </c>
      <c r="X7" s="35" t="n">
        <f aca="false">COUNT(D7:W7)</f>
        <v>4</v>
      </c>
    </row>
    <row r="8" customFormat="false" ht="12.75" hidden="false" customHeight="false" outlineLevel="0" collapsed="false">
      <c r="A8" s="7"/>
      <c r="B8" s="41" t="s">
        <v>25</v>
      </c>
      <c r="C8" s="42" t="n">
        <f aca="false">SUM(D8:W8)</f>
        <v>166.5</v>
      </c>
      <c r="I8" s="35" t="n">
        <v>65</v>
      </c>
      <c r="J8" s="35" t="n">
        <f aca="false">ROUND((35+20)/2,2)</f>
        <v>27.5</v>
      </c>
      <c r="P8" s="35" t="n">
        <v>20</v>
      </c>
      <c r="Q8" s="35" t="n">
        <v>4</v>
      </c>
      <c r="S8" s="35" t="n">
        <v>50</v>
      </c>
      <c r="X8" s="35" t="n">
        <f aca="false">COUNT(D8:W8)</f>
        <v>5</v>
      </c>
    </row>
    <row r="9" customFormat="false" ht="12.75" hidden="false" customHeight="false" outlineLevel="0" collapsed="false">
      <c r="A9" s="7"/>
      <c r="B9" s="41" t="s">
        <v>39</v>
      </c>
      <c r="C9" s="42" t="n">
        <f aca="false">SUM(D9:W9)</f>
        <v>135</v>
      </c>
      <c r="F9" s="35" t="n">
        <v>20</v>
      </c>
      <c r="H9" s="35" t="n">
        <v>65</v>
      </c>
      <c r="J9" s="35" t="n">
        <v>50</v>
      </c>
      <c r="X9" s="35" t="n">
        <f aca="false">COUNT(D9:W9)</f>
        <v>3</v>
      </c>
    </row>
    <row r="10" customFormat="false" ht="12.75" hidden="false" customHeight="false" outlineLevel="0" collapsed="false">
      <c r="A10" s="7"/>
      <c r="B10" s="41" t="s">
        <v>27</v>
      </c>
      <c r="C10" s="42" t="n">
        <f aca="false">SUM(D10:W10)</f>
        <v>135</v>
      </c>
      <c r="D10" s="35" t="n">
        <v>50</v>
      </c>
      <c r="K10" s="35" t="n">
        <v>50</v>
      </c>
      <c r="T10" s="35" t="n">
        <v>35</v>
      </c>
      <c r="X10" s="35" t="n">
        <f aca="false">COUNT(D10:W10)</f>
        <v>3</v>
      </c>
      <c r="Y10" s="43"/>
      <c r="AE10" s="43"/>
      <c r="AF10" s="43"/>
      <c r="AG10" s="43"/>
      <c r="AH10" s="43"/>
    </row>
    <row r="11" customFormat="false" ht="12.75" hidden="false" customHeight="false" outlineLevel="0" collapsed="false">
      <c r="A11" s="7"/>
      <c r="B11" s="41" t="s">
        <v>22</v>
      </c>
      <c r="C11" s="42" t="n">
        <f aca="false">SUM(D11:W11)</f>
        <v>132.5</v>
      </c>
      <c r="F11" s="35" t="n">
        <v>65</v>
      </c>
      <c r="G11" s="35" t="n">
        <f aca="false">ROUND(55/2,2)</f>
        <v>27.5</v>
      </c>
      <c r="K11" s="35" t="n">
        <v>20</v>
      </c>
      <c r="L11" s="35" t="n">
        <v>20</v>
      </c>
      <c r="X11" s="35" t="n">
        <f aca="false">COUNT(D11:W11)</f>
        <v>4</v>
      </c>
    </row>
    <row r="12" customFormat="false" ht="12.75" hidden="false" customHeight="false" outlineLevel="0" collapsed="false">
      <c r="A12" s="7"/>
      <c r="B12" s="41" t="s">
        <v>30</v>
      </c>
      <c r="C12" s="42" t="n">
        <f aca="false">SUM(D12:W12)</f>
        <v>130</v>
      </c>
      <c r="J12" s="35" t="n">
        <v>65</v>
      </c>
      <c r="Q12" s="35" t="n">
        <v>65</v>
      </c>
      <c r="X12" s="35" t="n">
        <f aca="false">COUNT(D12:W12)</f>
        <v>2</v>
      </c>
      <c r="AD12" s="43"/>
    </row>
    <row r="13" customFormat="false" ht="12.75" hidden="false" customHeight="false" outlineLevel="0" collapsed="false">
      <c r="A13" s="7"/>
      <c r="B13" s="41" t="s">
        <v>36</v>
      </c>
      <c r="C13" s="42" t="n">
        <f aca="false">SUM(D13:W13)</f>
        <v>124</v>
      </c>
      <c r="M13" s="35" t="n">
        <v>35</v>
      </c>
      <c r="O13" s="35" t="n">
        <v>65</v>
      </c>
      <c r="Q13" s="35" t="n">
        <v>4</v>
      </c>
      <c r="S13" s="35" t="n">
        <v>20</v>
      </c>
      <c r="X13" s="35" t="n">
        <f aca="false">COUNT(D13:W13)</f>
        <v>4</v>
      </c>
      <c r="AC13" s="43"/>
    </row>
    <row r="14" customFormat="false" ht="12.75" hidden="false" customHeight="false" outlineLevel="0" collapsed="false">
      <c r="A14" s="7"/>
      <c r="B14" s="41" t="s">
        <v>33</v>
      </c>
      <c r="C14" s="42" t="n">
        <f aca="false">SUM(D14:W14)</f>
        <v>119</v>
      </c>
      <c r="G14" s="35" t="n">
        <v>65</v>
      </c>
      <c r="I14" s="35" t="n">
        <v>50</v>
      </c>
      <c r="Q14" s="35" t="n">
        <v>4</v>
      </c>
      <c r="X14" s="35" t="n">
        <f aca="false">COUNT(D14:W14)</f>
        <v>3</v>
      </c>
    </row>
    <row r="15" customFormat="false" ht="12.75" hidden="false" customHeight="false" outlineLevel="0" collapsed="false">
      <c r="A15" s="7"/>
      <c r="B15" s="41" t="s">
        <v>34</v>
      </c>
      <c r="C15" s="42" t="n">
        <f aca="false">SUM(D15:W15)</f>
        <v>110</v>
      </c>
      <c r="E15" s="35" t="n">
        <v>42.5</v>
      </c>
      <c r="G15" s="35" t="n">
        <f aca="false">ROUND(55/2,2)</f>
        <v>27.5</v>
      </c>
      <c r="H15" s="35" t="n">
        <v>20</v>
      </c>
      <c r="M15" s="35" t="n">
        <v>20</v>
      </c>
      <c r="X15" s="35" t="n">
        <f aca="false">COUNT(D15:W15)</f>
        <v>4</v>
      </c>
      <c r="AA15" s="43"/>
    </row>
    <row r="16" customFormat="false" ht="12.75" hidden="false" customHeight="false" outlineLevel="0" collapsed="false">
      <c r="A16" s="7"/>
      <c r="B16" s="41" t="s">
        <v>21</v>
      </c>
      <c r="C16" s="42" t="n">
        <f aca="false">SUM(D16:W16)</f>
        <v>89</v>
      </c>
      <c r="F16" s="35" t="n">
        <v>50</v>
      </c>
      <c r="L16" s="35" t="n">
        <v>35</v>
      </c>
      <c r="Q16" s="35" t="n">
        <v>4</v>
      </c>
      <c r="X16" s="35" t="n">
        <f aca="false">COUNT(D16:W16)</f>
        <v>3</v>
      </c>
    </row>
    <row r="17" customFormat="false" ht="12.75" hidden="false" customHeight="false" outlineLevel="0" collapsed="false">
      <c r="A17" s="7"/>
      <c r="B17" s="41" t="s">
        <v>28</v>
      </c>
      <c r="C17" s="42" t="n">
        <f aca="false">SUM(D17:W17)</f>
        <v>89</v>
      </c>
      <c r="K17" s="35" t="n">
        <v>35</v>
      </c>
      <c r="L17" s="35" t="n">
        <v>50</v>
      </c>
      <c r="Q17" s="35" t="n">
        <v>4</v>
      </c>
      <c r="X17" s="35" t="n">
        <f aca="false">COUNT(D17:W17)</f>
        <v>3</v>
      </c>
      <c r="Z17" s="43"/>
    </row>
    <row r="18" customFormat="false" ht="12.75" hidden="false" customHeight="false" outlineLevel="0" collapsed="false">
      <c r="A18" s="7"/>
      <c r="B18" s="41" t="s">
        <v>42</v>
      </c>
      <c r="C18" s="42" t="n">
        <f aca="false">SUM(D18:W18)</f>
        <v>85</v>
      </c>
      <c r="I18" s="35" t="n">
        <v>35</v>
      </c>
      <c r="O18" s="35" t="n">
        <v>50</v>
      </c>
      <c r="X18" s="35" t="n">
        <f aca="false">COUNT(D18:W18)</f>
        <v>2</v>
      </c>
      <c r="AB18" s="43"/>
    </row>
    <row r="19" customFormat="false" ht="12.75" hidden="false" customHeight="false" outlineLevel="0" collapsed="false">
      <c r="A19" s="7"/>
      <c r="B19" s="41" t="s">
        <v>35</v>
      </c>
      <c r="C19" s="42" t="n">
        <f aca="false">SUM(D19:W19)</f>
        <v>83.33</v>
      </c>
      <c r="D19" s="35" t="n">
        <v>18.33</v>
      </c>
      <c r="L19" s="35" t="n">
        <v>65</v>
      </c>
      <c r="X19" s="35" t="n">
        <f aca="false">COUNT(D19:W19)</f>
        <v>2</v>
      </c>
    </row>
    <row r="20" customFormat="false" ht="12.75" hidden="false" customHeight="false" outlineLevel="0" collapsed="false">
      <c r="A20" s="7"/>
      <c r="B20" s="41" t="s">
        <v>43</v>
      </c>
      <c r="C20" s="42" t="n">
        <f aca="false">SUM(D20:W20)</f>
        <v>70</v>
      </c>
      <c r="N20" s="35" t="n">
        <v>20</v>
      </c>
      <c r="Q20" s="35" t="n">
        <v>50</v>
      </c>
      <c r="X20" s="35" t="n">
        <f aca="false">COUNT(D20:W20)</f>
        <v>2</v>
      </c>
    </row>
    <row r="21" customFormat="false" ht="12.75" hidden="false" customHeight="false" outlineLevel="0" collapsed="false">
      <c r="A21" s="7"/>
      <c r="B21" s="41" t="s">
        <v>31</v>
      </c>
      <c r="C21" s="42" t="n">
        <f aca="false">SUM(D21:W21)</f>
        <v>62.5</v>
      </c>
      <c r="J21" s="35" t="n">
        <f aca="false">ROUND((35+20)/2,2)</f>
        <v>27.5</v>
      </c>
      <c r="Q21" s="35" t="n">
        <v>35</v>
      </c>
      <c r="X21" s="35" t="n">
        <f aca="false">COUNT(D21:W21)</f>
        <v>2</v>
      </c>
    </row>
    <row r="22" customFormat="false" ht="12.75" hidden="false" customHeight="false" outlineLevel="0" collapsed="false">
      <c r="A22" s="7"/>
      <c r="B22" s="41" t="s">
        <v>44</v>
      </c>
      <c r="C22" s="42" t="n">
        <f aca="false">SUM(D22:W22)</f>
        <v>55</v>
      </c>
      <c r="H22" s="35" t="n">
        <v>35</v>
      </c>
      <c r="I22" s="35" t="n">
        <v>20</v>
      </c>
      <c r="X22" s="35" t="n">
        <f aca="false">COUNT(D22:W22)</f>
        <v>2</v>
      </c>
    </row>
    <row r="23" customFormat="false" ht="12.75" hidden="false" customHeight="false" outlineLevel="0" collapsed="false">
      <c r="A23" s="7"/>
      <c r="B23" s="41" t="s">
        <v>38</v>
      </c>
      <c r="C23" s="42" t="n">
        <f aca="false">SUM(D23:W23)</f>
        <v>55</v>
      </c>
      <c r="F23" s="35" t="n">
        <v>35</v>
      </c>
      <c r="T23" s="35" t="n">
        <v>20</v>
      </c>
      <c r="X23" s="35" t="n">
        <f aca="false">COUNT(D23:W23)</f>
        <v>2</v>
      </c>
    </row>
    <row r="24" customFormat="false" ht="12.75" hidden="false" customHeight="false" outlineLevel="0" collapsed="false">
      <c r="A24" s="7"/>
      <c r="B24" s="41" t="s">
        <v>29</v>
      </c>
      <c r="C24" s="42" t="n">
        <f aca="false">SUM(D24:W24)</f>
        <v>53.34</v>
      </c>
      <c r="D24" s="35" t="n">
        <v>18.34</v>
      </c>
      <c r="S24" s="35" t="n">
        <v>35</v>
      </c>
      <c r="X24" s="35" t="n">
        <f aca="false">COUNT(D24:W24)</f>
        <v>2</v>
      </c>
    </row>
    <row r="25" customFormat="false" ht="12.75" hidden="false" customHeight="false" outlineLevel="0" collapsed="false">
      <c r="A25" s="7"/>
      <c r="B25" s="41" t="s">
        <v>37</v>
      </c>
      <c r="C25" s="42" t="n">
        <f aca="false">SUM(D25:W25)</f>
        <v>50</v>
      </c>
      <c r="T25" s="35" t="n">
        <v>50</v>
      </c>
      <c r="X25" s="35" t="n">
        <f aca="false">COUNT(D25:W25)</f>
        <v>1</v>
      </c>
    </row>
    <row r="26" customFormat="false" ht="12.75" hidden="false" customHeight="false" outlineLevel="0" collapsed="false">
      <c r="A26" s="7"/>
      <c r="B26" s="41" t="s">
        <v>32</v>
      </c>
      <c r="C26" s="42" t="n">
        <f aca="false">SUM(D26:W26)</f>
        <v>20</v>
      </c>
      <c r="E26" s="35" t="n">
        <v>20</v>
      </c>
      <c r="X26" s="35" t="n">
        <f aca="false">COUNT(D26:W26)</f>
        <v>1</v>
      </c>
    </row>
    <row r="27" customFormat="false" ht="12.75" hidden="false" customHeight="false" outlineLevel="0" collapsed="false">
      <c r="A27" s="7"/>
      <c r="B27" s="41" t="s">
        <v>41</v>
      </c>
      <c r="C27" s="42" t="n">
        <f aca="false">SUM(D27:W27)</f>
        <v>4</v>
      </c>
      <c r="Q27" s="35" t="n">
        <v>4</v>
      </c>
      <c r="X27" s="35" t="n">
        <f aca="false">COUNT(D27:W27)</f>
        <v>1</v>
      </c>
    </row>
    <row r="28" customFormat="false" ht="12.75" hidden="false" customHeight="false" outlineLevel="0" collapsed="false">
      <c r="A28" s="7"/>
      <c r="X28" s="35" t="n">
        <f aca="false">COUNT(D28:W28)</f>
        <v>0</v>
      </c>
    </row>
    <row r="29" customFormat="false" ht="13.5" hidden="false" customHeight="false" outlineLevel="0" collapsed="false">
      <c r="A29" s="7"/>
      <c r="B29" s="34" t="s">
        <v>49</v>
      </c>
      <c r="C29" s="44" t="n">
        <f aca="false">SUM(D29:W29)</f>
        <v>2844</v>
      </c>
      <c r="D29" s="45" t="n">
        <f aca="false">SUM(D3:D28)</f>
        <v>170</v>
      </c>
      <c r="E29" s="45" t="n">
        <f aca="false">SUM(E3:E28)</f>
        <v>170</v>
      </c>
      <c r="F29" s="45" t="n">
        <f aca="false">SUM(F3:F28)</f>
        <v>170</v>
      </c>
      <c r="G29" s="45" t="n">
        <f aca="false">SUM(G3:G28)</f>
        <v>170</v>
      </c>
      <c r="H29" s="45" t="n">
        <f aca="false">SUM(H3:H28)</f>
        <v>170</v>
      </c>
      <c r="I29" s="45" t="n">
        <f aca="false">SUM(I3:I28)</f>
        <v>170</v>
      </c>
      <c r="J29" s="45" t="n">
        <f aca="false">SUM(J3:J28)</f>
        <v>170</v>
      </c>
      <c r="K29" s="45" t="n">
        <f aca="false">SUM(K3:K28)</f>
        <v>170</v>
      </c>
      <c r="L29" s="45" t="n">
        <f aca="false">SUM(L3:L28)</f>
        <v>170</v>
      </c>
      <c r="M29" s="45" t="n">
        <f aca="false">SUM(M3:M28)</f>
        <v>170</v>
      </c>
      <c r="N29" s="45" t="n">
        <f aca="false">SUM(N3:N28)</f>
        <v>170</v>
      </c>
      <c r="O29" s="45" t="n">
        <f aca="false">SUM(O3:O28)</f>
        <v>170</v>
      </c>
      <c r="P29" s="45" t="n">
        <f aca="false">SUM(P3:P28)</f>
        <v>170</v>
      </c>
      <c r="Q29" s="45" t="n">
        <f aca="false">SUM(Q3:Q28)</f>
        <v>174</v>
      </c>
      <c r="R29" s="45" t="n">
        <f aca="false">SUM(R3:R28)</f>
        <v>120</v>
      </c>
      <c r="S29" s="45" t="n">
        <f aca="false">SUM(S3:S28)</f>
        <v>170</v>
      </c>
      <c r="T29" s="45" t="n">
        <f aca="false">SUM(T3:T28)</f>
        <v>170</v>
      </c>
      <c r="U29" s="45" t="n">
        <f aca="false">SUM(U3:U28)</f>
        <v>0</v>
      </c>
      <c r="V29" s="45" t="n">
        <f aca="false">SUM(V3:V28)</f>
        <v>0</v>
      </c>
      <c r="W29" s="45" t="n">
        <f aca="false">SUM(W3:W28)</f>
        <v>0</v>
      </c>
    </row>
    <row r="30" customFormat="false" ht="13.5" hidden="false" customHeight="false" outlineLevel="0" collapsed="false">
      <c r="A30" s="7"/>
      <c r="C30" s="0"/>
    </row>
    <row r="31" customFormat="false" ht="12.75" hidden="false" customHeight="false" outlineLevel="0" collapsed="false">
      <c r="C31" s="35" t="n">
        <f aca="false">SUM(C3:C28)-C29</f>
        <v>0</v>
      </c>
    </row>
    <row r="32" customFormat="false" ht="12.75" hidden="false" customHeight="false" outlineLevel="0" collapsed="false">
      <c r="C32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G7" activeCellId="0" sqref="G7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41" width="3.85"/>
    <col collapsed="false" customWidth="true" hidden="false" outlineLevel="0" max="2" min="2" style="41" width="9.56"/>
    <col collapsed="false" customWidth="true" hidden="false" outlineLevel="0" max="3" min="3" style="41" width="4.56"/>
    <col collapsed="false" customWidth="true" hidden="false" outlineLevel="2" max="4" min="4" style="41" width="2.84"/>
    <col collapsed="false" customWidth="true" hidden="false" outlineLevel="2" max="5" min="5" style="41" width="7.85"/>
    <col collapsed="false" customWidth="true" hidden="false" outlineLevel="0" max="6" min="6" style="41" width="8.28"/>
    <col collapsed="false" customWidth="true" hidden="false" outlineLevel="0" max="7" min="7" style="41" width="6.56"/>
    <col collapsed="false" customWidth="true" hidden="true" outlineLevel="1" max="8" min="8" style="41" width="6.56"/>
    <col collapsed="false" customWidth="true" hidden="false" outlineLevel="0" max="9" min="9" style="41" width="5.85"/>
    <col collapsed="false" customWidth="true" hidden="false" outlineLevel="0" max="10" min="10" style="41" width="5.71"/>
    <col collapsed="false" customWidth="true" hidden="false" outlineLevel="0" max="11" min="11" style="41" width="5.85"/>
    <col collapsed="false" customWidth="true" hidden="false" outlineLevel="0" max="12" min="12" style="41" width="5.13"/>
    <col collapsed="false" customWidth="true" hidden="false" outlineLevel="0" max="15" min="13" style="41" width="5.85"/>
    <col collapsed="false" customWidth="true" hidden="false" outlineLevel="0" max="16" min="16" style="41" width="5.41"/>
    <col collapsed="false" customWidth="true" hidden="false" outlineLevel="0" max="18" min="17" style="41" width="5.85"/>
    <col collapsed="false" customWidth="true" hidden="false" outlineLevel="0" max="19" min="19" style="41" width="7.14"/>
    <col collapsed="false" customWidth="true" hidden="false" outlineLevel="0" max="20" min="20" style="41" width="5.85"/>
    <col collapsed="false" customWidth="true" hidden="false" outlineLevel="0" max="21" min="21" style="41" width="4.85"/>
    <col collapsed="false" customWidth="true" hidden="false" outlineLevel="0" max="22" min="22" style="41" width="5.41"/>
    <col collapsed="false" customWidth="true" hidden="false" outlineLevel="0" max="24" min="23" style="41" width="5.85"/>
    <col collapsed="false" customWidth="true" hidden="false" outlineLevel="0" max="25" min="25" style="41" width="5.71"/>
    <col collapsed="false" customWidth="true" hidden="false" outlineLevel="0" max="26" min="26" style="41" width="6.28"/>
    <col collapsed="false" customWidth="true" hidden="false" outlineLevel="0" max="27" min="27" style="41" width="5.85"/>
    <col collapsed="false" customWidth="true" hidden="false" outlineLevel="0" max="28" min="28" style="41" width="5.41"/>
    <col collapsed="false" customWidth="true" hidden="false" outlineLevel="0" max="29" min="29" style="41" width="4.85"/>
    <col collapsed="false" customWidth="true" hidden="false" outlineLevel="0" max="30" min="30" style="41" width="5.71"/>
    <col collapsed="false" customWidth="true" hidden="false" outlineLevel="0" max="33" min="31" style="41" width="5.85"/>
    <col collapsed="false" customWidth="true" hidden="false" outlineLevel="0" max="34" min="34" style="41" width="5.28"/>
    <col collapsed="false" customWidth="true" hidden="false" outlineLevel="0" max="35" min="35" style="41" width="5.71"/>
    <col collapsed="false" customWidth="true" hidden="false" outlineLevel="0" max="36" min="36" style="41" width="5.28"/>
    <col collapsed="false" customWidth="true" hidden="false" outlineLevel="0" max="37" min="37" style="41" width="4.7"/>
    <col collapsed="false" customWidth="true" hidden="false" outlineLevel="0" max="38" min="38" style="41" width="5.71"/>
    <col collapsed="false" customWidth="true" hidden="true" outlineLevel="2" max="39" min="39" style="41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41" width="4.56"/>
    <col collapsed="false" customWidth="true" hidden="true" outlineLevel="2" max="43" min="43" style="41" width="4.41"/>
    <col collapsed="true" customWidth="true" hidden="true" outlineLevel="1" max="44" min="44" style="41" width="9.06"/>
    <col collapsed="false" customWidth="true" hidden="true" outlineLevel="1" max="45" min="45" style="41" width="3.7"/>
    <col collapsed="false" customWidth="true" hidden="true" outlineLevel="1" max="46" min="46" style="41" width="4.14"/>
    <col collapsed="false" customWidth="false" hidden="false" outlineLevel="0" max="257" min="47" style="41" width="9.14"/>
  </cols>
  <sheetData>
    <row r="1" customFormat="false" ht="13.5" hidden="false" customHeight="false" outlineLevel="0" collapsed="false">
      <c r="B1" s="41" t="s">
        <v>50</v>
      </c>
      <c r="G1" s="46"/>
      <c r="H1" s="47"/>
      <c r="I1" s="48" t="s">
        <v>51</v>
      </c>
      <c r="J1" s="7" t="s">
        <v>52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49"/>
      <c r="H2" s="6"/>
      <c r="I2" s="48" t="s">
        <v>51</v>
      </c>
      <c r="J2" s="7" t="s">
        <v>53</v>
      </c>
      <c r="K2" s="7"/>
      <c r="L2" s="7"/>
      <c r="M2" s="7"/>
      <c r="N2" s="4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50"/>
      <c r="H3" s="6"/>
      <c r="I3" s="48" t="s">
        <v>51</v>
      </c>
      <c r="J3" s="7" t="s">
        <v>54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 t="s">
        <v>50</v>
      </c>
      <c r="AL3" s="40"/>
    </row>
    <row r="4" customFormat="false" ht="13.5" hidden="false" customHeight="false" outlineLevel="0" collapsed="false">
      <c r="D4" s="41" t="s">
        <v>50</v>
      </c>
      <c r="G4" s="51"/>
      <c r="H4" s="52"/>
      <c r="I4" s="48" t="s">
        <v>51</v>
      </c>
      <c r="J4" s="7" t="s">
        <v>55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5" customFormat="false" ht="13.5" hidden="false" customHeight="false" outlineLevel="0" collapsed="false">
      <c r="B5" s="53" t="s">
        <v>56</v>
      </c>
      <c r="C5" s="53"/>
      <c r="D5" s="53"/>
      <c r="E5" s="53"/>
      <c r="I5" s="54"/>
      <c r="J5" s="54" t="s">
        <v>57</v>
      </c>
      <c r="K5" s="54"/>
      <c r="L5" s="37" t="s">
        <v>57</v>
      </c>
      <c r="M5" s="37" t="s">
        <v>57</v>
      </c>
      <c r="N5" s="37"/>
      <c r="O5" s="37"/>
      <c r="P5" s="37" t="s">
        <v>57</v>
      </c>
      <c r="Q5" s="37"/>
      <c r="R5" s="37" t="s">
        <v>57</v>
      </c>
      <c r="S5" s="37" t="s">
        <v>57</v>
      </c>
      <c r="T5" s="37"/>
      <c r="U5" s="37"/>
      <c r="V5" s="37" t="s">
        <v>57</v>
      </c>
      <c r="W5" s="37" t="s">
        <v>57</v>
      </c>
      <c r="X5" s="37"/>
      <c r="Y5" s="37" t="s">
        <v>57</v>
      </c>
      <c r="Z5" s="37"/>
      <c r="AA5" s="37"/>
      <c r="AB5" s="37" t="s">
        <v>57</v>
      </c>
      <c r="AC5" s="37"/>
      <c r="AD5" s="37" t="s">
        <v>57</v>
      </c>
      <c r="AE5" s="37" t="s">
        <v>57</v>
      </c>
      <c r="AF5" s="37"/>
      <c r="AG5" s="37"/>
      <c r="AH5" s="37" t="s">
        <v>57</v>
      </c>
      <c r="AI5" s="37"/>
      <c r="AJ5" s="37" t="s">
        <v>57</v>
      </c>
      <c r="AK5" s="37"/>
      <c r="AL5" s="37" t="s">
        <v>58</v>
      </c>
    </row>
    <row r="6" customFormat="false" ht="90" hidden="false" customHeight="false" outlineLevel="0" collapsed="false">
      <c r="A6" s="7"/>
      <c r="B6" s="7" t="s">
        <v>50</v>
      </c>
      <c r="C6" s="55" t="s">
        <v>59</v>
      </c>
      <c r="D6" s="55" t="s">
        <v>60</v>
      </c>
      <c r="E6" s="56" t="s">
        <v>61</v>
      </c>
      <c r="F6" s="56" t="s">
        <v>62</v>
      </c>
      <c r="G6" s="57" t="s">
        <v>63</v>
      </c>
      <c r="H6" s="56" t="s">
        <v>64</v>
      </c>
      <c r="I6" s="58" t="s">
        <v>65</v>
      </c>
      <c r="J6" s="59" t="s">
        <v>66</v>
      </c>
      <c r="K6" s="60" t="s">
        <v>67</v>
      </c>
      <c r="L6" s="59" t="s">
        <v>68</v>
      </c>
      <c r="M6" s="61" t="s">
        <v>69</v>
      </c>
      <c r="N6" s="59" t="s">
        <v>70</v>
      </c>
      <c r="O6" s="61" t="s">
        <v>71</v>
      </c>
      <c r="P6" s="60" t="s">
        <v>72</v>
      </c>
      <c r="Q6" s="61" t="s">
        <v>73</v>
      </c>
      <c r="R6" s="59" t="s">
        <v>74</v>
      </c>
      <c r="S6" s="61" t="s">
        <v>75</v>
      </c>
      <c r="T6" s="59" t="s">
        <v>76</v>
      </c>
      <c r="U6" s="61" t="s">
        <v>77</v>
      </c>
      <c r="V6" s="59" t="s">
        <v>78</v>
      </c>
      <c r="W6" s="61" t="s">
        <v>79</v>
      </c>
      <c r="X6" s="59" t="s">
        <v>80</v>
      </c>
      <c r="Y6" s="61" t="s">
        <v>81</v>
      </c>
      <c r="Z6" s="59" t="s">
        <v>82</v>
      </c>
      <c r="AA6" s="61" t="s">
        <v>83</v>
      </c>
      <c r="AB6" s="59" t="s">
        <v>84</v>
      </c>
      <c r="AC6" s="61" t="s">
        <v>85</v>
      </c>
      <c r="AD6" s="59" t="s">
        <v>86</v>
      </c>
      <c r="AE6" s="61" t="s">
        <v>87</v>
      </c>
      <c r="AF6" s="59" t="s">
        <v>88</v>
      </c>
      <c r="AG6" s="61" t="s">
        <v>89</v>
      </c>
      <c r="AH6" s="59" t="s">
        <v>90</v>
      </c>
      <c r="AI6" s="61" t="s">
        <v>91</v>
      </c>
      <c r="AJ6" s="59" t="s">
        <v>92</v>
      </c>
      <c r="AK6" s="61" t="s">
        <v>93</v>
      </c>
      <c r="AL6" s="59" t="s">
        <v>94</v>
      </c>
      <c r="AM6" s="7"/>
      <c r="AN6" s="62" t="s">
        <v>95</v>
      </c>
      <c r="AO6" s="62" t="s">
        <v>96</v>
      </c>
      <c r="AP6" s="62" t="s">
        <v>97</v>
      </c>
      <c r="AQ6" s="62" t="s">
        <v>98</v>
      </c>
      <c r="AR6" s="7"/>
      <c r="AS6" s="63" t="s">
        <v>99</v>
      </c>
      <c r="AT6" s="63" t="s">
        <v>100</v>
      </c>
      <c r="AU6" s="7" t="s">
        <v>50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B7" s="7" t="s">
        <v>35</v>
      </c>
      <c r="C7" s="2" t="n">
        <v>15</v>
      </c>
      <c r="D7" s="2"/>
      <c r="E7" s="7" t="n">
        <v>1286</v>
      </c>
      <c r="F7" s="7" t="n">
        <f aca="false">E7+G7</f>
        <v>1385</v>
      </c>
      <c r="G7" s="64" t="n">
        <f aca="false">SUMIF(wins,"w",I7:AL7)</f>
        <v>99</v>
      </c>
      <c r="H7" s="64" t="n">
        <f aca="false">SUMIF(wins,"l",I7:AL7)</f>
        <v>0</v>
      </c>
      <c r="I7" s="65"/>
      <c r="J7" s="66" t="n">
        <v>5</v>
      </c>
      <c r="K7" s="6"/>
      <c r="L7" s="66" t="n">
        <v>13</v>
      </c>
      <c r="M7" s="67" t="n">
        <v>3</v>
      </c>
      <c r="N7" s="68"/>
      <c r="O7" s="67"/>
      <c r="P7" s="40" t="n">
        <v>12</v>
      </c>
      <c r="Q7" s="67" t="n">
        <v>10</v>
      </c>
      <c r="R7" s="68"/>
      <c r="S7" s="67"/>
      <c r="T7" s="68" t="n">
        <v>11</v>
      </c>
      <c r="U7" s="67"/>
      <c r="V7" s="68" t="n">
        <v>7</v>
      </c>
      <c r="W7" s="67" t="n">
        <v>6</v>
      </c>
      <c r="X7" s="68"/>
      <c r="Y7" s="67" t="n">
        <v>2</v>
      </c>
      <c r="Z7" s="68"/>
      <c r="AA7" s="67"/>
      <c r="AB7" s="68" t="n">
        <v>15</v>
      </c>
      <c r="AC7" s="67"/>
      <c r="AD7" s="68" t="n">
        <v>1</v>
      </c>
      <c r="AE7" s="67" t="n">
        <v>9</v>
      </c>
      <c r="AF7" s="68"/>
      <c r="AG7" s="67"/>
      <c r="AH7" s="68" t="n">
        <v>4</v>
      </c>
      <c r="AI7" s="67"/>
      <c r="AJ7" s="68" t="n">
        <v>8</v>
      </c>
      <c r="AK7" s="67"/>
      <c r="AL7" s="68" t="n">
        <v>14</v>
      </c>
      <c r="AM7" s="7" t="n">
        <f aca="false">SUM(I7:AL7)</f>
        <v>120</v>
      </c>
      <c r="AN7" s="0" t="n">
        <f aca="false">$G7+$AI7+AK7</f>
        <v>99</v>
      </c>
      <c r="AO7" s="0" t="n">
        <f aca="false">$G7+$AI7+AL7</f>
        <v>113</v>
      </c>
      <c r="AP7" s="0" t="n">
        <f aca="false">$G7+$AJ7+AK7</f>
        <v>107</v>
      </c>
      <c r="AQ7" s="0" t="n">
        <f aca="false">$G7+$AJ7+AL7</f>
        <v>121</v>
      </c>
      <c r="AR7" s="7" t="s">
        <v>35</v>
      </c>
      <c r="AS7" s="41" t="n">
        <f aca="false">G7+AK7</f>
        <v>99</v>
      </c>
      <c r="AT7" s="41" t="n">
        <f aca="false">G7+AL7</f>
        <v>113</v>
      </c>
      <c r="AW7" s="7"/>
      <c r="AX7" s="7"/>
    </row>
    <row r="8" customFormat="false" ht="12.75" hidden="false" customHeight="true" outlineLevel="0" collapsed="false">
      <c r="B8" s="7" t="s">
        <v>27</v>
      </c>
      <c r="C8" s="2" t="n">
        <v>7</v>
      </c>
      <c r="D8" s="2"/>
      <c r="E8" s="7" t="n">
        <v>1323</v>
      </c>
      <c r="F8" s="7" t="n">
        <f aca="false">E8+G8</f>
        <v>1421</v>
      </c>
      <c r="G8" s="64" t="n">
        <f aca="false">SUMIF(wins,"w",I8:AL8)</f>
        <v>98</v>
      </c>
      <c r="H8" s="64" t="n">
        <f aca="false">SUMIF(wins,"l",I8:AL8)</f>
        <v>0</v>
      </c>
      <c r="I8" s="69"/>
      <c r="J8" s="70" t="n">
        <v>6</v>
      </c>
      <c r="K8" s="6"/>
      <c r="L8" s="70" t="n">
        <v>10</v>
      </c>
      <c r="M8" s="69" t="n">
        <v>3</v>
      </c>
      <c r="N8" s="70"/>
      <c r="O8" s="69"/>
      <c r="P8" s="6" t="n">
        <v>7</v>
      </c>
      <c r="Q8" s="69" t="n">
        <v>8</v>
      </c>
      <c r="R8" s="70"/>
      <c r="S8" s="69"/>
      <c r="T8" s="70" t="n">
        <v>13</v>
      </c>
      <c r="U8" s="69"/>
      <c r="V8" s="70" t="n">
        <v>4</v>
      </c>
      <c r="W8" s="69" t="n">
        <v>2</v>
      </c>
      <c r="X8" s="70"/>
      <c r="Y8" s="69"/>
      <c r="Z8" s="70" t="n">
        <v>1</v>
      </c>
      <c r="AA8" s="69"/>
      <c r="AB8" s="70" t="n">
        <v>15</v>
      </c>
      <c r="AC8" s="69"/>
      <c r="AD8" s="70" t="n">
        <v>9</v>
      </c>
      <c r="AE8" s="69" t="n">
        <v>12</v>
      </c>
      <c r="AF8" s="70"/>
      <c r="AG8" s="69"/>
      <c r="AH8" s="70" t="n">
        <v>5</v>
      </c>
      <c r="AI8" s="69"/>
      <c r="AJ8" s="70" t="n">
        <v>11</v>
      </c>
      <c r="AK8" s="69"/>
      <c r="AL8" s="70" t="n">
        <v>14</v>
      </c>
      <c r="AM8" s="7" t="n">
        <f aca="false">SUM(I8:AL8)</f>
        <v>120</v>
      </c>
      <c r="AN8" s="0" t="n">
        <f aca="false">$G8+$AI8+AK8</f>
        <v>98</v>
      </c>
      <c r="AO8" s="0" t="n">
        <f aca="false">$G8+$AI8+AL8</f>
        <v>112</v>
      </c>
      <c r="AP8" s="0" t="n">
        <f aca="false">$G8+$AJ8+AK8</f>
        <v>109</v>
      </c>
      <c r="AQ8" s="0" t="n">
        <f aca="false">$G8+$AJ8+AL8</f>
        <v>123</v>
      </c>
      <c r="AR8" s="7" t="s">
        <v>42</v>
      </c>
      <c r="AS8" s="41" t="n">
        <f aca="false">G8+AK8</f>
        <v>98</v>
      </c>
      <c r="AT8" s="41" t="n">
        <f aca="false">G8+AL8</f>
        <v>112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29</v>
      </c>
      <c r="C9" s="2" t="n">
        <v>9</v>
      </c>
      <c r="D9" s="2"/>
      <c r="E9" s="7" t="n">
        <v>1321</v>
      </c>
      <c r="F9" s="7" t="n">
        <f aca="false">E9+G9</f>
        <v>1418</v>
      </c>
      <c r="G9" s="64" t="n">
        <f aca="false">SUMIF(wins,"w",I9:AL9)</f>
        <v>97</v>
      </c>
      <c r="H9" s="64" t="n">
        <f aca="false">SUMIF(wins,"l",I9:AL9)</f>
        <v>0</v>
      </c>
      <c r="I9" s="67"/>
      <c r="J9" s="68" t="n">
        <v>5</v>
      </c>
      <c r="K9" s="40"/>
      <c r="L9" s="68" t="n">
        <v>10</v>
      </c>
      <c r="M9" s="67"/>
      <c r="N9" s="68" t="n">
        <v>3</v>
      </c>
      <c r="O9" s="67"/>
      <c r="P9" s="40" t="n">
        <v>11</v>
      </c>
      <c r="Q9" s="67" t="n">
        <v>7</v>
      </c>
      <c r="R9" s="68"/>
      <c r="S9" s="67"/>
      <c r="T9" s="68" t="n">
        <v>13</v>
      </c>
      <c r="U9" s="67"/>
      <c r="V9" s="68" t="n">
        <v>1</v>
      </c>
      <c r="W9" s="67" t="n">
        <v>6</v>
      </c>
      <c r="X9" s="68"/>
      <c r="Y9" s="67" t="n">
        <v>4</v>
      </c>
      <c r="Z9" s="68"/>
      <c r="AA9" s="67"/>
      <c r="AB9" s="68" t="n">
        <v>14</v>
      </c>
      <c r="AC9" s="67"/>
      <c r="AD9" s="68" t="n">
        <v>8</v>
      </c>
      <c r="AE9" s="67" t="n">
        <v>2</v>
      </c>
      <c r="AF9" s="68"/>
      <c r="AG9" s="67"/>
      <c r="AH9" s="68" t="n">
        <v>9</v>
      </c>
      <c r="AI9" s="67"/>
      <c r="AJ9" s="68" t="n">
        <v>12</v>
      </c>
      <c r="AK9" s="67"/>
      <c r="AL9" s="68" t="n">
        <v>15</v>
      </c>
      <c r="AM9" s="7" t="n">
        <f aca="false">SUM(I9:AL9)</f>
        <v>120</v>
      </c>
      <c r="AN9" s="1" t="n">
        <f aca="false">$G9+$AI9+AK9</f>
        <v>97</v>
      </c>
      <c r="AO9" s="1" t="n">
        <f aca="false">$G9+$AI9+AL9</f>
        <v>112</v>
      </c>
      <c r="AP9" s="1" t="n">
        <f aca="false">$G9+$AJ9+AK9</f>
        <v>109</v>
      </c>
      <c r="AQ9" s="1" t="n">
        <f aca="false">$G9+$AJ9+AL9</f>
        <v>124</v>
      </c>
      <c r="AR9" s="7" t="s">
        <v>27</v>
      </c>
      <c r="AS9" s="41" t="n">
        <f aca="false">G9+AK9</f>
        <v>97</v>
      </c>
      <c r="AT9" s="41" t="n">
        <f aca="false">G9+AL9</f>
        <v>112</v>
      </c>
    </row>
    <row r="10" customFormat="false" ht="12.75" hidden="false" customHeight="true" outlineLevel="0" collapsed="false">
      <c r="A10" s="41" t="n">
        <v>3</v>
      </c>
      <c r="B10" s="7" t="s">
        <v>28</v>
      </c>
      <c r="C10" s="2" t="n">
        <v>8</v>
      </c>
      <c r="D10" s="2"/>
      <c r="E10" s="7" t="n">
        <v>1322</v>
      </c>
      <c r="F10" s="7" t="n">
        <f aca="false">E10+G10</f>
        <v>1418</v>
      </c>
      <c r="G10" s="64" t="n">
        <f aca="false">SUMIF(wins,"w",I10:AL10)</f>
        <v>96</v>
      </c>
      <c r="H10" s="64" t="n">
        <f aca="false">SUMIF(wins,"l",I10:AL10)</f>
        <v>0</v>
      </c>
      <c r="I10" s="69"/>
      <c r="J10" s="70" t="n">
        <v>5</v>
      </c>
      <c r="K10" s="6"/>
      <c r="L10" s="70" t="n">
        <v>4</v>
      </c>
      <c r="M10" s="69" t="n">
        <v>1</v>
      </c>
      <c r="N10" s="70"/>
      <c r="O10" s="69"/>
      <c r="P10" s="6" t="n">
        <v>7</v>
      </c>
      <c r="Q10" s="69" t="n">
        <v>3</v>
      </c>
      <c r="R10" s="70"/>
      <c r="S10" s="69"/>
      <c r="T10" s="70" t="n">
        <v>9</v>
      </c>
      <c r="U10" s="69"/>
      <c r="V10" s="70" t="n">
        <v>15</v>
      </c>
      <c r="W10" s="69" t="n">
        <v>14</v>
      </c>
      <c r="X10" s="70"/>
      <c r="Y10" s="69" t="n">
        <v>2</v>
      </c>
      <c r="Z10" s="70"/>
      <c r="AA10" s="69"/>
      <c r="AB10" s="70" t="n">
        <v>11</v>
      </c>
      <c r="AC10" s="69" t="n">
        <v>12</v>
      </c>
      <c r="AD10" s="70"/>
      <c r="AE10" s="69" t="n">
        <v>10</v>
      </c>
      <c r="AF10" s="70"/>
      <c r="AG10" s="69"/>
      <c r="AH10" s="70" t="n">
        <v>13</v>
      </c>
      <c r="AI10" s="69"/>
      <c r="AJ10" s="70" t="n">
        <v>8</v>
      </c>
      <c r="AK10" s="69"/>
      <c r="AL10" s="70" t="n">
        <v>6</v>
      </c>
      <c r="AM10" s="7" t="n">
        <f aca="false">SUM(I10:AL10)</f>
        <v>120</v>
      </c>
      <c r="AN10" s="0" t="n">
        <f aca="false">$G10+$AI10+AK10</f>
        <v>96</v>
      </c>
      <c r="AO10" s="0" t="n">
        <f aca="false">$G10+$AI10+AL10</f>
        <v>102</v>
      </c>
      <c r="AP10" s="0" t="n">
        <f aca="false">$G10+$AJ10+AK10</f>
        <v>104</v>
      </c>
      <c r="AQ10" s="0" t="n">
        <f aca="false">$G10+$AJ10+AL10</f>
        <v>110</v>
      </c>
      <c r="AR10" s="7" t="s">
        <v>41</v>
      </c>
      <c r="AS10" s="41" t="n">
        <f aca="false">G10+AK10</f>
        <v>96</v>
      </c>
      <c r="AT10" s="41" t="n">
        <f aca="false">G10+AL10</f>
        <v>102</v>
      </c>
      <c r="AZ10" s="7"/>
      <c r="BA10" s="7"/>
      <c r="BB10" s="7"/>
    </row>
    <row r="11" customFormat="false" ht="12.75" hidden="false" customHeight="true" outlineLevel="0" collapsed="false">
      <c r="B11" s="7" t="s">
        <v>41</v>
      </c>
      <c r="C11" s="2" t="n">
        <v>21</v>
      </c>
      <c r="D11" s="2"/>
      <c r="E11" s="7" t="n">
        <v>1220</v>
      </c>
      <c r="F11" s="7" t="n">
        <f aca="false">E11+G11</f>
        <v>1316</v>
      </c>
      <c r="G11" s="64" t="n">
        <f aca="false">SUMIF(wins,"w",I11:AL11)</f>
        <v>96</v>
      </c>
      <c r="H11" s="64" t="n">
        <f aca="false">SUMIF(wins,"l",I11:AL11)</f>
        <v>0</v>
      </c>
      <c r="I11" s="65"/>
      <c r="J11" s="66" t="n">
        <v>12</v>
      </c>
      <c r="K11" s="40"/>
      <c r="L11" s="66" t="n">
        <v>7</v>
      </c>
      <c r="M11" s="67" t="n">
        <v>3</v>
      </c>
      <c r="N11" s="68"/>
      <c r="O11" s="67"/>
      <c r="P11" s="40" t="n">
        <v>10</v>
      </c>
      <c r="Q11" s="67" t="n">
        <v>11</v>
      </c>
      <c r="R11" s="71"/>
      <c r="S11" s="67"/>
      <c r="T11" s="68" t="n">
        <v>8</v>
      </c>
      <c r="U11" s="67" t="n">
        <v>4</v>
      </c>
      <c r="V11" s="68"/>
      <c r="W11" s="67" t="n">
        <v>6</v>
      </c>
      <c r="X11" s="68"/>
      <c r="Y11" s="67"/>
      <c r="Z11" s="68" t="n">
        <v>1</v>
      </c>
      <c r="AA11" s="67"/>
      <c r="AB11" s="68" t="n">
        <v>14</v>
      </c>
      <c r="AC11" s="67"/>
      <c r="AD11" s="68" t="n">
        <v>5</v>
      </c>
      <c r="AE11" s="67" t="n">
        <v>15</v>
      </c>
      <c r="AF11" s="68"/>
      <c r="AG11" s="67"/>
      <c r="AH11" s="68" t="n">
        <v>2</v>
      </c>
      <c r="AI11" s="67"/>
      <c r="AJ11" s="68" t="n">
        <v>9</v>
      </c>
      <c r="AK11" s="67"/>
      <c r="AL11" s="68" t="n">
        <v>13</v>
      </c>
      <c r="AM11" s="7" t="n">
        <f aca="false">SUM(I11:AL11)</f>
        <v>120</v>
      </c>
      <c r="AN11" s="0" t="n">
        <f aca="false">$G11+$AI11+AK11</f>
        <v>96</v>
      </c>
      <c r="AO11" s="0" t="n">
        <f aca="false">$G11+$AI11+AL11</f>
        <v>109</v>
      </c>
      <c r="AP11" s="0" t="n">
        <f aca="false">$G11+$AJ11+AK11</f>
        <v>105</v>
      </c>
      <c r="AQ11" s="0" t="n">
        <f aca="false">$G11+$AJ11+AL11</f>
        <v>118</v>
      </c>
      <c r="AR11" s="7" t="s">
        <v>40</v>
      </c>
      <c r="AS11" s="41" t="n">
        <f aca="false">G11+AK11</f>
        <v>96</v>
      </c>
      <c r="AT11" s="41" t="n">
        <f aca="false">G11+AL11</f>
        <v>109</v>
      </c>
    </row>
    <row r="12" customFormat="false" ht="12.75" hidden="false" customHeight="true" outlineLevel="0" collapsed="false">
      <c r="B12" s="7" t="s">
        <v>21</v>
      </c>
      <c r="C12" s="2" t="n">
        <v>1</v>
      </c>
      <c r="D12" s="2"/>
      <c r="E12" s="7" t="n">
        <v>1355</v>
      </c>
      <c r="F12" s="7" t="n">
        <f aca="false">E12+G12</f>
        <v>1450</v>
      </c>
      <c r="G12" s="64" t="n">
        <f aca="false">SUMIF(wins,"w",I12:AL12)</f>
        <v>95</v>
      </c>
      <c r="H12" s="64" t="n">
        <f aca="false">SUMIF(wins,"l",I12:AL12)</f>
        <v>0</v>
      </c>
      <c r="I12" s="69" t="n">
        <v>2</v>
      </c>
      <c r="J12" s="70"/>
      <c r="K12" s="6"/>
      <c r="L12" s="70" t="n">
        <v>6</v>
      </c>
      <c r="M12" s="69" t="n">
        <v>7</v>
      </c>
      <c r="N12" s="70"/>
      <c r="O12" s="69"/>
      <c r="P12" s="6" t="n">
        <v>10</v>
      </c>
      <c r="Q12" s="69" t="n">
        <v>11</v>
      </c>
      <c r="R12" s="70"/>
      <c r="S12" s="69"/>
      <c r="T12" s="70" t="n">
        <v>12</v>
      </c>
      <c r="U12" s="69"/>
      <c r="V12" s="70" t="n">
        <v>3</v>
      </c>
      <c r="W12" s="69" t="n">
        <v>9</v>
      </c>
      <c r="X12" s="70"/>
      <c r="Y12" s="69" t="n">
        <v>5</v>
      </c>
      <c r="Z12" s="70"/>
      <c r="AA12" s="69"/>
      <c r="AB12" s="70" t="n">
        <v>14</v>
      </c>
      <c r="AC12" s="69"/>
      <c r="AD12" s="70" t="n">
        <v>4</v>
      </c>
      <c r="AE12" s="69" t="n">
        <v>13</v>
      </c>
      <c r="AF12" s="70"/>
      <c r="AG12" s="69"/>
      <c r="AH12" s="70" t="n">
        <v>1</v>
      </c>
      <c r="AI12" s="69"/>
      <c r="AJ12" s="70" t="n">
        <v>8</v>
      </c>
      <c r="AK12" s="69"/>
      <c r="AL12" s="70" t="n">
        <v>15</v>
      </c>
      <c r="AM12" s="7" t="n">
        <f aca="false">SUM(I12:AL12)</f>
        <v>120</v>
      </c>
      <c r="AN12" s="34" t="n">
        <f aca="false">$G12+$AI12+AK12</f>
        <v>95</v>
      </c>
      <c r="AO12" s="34" t="n">
        <f aca="false">$G12+$AI12+AL12</f>
        <v>110</v>
      </c>
      <c r="AP12" s="34" t="n">
        <f aca="false">$G12+$AJ12+AK12</f>
        <v>103</v>
      </c>
      <c r="AQ12" s="34" t="n">
        <f aca="false">$G12+$AJ12+AL12</f>
        <v>118</v>
      </c>
      <c r="AR12" s="7" t="s">
        <v>29</v>
      </c>
      <c r="AS12" s="41" t="n">
        <f aca="false">G12+AK12</f>
        <v>95</v>
      </c>
      <c r="AT12" s="41" t="n">
        <f aca="false">G12+AL12</f>
        <v>110</v>
      </c>
    </row>
    <row r="13" customFormat="false" ht="12.75" hidden="false" customHeight="true" outlineLevel="0" collapsed="false">
      <c r="A13" s="41" t="n">
        <v>2</v>
      </c>
      <c r="B13" s="7" t="s">
        <v>23</v>
      </c>
      <c r="C13" s="2" t="n">
        <v>3</v>
      </c>
      <c r="D13" s="2"/>
      <c r="E13" s="7" t="n">
        <v>1337</v>
      </c>
      <c r="F13" s="7" t="n">
        <f aca="false">E13+G13</f>
        <v>1430</v>
      </c>
      <c r="G13" s="64" t="n">
        <f aca="false">SUMIF(wins,"w",I13:AL13)</f>
        <v>93</v>
      </c>
      <c r="H13" s="64" t="n">
        <f aca="false">SUMIF(wins,"l",I13:AL13)</f>
        <v>0</v>
      </c>
      <c r="I13" s="69"/>
      <c r="J13" s="70" t="n">
        <v>7</v>
      </c>
      <c r="K13" s="6"/>
      <c r="L13" s="70" t="n">
        <v>8</v>
      </c>
      <c r="M13" s="69" t="n">
        <v>1</v>
      </c>
      <c r="N13" s="70"/>
      <c r="O13" s="69"/>
      <c r="P13" s="6" t="n">
        <v>11</v>
      </c>
      <c r="Q13" s="69" t="n">
        <v>14</v>
      </c>
      <c r="R13" s="70"/>
      <c r="S13" s="69"/>
      <c r="T13" s="70" t="n">
        <v>13</v>
      </c>
      <c r="U13" s="69"/>
      <c r="V13" s="70" t="n">
        <v>2</v>
      </c>
      <c r="W13" s="69" t="n">
        <v>6</v>
      </c>
      <c r="X13" s="70"/>
      <c r="Y13" s="69" t="n">
        <v>3</v>
      </c>
      <c r="Z13" s="70"/>
      <c r="AA13" s="69"/>
      <c r="AB13" s="70" t="n">
        <v>9</v>
      </c>
      <c r="AC13" s="69"/>
      <c r="AD13" s="70" t="n">
        <v>5</v>
      </c>
      <c r="AE13" s="69" t="n">
        <v>10</v>
      </c>
      <c r="AF13" s="70"/>
      <c r="AG13" s="69"/>
      <c r="AH13" s="70" t="n">
        <v>4</v>
      </c>
      <c r="AI13" s="69"/>
      <c r="AJ13" s="70" t="n">
        <v>15</v>
      </c>
      <c r="AK13" s="69"/>
      <c r="AL13" s="70" t="n">
        <v>12</v>
      </c>
      <c r="AM13" s="7" t="n">
        <f aca="false">SUM(I13:AL13)</f>
        <v>120</v>
      </c>
      <c r="AN13" s="1" t="n">
        <f aca="false">$G13+$AI13+AK13</f>
        <v>93</v>
      </c>
      <c r="AO13" s="1" t="n">
        <f aca="false">$G13+$AI13+AL13</f>
        <v>105</v>
      </c>
      <c r="AP13" s="1" t="n">
        <f aca="false">$G13+$AJ13+AK13</f>
        <v>108</v>
      </c>
      <c r="AQ13" s="1" t="n">
        <f aca="false">$G13+$AJ13+AL13</f>
        <v>120</v>
      </c>
      <c r="AR13" s="7" t="s">
        <v>23</v>
      </c>
      <c r="AS13" s="41" t="n">
        <f aca="false">G13+AK13</f>
        <v>93</v>
      </c>
      <c r="AT13" s="41" t="n">
        <f aca="false">G13+AL13</f>
        <v>105</v>
      </c>
    </row>
    <row r="14" customFormat="false" ht="12.75" hidden="false" customHeight="true" outlineLevel="0" collapsed="false">
      <c r="B14" s="7" t="s">
        <v>26</v>
      </c>
      <c r="C14" s="2" t="n">
        <v>6</v>
      </c>
      <c r="D14" s="2"/>
      <c r="E14" s="7" t="n">
        <v>1328</v>
      </c>
      <c r="F14" s="7" t="n">
        <f aca="false">E14+G14</f>
        <v>1421</v>
      </c>
      <c r="G14" s="64" t="n">
        <f aca="false">SUMIF(wins,"w",I14:AL14)</f>
        <v>93</v>
      </c>
      <c r="H14" s="64" t="n">
        <f aca="false">SUMIF(wins,"l",I14:AL14)</f>
        <v>0</v>
      </c>
      <c r="I14" s="67"/>
      <c r="J14" s="68" t="n">
        <v>5</v>
      </c>
      <c r="K14" s="40" t="n">
        <v>4</v>
      </c>
      <c r="L14" s="68"/>
      <c r="M14" s="67"/>
      <c r="N14" s="68" t="n">
        <v>6</v>
      </c>
      <c r="O14" s="67"/>
      <c r="P14" s="40" t="n">
        <v>8</v>
      </c>
      <c r="Q14" s="67"/>
      <c r="R14" s="68" t="n">
        <v>1</v>
      </c>
      <c r="S14" s="67"/>
      <c r="T14" s="68" t="n">
        <v>12</v>
      </c>
      <c r="U14" s="67"/>
      <c r="V14" s="68" t="n">
        <v>9</v>
      </c>
      <c r="W14" s="67" t="n">
        <v>11</v>
      </c>
      <c r="X14" s="68"/>
      <c r="Y14" s="67"/>
      <c r="Z14" s="68" t="n">
        <v>3</v>
      </c>
      <c r="AA14" s="67"/>
      <c r="AB14" s="68" t="n">
        <v>15</v>
      </c>
      <c r="AC14" s="67"/>
      <c r="AD14" s="68" t="n">
        <v>10</v>
      </c>
      <c r="AE14" s="67" t="n">
        <v>7</v>
      </c>
      <c r="AF14" s="68"/>
      <c r="AG14" s="67" t="n">
        <v>2</v>
      </c>
      <c r="AH14" s="68"/>
      <c r="AI14" s="67"/>
      <c r="AJ14" s="68" t="n">
        <v>13</v>
      </c>
      <c r="AK14" s="67"/>
      <c r="AL14" s="68" t="n">
        <v>14</v>
      </c>
      <c r="AM14" s="7" t="n">
        <f aca="false">SUM(I14:AL14)</f>
        <v>120</v>
      </c>
      <c r="AN14" s="0" t="n">
        <f aca="false">$G14+$AI14+AK14</f>
        <v>93</v>
      </c>
      <c r="AO14" s="0" t="n">
        <f aca="false">$G14+$AI14+AL14</f>
        <v>107</v>
      </c>
      <c r="AP14" s="0" t="n">
        <f aca="false">$G14+$AJ14+AK14</f>
        <v>106</v>
      </c>
      <c r="AQ14" s="0" t="n">
        <f aca="false">$G14+$AJ14+AL14</f>
        <v>120</v>
      </c>
      <c r="AR14" s="7" t="s">
        <v>36</v>
      </c>
      <c r="AS14" s="41" t="n">
        <f aca="false">G14+AK14</f>
        <v>93</v>
      </c>
      <c r="AT14" s="41" t="n">
        <f aca="false">G14+AL14</f>
        <v>107</v>
      </c>
    </row>
    <row r="15" customFormat="false" ht="12.75" hidden="false" customHeight="true" outlineLevel="0" collapsed="false">
      <c r="A15" s="41" t="n">
        <v>6</v>
      </c>
      <c r="B15" s="7" t="s">
        <v>42</v>
      </c>
      <c r="C15" s="2" t="n">
        <v>22</v>
      </c>
      <c r="D15" s="2"/>
      <c r="E15" s="7" t="n">
        <v>1217</v>
      </c>
      <c r="F15" s="7" t="n">
        <f aca="false">E15+G15</f>
        <v>1310</v>
      </c>
      <c r="G15" s="64" t="n">
        <f aca="false">SUMIF(wins,"w",I15:AL15)</f>
        <v>93</v>
      </c>
      <c r="H15" s="64" t="n">
        <f aca="false">SUMIF(wins,"l",I15:AL15)</f>
        <v>0</v>
      </c>
      <c r="I15" s="65"/>
      <c r="J15" s="66" t="n">
        <v>7</v>
      </c>
      <c r="K15" s="40"/>
      <c r="L15" s="66" t="n">
        <v>11</v>
      </c>
      <c r="M15" s="67" t="n">
        <v>2</v>
      </c>
      <c r="N15" s="68"/>
      <c r="O15" s="67"/>
      <c r="P15" s="40" t="n">
        <v>9</v>
      </c>
      <c r="Q15" s="67" t="n">
        <v>5</v>
      </c>
      <c r="R15" s="68"/>
      <c r="S15" s="67"/>
      <c r="T15" s="68" t="n">
        <v>12</v>
      </c>
      <c r="U15" s="67"/>
      <c r="V15" s="68" t="n">
        <v>4</v>
      </c>
      <c r="W15" s="67"/>
      <c r="X15" s="68" t="n">
        <v>3</v>
      </c>
      <c r="Y15" s="67" t="n">
        <v>10</v>
      </c>
      <c r="Z15" s="68"/>
      <c r="AA15" s="67"/>
      <c r="AB15" s="68" t="n">
        <v>15</v>
      </c>
      <c r="AC15" s="67"/>
      <c r="AD15" s="68" t="n">
        <v>8</v>
      </c>
      <c r="AE15" s="67"/>
      <c r="AF15" s="68" t="n">
        <v>1</v>
      </c>
      <c r="AG15" s="67" t="n">
        <v>6</v>
      </c>
      <c r="AH15" s="68"/>
      <c r="AI15" s="67"/>
      <c r="AJ15" s="68" t="n">
        <v>13</v>
      </c>
      <c r="AK15" s="67"/>
      <c r="AL15" s="68" t="n">
        <v>14</v>
      </c>
      <c r="AM15" s="7" t="n">
        <f aca="false">SUM(I15:AL15)</f>
        <v>120</v>
      </c>
      <c r="AN15" s="1" t="n">
        <f aca="false">$G15+$AI15+AK15</f>
        <v>93</v>
      </c>
      <c r="AO15" s="1" t="n">
        <f aca="false">$G15+$AI15+AL15</f>
        <v>107</v>
      </c>
      <c r="AP15" s="1" t="n">
        <f aca="false">$G15+$AJ15+AK15</f>
        <v>106</v>
      </c>
      <c r="AQ15" s="1" t="n">
        <f aca="false">$G15+$AJ15+AL15</f>
        <v>120</v>
      </c>
      <c r="AR15" s="7" t="s">
        <v>21</v>
      </c>
      <c r="AS15" s="41" t="n">
        <f aca="false">G15+AK15</f>
        <v>93</v>
      </c>
      <c r="AT15" s="41" t="n">
        <f aca="false">G15+AL15</f>
        <v>107</v>
      </c>
      <c r="AU15" s="41" t="s">
        <v>50</v>
      </c>
    </row>
    <row r="16" customFormat="false" ht="12.75" hidden="false" customHeight="true" outlineLevel="0" collapsed="false">
      <c r="B16" s="7" t="s">
        <v>43</v>
      </c>
      <c r="C16" s="2" t="n">
        <v>23</v>
      </c>
      <c r="D16" s="2"/>
      <c r="E16" s="7" t="n">
        <v>1216</v>
      </c>
      <c r="F16" s="7" t="n">
        <f aca="false">E16+G16</f>
        <v>1308</v>
      </c>
      <c r="G16" s="64" t="n">
        <f aca="false">SUMIF(wins,"w",I16:AL16)</f>
        <v>92</v>
      </c>
      <c r="H16" s="64" t="n">
        <f aca="false">SUMIF(wins,"l",I16:AL16)</f>
        <v>0</v>
      </c>
      <c r="I16" s="65"/>
      <c r="J16" s="66" t="n">
        <v>11</v>
      </c>
      <c r="K16" s="40" t="n">
        <v>3</v>
      </c>
      <c r="L16" s="66"/>
      <c r="M16" s="67"/>
      <c r="N16" s="68" t="n">
        <v>5</v>
      </c>
      <c r="O16" s="67"/>
      <c r="P16" s="40" t="n">
        <v>10</v>
      </c>
      <c r="Q16" s="67" t="n">
        <v>9</v>
      </c>
      <c r="R16" s="68"/>
      <c r="S16" s="67"/>
      <c r="T16" s="68" t="n">
        <v>8</v>
      </c>
      <c r="U16" s="67"/>
      <c r="V16" s="68" t="n">
        <v>6</v>
      </c>
      <c r="W16" s="67" t="n">
        <v>7</v>
      </c>
      <c r="X16" s="68"/>
      <c r="Y16" s="67"/>
      <c r="Z16" s="68" t="n">
        <v>1</v>
      </c>
      <c r="AA16" s="67"/>
      <c r="AB16" s="68" t="n">
        <v>15</v>
      </c>
      <c r="AC16" s="67"/>
      <c r="AD16" s="68" t="n">
        <v>14</v>
      </c>
      <c r="AE16" s="67"/>
      <c r="AF16" s="68" t="n">
        <v>2</v>
      </c>
      <c r="AG16" s="67"/>
      <c r="AH16" s="68" t="n">
        <v>4</v>
      </c>
      <c r="AI16" s="67"/>
      <c r="AJ16" s="68" t="n">
        <v>13</v>
      </c>
      <c r="AK16" s="67"/>
      <c r="AL16" s="68" t="n">
        <v>12</v>
      </c>
      <c r="AM16" s="7" t="n">
        <f aca="false">SUM(I16:AL16)</f>
        <v>120</v>
      </c>
      <c r="AN16" s="0" t="n">
        <f aca="false">$G16+$AI16+AK16</f>
        <v>92</v>
      </c>
      <c r="AO16" s="0" t="n">
        <f aca="false">$G16+$AI16+AL16</f>
        <v>104</v>
      </c>
      <c r="AP16" s="0" t="n">
        <f aca="false">$G16+$AJ16+AK16</f>
        <v>105</v>
      </c>
      <c r="AQ16" s="0" t="n">
        <f aca="false">$G16+$AJ16+AL16</f>
        <v>117</v>
      </c>
      <c r="AR16" s="7" t="s">
        <v>30</v>
      </c>
      <c r="AS16" s="41" t="n">
        <f aca="false">G16+AK16</f>
        <v>92</v>
      </c>
      <c r="AT16" s="41" t="n">
        <f aca="false">G16+AL16</f>
        <v>104</v>
      </c>
    </row>
    <row r="17" customFormat="false" ht="12.75" hidden="false" customHeight="true" outlineLevel="0" collapsed="false">
      <c r="B17" s="7" t="s">
        <v>34</v>
      </c>
      <c r="C17" s="2" t="n">
        <v>14</v>
      </c>
      <c r="D17" s="2"/>
      <c r="E17" s="7" t="n">
        <v>1289</v>
      </c>
      <c r="F17" s="7" t="n">
        <f aca="false">E17+G17</f>
        <v>1381</v>
      </c>
      <c r="G17" s="64" t="n">
        <f aca="false">SUMIF(wins,"w",I17:AL17)</f>
        <v>92</v>
      </c>
      <c r="H17" s="64" t="n">
        <f aca="false">SUMIF(wins,"l",I17:AL17)</f>
        <v>0</v>
      </c>
      <c r="I17" s="65"/>
      <c r="J17" s="66" t="n">
        <v>6</v>
      </c>
      <c r="K17" s="6" t="n">
        <v>4</v>
      </c>
      <c r="L17" s="66"/>
      <c r="M17" s="67"/>
      <c r="N17" s="68" t="n">
        <v>1</v>
      </c>
      <c r="O17" s="67"/>
      <c r="P17" s="40" t="n">
        <v>13</v>
      </c>
      <c r="Q17" s="67" t="n">
        <v>9</v>
      </c>
      <c r="R17" s="68"/>
      <c r="S17" s="67"/>
      <c r="T17" s="68" t="n">
        <v>14</v>
      </c>
      <c r="U17" s="67"/>
      <c r="V17" s="68" t="n">
        <v>3</v>
      </c>
      <c r="W17" s="67" t="n">
        <v>7</v>
      </c>
      <c r="X17" s="68"/>
      <c r="Y17" s="67" t="n">
        <v>5</v>
      </c>
      <c r="Z17" s="68"/>
      <c r="AA17" s="67"/>
      <c r="AB17" s="68" t="n">
        <v>12</v>
      </c>
      <c r="AC17" s="67"/>
      <c r="AD17" s="68" t="n">
        <v>8</v>
      </c>
      <c r="AE17" s="67" t="n">
        <v>10</v>
      </c>
      <c r="AF17" s="68"/>
      <c r="AG17" s="67"/>
      <c r="AH17" s="68" t="n">
        <v>2</v>
      </c>
      <c r="AI17" s="67"/>
      <c r="AJ17" s="68" t="n">
        <v>11</v>
      </c>
      <c r="AK17" s="67"/>
      <c r="AL17" s="68" t="n">
        <v>15</v>
      </c>
      <c r="AM17" s="7" t="n">
        <f aca="false">SUM(I17:AL17)</f>
        <v>120</v>
      </c>
      <c r="AN17" s="0" t="n">
        <f aca="false">$G17+$AI17+AK17</f>
        <v>92</v>
      </c>
      <c r="AO17" s="0" t="n">
        <f aca="false">$G17+$AI17+AL17</f>
        <v>107</v>
      </c>
      <c r="AP17" s="0" t="n">
        <f aca="false">$G17+$AJ17+AK17</f>
        <v>103</v>
      </c>
      <c r="AQ17" s="0" t="n">
        <f aca="false">$G17+$AJ17+AL17</f>
        <v>118</v>
      </c>
      <c r="AR17" s="7" t="s">
        <v>37</v>
      </c>
      <c r="AS17" s="41" t="n">
        <f aca="false">G17+AK17</f>
        <v>92</v>
      </c>
      <c r="AT17" s="41" t="n">
        <f aca="false">G17+AL17</f>
        <v>107</v>
      </c>
    </row>
    <row r="18" customFormat="false" ht="12.75" hidden="false" customHeight="true" outlineLevel="0" collapsed="false">
      <c r="B18" s="7" t="s">
        <v>30</v>
      </c>
      <c r="C18" s="2" t="n">
        <v>10</v>
      </c>
      <c r="D18" s="2"/>
      <c r="E18" s="7" t="n">
        <v>1307</v>
      </c>
      <c r="F18" s="7" t="n">
        <f aca="false">E18+G18</f>
        <v>1398</v>
      </c>
      <c r="G18" s="64" t="n">
        <f aca="false">SUMIF(wins,"w",I18:AL18)</f>
        <v>91</v>
      </c>
      <c r="H18" s="64" t="n">
        <f aca="false">SUMIF(wins,"l",I18:AL18)</f>
        <v>0</v>
      </c>
      <c r="I18" s="65"/>
      <c r="J18" s="66" t="n">
        <v>3</v>
      </c>
      <c r="K18" s="72"/>
      <c r="L18" s="66" t="n">
        <v>12</v>
      </c>
      <c r="M18" s="67"/>
      <c r="N18" s="68" t="n">
        <v>5</v>
      </c>
      <c r="O18" s="67"/>
      <c r="P18" s="40" t="n">
        <v>11</v>
      </c>
      <c r="Q18" s="67" t="n">
        <v>7</v>
      </c>
      <c r="R18" s="68"/>
      <c r="S18" s="67"/>
      <c r="T18" s="68" t="n">
        <v>15</v>
      </c>
      <c r="U18" s="67"/>
      <c r="V18" s="68" t="n">
        <v>1</v>
      </c>
      <c r="W18" s="67" t="n">
        <v>8</v>
      </c>
      <c r="X18" s="68"/>
      <c r="Y18" s="67" t="n">
        <v>4</v>
      </c>
      <c r="Z18" s="68"/>
      <c r="AA18" s="67"/>
      <c r="AB18" s="68" t="n">
        <v>14</v>
      </c>
      <c r="AC18" s="67"/>
      <c r="AD18" s="68" t="n">
        <v>9</v>
      </c>
      <c r="AE18" s="67" t="n">
        <v>6</v>
      </c>
      <c r="AF18" s="68"/>
      <c r="AG18" s="67" t="n">
        <v>2</v>
      </c>
      <c r="AH18" s="68"/>
      <c r="AI18" s="67"/>
      <c r="AJ18" s="68" t="n">
        <v>10</v>
      </c>
      <c r="AK18" s="67"/>
      <c r="AL18" s="68" t="n">
        <v>13</v>
      </c>
      <c r="AM18" s="7" t="n">
        <f aca="false">SUM(I18:AL18)</f>
        <v>120</v>
      </c>
      <c r="AN18" s="0" t="n">
        <f aca="false">$G18+$AI18+AK18</f>
        <v>91</v>
      </c>
      <c r="AO18" s="0" t="n">
        <f aca="false">$G18+$AI18+AL18</f>
        <v>104</v>
      </c>
      <c r="AP18" s="0" t="n">
        <f aca="false">$G18+$AJ18+AK18</f>
        <v>101</v>
      </c>
      <c r="AQ18" s="0" t="n">
        <f aca="false">$G18+$AJ18+AL18</f>
        <v>114</v>
      </c>
      <c r="AR18" s="7" t="s">
        <v>38</v>
      </c>
      <c r="AS18" s="41" t="n">
        <f aca="false">G18+AK18</f>
        <v>91</v>
      </c>
      <c r="AT18" s="41" t="n">
        <f aca="false">G18+AL18</f>
        <v>104</v>
      </c>
    </row>
    <row r="19" customFormat="false" ht="12.75" hidden="false" customHeight="true" outlineLevel="0" collapsed="false">
      <c r="B19" s="7" t="s">
        <v>101</v>
      </c>
      <c r="C19" s="2" t="n">
        <v>11</v>
      </c>
      <c r="D19" s="2"/>
      <c r="E19" s="7" t="n">
        <v>1304</v>
      </c>
      <c r="F19" s="7" t="n">
        <f aca="false">E19+G19</f>
        <v>1395</v>
      </c>
      <c r="G19" s="64" t="n">
        <f aca="false">SUMIF(wins,"w",I19:AL19)</f>
        <v>91</v>
      </c>
      <c r="H19" s="64" t="n">
        <f aca="false">SUMIF(wins,"l",I19:AL19)</f>
        <v>0</v>
      </c>
      <c r="I19" s="65"/>
      <c r="J19" s="66" t="n">
        <v>4</v>
      </c>
      <c r="K19" s="40"/>
      <c r="L19" s="66" t="n">
        <v>3</v>
      </c>
      <c r="M19" s="67"/>
      <c r="N19" s="68" t="n">
        <v>5</v>
      </c>
      <c r="O19" s="67"/>
      <c r="P19" s="40" t="n">
        <v>14</v>
      </c>
      <c r="Q19" s="67" t="n">
        <v>10</v>
      </c>
      <c r="R19" s="68"/>
      <c r="S19" s="67"/>
      <c r="T19" s="68" t="n">
        <v>12</v>
      </c>
      <c r="U19" s="67"/>
      <c r="V19" s="68" t="n">
        <v>7</v>
      </c>
      <c r="W19" s="67"/>
      <c r="X19" s="68" t="n">
        <v>2</v>
      </c>
      <c r="Y19" s="67" t="n">
        <v>1</v>
      </c>
      <c r="Z19" s="68"/>
      <c r="AA19" s="67"/>
      <c r="AB19" s="68" t="n">
        <v>15</v>
      </c>
      <c r="AC19" s="67"/>
      <c r="AD19" s="68" t="n">
        <v>11</v>
      </c>
      <c r="AE19" s="67" t="n">
        <v>8</v>
      </c>
      <c r="AF19" s="68"/>
      <c r="AG19" s="67"/>
      <c r="AH19" s="68" t="n">
        <v>6</v>
      </c>
      <c r="AI19" s="67"/>
      <c r="AJ19" s="68" t="n">
        <v>9</v>
      </c>
      <c r="AK19" s="67"/>
      <c r="AL19" s="68" t="n">
        <v>13</v>
      </c>
      <c r="AM19" s="7" t="n">
        <f aca="false">SUM(I19:AL19)</f>
        <v>120</v>
      </c>
      <c r="AN19" s="0" t="n">
        <f aca="false">$G19+$AI19+AK19</f>
        <v>91</v>
      </c>
      <c r="AO19" s="0" t="n">
        <f aca="false">$G19+$AI19+AL19</f>
        <v>104</v>
      </c>
      <c r="AP19" s="0" t="n">
        <f aca="false">$G19+$AJ19+AK19</f>
        <v>100</v>
      </c>
      <c r="AQ19" s="0" t="n">
        <f aca="false">$G19+$AJ19+AL19</f>
        <v>113</v>
      </c>
      <c r="AR19" s="7" t="s">
        <v>45</v>
      </c>
      <c r="AS19" s="41" t="n">
        <f aca="false">G19+AK19</f>
        <v>91</v>
      </c>
      <c r="AT19" s="41" t="n">
        <f aca="false">G19+AL19</f>
        <v>104</v>
      </c>
      <c r="AY19" s="7"/>
    </row>
    <row r="20" customFormat="false" ht="12.75" hidden="false" customHeight="true" outlineLevel="0" collapsed="false">
      <c r="B20" s="7" t="s">
        <v>33</v>
      </c>
      <c r="C20" s="2" t="n">
        <v>13</v>
      </c>
      <c r="D20" s="2"/>
      <c r="E20" s="7" t="n">
        <v>1290</v>
      </c>
      <c r="F20" s="7" t="n">
        <f aca="false">E20+G20</f>
        <v>1381</v>
      </c>
      <c r="G20" s="64" t="n">
        <f aca="false">SUMIF(wins,"w",I20:AL20)</f>
        <v>91</v>
      </c>
      <c r="H20" s="64" t="n">
        <f aca="false">SUMIF(wins,"l",I20:AL20)</f>
        <v>0</v>
      </c>
      <c r="I20" s="65" t="n">
        <v>5</v>
      </c>
      <c r="J20" s="66"/>
      <c r="K20" s="40"/>
      <c r="L20" s="66" t="n">
        <v>7</v>
      </c>
      <c r="M20" s="67" t="n">
        <v>3</v>
      </c>
      <c r="N20" s="68"/>
      <c r="O20" s="67"/>
      <c r="P20" s="40" t="n">
        <v>2</v>
      </c>
      <c r="Q20" s="67" t="n">
        <v>11</v>
      </c>
      <c r="R20" s="68"/>
      <c r="S20" s="67"/>
      <c r="T20" s="68" t="n">
        <v>8</v>
      </c>
      <c r="U20" s="67"/>
      <c r="V20" s="68" t="n">
        <v>6</v>
      </c>
      <c r="W20" s="67" t="n">
        <v>14</v>
      </c>
      <c r="X20" s="68"/>
      <c r="Y20" s="67"/>
      <c r="Z20" s="68" t="n">
        <v>4</v>
      </c>
      <c r="AA20" s="67"/>
      <c r="AB20" s="68" t="n">
        <v>12</v>
      </c>
      <c r="AC20" s="67"/>
      <c r="AD20" s="68" t="n">
        <v>9</v>
      </c>
      <c r="AE20" s="67" t="n">
        <v>10</v>
      </c>
      <c r="AF20" s="68"/>
      <c r="AG20" s="67" t="n">
        <v>1</v>
      </c>
      <c r="AH20" s="68"/>
      <c r="AI20" s="67"/>
      <c r="AJ20" s="68" t="n">
        <v>13</v>
      </c>
      <c r="AK20" s="67"/>
      <c r="AL20" s="68" t="n">
        <v>15</v>
      </c>
      <c r="AM20" s="7" t="n">
        <f aca="false">SUM(I20:AL20)</f>
        <v>120</v>
      </c>
      <c r="AN20" s="0" t="n">
        <f aca="false">$G20+$AI20+AK20</f>
        <v>91</v>
      </c>
      <c r="AO20" s="0" t="n">
        <f aca="false">$G20+$AI20+AL20</f>
        <v>106</v>
      </c>
      <c r="AP20" s="0" t="n">
        <f aca="false">$G20+$AJ20+AK20</f>
        <v>104</v>
      </c>
      <c r="AQ20" s="0" t="n">
        <f aca="false">$G20+$AJ20+AL20</f>
        <v>119</v>
      </c>
      <c r="AR20" s="7" t="s">
        <v>43</v>
      </c>
      <c r="AS20" s="41" t="n">
        <f aca="false">G20+AK20</f>
        <v>91</v>
      </c>
      <c r="AT20" s="41" t="n">
        <f aca="false">G20+AL20</f>
        <v>106</v>
      </c>
    </row>
    <row r="21" customFormat="false" ht="12.75" hidden="false" customHeight="true" outlineLevel="0" collapsed="false">
      <c r="B21" s="7" t="s">
        <v>32</v>
      </c>
      <c r="C21" s="2" t="n">
        <v>12</v>
      </c>
      <c r="D21" s="2"/>
      <c r="E21" s="7" t="n">
        <v>1291</v>
      </c>
      <c r="F21" s="7" t="n">
        <f aca="false">E21+G21</f>
        <v>1379</v>
      </c>
      <c r="G21" s="64" t="n">
        <f aca="false">SUMIF(wins,"w",I21:AL21)</f>
        <v>88</v>
      </c>
      <c r="H21" s="64" t="n">
        <f aca="false">SUMIF(wins,"l",I21:AL21)</f>
        <v>0</v>
      </c>
      <c r="I21" s="65" t="n">
        <v>7</v>
      </c>
      <c r="J21" s="66"/>
      <c r="K21" s="40"/>
      <c r="L21" s="66" t="n">
        <v>6</v>
      </c>
      <c r="M21" s="67"/>
      <c r="N21" s="68" t="n">
        <v>10</v>
      </c>
      <c r="O21" s="67"/>
      <c r="P21" s="40" t="n">
        <v>8</v>
      </c>
      <c r="Q21" s="67" t="n">
        <v>9</v>
      </c>
      <c r="R21" s="68"/>
      <c r="S21" s="67" t="n">
        <v>3</v>
      </c>
      <c r="T21" s="68"/>
      <c r="U21" s="67"/>
      <c r="V21" s="68" t="n">
        <v>2</v>
      </c>
      <c r="W21" s="67" t="n">
        <v>11</v>
      </c>
      <c r="X21" s="68"/>
      <c r="Y21" s="67"/>
      <c r="Z21" s="68" t="n">
        <v>1</v>
      </c>
      <c r="AA21" s="67"/>
      <c r="AB21" s="68" t="n">
        <v>14</v>
      </c>
      <c r="AC21" s="67"/>
      <c r="AD21" s="68" t="n">
        <v>12</v>
      </c>
      <c r="AE21" s="67"/>
      <c r="AF21" s="68" t="n">
        <v>5</v>
      </c>
      <c r="AG21" s="67"/>
      <c r="AH21" s="68" t="n">
        <v>4</v>
      </c>
      <c r="AI21" s="67"/>
      <c r="AJ21" s="68" t="n">
        <v>15</v>
      </c>
      <c r="AK21" s="67"/>
      <c r="AL21" s="68" t="n">
        <v>13</v>
      </c>
      <c r="AM21" s="7" t="n">
        <f aca="false">SUM(I21:AL21)</f>
        <v>120</v>
      </c>
      <c r="AN21" s="0" t="n">
        <f aca="false">$G21+$AI21+AK21</f>
        <v>88</v>
      </c>
      <c r="AO21" s="0" t="n">
        <f aca="false">$G21+$AI21+AL21</f>
        <v>101</v>
      </c>
      <c r="AP21" s="0" t="n">
        <f aca="false">$G21+$AJ21+AK21</f>
        <v>103</v>
      </c>
      <c r="AQ21" s="0" t="n">
        <f aca="false">$G21+$AJ21+AL21</f>
        <v>116</v>
      </c>
      <c r="AR21" s="7" t="s">
        <v>44</v>
      </c>
      <c r="AS21" s="41" t="n">
        <f aca="false">G21+AK21</f>
        <v>88</v>
      </c>
      <c r="AT21" s="41" t="n">
        <f aca="false">G21+AL21</f>
        <v>101</v>
      </c>
      <c r="BC21" s="7"/>
      <c r="BD21" s="7"/>
      <c r="BE21" s="7"/>
    </row>
    <row r="22" customFormat="false" ht="12.75" hidden="false" customHeight="true" outlineLevel="0" collapsed="false">
      <c r="B22" s="7" t="s">
        <v>45</v>
      </c>
      <c r="C22" s="2" t="n">
        <v>25</v>
      </c>
      <c r="D22" s="2"/>
      <c r="E22" s="7" t="n">
        <v>1173</v>
      </c>
      <c r="F22" s="7" t="n">
        <f aca="false">E22+G22</f>
        <v>1261</v>
      </c>
      <c r="G22" s="64" t="n">
        <f aca="false">SUMIF(wins,"w",I22:AL22)</f>
        <v>88</v>
      </c>
      <c r="H22" s="64" t="n">
        <f aca="false">SUMIF(wins,"l",I22:AL22)</f>
        <v>0</v>
      </c>
      <c r="I22" s="65"/>
      <c r="J22" s="66" t="n">
        <v>5</v>
      </c>
      <c r="K22" s="40" t="n">
        <v>4</v>
      </c>
      <c r="L22" s="66"/>
      <c r="M22" s="67" t="n">
        <v>7</v>
      </c>
      <c r="N22" s="68"/>
      <c r="O22" s="67"/>
      <c r="P22" s="40" t="n">
        <v>9</v>
      </c>
      <c r="Q22" s="67" t="n">
        <v>8</v>
      </c>
      <c r="R22" s="68"/>
      <c r="S22" s="67"/>
      <c r="T22" s="68" t="n">
        <v>10</v>
      </c>
      <c r="U22" s="67" t="n">
        <v>6</v>
      </c>
      <c r="V22" s="68"/>
      <c r="W22" s="67" t="n">
        <v>11</v>
      </c>
      <c r="X22" s="68"/>
      <c r="Y22" s="67"/>
      <c r="Z22" s="68" t="n">
        <v>3</v>
      </c>
      <c r="AA22" s="67"/>
      <c r="AB22" s="68" t="n">
        <v>12</v>
      </c>
      <c r="AC22" s="67"/>
      <c r="AD22" s="68" t="n">
        <v>2</v>
      </c>
      <c r="AE22" s="67" t="n">
        <v>13</v>
      </c>
      <c r="AF22" s="68"/>
      <c r="AG22" s="67" t="n">
        <v>1</v>
      </c>
      <c r="AH22" s="68"/>
      <c r="AI22" s="67"/>
      <c r="AJ22" s="68" t="n">
        <v>14</v>
      </c>
      <c r="AK22" s="67"/>
      <c r="AL22" s="68" t="n">
        <v>15</v>
      </c>
      <c r="AM22" s="7" t="n">
        <f aca="false">SUM(I22:AL22)</f>
        <v>120</v>
      </c>
      <c r="AN22" s="1" t="n">
        <f aca="false">$G22+$AI22+AK22</f>
        <v>88</v>
      </c>
      <c r="AO22" s="1" t="n">
        <f aca="false">$G22+$AI22+AL22</f>
        <v>103</v>
      </c>
      <c r="AP22" s="1" t="n">
        <f aca="false">$G22+$AJ22+AK22</f>
        <v>102</v>
      </c>
      <c r="AQ22" s="1" t="n">
        <f aca="false">$G22+$AJ22+AL22</f>
        <v>117</v>
      </c>
      <c r="AR22" s="7" t="s">
        <v>28</v>
      </c>
      <c r="AS22" s="41" t="n">
        <f aca="false">G22+AK22</f>
        <v>88</v>
      </c>
      <c r="AT22" s="41" t="n">
        <f aca="false">G22+AL22</f>
        <v>103</v>
      </c>
    </row>
    <row r="23" customFormat="false" ht="12.75" hidden="false" customHeight="true" outlineLevel="0" collapsed="false">
      <c r="A23" s="41" t="n">
        <v>4</v>
      </c>
      <c r="B23" s="7" t="s">
        <v>25</v>
      </c>
      <c r="C23" s="2" t="n">
        <v>5</v>
      </c>
      <c r="D23" s="2"/>
      <c r="E23" s="7" t="n">
        <v>1331</v>
      </c>
      <c r="F23" s="7" t="n">
        <f aca="false">E23+G23</f>
        <v>1418</v>
      </c>
      <c r="G23" s="64" t="n">
        <f aca="false">SUMIF(wins,"w",I23:AL23)</f>
        <v>87</v>
      </c>
      <c r="H23" s="64" t="n">
        <f aca="false">SUMIF(wins,"l",I23:AL23)</f>
        <v>0</v>
      </c>
      <c r="I23" s="67" t="n">
        <v>8</v>
      </c>
      <c r="J23" s="68"/>
      <c r="K23" s="40"/>
      <c r="L23" s="68" t="n">
        <v>4</v>
      </c>
      <c r="M23" s="67"/>
      <c r="N23" s="68" t="n">
        <v>3</v>
      </c>
      <c r="O23" s="67"/>
      <c r="P23" s="40" t="n">
        <v>12</v>
      </c>
      <c r="Q23" s="67" t="n">
        <v>9</v>
      </c>
      <c r="R23" s="68"/>
      <c r="S23" s="67"/>
      <c r="T23" s="68" t="n">
        <v>13</v>
      </c>
      <c r="U23" s="67"/>
      <c r="V23" s="68" t="n">
        <v>6</v>
      </c>
      <c r="W23" s="67" t="n">
        <v>5</v>
      </c>
      <c r="X23" s="68"/>
      <c r="Y23" s="67" t="n">
        <v>1</v>
      </c>
      <c r="Z23" s="68"/>
      <c r="AA23" s="67"/>
      <c r="AB23" s="68" t="n">
        <v>14</v>
      </c>
      <c r="AC23" s="67"/>
      <c r="AD23" s="68" t="n">
        <v>10</v>
      </c>
      <c r="AE23" s="67" t="n">
        <v>11</v>
      </c>
      <c r="AF23" s="68"/>
      <c r="AG23" s="67"/>
      <c r="AH23" s="68" t="n">
        <v>2</v>
      </c>
      <c r="AI23" s="67"/>
      <c r="AJ23" s="68" t="n">
        <v>7</v>
      </c>
      <c r="AK23" s="67"/>
      <c r="AL23" s="68" t="n">
        <v>15</v>
      </c>
      <c r="AM23" s="7" t="n">
        <f aca="false">SUM(I23:AL23)</f>
        <v>120</v>
      </c>
      <c r="AN23" s="73" t="n">
        <f aca="false">$G23+$AI23+AK23</f>
        <v>87</v>
      </c>
      <c r="AO23" s="0" t="n">
        <f aca="false">$G23+$AI23+AL23</f>
        <v>102</v>
      </c>
      <c r="AP23" s="0" t="n">
        <f aca="false">$G23+$AJ23+AK23</f>
        <v>94</v>
      </c>
      <c r="AQ23" s="0" t="n">
        <f aca="false">$G23+$AJ23+AL23</f>
        <v>109</v>
      </c>
      <c r="AR23" s="7" t="s">
        <v>33</v>
      </c>
      <c r="AS23" s="41" t="n">
        <f aca="false">G23+AK23</f>
        <v>87</v>
      </c>
      <c r="AT23" s="41" t="n">
        <f aca="false">G23+AL23</f>
        <v>102</v>
      </c>
      <c r="BF23" s="7"/>
    </row>
    <row r="24" customFormat="false" ht="12.75" hidden="false" customHeight="true" outlineLevel="0" collapsed="false">
      <c r="B24" s="7" t="s">
        <v>38</v>
      </c>
      <c r="C24" s="2" t="n">
        <v>18</v>
      </c>
      <c r="D24" s="2"/>
      <c r="E24" s="7" t="n">
        <v>1266</v>
      </c>
      <c r="F24" s="7" t="n">
        <f aca="false">E24+G24</f>
        <v>1350</v>
      </c>
      <c r="G24" s="64" t="n">
        <f aca="false">SUMIF(wins,"w",I24:AL24)</f>
        <v>84</v>
      </c>
      <c r="H24" s="64" t="n">
        <f aca="false">SUMIF(wins,"l",I24:AL24)</f>
        <v>0</v>
      </c>
      <c r="I24" s="65"/>
      <c r="J24" s="66" t="n">
        <v>10</v>
      </c>
      <c r="K24" s="40"/>
      <c r="L24" s="66" t="n">
        <v>3</v>
      </c>
      <c r="M24" s="67"/>
      <c r="N24" s="68" t="n">
        <v>8</v>
      </c>
      <c r="O24" s="67"/>
      <c r="P24" s="40" t="n">
        <v>2</v>
      </c>
      <c r="Q24" s="67" t="n">
        <v>9</v>
      </c>
      <c r="R24" s="68"/>
      <c r="S24" s="67"/>
      <c r="T24" s="68" t="n">
        <v>15</v>
      </c>
      <c r="U24" s="67" t="n">
        <v>4</v>
      </c>
      <c r="V24" s="68"/>
      <c r="W24" s="67" t="n">
        <v>11</v>
      </c>
      <c r="X24" s="68"/>
      <c r="Y24" s="67" t="n">
        <v>1</v>
      </c>
      <c r="Z24" s="68"/>
      <c r="AA24" s="67"/>
      <c r="AB24" s="68" t="n">
        <v>12</v>
      </c>
      <c r="AC24" s="67"/>
      <c r="AD24" s="68" t="n">
        <v>6</v>
      </c>
      <c r="AE24" s="67" t="n">
        <v>13</v>
      </c>
      <c r="AF24" s="68"/>
      <c r="AG24" s="67"/>
      <c r="AH24" s="68" t="n">
        <v>5</v>
      </c>
      <c r="AI24" s="67"/>
      <c r="AJ24" s="68" t="n">
        <v>7</v>
      </c>
      <c r="AK24" s="67"/>
      <c r="AL24" s="68" t="n">
        <v>14</v>
      </c>
      <c r="AM24" s="7" t="n">
        <f aca="false">SUM(I24:AL24)</f>
        <v>120</v>
      </c>
      <c r="AN24" s="0" t="n">
        <f aca="false">$G24+$AI24+AK24</f>
        <v>84</v>
      </c>
      <c r="AO24" s="0" t="n">
        <f aca="false">$G24+$AI24+AL24</f>
        <v>98</v>
      </c>
      <c r="AP24" s="0" t="n">
        <f aca="false">$G24+$AJ24+AK24</f>
        <v>91</v>
      </c>
      <c r="AQ24" s="0" t="n">
        <f aca="false">$G24+$AJ24+AL24</f>
        <v>105</v>
      </c>
      <c r="AR24" s="7" t="s">
        <v>31</v>
      </c>
      <c r="AS24" s="41" t="n">
        <f aca="false">G24+AK24</f>
        <v>84</v>
      </c>
      <c r="AT24" s="41" t="n">
        <f aca="false">G24+AL24</f>
        <v>98</v>
      </c>
      <c r="AU24" s="7"/>
      <c r="AV24" s="7"/>
    </row>
    <row r="25" customFormat="false" ht="12.75" hidden="false" customHeight="true" outlineLevel="0" collapsed="false">
      <c r="A25" s="41" t="n">
        <v>1</v>
      </c>
      <c r="B25" s="7" t="s">
        <v>22</v>
      </c>
      <c r="C25" s="2" t="n">
        <v>2</v>
      </c>
      <c r="D25" s="2"/>
      <c r="E25" s="7" t="n">
        <v>1353</v>
      </c>
      <c r="F25" s="7" t="n">
        <f aca="false">E25+G25</f>
        <v>1437</v>
      </c>
      <c r="G25" s="64" t="n">
        <f aca="false">SUMIF(wins,"w",I25:AL25)</f>
        <v>84</v>
      </c>
      <c r="H25" s="64" t="n">
        <f aca="false">SUMIF(wins,"l",I25:AL25)</f>
        <v>0</v>
      </c>
      <c r="I25" s="69"/>
      <c r="J25" s="70" t="n">
        <v>6</v>
      </c>
      <c r="K25" s="6" t="n">
        <v>2</v>
      </c>
      <c r="L25" s="70"/>
      <c r="M25" s="69"/>
      <c r="N25" s="70" t="n">
        <v>9</v>
      </c>
      <c r="O25" s="69"/>
      <c r="P25" s="6" t="n">
        <v>12</v>
      </c>
      <c r="Q25" s="69" t="n">
        <v>11</v>
      </c>
      <c r="R25" s="70"/>
      <c r="S25" s="69"/>
      <c r="T25" s="70" t="n">
        <v>14</v>
      </c>
      <c r="U25" s="69"/>
      <c r="V25" s="70" t="n">
        <v>1</v>
      </c>
      <c r="W25" s="69" t="n">
        <v>5</v>
      </c>
      <c r="X25" s="70"/>
      <c r="Y25" s="69" t="n">
        <v>3</v>
      </c>
      <c r="Z25" s="70"/>
      <c r="AA25" s="69"/>
      <c r="AB25" s="70" t="n">
        <v>13</v>
      </c>
      <c r="AC25" s="69"/>
      <c r="AD25" s="70" t="n">
        <v>10</v>
      </c>
      <c r="AE25" s="69" t="n">
        <v>8</v>
      </c>
      <c r="AF25" s="70"/>
      <c r="AG25" s="69"/>
      <c r="AH25" s="70" t="n">
        <v>4</v>
      </c>
      <c r="AI25" s="69"/>
      <c r="AJ25" s="70" t="n">
        <v>7</v>
      </c>
      <c r="AK25" s="69"/>
      <c r="AL25" s="70" t="n">
        <v>15</v>
      </c>
      <c r="AM25" s="7" t="n">
        <f aca="false">SUM(I25:AL25)</f>
        <v>120</v>
      </c>
      <c r="AN25" s="1" t="n">
        <f aca="false">$G25+$AI25+AK25</f>
        <v>84</v>
      </c>
      <c r="AO25" s="1" t="n">
        <f aca="false">$G25+$AI25+AL25</f>
        <v>99</v>
      </c>
      <c r="AP25" s="1" t="n">
        <f aca="false">$G25+$AJ25+AK25</f>
        <v>91</v>
      </c>
      <c r="AQ25" s="1" t="n">
        <f aca="false">$G25+$AJ25+AL25</f>
        <v>106</v>
      </c>
      <c r="AR25" s="7" t="s">
        <v>22</v>
      </c>
      <c r="AS25" s="41" t="n">
        <f aca="false">G25+AK25</f>
        <v>84</v>
      </c>
      <c r="AT25" s="41" t="n">
        <f aca="false">G25+AL25</f>
        <v>99</v>
      </c>
    </row>
    <row r="26" customFormat="false" ht="12.75" hidden="false" customHeight="true" outlineLevel="0" collapsed="false">
      <c r="B26" s="7" t="s">
        <v>36</v>
      </c>
      <c r="C26" s="2" t="n">
        <v>16</v>
      </c>
      <c r="D26" s="2"/>
      <c r="E26" s="7" t="n">
        <v>1280</v>
      </c>
      <c r="F26" s="7" t="n">
        <f aca="false">E26+G26</f>
        <v>1360</v>
      </c>
      <c r="G26" s="64" t="n">
        <f aca="false">SUMIF(wins,"w",I26:AL26)</f>
        <v>80</v>
      </c>
      <c r="H26" s="64" t="n">
        <f aca="false">SUMIF(wins,"l",I26:AL26)</f>
        <v>0</v>
      </c>
      <c r="I26" s="65"/>
      <c r="J26" s="66" t="n">
        <v>7</v>
      </c>
      <c r="K26" s="40"/>
      <c r="L26" s="66" t="n">
        <v>8</v>
      </c>
      <c r="M26" s="67"/>
      <c r="N26" s="68" t="n">
        <v>12</v>
      </c>
      <c r="O26" s="67" t="n">
        <v>3</v>
      </c>
      <c r="P26" s="40"/>
      <c r="Q26" s="67" t="n">
        <v>1</v>
      </c>
      <c r="R26" s="68"/>
      <c r="S26" s="67"/>
      <c r="T26" s="68" t="n">
        <v>14</v>
      </c>
      <c r="U26" s="67"/>
      <c r="V26" s="68" t="n">
        <v>5</v>
      </c>
      <c r="W26" s="67" t="n">
        <v>11</v>
      </c>
      <c r="X26" s="68"/>
      <c r="Y26" s="67"/>
      <c r="Z26" s="68" t="n">
        <v>6</v>
      </c>
      <c r="AA26" s="67"/>
      <c r="AB26" s="68" t="n">
        <v>15</v>
      </c>
      <c r="AC26" s="67"/>
      <c r="AD26" s="68" t="n">
        <v>2</v>
      </c>
      <c r="AE26" s="67" t="n">
        <v>10</v>
      </c>
      <c r="AF26" s="68"/>
      <c r="AG26" s="67" t="n">
        <v>4</v>
      </c>
      <c r="AH26" s="68"/>
      <c r="AI26" s="67"/>
      <c r="AJ26" s="68" t="n">
        <v>13</v>
      </c>
      <c r="AK26" s="67"/>
      <c r="AL26" s="68" t="n">
        <v>9</v>
      </c>
      <c r="AM26" s="7" t="n">
        <f aca="false">SUM(I26:AL26)</f>
        <v>120</v>
      </c>
      <c r="AN26" s="0" t="n">
        <f aca="false">$G26+$AI26+AK26</f>
        <v>80</v>
      </c>
      <c r="AO26" s="0" t="n">
        <f aca="false">$G26+$AI26+AL26</f>
        <v>89</v>
      </c>
      <c r="AP26" s="0" t="n">
        <f aca="false">$G26+$AJ26+AK26</f>
        <v>93</v>
      </c>
      <c r="AQ26" s="0" t="n">
        <f aca="false">$G26+$AJ26+AL26</f>
        <v>102</v>
      </c>
      <c r="AR26" s="7" t="s">
        <v>39</v>
      </c>
      <c r="AS26" s="41" t="n">
        <f aca="false">G26+AK26</f>
        <v>80</v>
      </c>
      <c r="AT26" s="41" t="n">
        <f aca="false">G26+AL26</f>
        <v>89</v>
      </c>
    </row>
    <row r="27" customFormat="false" ht="12.75" hidden="false" customHeight="true" outlineLevel="0" collapsed="false">
      <c r="B27" s="7" t="s">
        <v>44</v>
      </c>
      <c r="C27" s="2" t="n">
        <v>24</v>
      </c>
      <c r="D27" s="2"/>
      <c r="E27" s="7" t="n">
        <v>1209</v>
      </c>
      <c r="F27" s="7" t="n">
        <f aca="false">E27+G27</f>
        <v>1288</v>
      </c>
      <c r="G27" s="64" t="n">
        <f aca="false">SUMIF(wins,"w",I27:AL27)</f>
        <v>79</v>
      </c>
      <c r="H27" s="64" t="n">
        <f aca="false">SUMIF(wins,"l",I27:AL27)</f>
        <v>0</v>
      </c>
      <c r="I27" s="65" t="n">
        <v>1</v>
      </c>
      <c r="J27" s="66"/>
      <c r="K27" s="40"/>
      <c r="L27" s="66" t="n">
        <v>6</v>
      </c>
      <c r="M27" s="67" t="n">
        <v>5</v>
      </c>
      <c r="N27" s="68"/>
      <c r="O27" s="67" t="n">
        <v>9</v>
      </c>
      <c r="P27" s="40"/>
      <c r="Q27" s="67" t="n">
        <v>14</v>
      </c>
      <c r="R27" s="68"/>
      <c r="S27" s="67"/>
      <c r="T27" s="68" t="n">
        <v>8</v>
      </c>
      <c r="U27" s="67"/>
      <c r="V27" s="68" t="n">
        <v>3</v>
      </c>
      <c r="W27" s="67" t="n">
        <v>10</v>
      </c>
      <c r="X27" s="68"/>
      <c r="Y27" s="67"/>
      <c r="Z27" s="68" t="n">
        <v>2</v>
      </c>
      <c r="AA27" s="67"/>
      <c r="AB27" s="68" t="n">
        <v>13</v>
      </c>
      <c r="AC27" s="67"/>
      <c r="AD27" s="68" t="n">
        <v>11</v>
      </c>
      <c r="AE27" s="67"/>
      <c r="AF27" s="68" t="n">
        <v>7</v>
      </c>
      <c r="AG27" s="67"/>
      <c r="AH27" s="68" t="n">
        <v>4</v>
      </c>
      <c r="AI27" s="67"/>
      <c r="AJ27" s="68" t="n">
        <v>15</v>
      </c>
      <c r="AK27" s="67"/>
      <c r="AL27" s="68" t="n">
        <v>12</v>
      </c>
      <c r="AM27" s="7" t="n">
        <f aca="false">SUM(I27:AL27)</f>
        <v>120</v>
      </c>
      <c r="AN27" s="0" t="n">
        <f aca="false">$G27+$AI27+AK27</f>
        <v>79</v>
      </c>
      <c r="AO27" s="0" t="n">
        <f aca="false">$G27+$AI27+AL27</f>
        <v>91</v>
      </c>
      <c r="AP27" s="0" t="n">
        <f aca="false">$G27+$AJ27+AK27</f>
        <v>94</v>
      </c>
      <c r="AQ27" s="0" t="n">
        <f aca="false">$G27+$AJ27+AL27</f>
        <v>106</v>
      </c>
      <c r="AR27" s="7" t="s">
        <v>32</v>
      </c>
      <c r="AS27" s="41" t="n">
        <f aca="false">G27+AK27</f>
        <v>79</v>
      </c>
      <c r="AT27" s="41" t="n">
        <f aca="false">G27+AL27</f>
        <v>91</v>
      </c>
    </row>
    <row r="28" customFormat="false" ht="12.75" hidden="false" customHeight="true" outlineLevel="0" collapsed="false">
      <c r="B28" s="7" t="s">
        <v>39</v>
      </c>
      <c r="C28" s="2" t="n">
        <v>19</v>
      </c>
      <c r="D28" s="2"/>
      <c r="E28" s="7" t="n">
        <v>1262</v>
      </c>
      <c r="F28" s="7" t="n">
        <f aca="false">E28+G28</f>
        <v>1341</v>
      </c>
      <c r="G28" s="64" t="n">
        <f aca="false">SUMIF(wins,"w",I28:AL28)</f>
        <v>79</v>
      </c>
      <c r="H28" s="64" t="n">
        <f aca="false">SUMIF(wins,"l",I28:AL28)</f>
        <v>0</v>
      </c>
      <c r="I28" s="65"/>
      <c r="J28" s="66" t="n">
        <v>8</v>
      </c>
      <c r="K28" s="40" t="n">
        <v>2</v>
      </c>
      <c r="L28" s="66"/>
      <c r="M28" s="67"/>
      <c r="N28" s="68" t="n">
        <v>3</v>
      </c>
      <c r="O28" s="67"/>
      <c r="P28" s="40" t="n">
        <v>12</v>
      </c>
      <c r="Q28" s="67" t="n">
        <v>9</v>
      </c>
      <c r="R28" s="68"/>
      <c r="S28" s="67"/>
      <c r="T28" s="68" t="n">
        <v>10</v>
      </c>
      <c r="U28" s="67" t="n">
        <v>7</v>
      </c>
      <c r="V28" s="68"/>
      <c r="W28" s="67"/>
      <c r="X28" s="68" t="n">
        <v>4</v>
      </c>
      <c r="Y28" s="67" t="n">
        <v>1</v>
      </c>
      <c r="Z28" s="68"/>
      <c r="AA28" s="67"/>
      <c r="AB28" s="68" t="n">
        <v>14</v>
      </c>
      <c r="AC28" s="67"/>
      <c r="AD28" s="68" t="n">
        <v>11</v>
      </c>
      <c r="AE28" s="67" t="n">
        <v>5</v>
      </c>
      <c r="AF28" s="68"/>
      <c r="AG28" s="67" t="n">
        <v>6</v>
      </c>
      <c r="AH28" s="68"/>
      <c r="AI28" s="67"/>
      <c r="AJ28" s="68" t="n">
        <v>13</v>
      </c>
      <c r="AK28" s="67"/>
      <c r="AL28" s="68" t="n">
        <v>15</v>
      </c>
      <c r="AM28" s="7" t="n">
        <f aca="false">SUM(I28:AL28)</f>
        <v>120</v>
      </c>
      <c r="AN28" s="34" t="n">
        <f aca="false">$G28+$AI28+AK28</f>
        <v>79</v>
      </c>
      <c r="AO28" s="34" t="n">
        <f aca="false">$G28+$AI28+AL28</f>
        <v>94</v>
      </c>
      <c r="AP28" s="34" t="n">
        <f aca="false">$G28+$AJ28+AK28</f>
        <v>92</v>
      </c>
      <c r="AQ28" s="34" t="n">
        <f aca="false">$G28+$AJ28+AL28</f>
        <v>107</v>
      </c>
      <c r="AR28" s="7" t="s">
        <v>26</v>
      </c>
      <c r="AS28" s="41" t="n">
        <f aca="false">G28+AK28</f>
        <v>79</v>
      </c>
      <c r="AT28" s="41" t="n">
        <f aca="false">G28+AL28</f>
        <v>94</v>
      </c>
    </row>
    <row r="29" customFormat="false" ht="12.75" hidden="false" customHeight="false" outlineLevel="0" collapsed="false">
      <c r="B29" s="7" t="s">
        <v>37</v>
      </c>
      <c r="C29" s="2" t="n">
        <v>17</v>
      </c>
      <c r="D29" s="2"/>
      <c r="E29" s="7" t="n">
        <v>1273</v>
      </c>
      <c r="F29" s="7" t="n">
        <f aca="false">E29+G29</f>
        <v>1350</v>
      </c>
      <c r="G29" s="64" t="n">
        <f aca="false">SUMIF(wins,"w",I29:AL29)</f>
        <v>77</v>
      </c>
      <c r="H29" s="64" t="n">
        <f aca="false">SUMIF(wins,"l",I29:AL29)</f>
        <v>0</v>
      </c>
      <c r="I29" s="65"/>
      <c r="J29" s="66" t="n">
        <v>9</v>
      </c>
      <c r="K29" s="40"/>
      <c r="L29" s="66" t="n">
        <v>2</v>
      </c>
      <c r="M29" s="67"/>
      <c r="N29" s="68" t="n">
        <v>7</v>
      </c>
      <c r="O29" s="67"/>
      <c r="P29" s="40" t="n">
        <v>15</v>
      </c>
      <c r="Q29" s="67" t="n">
        <v>14</v>
      </c>
      <c r="R29" s="68"/>
      <c r="S29" s="67"/>
      <c r="T29" s="68" t="n">
        <v>13</v>
      </c>
      <c r="U29" s="67" t="n">
        <v>8</v>
      </c>
      <c r="V29" s="68"/>
      <c r="W29" s="67" t="n">
        <v>6</v>
      </c>
      <c r="X29" s="68"/>
      <c r="Y29" s="67" t="n">
        <v>5</v>
      </c>
      <c r="Z29" s="68"/>
      <c r="AA29" s="67"/>
      <c r="AB29" s="68" t="n">
        <v>12</v>
      </c>
      <c r="AC29" s="67"/>
      <c r="AD29" s="68" t="n">
        <v>3</v>
      </c>
      <c r="AE29" s="67" t="n">
        <v>10</v>
      </c>
      <c r="AF29" s="68"/>
      <c r="AG29" s="67" t="n">
        <v>1</v>
      </c>
      <c r="AH29" s="68"/>
      <c r="AI29" s="67"/>
      <c r="AJ29" s="68" t="n">
        <v>4</v>
      </c>
      <c r="AK29" s="67"/>
      <c r="AL29" s="68" t="n">
        <v>11</v>
      </c>
      <c r="AM29" s="7" t="n">
        <f aca="false">SUM(I29:AL29)</f>
        <v>120</v>
      </c>
      <c r="AN29" s="0" t="n">
        <f aca="false">$G29+$AI29+AK29</f>
        <v>77</v>
      </c>
      <c r="AO29" s="0" t="n">
        <f aca="false">$G29+$AI29+AL29</f>
        <v>88</v>
      </c>
      <c r="AP29" s="0" t="n">
        <f aca="false">$G29+$AJ29+AK29</f>
        <v>81</v>
      </c>
      <c r="AQ29" s="0" t="n">
        <f aca="false">$G29+$AJ29+AL29</f>
        <v>92</v>
      </c>
      <c r="AR29" s="7" t="s">
        <v>34</v>
      </c>
      <c r="AS29" s="41" t="n">
        <f aca="false">G29+AK29</f>
        <v>77</v>
      </c>
      <c r="AT29" s="41" t="n">
        <f aca="false">G29+AL29</f>
        <v>88</v>
      </c>
    </row>
    <row r="30" customFormat="false" ht="12.75" hidden="false" customHeight="false" outlineLevel="0" collapsed="false">
      <c r="B30" s="7" t="s">
        <v>40</v>
      </c>
      <c r="C30" s="2" t="n">
        <v>20</v>
      </c>
      <c r="D30" s="2"/>
      <c r="E30" s="7" t="n">
        <v>1252</v>
      </c>
      <c r="F30" s="7" t="n">
        <f aca="false">E30+G30</f>
        <v>1328</v>
      </c>
      <c r="G30" s="64" t="n">
        <f aca="false">SUMIF(wins,"w",I30:AL30)</f>
        <v>76</v>
      </c>
      <c r="H30" s="64" t="n">
        <f aca="false">SUMIF(wins,"l",I30:AL30)</f>
        <v>0</v>
      </c>
      <c r="I30" s="65" t="n">
        <v>4</v>
      </c>
      <c r="J30" s="66"/>
      <c r="K30" s="40" t="n">
        <v>5</v>
      </c>
      <c r="L30" s="66"/>
      <c r="M30" s="67"/>
      <c r="N30" s="68" t="n">
        <v>1</v>
      </c>
      <c r="O30" s="67"/>
      <c r="P30" s="40" t="n">
        <v>9</v>
      </c>
      <c r="Q30" s="67" t="n">
        <v>8</v>
      </c>
      <c r="R30" s="68"/>
      <c r="S30" s="67"/>
      <c r="T30" s="68" t="n">
        <v>12</v>
      </c>
      <c r="U30" s="67" t="n">
        <v>11</v>
      </c>
      <c r="V30" s="68"/>
      <c r="W30" s="67" t="n">
        <v>7</v>
      </c>
      <c r="X30" s="68"/>
      <c r="Y30" s="67" t="n">
        <v>6</v>
      </c>
      <c r="Z30" s="68"/>
      <c r="AA30" s="67"/>
      <c r="AB30" s="68" t="n">
        <v>13</v>
      </c>
      <c r="AC30" s="67"/>
      <c r="AD30" s="68" t="n">
        <v>10</v>
      </c>
      <c r="AE30" s="67" t="n">
        <v>2</v>
      </c>
      <c r="AF30" s="68"/>
      <c r="AG30" s="67" t="n">
        <v>3</v>
      </c>
      <c r="AH30" s="68"/>
      <c r="AI30" s="67"/>
      <c r="AJ30" s="68" t="n">
        <v>14</v>
      </c>
      <c r="AK30" s="67"/>
      <c r="AL30" s="68" t="n">
        <v>15</v>
      </c>
      <c r="AM30" s="7" t="n">
        <f aca="false">SUM(I30:AL30)</f>
        <v>120</v>
      </c>
      <c r="AN30" s="34" t="n">
        <f aca="false">$G30+$AI30+AK30</f>
        <v>76</v>
      </c>
      <c r="AO30" s="34" t="n">
        <f aca="false">$G30+$AI30+AL30</f>
        <v>91</v>
      </c>
      <c r="AP30" s="34" t="n">
        <f aca="false">$G30+$AJ30+AK30</f>
        <v>90</v>
      </c>
      <c r="AQ30" s="34" t="n">
        <f aca="false">$G30+$AJ30+AL30</f>
        <v>105</v>
      </c>
      <c r="AR30" s="7" t="s">
        <v>25</v>
      </c>
      <c r="AS30" s="41" t="n">
        <f aca="false">G30+AK30</f>
        <v>76</v>
      </c>
      <c r="AT30" s="41" t="n">
        <f aca="false">G30+AL30</f>
        <v>91</v>
      </c>
    </row>
    <row r="31" customFormat="false" ht="13.5" hidden="false" customHeight="true" outlineLevel="0" collapsed="false">
      <c r="A31" s="41" t="n">
        <v>5</v>
      </c>
      <c r="B31" s="7" t="s">
        <v>24</v>
      </c>
      <c r="C31" s="2" t="n">
        <v>4</v>
      </c>
      <c r="D31" s="2"/>
      <c r="E31" s="7" t="n">
        <v>1332</v>
      </c>
      <c r="F31" s="7" t="n">
        <f aca="false">E31+G31</f>
        <v>1401</v>
      </c>
      <c r="G31" s="64" t="n">
        <f aca="false">SUMIF(wins,"w",I31:AL31)</f>
        <v>69</v>
      </c>
      <c r="H31" s="64" t="n">
        <f aca="false">SUMIF(wins,"l",I31:AL31)</f>
        <v>0</v>
      </c>
      <c r="I31" s="67" t="n">
        <v>9</v>
      </c>
      <c r="J31" s="68"/>
      <c r="K31" s="40"/>
      <c r="L31" s="68" t="n">
        <v>2</v>
      </c>
      <c r="M31" s="67"/>
      <c r="N31" s="68" t="n">
        <v>6</v>
      </c>
      <c r="O31" s="67"/>
      <c r="P31" s="40" t="n">
        <v>7</v>
      </c>
      <c r="Q31" s="67" t="n">
        <v>10</v>
      </c>
      <c r="R31" s="68"/>
      <c r="S31" s="67"/>
      <c r="T31" s="68" t="n">
        <v>12</v>
      </c>
      <c r="U31" s="67"/>
      <c r="V31" s="68" t="n">
        <v>11</v>
      </c>
      <c r="W31" s="67"/>
      <c r="X31" s="68" t="n">
        <v>8</v>
      </c>
      <c r="Y31" s="67"/>
      <c r="Z31" s="68" t="n">
        <v>1</v>
      </c>
      <c r="AA31" s="67"/>
      <c r="AB31" s="68" t="n">
        <v>13</v>
      </c>
      <c r="AC31" s="67"/>
      <c r="AD31" s="68" t="n">
        <v>4</v>
      </c>
      <c r="AE31" s="67" t="n">
        <v>3</v>
      </c>
      <c r="AF31" s="68"/>
      <c r="AG31" s="67" t="n">
        <v>5</v>
      </c>
      <c r="AH31" s="68"/>
      <c r="AI31" s="67"/>
      <c r="AJ31" s="68" t="n">
        <v>15</v>
      </c>
      <c r="AK31" s="67"/>
      <c r="AL31" s="68" t="n">
        <v>14</v>
      </c>
      <c r="AM31" s="7" t="n">
        <f aca="false">SUM(I31:AL31)</f>
        <v>120</v>
      </c>
      <c r="AN31" s="34" t="n">
        <f aca="false">$G31+$AI31+AK31</f>
        <v>69</v>
      </c>
      <c r="AO31" s="34" t="n">
        <f aca="false">$G31+$AI31+AL31</f>
        <v>83</v>
      </c>
      <c r="AP31" s="34" t="n">
        <f aca="false">$G31+$AJ31+AK31</f>
        <v>84</v>
      </c>
      <c r="AQ31" s="34" t="n">
        <f aca="false">$G31+$AJ31+AL31</f>
        <v>98</v>
      </c>
      <c r="AR31" s="7" t="s">
        <v>24</v>
      </c>
      <c r="AS31" s="41" t="n">
        <f aca="false">G31+AK31</f>
        <v>69</v>
      </c>
      <c r="AT31" s="41" t="n">
        <f aca="false">G31+AL31</f>
        <v>83</v>
      </c>
    </row>
    <row r="32" customFormat="false" ht="12.75" hidden="false" customHeight="false" outlineLevel="0" collapsed="false">
      <c r="B32" s="7"/>
      <c r="C32" s="7"/>
      <c r="D32" s="7"/>
      <c r="E32" s="40"/>
      <c r="F32" s="40"/>
      <c r="G32" s="7"/>
      <c r="H32" s="7"/>
      <c r="I32" s="67"/>
      <c r="J32" s="68"/>
      <c r="K32" s="40"/>
      <c r="L32" s="68"/>
      <c r="M32" s="67"/>
      <c r="N32" s="68"/>
      <c r="O32" s="67"/>
      <c r="P32" s="40"/>
      <c r="Q32" s="67"/>
      <c r="R32" s="68"/>
      <c r="S32" s="67"/>
      <c r="T32" s="68"/>
      <c r="U32" s="67"/>
      <c r="V32" s="68"/>
      <c r="W32" s="67"/>
      <c r="X32" s="68"/>
      <c r="Y32" s="67"/>
      <c r="Z32" s="68"/>
      <c r="AA32" s="67"/>
      <c r="AB32" s="68"/>
      <c r="AC32" s="67"/>
      <c r="AD32" s="68"/>
      <c r="AE32" s="67"/>
      <c r="AF32" s="68"/>
      <c r="AG32" s="67"/>
      <c r="AH32" s="68"/>
      <c r="AI32" s="67"/>
      <c r="AJ32" s="68"/>
      <c r="AK32" s="67"/>
      <c r="AL32" s="68"/>
      <c r="AM32" s="7"/>
    </row>
    <row r="33" customFormat="false" ht="12.75" hidden="false" customHeight="false" outlineLevel="0" collapsed="false">
      <c r="B33" s="7" t="s">
        <v>102</v>
      </c>
      <c r="C33" s="7"/>
      <c r="D33" s="7"/>
      <c r="E33" s="74" t="n">
        <f aca="false">SUM(E7:E32)</f>
        <v>32137</v>
      </c>
      <c r="F33" s="74" t="n">
        <f aca="false">SUM(F7:F32)</f>
        <v>34345</v>
      </c>
      <c r="G33" s="74" t="n">
        <f aca="false">SUM(G7:G32)</f>
        <v>2208</v>
      </c>
      <c r="H33" s="74"/>
      <c r="I33" s="75" t="n">
        <f aca="false">SUM(I7:I31)</f>
        <v>36</v>
      </c>
      <c r="J33" s="71" t="n">
        <f aca="false">SUM(J7:J32)</f>
        <v>121</v>
      </c>
      <c r="K33" s="7" t="n">
        <f aca="false">SUM(K7:K31)</f>
        <v>24</v>
      </c>
      <c r="L33" s="71" t="n">
        <f aca="false">SUM(L7:L32)</f>
        <v>122</v>
      </c>
      <c r="M33" s="75" t="n">
        <f aca="false">SUM(M7:M32)</f>
        <v>35</v>
      </c>
      <c r="N33" s="71" t="n">
        <f aca="false">SUM(N7:N31)</f>
        <v>84</v>
      </c>
      <c r="O33" s="75" t="n">
        <f aca="false">SUM(O7:O31)</f>
        <v>12</v>
      </c>
      <c r="P33" s="7" t="n">
        <f aca="false">SUM(P7:P32)</f>
        <v>221</v>
      </c>
      <c r="Q33" s="75" t="n">
        <f aca="false">SUM(Q7:Q31)</f>
        <v>217</v>
      </c>
      <c r="R33" s="71" t="n">
        <f aca="false">SUM(R7:R32)</f>
        <v>1</v>
      </c>
      <c r="S33" s="75" t="n">
        <f aca="false">SUM(S7:S31)</f>
        <v>3</v>
      </c>
      <c r="T33" s="71" t="n">
        <f aca="false">SUM(T7:T32)</f>
        <v>281</v>
      </c>
      <c r="U33" s="75" t="n">
        <f aca="false">SUM(U7:U31)</f>
        <v>40</v>
      </c>
      <c r="V33" s="71" t="n">
        <f aca="false">SUM(V7:V32)</f>
        <v>96</v>
      </c>
      <c r="W33" s="75" t="n">
        <f aca="false">SUM(W7:W32)</f>
        <v>173</v>
      </c>
      <c r="X33" s="71" t="n">
        <f aca="false">SUM(X7:X31)</f>
        <v>17</v>
      </c>
      <c r="Y33" s="75" t="n">
        <f aca="false">SUM(Y7:Y31)</f>
        <v>53</v>
      </c>
      <c r="Z33" s="71" t="n">
        <f aca="false">SUM(Z7:Z32)</f>
        <v>23</v>
      </c>
      <c r="AA33" s="75" t="n">
        <f aca="false">SUM(AA7:AA32)</f>
        <v>0</v>
      </c>
      <c r="AB33" s="71" t="n">
        <f aca="false">SUM(AB7:AB31)</f>
        <v>335</v>
      </c>
      <c r="AC33" s="75" t="n">
        <f aca="false">SUM(AC7:AC32)</f>
        <v>12</v>
      </c>
      <c r="AD33" s="71" t="n">
        <f aca="false">SUM(AD7:AD31)</f>
        <v>182</v>
      </c>
      <c r="AE33" s="75" t="n">
        <f aca="false">SUM(AE7:AE31)</f>
        <v>187</v>
      </c>
      <c r="AF33" s="71" t="n">
        <f aca="false">SUM(AF7:AF31)</f>
        <v>15</v>
      </c>
      <c r="AG33" s="75" t="n">
        <f aca="false">SUM(AG7:AG31)</f>
        <v>31</v>
      </c>
      <c r="AH33" s="71" t="n">
        <f aca="false">SUM(AH7:AH32)</f>
        <v>69</v>
      </c>
      <c r="AI33" s="75" t="n">
        <f aca="false">SUM(AI7:AI31)</f>
        <v>0</v>
      </c>
      <c r="AJ33" s="71" t="n">
        <f aca="false">SUM(AJ7:AJ32)</f>
        <v>277</v>
      </c>
      <c r="AK33" s="75" t="n">
        <f aca="false">SUM(AK7:AK31)</f>
        <v>0</v>
      </c>
      <c r="AL33" s="71" t="n">
        <f aca="false">SUM(AL7:AL31)</f>
        <v>333</v>
      </c>
      <c r="AM33" s="7"/>
    </row>
    <row r="34" customFormat="false" ht="13.5" hidden="false" customHeight="false" outlineLevel="0" collapsed="false">
      <c r="B34" s="7" t="s">
        <v>103</v>
      </c>
      <c r="C34" s="7"/>
      <c r="D34" s="7"/>
      <c r="E34" s="76" t="n">
        <f aca="false">IF(E33=0,"",AVERAGE(E7:E31))</f>
        <v>1285.48</v>
      </c>
      <c r="F34" s="76" t="n">
        <f aca="false">IF(F33=0,"",AVERAGE(F7:F31))</f>
        <v>1373.8</v>
      </c>
      <c r="G34" s="76" t="n">
        <f aca="false">IF(G33=0,"",AVERAGE(G7:G31))</f>
        <v>88.32</v>
      </c>
      <c r="H34" s="76"/>
      <c r="I34" s="77" t="n">
        <f aca="false">IF(I33=0,"",AVERAGE(I7:I31))</f>
        <v>5.14285714285714</v>
      </c>
      <c r="J34" s="78" t="n">
        <f aca="false">IF(J33=0,"",AVERAGE(J7:J31))</f>
        <v>6.72222222222222</v>
      </c>
      <c r="K34" s="79" t="n">
        <f aca="false">IF(K33=0,"",AVERAGE(K7:K31))</f>
        <v>3.42857142857143</v>
      </c>
      <c r="L34" s="78" t="n">
        <f aca="false">IF(L33=0,"",AVERAGE(L7:L31))</f>
        <v>6.77777777777778</v>
      </c>
      <c r="M34" s="77" t="n">
        <f aca="false">IF(M33=0,"",AVERAGE(M7:M31))</f>
        <v>3.5</v>
      </c>
      <c r="N34" s="78" t="n">
        <f aca="false">IF(N33=0,"",AVERAGE(N7:N31))</f>
        <v>5.6</v>
      </c>
      <c r="O34" s="77" t="n">
        <f aca="false">IF(O33=0,"",AVERAGE(O7:O31))</f>
        <v>6</v>
      </c>
      <c r="P34" s="79" t="n">
        <f aca="false">IF(P33=0,"",AVERAGE(P7:P31))</f>
        <v>9.60869565217391</v>
      </c>
      <c r="Q34" s="77" t="n">
        <f aca="false">IF(Q33=0,"",AVERAGE(Q7:Q31))</f>
        <v>9.04166666666667</v>
      </c>
      <c r="R34" s="78" t="n">
        <f aca="false">IF(R33=0,"",AVERAGE(R7:R31))</f>
        <v>1</v>
      </c>
      <c r="S34" s="77" t="n">
        <f aca="false">IF(S33=0,"",AVERAGE(S7:S31))</f>
        <v>3</v>
      </c>
      <c r="T34" s="78" t="n">
        <f aca="false">IF(T33=0,"",AVERAGE(T7:T31))</f>
        <v>11.7083333333333</v>
      </c>
      <c r="U34" s="77" t="n">
        <f aca="false">IF(U33=0,"",AVERAGE(U7:U31))</f>
        <v>6.66666666666667</v>
      </c>
      <c r="V34" s="78" t="n">
        <f aca="false">IF(V33=0,"",AVERAGE(V7:V31))</f>
        <v>5.05263157894737</v>
      </c>
      <c r="W34" s="77" t="n">
        <f aca="false">IF(W33=0,"",AVERAGE(W7:W31))</f>
        <v>8.23809523809524</v>
      </c>
      <c r="X34" s="78" t="n">
        <f aca="false">IF(X33=0,"",AVERAGE(X7:X31))</f>
        <v>4.25</v>
      </c>
      <c r="Y34" s="77" t="n">
        <f aca="false">IF(Y33=0,"",AVERAGE(Y7:Y31))</f>
        <v>3.53333333333333</v>
      </c>
      <c r="Z34" s="78" t="n">
        <f aca="false">IF(Z33=0,"",AVERAGE(Z7:Z31))</f>
        <v>2.3</v>
      </c>
      <c r="AA34" s="77" t="str">
        <f aca="false">IF(AA33=0,"",AVERAGE(AA7:AA31))</f>
        <v/>
      </c>
      <c r="AB34" s="78" t="n">
        <f aca="false">IF(AB33=0,"",AVERAGE(AB7:AB31))</f>
        <v>13.4</v>
      </c>
      <c r="AC34" s="77" t="n">
        <f aca="false">IF(AC33=0,"",AVERAGE(AC7:AC31))</f>
        <v>12</v>
      </c>
      <c r="AD34" s="78" t="n">
        <f aca="false">IF(AD33=0,"",AVERAGE(AD7:AD31))</f>
        <v>7.58333333333333</v>
      </c>
      <c r="AE34" s="77" t="n">
        <f aca="false">IF(AE33=0,"",AVERAGE(AE7:AE31))</f>
        <v>8.90476190476191</v>
      </c>
      <c r="AF34" s="78" t="n">
        <f aca="false">IF(AF33=0,"",AVERAGE(AF7:AF31))</f>
        <v>3.75</v>
      </c>
      <c r="AG34" s="77" t="n">
        <f aca="false">IF(AG33=0,"",AVERAGE(AG7:AG31))</f>
        <v>3.1</v>
      </c>
      <c r="AH34" s="78" t="n">
        <f aca="false">IF(AH33=0,"",AVERAGE(AH7:AH31))</f>
        <v>4.6</v>
      </c>
      <c r="AI34" s="77" t="str">
        <f aca="false">IF(AI33=0,"",AVERAGE(AI7:AI31))</f>
        <v/>
      </c>
      <c r="AJ34" s="78" t="n">
        <f aca="false">IF(AJ33=0,"",AVERAGE(AJ7:AJ31))</f>
        <v>11.08</v>
      </c>
      <c r="AK34" s="77" t="str">
        <f aca="false">IF(AK33=0,"",AVERAGE(AK7:AK31))</f>
        <v/>
      </c>
      <c r="AL34" s="78" t="n">
        <f aca="false">IF(AL33=0,"",AVERAGE(AL7:AL31))</f>
        <v>13.32</v>
      </c>
      <c r="AM34" s="7"/>
    </row>
    <row r="35" customFormat="false" ht="12.75" hidden="false" customHeight="false" outlineLevel="0" collapsed="false">
      <c r="B35" s="7"/>
      <c r="C35" s="7"/>
      <c r="D35" s="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"/>
    </row>
    <row r="36" customFormat="false" ht="12.75" hidden="false" customHeight="false" outlineLevel="0" collapsed="false">
      <c r="B36" s="7"/>
      <c r="C36" s="7"/>
      <c r="D36" s="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2" t="s">
        <v>104</v>
      </c>
      <c r="C39" s="7"/>
      <c r="D39" s="7"/>
      <c r="E39" s="7"/>
      <c r="F39" s="7" t="n">
        <f aca="false">G39+E39</f>
        <v>82</v>
      </c>
      <c r="G39" s="40" t="n">
        <f aca="false">J39+K39+M39+P39+Q39+S39+V39+W39+Z39+AA39+AF39+AH39+AC39</f>
        <v>82</v>
      </c>
      <c r="H39" s="40"/>
      <c r="I39" s="72" t="n">
        <v>1</v>
      </c>
      <c r="J39" s="72"/>
      <c r="K39" s="72" t="n">
        <v>15</v>
      </c>
      <c r="L39" s="72"/>
      <c r="M39" s="40" t="n">
        <v>9</v>
      </c>
      <c r="N39" s="40"/>
      <c r="O39" s="40" t="n">
        <v>2</v>
      </c>
      <c r="P39" s="40"/>
      <c r="Q39" s="40" t="n">
        <v>12</v>
      </c>
      <c r="R39" s="40"/>
      <c r="S39" s="40" t="n">
        <v>14</v>
      </c>
      <c r="T39" s="40"/>
      <c r="U39" s="40"/>
      <c r="V39" s="40" t="n">
        <v>10</v>
      </c>
      <c r="W39" s="40" t="n">
        <v>6</v>
      </c>
      <c r="X39" s="40"/>
      <c r="Y39" s="40"/>
      <c r="Z39" s="40" t="n">
        <v>8</v>
      </c>
      <c r="AA39" s="40" t="n">
        <v>3</v>
      </c>
      <c r="AB39" s="40"/>
      <c r="AC39" s="40"/>
      <c r="AD39" s="40" t="n">
        <v>4</v>
      </c>
      <c r="AE39" s="40"/>
      <c r="AF39" s="40" t="n">
        <v>5</v>
      </c>
      <c r="AG39" s="40" t="n">
        <v>7</v>
      </c>
      <c r="AH39" s="40"/>
      <c r="AI39" s="40" t="n">
        <v>11</v>
      </c>
      <c r="AJ39" s="40"/>
      <c r="AK39" s="40"/>
      <c r="AL39" s="40" t="n">
        <v>13</v>
      </c>
      <c r="AM39" s="7"/>
      <c r="AP39" s="0"/>
      <c r="AQ39" s="0"/>
    </row>
    <row r="40" customFormat="false" ht="12.75" hidden="false" customHeight="false" outlineLevel="0" collapsed="false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2" activeCellId="0" sqref="B2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41" width="3.85"/>
    <col collapsed="false" customWidth="true" hidden="false" outlineLevel="0" max="2" min="2" style="41" width="9.56"/>
    <col collapsed="false" customWidth="true" hidden="false" outlineLevel="0" max="3" min="3" style="41" width="2.84"/>
    <col collapsed="false" customWidth="true" hidden="false" outlineLevel="2" max="4" min="4" style="41" width="2.84"/>
    <col collapsed="false" customWidth="true" hidden="false" outlineLevel="2" max="5" min="5" style="41" width="7.85"/>
    <col collapsed="false" customWidth="true" hidden="false" outlineLevel="0" max="6" min="6" style="41" width="8.28"/>
    <col collapsed="false" customWidth="true" hidden="false" outlineLevel="0" max="7" min="7" style="41" width="6.56"/>
    <col collapsed="false" customWidth="true" hidden="true" outlineLevel="1" max="8" min="8" style="41" width="6.56"/>
    <col collapsed="false" customWidth="true" hidden="false" outlineLevel="0" max="9" min="9" style="41" width="5.85"/>
    <col collapsed="false" customWidth="true" hidden="false" outlineLevel="0" max="10" min="10" style="41" width="5.71"/>
    <col collapsed="false" customWidth="true" hidden="false" outlineLevel="0" max="11" min="11" style="41" width="5.85"/>
    <col collapsed="false" customWidth="true" hidden="false" outlineLevel="0" max="12" min="12" style="41" width="5.13"/>
    <col collapsed="false" customWidth="true" hidden="false" outlineLevel="0" max="15" min="13" style="41" width="5.85"/>
    <col collapsed="false" customWidth="true" hidden="false" outlineLevel="0" max="16" min="16" style="41" width="5.41"/>
    <col collapsed="false" customWidth="true" hidden="false" outlineLevel="0" max="18" min="17" style="41" width="5.85"/>
    <col collapsed="false" customWidth="true" hidden="false" outlineLevel="0" max="19" min="19" style="41" width="7.14"/>
    <col collapsed="false" customWidth="true" hidden="false" outlineLevel="0" max="20" min="20" style="41" width="5.85"/>
    <col collapsed="false" customWidth="true" hidden="false" outlineLevel="0" max="21" min="21" style="41" width="4.85"/>
    <col collapsed="false" customWidth="true" hidden="false" outlineLevel="0" max="22" min="22" style="41" width="5.41"/>
    <col collapsed="false" customWidth="true" hidden="false" outlineLevel="0" max="24" min="23" style="41" width="5.85"/>
    <col collapsed="false" customWidth="true" hidden="false" outlineLevel="0" max="25" min="25" style="41" width="5.71"/>
    <col collapsed="false" customWidth="true" hidden="false" outlineLevel="0" max="26" min="26" style="41" width="6.28"/>
    <col collapsed="false" customWidth="true" hidden="false" outlineLevel="0" max="27" min="27" style="41" width="5.85"/>
    <col collapsed="false" customWidth="true" hidden="false" outlineLevel="0" max="28" min="28" style="41" width="5.41"/>
    <col collapsed="false" customWidth="true" hidden="false" outlineLevel="0" max="29" min="29" style="41" width="4.85"/>
    <col collapsed="false" customWidth="true" hidden="false" outlineLevel="0" max="30" min="30" style="41" width="5.71"/>
    <col collapsed="false" customWidth="true" hidden="false" outlineLevel="0" max="33" min="31" style="41" width="5.85"/>
    <col collapsed="false" customWidth="true" hidden="false" outlineLevel="0" max="34" min="34" style="41" width="5.28"/>
    <col collapsed="false" customWidth="true" hidden="false" outlineLevel="0" max="35" min="35" style="41" width="5.71"/>
    <col collapsed="false" customWidth="true" hidden="false" outlineLevel="0" max="36" min="36" style="41" width="5.28"/>
    <col collapsed="false" customWidth="true" hidden="false" outlineLevel="0" max="37" min="37" style="41" width="4.7"/>
    <col collapsed="false" customWidth="true" hidden="false" outlineLevel="0" max="38" min="38" style="41" width="5.71"/>
    <col collapsed="false" customWidth="true" hidden="true" outlineLevel="2" max="39" min="39" style="41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41" width="4.56"/>
    <col collapsed="false" customWidth="true" hidden="true" outlineLevel="2" max="43" min="43" style="41" width="4.41"/>
    <col collapsed="true" customWidth="true" hidden="true" outlineLevel="1" max="44" min="44" style="41" width="9.06"/>
    <col collapsed="false" customWidth="true" hidden="true" outlineLevel="1" max="45" min="45" style="41" width="3.7"/>
    <col collapsed="false" customWidth="true" hidden="true" outlineLevel="1" max="46" min="46" style="41" width="4.14"/>
    <col collapsed="false" customWidth="false" hidden="false" outlineLevel="0" max="257" min="47" style="41" width="9.14"/>
  </cols>
  <sheetData>
    <row r="1" customFormat="false" ht="13.5" hidden="false" customHeight="false" outlineLevel="0" collapsed="false">
      <c r="B1" s="41" t="s">
        <v>50</v>
      </c>
      <c r="G1" s="46"/>
      <c r="H1" s="47"/>
      <c r="I1" s="48" t="s">
        <v>51</v>
      </c>
      <c r="J1" s="7" t="s">
        <v>52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49"/>
      <c r="H2" s="6"/>
      <c r="I2" s="48" t="s">
        <v>51</v>
      </c>
      <c r="J2" s="7" t="s">
        <v>53</v>
      </c>
      <c r="K2" s="7"/>
      <c r="L2" s="7"/>
      <c r="M2" s="7"/>
      <c r="N2" s="4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50"/>
      <c r="H3" s="6"/>
      <c r="I3" s="48" t="s">
        <v>51</v>
      </c>
      <c r="J3" s="7" t="s">
        <v>54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 t="s">
        <v>50</v>
      </c>
      <c r="AL3" s="40"/>
    </row>
    <row r="4" customFormat="false" ht="13.5" hidden="false" customHeight="false" outlineLevel="0" collapsed="false">
      <c r="D4" s="41" t="s">
        <v>50</v>
      </c>
      <c r="G4" s="51"/>
      <c r="H4" s="52"/>
      <c r="I4" s="48" t="s">
        <v>51</v>
      </c>
      <c r="J4" s="7" t="s">
        <v>55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5" customFormat="false" ht="13.5" hidden="false" customHeight="false" outlineLevel="0" collapsed="false">
      <c r="B5" s="53" t="s">
        <v>56</v>
      </c>
      <c r="C5" s="53"/>
      <c r="D5" s="53"/>
      <c r="E5" s="53"/>
      <c r="I5" s="54"/>
      <c r="J5" s="54" t="s">
        <v>58</v>
      </c>
      <c r="K5" s="54"/>
      <c r="L5" s="37" t="s">
        <v>58</v>
      </c>
      <c r="M5" s="37" t="s">
        <v>57</v>
      </c>
      <c r="N5" s="37"/>
      <c r="O5" s="37"/>
      <c r="P5" s="37" t="s">
        <v>57</v>
      </c>
      <c r="Q5" s="37" t="s">
        <v>57</v>
      </c>
      <c r="R5" s="37"/>
      <c r="S5" s="37"/>
      <c r="T5" s="37" t="s">
        <v>57</v>
      </c>
      <c r="U5" s="37" t="s">
        <v>57</v>
      </c>
      <c r="V5" s="37"/>
      <c r="W5" s="37"/>
      <c r="X5" s="37" t="s">
        <v>57</v>
      </c>
      <c r="Y5" s="37" t="s">
        <v>57</v>
      </c>
      <c r="Z5" s="37"/>
      <c r="AA5" s="37"/>
      <c r="AB5" s="37" t="s">
        <v>57</v>
      </c>
      <c r="AC5" s="37"/>
      <c r="AD5" s="37" t="s">
        <v>57</v>
      </c>
      <c r="AE5" s="37" t="s">
        <v>57</v>
      </c>
      <c r="AF5" s="37"/>
      <c r="AG5" s="37" t="s">
        <v>57</v>
      </c>
      <c r="AH5" s="37"/>
      <c r="AI5" s="37" t="s">
        <v>57</v>
      </c>
      <c r="AJ5" s="37"/>
      <c r="AK5" s="37"/>
      <c r="AL5" s="37" t="s">
        <v>57</v>
      </c>
    </row>
    <row r="6" customFormat="false" ht="90" hidden="false" customHeight="false" outlineLevel="0" collapsed="false">
      <c r="A6" s="7"/>
      <c r="B6" s="7" t="s">
        <v>50</v>
      </c>
      <c r="C6" s="55" t="s">
        <v>59</v>
      </c>
      <c r="D6" s="55" t="s">
        <v>60</v>
      </c>
      <c r="E6" s="56" t="s">
        <v>61</v>
      </c>
      <c r="F6" s="56" t="s">
        <v>62</v>
      </c>
      <c r="G6" s="57" t="s">
        <v>63</v>
      </c>
      <c r="H6" s="56" t="s">
        <v>64</v>
      </c>
      <c r="I6" s="58" t="s">
        <v>72</v>
      </c>
      <c r="J6" s="59" t="s">
        <v>87</v>
      </c>
      <c r="K6" s="60" t="s">
        <v>92</v>
      </c>
      <c r="L6" s="59" t="s">
        <v>105</v>
      </c>
      <c r="M6" s="61" t="s">
        <v>80</v>
      </c>
      <c r="N6" s="59" t="s">
        <v>69</v>
      </c>
      <c r="O6" s="61" t="s">
        <v>65</v>
      </c>
      <c r="P6" s="60" t="s">
        <v>83</v>
      </c>
      <c r="Q6" s="61" t="s">
        <v>94</v>
      </c>
      <c r="R6" s="59" t="s">
        <v>106</v>
      </c>
      <c r="S6" s="61" t="s">
        <v>68</v>
      </c>
      <c r="T6" s="59" t="s">
        <v>73</v>
      </c>
      <c r="U6" s="61" t="s">
        <v>78</v>
      </c>
      <c r="V6" s="59" t="s">
        <v>89</v>
      </c>
      <c r="W6" s="61" t="s">
        <v>74</v>
      </c>
      <c r="X6" s="59" t="s">
        <v>82</v>
      </c>
      <c r="Y6" s="61" t="s">
        <v>76</v>
      </c>
      <c r="Z6" s="59" t="s">
        <v>85</v>
      </c>
      <c r="AA6" s="61" t="s">
        <v>88</v>
      </c>
      <c r="AB6" s="59" t="s">
        <v>91</v>
      </c>
      <c r="AC6" s="61" t="s">
        <v>75</v>
      </c>
      <c r="AD6" s="59" t="s">
        <v>67</v>
      </c>
      <c r="AE6" s="61" t="s">
        <v>90</v>
      </c>
      <c r="AF6" s="59" t="s">
        <v>79</v>
      </c>
      <c r="AG6" s="61" t="s">
        <v>86</v>
      </c>
      <c r="AH6" s="59" t="s">
        <v>71</v>
      </c>
      <c r="AI6" s="61" t="s">
        <v>66</v>
      </c>
      <c r="AJ6" s="59" t="s">
        <v>93</v>
      </c>
      <c r="AK6" s="61" t="s">
        <v>81</v>
      </c>
      <c r="AL6" s="59" t="s">
        <v>77</v>
      </c>
      <c r="AM6" s="7"/>
      <c r="AN6" s="62" t="s">
        <v>95</v>
      </c>
      <c r="AO6" s="62" t="s">
        <v>96</v>
      </c>
      <c r="AP6" s="62" t="s">
        <v>97</v>
      </c>
      <c r="AQ6" s="62" t="s">
        <v>98</v>
      </c>
      <c r="AR6" s="7"/>
      <c r="AS6" s="63" t="s">
        <v>99</v>
      </c>
      <c r="AT6" s="63" t="s">
        <v>100</v>
      </c>
      <c r="AU6" s="7" t="s">
        <v>50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A7" s="41" t="n">
        <v>5</v>
      </c>
      <c r="B7" s="7" t="s">
        <v>24</v>
      </c>
      <c r="C7" s="7" t="n">
        <v>7</v>
      </c>
      <c r="D7" s="2" t="n">
        <v>4</v>
      </c>
      <c r="E7" s="7" t="n">
        <v>1252</v>
      </c>
      <c r="F7" s="7" t="n">
        <f aca="false">E7+G7</f>
        <v>1332</v>
      </c>
      <c r="G7" s="80" t="n">
        <f aca="false">SUMIF(wins,"w",I7:AL7)</f>
        <v>80</v>
      </c>
      <c r="H7" s="64" t="n">
        <f aca="false">SUMIF(wins,"l",I7:AL7)</f>
        <v>0</v>
      </c>
      <c r="I7" s="67"/>
      <c r="J7" s="68" t="n">
        <v>2</v>
      </c>
      <c r="K7" s="40" t="n">
        <v>14</v>
      </c>
      <c r="L7" s="68"/>
      <c r="M7" s="67" t="n">
        <v>5</v>
      </c>
      <c r="N7" s="68"/>
      <c r="O7" s="67" t="n">
        <v>11</v>
      </c>
      <c r="P7" s="40"/>
      <c r="Q7" s="67" t="n">
        <v>15</v>
      </c>
      <c r="R7" s="68"/>
      <c r="S7" s="67" t="n">
        <v>4</v>
      </c>
      <c r="T7" s="68"/>
      <c r="U7" s="67"/>
      <c r="V7" s="68" t="n">
        <v>8</v>
      </c>
      <c r="W7" s="67"/>
      <c r="X7" s="68" t="n">
        <v>12</v>
      </c>
      <c r="Y7" s="67" t="n">
        <v>7</v>
      </c>
      <c r="Z7" s="68"/>
      <c r="AA7" s="67"/>
      <c r="AB7" s="68" t="n">
        <v>6</v>
      </c>
      <c r="AC7" s="67"/>
      <c r="AD7" s="68" t="n">
        <v>10</v>
      </c>
      <c r="AE7" s="67"/>
      <c r="AF7" s="68" t="n">
        <v>3</v>
      </c>
      <c r="AG7" s="67" t="n">
        <v>13</v>
      </c>
      <c r="AH7" s="68"/>
      <c r="AI7" s="67" t="n">
        <v>9</v>
      </c>
      <c r="AJ7" s="68"/>
      <c r="AK7" s="67"/>
      <c r="AL7" s="68" t="n">
        <v>1</v>
      </c>
      <c r="AM7" s="7" t="n">
        <f aca="false">SUM(I7:AL7)</f>
        <v>120</v>
      </c>
      <c r="AN7" s="34" t="n">
        <f aca="false">$G7+$AI7+AK7</f>
        <v>89</v>
      </c>
      <c r="AO7" s="34" t="n">
        <f aca="false">$G7+$AI7+AL7</f>
        <v>90</v>
      </c>
      <c r="AP7" s="34" t="n">
        <f aca="false">$G7+$AJ7+AK7</f>
        <v>80</v>
      </c>
      <c r="AQ7" s="34" t="n">
        <f aca="false">$G7+$AJ7+AL7</f>
        <v>81</v>
      </c>
      <c r="AR7" s="7" t="s">
        <v>24</v>
      </c>
      <c r="AS7" s="41" t="n">
        <f aca="false">G7+AK7</f>
        <v>80</v>
      </c>
      <c r="AT7" s="41" t="n">
        <f aca="false">G7+AL7</f>
        <v>81</v>
      </c>
    </row>
    <row r="8" customFormat="false" ht="12.75" hidden="false" customHeight="true" outlineLevel="0" collapsed="false">
      <c r="B8" s="7" t="s">
        <v>37</v>
      </c>
      <c r="C8" s="7" t="n">
        <v>17</v>
      </c>
      <c r="D8" s="2" t="n">
        <v>17</v>
      </c>
      <c r="E8" s="7" t="n">
        <v>1193</v>
      </c>
      <c r="F8" s="7" t="n">
        <f aca="false">E8+G8</f>
        <v>1273</v>
      </c>
      <c r="G8" s="81" t="n">
        <f aca="false">SUMIF(wins,"w",I8:AL8)</f>
        <v>80</v>
      </c>
      <c r="H8" s="64" t="n">
        <f aca="false">SUMIF(wins,"l",I8:AL8)</f>
        <v>0</v>
      </c>
      <c r="I8" s="65"/>
      <c r="J8" s="66" t="n">
        <v>7</v>
      </c>
      <c r="K8" s="40" t="n">
        <v>10</v>
      </c>
      <c r="L8" s="66"/>
      <c r="M8" s="67"/>
      <c r="N8" s="68" t="n">
        <v>3</v>
      </c>
      <c r="O8" s="67" t="n">
        <v>9</v>
      </c>
      <c r="P8" s="40"/>
      <c r="Q8" s="67" t="n">
        <v>11</v>
      </c>
      <c r="R8" s="68"/>
      <c r="S8" s="67" t="n">
        <v>6</v>
      </c>
      <c r="T8" s="68"/>
      <c r="U8" s="67"/>
      <c r="V8" s="68" t="n">
        <v>4</v>
      </c>
      <c r="W8" s="67"/>
      <c r="X8" s="68" t="n">
        <v>15</v>
      </c>
      <c r="Y8" s="67"/>
      <c r="Z8" s="68" t="n">
        <v>5</v>
      </c>
      <c r="AA8" s="67"/>
      <c r="AB8" s="68" t="n">
        <v>14</v>
      </c>
      <c r="AC8" s="67"/>
      <c r="AD8" s="68" t="n">
        <v>13</v>
      </c>
      <c r="AE8" s="67"/>
      <c r="AF8" s="68" t="n">
        <v>1</v>
      </c>
      <c r="AG8" s="67" t="n">
        <v>12</v>
      </c>
      <c r="AH8" s="68"/>
      <c r="AI8" s="67" t="n">
        <v>8</v>
      </c>
      <c r="AJ8" s="68"/>
      <c r="AK8" s="67" t="n">
        <v>2</v>
      </c>
      <c r="AL8" s="68"/>
      <c r="AM8" s="7" t="n">
        <f aca="false">SUM(I8:AL8)</f>
        <v>120</v>
      </c>
      <c r="AN8" s="0" t="n">
        <f aca="false">$G8+$AI8+AK8</f>
        <v>90</v>
      </c>
      <c r="AO8" s="0" t="n">
        <f aca="false">$G8+$AI8+AL8</f>
        <v>88</v>
      </c>
      <c r="AP8" s="0" t="n">
        <f aca="false">$G8+$AJ8+AK8</f>
        <v>82</v>
      </c>
      <c r="AQ8" s="0" t="n">
        <f aca="false">$G8+$AJ8+AL8</f>
        <v>80</v>
      </c>
      <c r="AR8" s="7" t="s">
        <v>37</v>
      </c>
      <c r="AS8" s="41" t="n">
        <f aca="false">G8+AK8</f>
        <v>82</v>
      </c>
      <c r="AT8" s="41" t="n">
        <f aca="false">G8+AL8</f>
        <v>80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27</v>
      </c>
      <c r="C9" s="7" t="n">
        <v>9</v>
      </c>
      <c r="D9" s="2" t="n">
        <v>7</v>
      </c>
      <c r="E9" s="7" t="n">
        <v>1248</v>
      </c>
      <c r="F9" s="7" t="n">
        <f aca="false">E9+G9</f>
        <v>1323</v>
      </c>
      <c r="G9" s="82" t="n">
        <f aca="false">SUMIF(wins,"w",I9:AL9)</f>
        <v>75</v>
      </c>
      <c r="H9" s="64" t="n">
        <f aca="false">SUMIF(wins,"l",I9:AL9)</f>
        <v>0</v>
      </c>
      <c r="I9" s="69"/>
      <c r="J9" s="70" t="n">
        <v>2</v>
      </c>
      <c r="K9" s="6" t="n">
        <v>10</v>
      </c>
      <c r="L9" s="70"/>
      <c r="M9" s="69"/>
      <c r="N9" s="70" t="n">
        <v>8</v>
      </c>
      <c r="O9" s="69" t="n">
        <v>9</v>
      </c>
      <c r="P9" s="6"/>
      <c r="Q9" s="69" t="n">
        <v>11</v>
      </c>
      <c r="R9" s="70"/>
      <c r="S9" s="69" t="n">
        <v>6</v>
      </c>
      <c r="T9" s="70"/>
      <c r="U9" s="69"/>
      <c r="V9" s="70" t="n">
        <v>5</v>
      </c>
      <c r="W9" s="69"/>
      <c r="X9" s="70" t="n">
        <v>14</v>
      </c>
      <c r="Y9" s="69"/>
      <c r="Z9" s="70" t="n">
        <v>4</v>
      </c>
      <c r="AA9" s="69"/>
      <c r="AB9" s="70" t="n">
        <v>12</v>
      </c>
      <c r="AC9" s="69"/>
      <c r="AD9" s="70" t="n">
        <v>7</v>
      </c>
      <c r="AE9" s="69"/>
      <c r="AF9" s="70" t="n">
        <v>3</v>
      </c>
      <c r="AG9" s="69" t="n">
        <v>15</v>
      </c>
      <c r="AH9" s="70"/>
      <c r="AI9" s="69" t="n">
        <v>13</v>
      </c>
      <c r="AJ9" s="70"/>
      <c r="AK9" s="69"/>
      <c r="AL9" s="70" t="n">
        <v>1</v>
      </c>
      <c r="AM9" s="7" t="n">
        <f aca="false">SUM(I9:AL9)</f>
        <v>120</v>
      </c>
      <c r="AN9" s="1" t="n">
        <f aca="false">$G9+$AI9+AK9</f>
        <v>88</v>
      </c>
      <c r="AO9" s="1" t="n">
        <f aca="false">$G9+$AI9+AL9</f>
        <v>89</v>
      </c>
      <c r="AP9" s="1" t="n">
        <f aca="false">$G9+$AJ9+AK9</f>
        <v>75</v>
      </c>
      <c r="AQ9" s="1" t="n">
        <f aca="false">$G9+$AJ9+AL9</f>
        <v>76</v>
      </c>
      <c r="AR9" s="7" t="s">
        <v>27</v>
      </c>
      <c r="AS9" s="41" t="n">
        <f aca="false">G9+AK9</f>
        <v>75</v>
      </c>
      <c r="AT9" s="41" t="n">
        <f aca="false">G9+AL9</f>
        <v>76</v>
      </c>
    </row>
    <row r="10" customFormat="false" ht="12.75" hidden="false" customHeight="true" outlineLevel="0" collapsed="false">
      <c r="B10" s="7" t="s">
        <v>38</v>
      </c>
      <c r="C10" s="7" t="n">
        <v>18</v>
      </c>
      <c r="D10" s="2" t="n">
        <v>18</v>
      </c>
      <c r="E10" s="7" t="n">
        <v>1192</v>
      </c>
      <c r="F10" s="7" t="n">
        <f aca="false">E10+G10</f>
        <v>1266</v>
      </c>
      <c r="G10" s="83" t="n">
        <f aca="false">SUMIF(wins,"w",I10:AL10)</f>
        <v>74</v>
      </c>
      <c r="H10" s="64" t="n">
        <f aca="false">SUMIF(wins,"l",I10:AL10)</f>
        <v>0</v>
      </c>
      <c r="I10" s="65"/>
      <c r="J10" s="66" t="n">
        <v>8</v>
      </c>
      <c r="K10" s="40" t="n">
        <v>5</v>
      </c>
      <c r="L10" s="66"/>
      <c r="M10" s="67"/>
      <c r="N10" s="68" t="n">
        <v>3</v>
      </c>
      <c r="O10" s="67" t="n">
        <v>13</v>
      </c>
      <c r="P10" s="40"/>
      <c r="Q10" s="67" t="n">
        <v>14</v>
      </c>
      <c r="R10" s="68"/>
      <c r="S10" s="67" t="n">
        <v>7</v>
      </c>
      <c r="T10" s="68"/>
      <c r="U10" s="67"/>
      <c r="V10" s="68" t="n">
        <v>6</v>
      </c>
      <c r="W10" s="67"/>
      <c r="X10" s="68" t="n">
        <v>12</v>
      </c>
      <c r="Y10" s="67"/>
      <c r="Z10" s="68" t="n">
        <v>2</v>
      </c>
      <c r="AA10" s="67"/>
      <c r="AB10" s="68" t="n">
        <v>10</v>
      </c>
      <c r="AC10" s="67"/>
      <c r="AD10" s="68" t="n">
        <v>4</v>
      </c>
      <c r="AE10" s="67"/>
      <c r="AF10" s="68" t="n">
        <v>1</v>
      </c>
      <c r="AG10" s="67" t="n">
        <v>15</v>
      </c>
      <c r="AH10" s="68"/>
      <c r="AI10" s="67" t="n">
        <v>11</v>
      </c>
      <c r="AJ10" s="68"/>
      <c r="AK10" s="67" t="n">
        <v>9</v>
      </c>
      <c r="AL10" s="68"/>
      <c r="AM10" s="7" t="n">
        <f aca="false">SUM(I10:AL10)</f>
        <v>120</v>
      </c>
      <c r="AN10" s="0" t="n">
        <f aca="false">$G10+$AI10+AK10</f>
        <v>94</v>
      </c>
      <c r="AO10" s="0" t="n">
        <f aca="false">$G10+$AI10+AL10</f>
        <v>85</v>
      </c>
      <c r="AP10" s="0" t="n">
        <f aca="false">$G10+$AJ10+AK10</f>
        <v>83</v>
      </c>
      <c r="AQ10" s="0" t="n">
        <f aca="false">$G10+$AJ10+AL10</f>
        <v>74</v>
      </c>
      <c r="AR10" s="7" t="s">
        <v>38</v>
      </c>
      <c r="AS10" s="41" t="n">
        <f aca="false">G10+AK10</f>
        <v>83</v>
      </c>
      <c r="AT10" s="41" t="n">
        <f aca="false">G10+AL10</f>
        <v>74</v>
      </c>
      <c r="AZ10" s="7"/>
      <c r="BA10" s="7"/>
      <c r="BB10" s="7"/>
    </row>
    <row r="11" customFormat="false" ht="12.75" hidden="false" customHeight="true" outlineLevel="0" collapsed="false">
      <c r="B11" s="7" t="s">
        <v>39</v>
      </c>
      <c r="C11" s="84" t="n">
        <v>19</v>
      </c>
      <c r="D11" s="2" t="n">
        <v>19</v>
      </c>
      <c r="E11" s="7" t="n">
        <v>1189</v>
      </c>
      <c r="F11" s="7" t="n">
        <f aca="false">E11+G11</f>
        <v>1262</v>
      </c>
      <c r="G11" s="64" t="n">
        <f aca="false">SUMIF(wins,"w",I11:AL11)</f>
        <v>73</v>
      </c>
      <c r="H11" s="64" t="n">
        <f aca="false">SUMIF(wins,"l",I11:AL11)</f>
        <v>0</v>
      </c>
      <c r="I11" s="65" t="n">
        <v>3</v>
      </c>
      <c r="J11" s="66"/>
      <c r="K11" s="40" t="n">
        <v>12</v>
      </c>
      <c r="L11" s="66"/>
      <c r="M11" s="67" t="n">
        <v>5</v>
      </c>
      <c r="N11" s="68"/>
      <c r="O11" s="67" t="n">
        <v>14</v>
      </c>
      <c r="P11" s="40"/>
      <c r="Q11" s="67" t="n">
        <v>15</v>
      </c>
      <c r="R11" s="68"/>
      <c r="S11" s="67"/>
      <c r="T11" s="68" t="n">
        <v>6</v>
      </c>
      <c r="U11" s="67"/>
      <c r="V11" s="68" t="n">
        <v>13</v>
      </c>
      <c r="W11" s="67"/>
      <c r="X11" s="68" t="n">
        <v>9</v>
      </c>
      <c r="Y11" s="67"/>
      <c r="Z11" s="68" t="n">
        <v>4</v>
      </c>
      <c r="AA11" s="67"/>
      <c r="AB11" s="68" t="n">
        <v>7</v>
      </c>
      <c r="AC11" s="67"/>
      <c r="AD11" s="68" t="n">
        <v>10</v>
      </c>
      <c r="AE11" s="67" t="n">
        <v>8</v>
      </c>
      <c r="AF11" s="68"/>
      <c r="AG11" s="67" t="n">
        <v>11</v>
      </c>
      <c r="AH11" s="68"/>
      <c r="AI11" s="67" t="n">
        <v>2</v>
      </c>
      <c r="AJ11" s="68"/>
      <c r="AK11" s="67" t="n">
        <v>1</v>
      </c>
      <c r="AL11" s="68"/>
      <c r="AM11" s="7" t="n">
        <f aca="false">SUM(I11:AL11)</f>
        <v>120</v>
      </c>
      <c r="AN11" s="0" t="n">
        <f aca="false">$G11+$AI11+AK11</f>
        <v>76</v>
      </c>
      <c r="AO11" s="0" t="n">
        <f aca="false">$G11+$AI11+AL11</f>
        <v>75</v>
      </c>
      <c r="AP11" s="0" t="n">
        <f aca="false">$G11+$AJ11+AK11</f>
        <v>74</v>
      </c>
      <c r="AQ11" s="0" t="n">
        <f aca="false">$G11+$AJ11+AL11</f>
        <v>73</v>
      </c>
      <c r="AR11" s="7" t="s">
        <v>39</v>
      </c>
      <c r="AS11" s="41" t="n">
        <f aca="false">G11+AK11</f>
        <v>74</v>
      </c>
      <c r="AT11" s="41" t="n">
        <f aca="false">G11+AL11</f>
        <v>73</v>
      </c>
    </row>
    <row r="12" customFormat="false" ht="12.75" hidden="false" customHeight="true" outlineLevel="0" collapsed="false">
      <c r="B12" s="7" t="s">
        <v>28</v>
      </c>
      <c r="C12" s="7" t="n">
        <v>8</v>
      </c>
      <c r="D12" s="2" t="n">
        <v>8</v>
      </c>
      <c r="E12" s="7" t="n">
        <v>1250</v>
      </c>
      <c r="F12" s="7" t="n">
        <f aca="false">E12+G12</f>
        <v>1322</v>
      </c>
      <c r="G12" s="64" t="n">
        <f aca="false">SUMIF(wins,"w",I12:AL12)</f>
        <v>72</v>
      </c>
      <c r="H12" s="64" t="n">
        <f aca="false">SUMIF(wins,"l",I12:AL12)</f>
        <v>0</v>
      </c>
      <c r="I12" s="69"/>
      <c r="J12" s="70" t="n">
        <v>5</v>
      </c>
      <c r="K12" s="6" t="n">
        <v>6</v>
      </c>
      <c r="L12" s="70"/>
      <c r="M12" s="69"/>
      <c r="N12" s="70" t="n">
        <v>8</v>
      </c>
      <c r="O12" s="69" t="n">
        <v>13</v>
      </c>
      <c r="P12" s="6"/>
      <c r="Q12" s="69" t="n">
        <v>15</v>
      </c>
      <c r="R12" s="70"/>
      <c r="S12" s="69" t="n">
        <v>4</v>
      </c>
      <c r="T12" s="70"/>
      <c r="U12" s="69"/>
      <c r="V12" s="70" t="n">
        <v>9</v>
      </c>
      <c r="W12" s="69"/>
      <c r="X12" s="70" t="n">
        <v>11</v>
      </c>
      <c r="Y12" s="69"/>
      <c r="Z12" s="70" t="n">
        <v>7</v>
      </c>
      <c r="AA12" s="69"/>
      <c r="AB12" s="70" t="n">
        <v>12</v>
      </c>
      <c r="AC12" s="69"/>
      <c r="AD12" s="70" t="n">
        <v>10</v>
      </c>
      <c r="AE12" s="69"/>
      <c r="AF12" s="70" t="n">
        <v>1</v>
      </c>
      <c r="AG12" s="69" t="n">
        <v>14</v>
      </c>
      <c r="AH12" s="70"/>
      <c r="AI12" s="69" t="n">
        <v>3</v>
      </c>
      <c r="AJ12" s="70"/>
      <c r="AK12" s="69"/>
      <c r="AL12" s="70" t="n">
        <v>2</v>
      </c>
      <c r="AM12" s="7" t="n">
        <f aca="false">SUM(I12:AL12)</f>
        <v>120</v>
      </c>
      <c r="AN12" s="1" t="n">
        <f aca="false">$G12+$AI12+AK12</f>
        <v>75</v>
      </c>
      <c r="AO12" s="1" t="n">
        <f aca="false">$G12+$AI12+AL12</f>
        <v>77</v>
      </c>
      <c r="AP12" s="1" t="n">
        <f aca="false">$G12+$AJ12+AK12</f>
        <v>72</v>
      </c>
      <c r="AQ12" s="1" t="n">
        <f aca="false">$G12+$AJ12+AL12</f>
        <v>74</v>
      </c>
      <c r="AR12" s="7" t="s">
        <v>28</v>
      </c>
      <c r="AS12" s="41" t="n">
        <f aca="false">G12+AK12</f>
        <v>72</v>
      </c>
      <c r="AT12" s="41" t="n">
        <f aca="false">G12+AL12</f>
        <v>74</v>
      </c>
    </row>
    <row r="13" customFormat="false" ht="12.75" hidden="false" customHeight="true" outlineLevel="0" collapsed="false">
      <c r="B13" s="7" t="s">
        <v>101</v>
      </c>
      <c r="C13" s="7" t="n">
        <v>11</v>
      </c>
      <c r="D13" s="2" t="n">
        <v>11</v>
      </c>
      <c r="E13" s="7" t="n">
        <v>1232</v>
      </c>
      <c r="F13" s="7" t="n">
        <f aca="false">E13+G13</f>
        <v>1304</v>
      </c>
      <c r="G13" s="64" t="n">
        <f aca="false">SUMIF(wins,"w",I13:AL13)</f>
        <v>72</v>
      </c>
      <c r="H13" s="64" t="n">
        <f aca="false">SUMIF(wins,"l",I13:AL13)</f>
        <v>0</v>
      </c>
      <c r="I13" s="65"/>
      <c r="J13" s="66" t="n">
        <v>5</v>
      </c>
      <c r="K13" s="40" t="n">
        <v>8</v>
      </c>
      <c r="L13" s="66"/>
      <c r="M13" s="67"/>
      <c r="N13" s="68" t="n">
        <v>1</v>
      </c>
      <c r="O13" s="67" t="n">
        <v>12</v>
      </c>
      <c r="P13" s="40"/>
      <c r="Q13" s="67" t="n">
        <v>13</v>
      </c>
      <c r="R13" s="68"/>
      <c r="S13" s="67" t="n">
        <v>4</v>
      </c>
      <c r="T13" s="68"/>
      <c r="U13" s="67"/>
      <c r="V13" s="68" t="n">
        <v>11</v>
      </c>
      <c r="W13" s="67"/>
      <c r="X13" s="68" t="n">
        <v>15</v>
      </c>
      <c r="Y13" s="67"/>
      <c r="Z13" s="68" t="n">
        <v>9</v>
      </c>
      <c r="AA13" s="67"/>
      <c r="AB13" s="68" t="n">
        <v>10</v>
      </c>
      <c r="AC13" s="67"/>
      <c r="AD13" s="68" t="n">
        <v>6</v>
      </c>
      <c r="AE13" s="67"/>
      <c r="AF13" s="68" t="n">
        <v>3</v>
      </c>
      <c r="AG13" s="67" t="n">
        <v>14</v>
      </c>
      <c r="AH13" s="68"/>
      <c r="AI13" s="67" t="n">
        <v>7</v>
      </c>
      <c r="AJ13" s="68"/>
      <c r="AK13" s="67"/>
      <c r="AL13" s="68" t="n">
        <v>2</v>
      </c>
      <c r="AM13" s="7" t="n">
        <f aca="false">SUM(I13:AL13)</f>
        <v>120</v>
      </c>
      <c r="AN13" s="0" t="n">
        <f aca="false">$G13+$AI13+AK13</f>
        <v>79</v>
      </c>
      <c r="AO13" s="0" t="n">
        <f aca="false">$G13+$AI13+AL13</f>
        <v>81</v>
      </c>
      <c r="AP13" s="0" t="n">
        <f aca="false">$G13+$AJ13+AK13</f>
        <v>72</v>
      </c>
      <c r="AQ13" s="0" t="n">
        <f aca="false">$G13+$AJ13+AL13</f>
        <v>74</v>
      </c>
      <c r="AR13" s="7" t="s">
        <v>31</v>
      </c>
      <c r="AS13" s="41" t="n">
        <f aca="false">G13+AK13</f>
        <v>72</v>
      </c>
      <c r="AT13" s="41" t="n">
        <f aca="false">G13+AL13</f>
        <v>74</v>
      </c>
      <c r="AU13" s="7"/>
      <c r="AV13" s="7"/>
    </row>
    <row r="14" customFormat="false" ht="12.75" hidden="false" customHeight="true" outlineLevel="0" collapsed="false">
      <c r="B14" s="7" t="s">
        <v>32</v>
      </c>
      <c r="C14" s="7" t="n">
        <v>14</v>
      </c>
      <c r="D14" s="2" t="n">
        <v>12</v>
      </c>
      <c r="E14" s="7" t="n">
        <v>1220</v>
      </c>
      <c r="F14" s="7" t="n">
        <f aca="false">E14+G14</f>
        <v>1291</v>
      </c>
      <c r="G14" s="64" t="n">
        <f aca="false">SUMIF(wins,"w",I14:AL14)</f>
        <v>71</v>
      </c>
      <c r="H14" s="64" t="n">
        <f aca="false">SUMIF(wins,"l",I14:AL14)</f>
        <v>0</v>
      </c>
      <c r="I14" s="65"/>
      <c r="J14" s="66" t="n">
        <v>6</v>
      </c>
      <c r="K14" s="40" t="n">
        <v>9</v>
      </c>
      <c r="L14" s="66"/>
      <c r="M14" s="67"/>
      <c r="N14" s="68" t="n">
        <v>5</v>
      </c>
      <c r="O14" s="67" t="n">
        <v>13</v>
      </c>
      <c r="P14" s="40"/>
      <c r="Q14" s="67" t="n">
        <v>12</v>
      </c>
      <c r="R14" s="68"/>
      <c r="S14" s="67"/>
      <c r="T14" s="68" t="n">
        <v>4</v>
      </c>
      <c r="U14" s="67"/>
      <c r="V14" s="68" t="n">
        <v>10</v>
      </c>
      <c r="W14" s="67"/>
      <c r="X14" s="68" t="n">
        <v>11</v>
      </c>
      <c r="Y14" s="67"/>
      <c r="Z14" s="68" t="n">
        <v>7</v>
      </c>
      <c r="AA14" s="67"/>
      <c r="AB14" s="68" t="n">
        <v>8</v>
      </c>
      <c r="AC14" s="67"/>
      <c r="AD14" s="68" t="n">
        <v>14</v>
      </c>
      <c r="AE14" s="67"/>
      <c r="AF14" s="68" t="n">
        <v>3</v>
      </c>
      <c r="AG14" s="67" t="n">
        <v>15</v>
      </c>
      <c r="AH14" s="68"/>
      <c r="AI14" s="67"/>
      <c r="AJ14" s="68" t="n">
        <v>2</v>
      </c>
      <c r="AK14" s="67"/>
      <c r="AL14" s="68" t="n">
        <v>1</v>
      </c>
      <c r="AM14" s="7" t="n">
        <f aca="false">SUM(I14:AL14)</f>
        <v>120</v>
      </c>
      <c r="AN14" s="0" t="n">
        <f aca="false">$G14+$AI14+AK14</f>
        <v>71</v>
      </c>
      <c r="AO14" s="0" t="n">
        <f aca="false">$G14+$AI14+AL14</f>
        <v>72</v>
      </c>
      <c r="AP14" s="0" t="n">
        <f aca="false">$G14+$AJ14+AK14</f>
        <v>73</v>
      </c>
      <c r="AQ14" s="0" t="n">
        <f aca="false">$G14+$AJ14+AL14</f>
        <v>74</v>
      </c>
      <c r="AR14" s="7" t="s">
        <v>32</v>
      </c>
      <c r="AS14" s="41" t="n">
        <f aca="false">G14+AK14</f>
        <v>71</v>
      </c>
      <c r="AT14" s="41" t="n">
        <f aca="false">G14+AL14</f>
        <v>72</v>
      </c>
    </row>
    <row r="15" customFormat="false" ht="12.75" hidden="false" customHeight="true" outlineLevel="0" collapsed="false">
      <c r="A15" s="41" t="n">
        <v>6</v>
      </c>
      <c r="B15" s="7" t="s">
        <v>21</v>
      </c>
      <c r="C15" s="7" t="n">
        <v>2</v>
      </c>
      <c r="D15" s="2" t="n">
        <v>1</v>
      </c>
      <c r="E15" s="7" t="n">
        <v>1285</v>
      </c>
      <c r="F15" s="7" t="n">
        <f aca="false">E15+G15</f>
        <v>1355</v>
      </c>
      <c r="G15" s="64" t="n">
        <f aca="false">SUMIF(wins,"w",I15:AL15)</f>
        <v>70</v>
      </c>
      <c r="H15" s="64" t="n">
        <f aca="false">SUMIF(wins,"l",I15:AL15)</f>
        <v>0</v>
      </c>
      <c r="I15" s="69"/>
      <c r="J15" s="70" t="n">
        <v>1</v>
      </c>
      <c r="K15" s="6" t="n">
        <v>10</v>
      </c>
      <c r="L15" s="70"/>
      <c r="M15" s="69"/>
      <c r="N15" s="70" t="n">
        <v>4</v>
      </c>
      <c r="O15" s="69" t="n">
        <v>11</v>
      </c>
      <c r="P15" s="6"/>
      <c r="Q15" s="69" t="n">
        <v>15</v>
      </c>
      <c r="R15" s="70"/>
      <c r="S15" s="69" t="n">
        <v>6</v>
      </c>
      <c r="T15" s="70"/>
      <c r="U15" s="69"/>
      <c r="V15" s="70" t="n">
        <v>12</v>
      </c>
      <c r="W15" s="69"/>
      <c r="X15" s="70" t="n">
        <v>7</v>
      </c>
      <c r="Y15" s="69"/>
      <c r="Z15" s="70" t="n">
        <v>5</v>
      </c>
      <c r="AA15" s="69"/>
      <c r="AB15" s="70" t="n">
        <v>9</v>
      </c>
      <c r="AC15" s="69"/>
      <c r="AD15" s="70" t="n">
        <v>8</v>
      </c>
      <c r="AE15" s="69" t="n">
        <v>3</v>
      </c>
      <c r="AF15" s="70"/>
      <c r="AG15" s="69" t="n">
        <v>14</v>
      </c>
      <c r="AH15" s="70"/>
      <c r="AI15" s="69" t="n">
        <v>13</v>
      </c>
      <c r="AJ15" s="70"/>
      <c r="AK15" s="69" t="n">
        <v>2</v>
      </c>
      <c r="AL15" s="70"/>
      <c r="AM15" s="7" t="n">
        <f aca="false">SUM(I15:AL15)</f>
        <v>120</v>
      </c>
      <c r="AN15" s="1" t="n">
        <f aca="false">$G15+$AI15+AK15</f>
        <v>85</v>
      </c>
      <c r="AO15" s="1" t="n">
        <f aca="false">$G15+$AI15+AL15</f>
        <v>83</v>
      </c>
      <c r="AP15" s="1" t="n">
        <f aca="false">$G15+$AJ15+AK15</f>
        <v>72</v>
      </c>
      <c r="AQ15" s="1" t="n">
        <f aca="false">$G15+$AJ15+AL15</f>
        <v>70</v>
      </c>
      <c r="AR15" s="7" t="s">
        <v>21</v>
      </c>
      <c r="AS15" s="41" t="n">
        <f aca="false">G15+AK15</f>
        <v>72</v>
      </c>
      <c r="AT15" s="41" t="n">
        <f aca="false">G15+AL15</f>
        <v>70</v>
      </c>
      <c r="AU15" s="41" t="s">
        <v>50</v>
      </c>
    </row>
    <row r="16" customFormat="false" ht="12.75" hidden="false" customHeight="true" outlineLevel="0" collapsed="false">
      <c r="A16" s="41" t="n">
        <v>2</v>
      </c>
      <c r="B16" s="7" t="s">
        <v>23</v>
      </c>
      <c r="C16" s="7" t="n">
        <v>3</v>
      </c>
      <c r="D16" s="2" t="n">
        <v>3</v>
      </c>
      <c r="E16" s="7" t="n">
        <v>1268</v>
      </c>
      <c r="F16" s="7" t="n">
        <f aca="false">E16+G16</f>
        <v>1337</v>
      </c>
      <c r="G16" s="64" t="n">
        <f aca="false">SUMIF(wins,"w",I16:AL16)</f>
        <v>69</v>
      </c>
      <c r="H16" s="64" t="n">
        <f aca="false">SUMIF(wins,"l",I16:AL16)</f>
        <v>0</v>
      </c>
      <c r="I16" s="69"/>
      <c r="J16" s="70" t="n">
        <v>1</v>
      </c>
      <c r="K16" s="6" t="n">
        <v>11</v>
      </c>
      <c r="L16" s="70"/>
      <c r="M16" s="69"/>
      <c r="N16" s="70" t="n">
        <v>4</v>
      </c>
      <c r="O16" s="69" t="n">
        <v>12</v>
      </c>
      <c r="P16" s="6"/>
      <c r="Q16" s="69" t="n">
        <v>15</v>
      </c>
      <c r="R16" s="70"/>
      <c r="S16" s="69" t="n">
        <v>5</v>
      </c>
      <c r="T16" s="70"/>
      <c r="U16" s="69"/>
      <c r="V16" s="70" t="n">
        <v>7</v>
      </c>
      <c r="W16" s="69"/>
      <c r="X16" s="70" t="n">
        <v>13</v>
      </c>
      <c r="Y16" s="69"/>
      <c r="Z16" s="70" t="n">
        <v>9</v>
      </c>
      <c r="AA16" s="69"/>
      <c r="AB16" s="70" t="n">
        <v>10</v>
      </c>
      <c r="AC16" s="69"/>
      <c r="AD16" s="70" t="n">
        <v>8</v>
      </c>
      <c r="AE16" s="69"/>
      <c r="AF16" s="70" t="n">
        <v>3</v>
      </c>
      <c r="AG16" s="69" t="n">
        <v>14</v>
      </c>
      <c r="AH16" s="70"/>
      <c r="AI16" s="69" t="n">
        <v>6</v>
      </c>
      <c r="AJ16" s="70"/>
      <c r="AK16" s="69"/>
      <c r="AL16" s="70" t="n">
        <v>2</v>
      </c>
      <c r="AM16" s="7" t="n">
        <f aca="false">SUM(I16:AL16)</f>
        <v>120</v>
      </c>
      <c r="AN16" s="1" t="n">
        <f aca="false">$G16+$AI16+AK16</f>
        <v>75</v>
      </c>
      <c r="AO16" s="1" t="n">
        <f aca="false">$G16+$AI16+AL16</f>
        <v>77</v>
      </c>
      <c r="AP16" s="1" t="n">
        <f aca="false">$G16+$AJ16+AK16</f>
        <v>69</v>
      </c>
      <c r="AQ16" s="1" t="n">
        <f aca="false">$G16+$AJ16+AL16</f>
        <v>71</v>
      </c>
      <c r="AR16" s="7" t="s">
        <v>23</v>
      </c>
      <c r="AS16" s="41" t="n">
        <f aca="false">G16+AK16</f>
        <v>69</v>
      </c>
      <c r="AT16" s="41" t="n">
        <f aca="false">G16+AL16</f>
        <v>71</v>
      </c>
    </row>
    <row r="17" customFormat="false" ht="12.75" hidden="false" customHeight="true" outlineLevel="0" collapsed="false">
      <c r="B17" s="7" t="s">
        <v>25</v>
      </c>
      <c r="C17" s="7" t="n">
        <v>5</v>
      </c>
      <c r="D17" s="2" t="n">
        <v>5</v>
      </c>
      <c r="E17" s="7" t="n">
        <v>1262</v>
      </c>
      <c r="F17" s="7" t="n">
        <f aca="false">E17+G17</f>
        <v>1331</v>
      </c>
      <c r="G17" s="64" t="n">
        <f aca="false">SUMIF(wins,"w",I17:AL17)</f>
        <v>69</v>
      </c>
      <c r="H17" s="64" t="n">
        <f aca="false">SUMIF(wins,"l",I17:AL17)</f>
        <v>0</v>
      </c>
      <c r="I17" s="67"/>
      <c r="J17" s="68" t="n">
        <v>2</v>
      </c>
      <c r="K17" s="40" t="n">
        <v>9</v>
      </c>
      <c r="L17" s="68"/>
      <c r="M17" s="67" t="n">
        <v>1</v>
      </c>
      <c r="N17" s="68"/>
      <c r="O17" s="67" t="n">
        <v>13</v>
      </c>
      <c r="P17" s="40"/>
      <c r="Q17" s="67" t="n">
        <v>15</v>
      </c>
      <c r="R17" s="68"/>
      <c r="S17" s="67" t="n">
        <v>4</v>
      </c>
      <c r="T17" s="68"/>
      <c r="U17" s="67"/>
      <c r="V17" s="68" t="n">
        <v>10</v>
      </c>
      <c r="W17" s="67"/>
      <c r="X17" s="68" t="n">
        <v>12</v>
      </c>
      <c r="Y17" s="67"/>
      <c r="Z17" s="68" t="n">
        <v>7</v>
      </c>
      <c r="AA17" s="67"/>
      <c r="AB17" s="68" t="n">
        <v>11</v>
      </c>
      <c r="AC17" s="67"/>
      <c r="AD17" s="68" t="n">
        <v>8</v>
      </c>
      <c r="AE17" s="67"/>
      <c r="AF17" s="68" t="n">
        <v>5</v>
      </c>
      <c r="AG17" s="67" t="n">
        <v>14</v>
      </c>
      <c r="AH17" s="68"/>
      <c r="AI17" s="67" t="n">
        <v>6</v>
      </c>
      <c r="AJ17" s="68"/>
      <c r="AK17" s="67" t="n">
        <v>3</v>
      </c>
      <c r="AL17" s="68"/>
      <c r="AM17" s="7" t="n">
        <f aca="false">SUM(I17:AL17)</f>
        <v>120</v>
      </c>
      <c r="AN17" s="34" t="n">
        <f aca="false">$G17+$AI17+AK17</f>
        <v>78</v>
      </c>
      <c r="AO17" s="34" t="n">
        <f aca="false">$G17+$AI17+AL17</f>
        <v>75</v>
      </c>
      <c r="AP17" s="34" t="n">
        <f aca="false">$G17+$AJ17+AK17</f>
        <v>72</v>
      </c>
      <c r="AQ17" s="34" t="n">
        <f aca="false">$G17+$AJ17+AL17</f>
        <v>69</v>
      </c>
      <c r="AR17" s="7" t="s">
        <v>25</v>
      </c>
      <c r="AS17" s="41" t="n">
        <f aca="false">G17+AK17</f>
        <v>72</v>
      </c>
      <c r="AT17" s="41" t="n">
        <f aca="false">G17+AL17</f>
        <v>69</v>
      </c>
    </row>
    <row r="18" customFormat="false" ht="12.75" hidden="false" customHeight="true" outlineLevel="0" collapsed="false">
      <c r="B18" s="7" t="s">
        <v>34</v>
      </c>
      <c r="C18" s="7" t="n">
        <v>14</v>
      </c>
      <c r="D18" s="2" t="n">
        <v>14</v>
      </c>
      <c r="E18" s="7" t="n">
        <v>1220</v>
      </c>
      <c r="F18" s="7" t="n">
        <f aca="false">E18+G18</f>
        <v>1289</v>
      </c>
      <c r="G18" s="64" t="n">
        <f aca="false">SUMIF(wins,"w",I18:AL18)</f>
        <v>69</v>
      </c>
      <c r="H18" s="64" t="n">
        <f aca="false">SUMIF(wins,"l",I18:AL18)</f>
        <v>0</v>
      </c>
      <c r="I18" s="65"/>
      <c r="J18" s="66" t="n">
        <v>3</v>
      </c>
      <c r="K18" s="6" t="n">
        <v>9</v>
      </c>
      <c r="L18" s="66"/>
      <c r="M18" s="67"/>
      <c r="N18" s="68" t="n">
        <v>5</v>
      </c>
      <c r="O18" s="67" t="n">
        <v>13</v>
      </c>
      <c r="P18" s="40"/>
      <c r="Q18" s="67" t="n">
        <v>15</v>
      </c>
      <c r="R18" s="68"/>
      <c r="S18" s="67" t="n">
        <v>4</v>
      </c>
      <c r="T18" s="68"/>
      <c r="U18" s="67"/>
      <c r="V18" s="68" t="n">
        <v>11</v>
      </c>
      <c r="W18" s="67"/>
      <c r="X18" s="68" t="n">
        <v>12</v>
      </c>
      <c r="Y18" s="67"/>
      <c r="Z18" s="68" t="n">
        <v>7</v>
      </c>
      <c r="AA18" s="67"/>
      <c r="AB18" s="68" t="n">
        <v>10</v>
      </c>
      <c r="AC18" s="67"/>
      <c r="AD18" s="68" t="n">
        <v>6</v>
      </c>
      <c r="AE18" s="67"/>
      <c r="AF18" s="68" t="n">
        <v>2</v>
      </c>
      <c r="AG18" s="67" t="n">
        <v>14</v>
      </c>
      <c r="AH18" s="68"/>
      <c r="AI18" s="67" t="n">
        <v>8</v>
      </c>
      <c r="AJ18" s="68"/>
      <c r="AK18" s="67"/>
      <c r="AL18" s="68" t="n">
        <v>1</v>
      </c>
      <c r="AM18" s="7" t="n">
        <f aca="false">SUM(I18:AL18)</f>
        <v>120</v>
      </c>
      <c r="AN18" s="0" t="n">
        <f aca="false">$G18+$AI18+AK18</f>
        <v>77</v>
      </c>
      <c r="AO18" s="0" t="n">
        <f aca="false">$G18+$AI18+AL18</f>
        <v>78</v>
      </c>
      <c r="AP18" s="0" t="n">
        <f aca="false">$G18+$AJ18+AK18</f>
        <v>69</v>
      </c>
      <c r="AQ18" s="0" t="n">
        <f aca="false">$G18+$AJ18+AL18</f>
        <v>70</v>
      </c>
      <c r="AR18" s="7" t="s">
        <v>34</v>
      </c>
      <c r="AS18" s="41" t="n">
        <f aca="false">G18+AK18</f>
        <v>69</v>
      </c>
      <c r="AT18" s="41" t="n">
        <f aca="false">G18+AL18</f>
        <v>70</v>
      </c>
    </row>
    <row r="19" customFormat="false" ht="12.75" hidden="false" customHeight="true" outlineLevel="0" collapsed="false">
      <c r="B19" s="7" t="s">
        <v>44</v>
      </c>
      <c r="C19" s="7" t="n">
        <v>24</v>
      </c>
      <c r="D19" s="2" t="n">
        <v>24</v>
      </c>
      <c r="E19" s="7" t="n">
        <v>1141</v>
      </c>
      <c r="F19" s="7" t="n">
        <f aca="false">E19+G19</f>
        <v>1209</v>
      </c>
      <c r="G19" s="64" t="n">
        <f aca="false">SUMIF(wins,"w",I19:AL19)</f>
        <v>68</v>
      </c>
      <c r="H19" s="64" t="n">
        <f aca="false">SUMIF(wins,"l",I19:AL19)</f>
        <v>0</v>
      </c>
      <c r="I19" s="65"/>
      <c r="J19" s="66" t="n">
        <v>5</v>
      </c>
      <c r="K19" s="40" t="n">
        <v>9</v>
      </c>
      <c r="L19" s="66"/>
      <c r="M19" s="67"/>
      <c r="N19" s="68" t="n">
        <v>6</v>
      </c>
      <c r="O19" s="67" t="n">
        <v>15</v>
      </c>
      <c r="P19" s="40"/>
      <c r="Q19" s="67" t="n">
        <v>14</v>
      </c>
      <c r="R19" s="68"/>
      <c r="S19" s="67" t="n">
        <v>8</v>
      </c>
      <c r="T19" s="68"/>
      <c r="U19" s="67"/>
      <c r="V19" s="68" t="n">
        <v>10</v>
      </c>
      <c r="W19" s="67"/>
      <c r="X19" s="68" t="n">
        <v>12</v>
      </c>
      <c r="Y19" s="67"/>
      <c r="Z19" s="68" t="n">
        <v>3</v>
      </c>
      <c r="AA19" s="67"/>
      <c r="AB19" s="68" t="n">
        <v>11</v>
      </c>
      <c r="AC19" s="67"/>
      <c r="AD19" s="68" t="n">
        <v>13</v>
      </c>
      <c r="AE19" s="67"/>
      <c r="AF19" s="68" t="n">
        <v>1</v>
      </c>
      <c r="AG19" s="67" t="n">
        <v>4</v>
      </c>
      <c r="AH19" s="68"/>
      <c r="AI19" s="67" t="n">
        <v>7</v>
      </c>
      <c r="AJ19" s="68"/>
      <c r="AK19" s="67"/>
      <c r="AL19" s="68" t="n">
        <v>2</v>
      </c>
      <c r="AM19" s="7" t="n">
        <f aca="false">SUM(I19:AL19)</f>
        <v>120</v>
      </c>
      <c r="AN19" s="0" t="n">
        <f aca="false">$G19+$AI19+AK19</f>
        <v>75</v>
      </c>
      <c r="AO19" s="0" t="n">
        <f aca="false">$G19+$AI19+AL19</f>
        <v>77</v>
      </c>
      <c r="AP19" s="0" t="n">
        <f aca="false">$G19+$AJ19+AK19</f>
        <v>68</v>
      </c>
      <c r="AQ19" s="0" t="n">
        <f aca="false">$G19+$AJ19+AL19</f>
        <v>70</v>
      </c>
      <c r="AR19" s="7" t="s">
        <v>44</v>
      </c>
      <c r="AS19" s="41" t="n">
        <f aca="false">G19+AK19</f>
        <v>68</v>
      </c>
      <c r="AT19" s="41" t="n">
        <f aca="false">G19+AL19</f>
        <v>70</v>
      </c>
    </row>
    <row r="20" customFormat="false" ht="12.75" hidden="false" customHeight="true" outlineLevel="0" collapsed="false">
      <c r="A20" s="41" t="n">
        <v>1</v>
      </c>
      <c r="B20" s="7" t="s">
        <v>22</v>
      </c>
      <c r="C20" s="7" t="n">
        <v>1</v>
      </c>
      <c r="D20" s="2" t="n">
        <v>2</v>
      </c>
      <c r="E20" s="7" t="n">
        <v>1286</v>
      </c>
      <c r="F20" s="7" t="n">
        <f aca="false">E20+G20</f>
        <v>1353</v>
      </c>
      <c r="G20" s="64" t="n">
        <f aca="false">SUMIF(wins,"w",I20:AL20)</f>
        <v>67</v>
      </c>
      <c r="H20" s="64" t="n">
        <f aca="false">SUMIF(wins,"l",I20:AL20)</f>
        <v>0</v>
      </c>
      <c r="I20" s="69"/>
      <c r="J20" s="70" t="n">
        <v>1</v>
      </c>
      <c r="K20" s="6" t="n">
        <v>9</v>
      </c>
      <c r="L20" s="70"/>
      <c r="M20" s="69"/>
      <c r="N20" s="70" t="n">
        <v>5</v>
      </c>
      <c r="O20" s="69" t="n">
        <v>12</v>
      </c>
      <c r="P20" s="6"/>
      <c r="Q20" s="69" t="n">
        <v>15</v>
      </c>
      <c r="R20" s="70"/>
      <c r="S20" s="69" t="n">
        <v>3</v>
      </c>
      <c r="T20" s="70"/>
      <c r="U20" s="69"/>
      <c r="V20" s="70" t="n">
        <v>10</v>
      </c>
      <c r="W20" s="69"/>
      <c r="X20" s="70" t="n">
        <v>11</v>
      </c>
      <c r="Y20" s="69"/>
      <c r="Z20" s="70" t="n">
        <v>8</v>
      </c>
      <c r="AA20" s="69"/>
      <c r="AB20" s="70" t="n">
        <v>14</v>
      </c>
      <c r="AC20" s="69"/>
      <c r="AD20" s="70" t="n">
        <v>6</v>
      </c>
      <c r="AE20" s="69"/>
      <c r="AF20" s="70" t="n">
        <v>2</v>
      </c>
      <c r="AG20" s="69" t="n">
        <v>13</v>
      </c>
      <c r="AH20" s="70"/>
      <c r="AI20" s="69" t="n">
        <v>7</v>
      </c>
      <c r="AJ20" s="70"/>
      <c r="AK20" s="69" t="n">
        <v>4</v>
      </c>
      <c r="AL20" s="70"/>
      <c r="AM20" s="7" t="n">
        <f aca="false">SUM(I20:AL20)</f>
        <v>120</v>
      </c>
      <c r="AN20" s="1" t="n">
        <f aca="false">$G20+$AI20+AK20</f>
        <v>78</v>
      </c>
      <c r="AO20" s="1" t="n">
        <f aca="false">$G20+$AI20+AL20</f>
        <v>74</v>
      </c>
      <c r="AP20" s="1" t="n">
        <f aca="false">$G20+$AJ20+AK20</f>
        <v>71</v>
      </c>
      <c r="AQ20" s="1" t="n">
        <f aca="false">$G20+$AJ20+AL20</f>
        <v>67</v>
      </c>
      <c r="AR20" s="7" t="s">
        <v>22</v>
      </c>
      <c r="AS20" s="41" t="n">
        <f aca="false">G20+AK20</f>
        <v>71</v>
      </c>
      <c r="AT20" s="41" t="n">
        <f aca="false">G20+AL20</f>
        <v>67</v>
      </c>
    </row>
    <row r="21" customFormat="false" ht="12.75" hidden="false" customHeight="true" outlineLevel="0" collapsed="false">
      <c r="B21" s="7" t="s">
        <v>29</v>
      </c>
      <c r="C21" s="7" t="n">
        <v>6</v>
      </c>
      <c r="D21" s="2" t="n">
        <v>9</v>
      </c>
      <c r="E21" s="7" t="n">
        <v>1254</v>
      </c>
      <c r="F21" s="7" t="n">
        <f aca="false">E21+G21</f>
        <v>1321</v>
      </c>
      <c r="G21" s="64" t="n">
        <f aca="false">SUMIF(wins,"w",I21:AL21)</f>
        <v>67</v>
      </c>
      <c r="H21" s="64" t="n">
        <f aca="false">SUMIF(wins,"l",I21:AL21)</f>
        <v>0</v>
      </c>
      <c r="I21" s="67"/>
      <c r="J21" s="68" t="n">
        <v>1</v>
      </c>
      <c r="K21" s="40" t="n">
        <v>7</v>
      </c>
      <c r="L21" s="68"/>
      <c r="M21" s="67"/>
      <c r="N21" s="68" t="n">
        <v>5</v>
      </c>
      <c r="O21" s="67" t="n">
        <v>12</v>
      </c>
      <c r="P21" s="40"/>
      <c r="Q21" s="67" t="n">
        <v>15</v>
      </c>
      <c r="R21" s="68"/>
      <c r="S21" s="67" t="n">
        <v>4</v>
      </c>
      <c r="T21" s="68"/>
      <c r="U21" s="67"/>
      <c r="V21" s="68" t="n">
        <v>11</v>
      </c>
      <c r="W21" s="67"/>
      <c r="X21" s="68" t="n">
        <v>13</v>
      </c>
      <c r="Y21" s="67"/>
      <c r="Z21" s="68" t="n">
        <v>9</v>
      </c>
      <c r="AA21" s="67"/>
      <c r="AB21" s="68" t="n">
        <v>10</v>
      </c>
      <c r="AC21" s="67"/>
      <c r="AD21" s="68" t="n">
        <v>6</v>
      </c>
      <c r="AE21" s="67"/>
      <c r="AF21" s="68" t="n">
        <v>3</v>
      </c>
      <c r="AG21" s="67" t="n">
        <v>14</v>
      </c>
      <c r="AH21" s="68"/>
      <c r="AI21" s="67" t="n">
        <v>8</v>
      </c>
      <c r="AJ21" s="68"/>
      <c r="AK21" s="67" t="n">
        <v>2</v>
      </c>
      <c r="AL21" s="68"/>
      <c r="AM21" s="7" t="n">
        <f aca="false">SUM(I21:AL21)</f>
        <v>120</v>
      </c>
      <c r="AN21" s="34" t="n">
        <f aca="false">$G21+$AI21+AK21</f>
        <v>77</v>
      </c>
      <c r="AO21" s="34" t="n">
        <f aca="false">$G21+$AI21+AL21</f>
        <v>75</v>
      </c>
      <c r="AP21" s="34" t="n">
        <f aca="false">$G21+$AJ21+AK21</f>
        <v>69</v>
      </c>
      <c r="AQ21" s="34" t="n">
        <f aca="false">$G21+$AJ21+AL21</f>
        <v>67</v>
      </c>
      <c r="AR21" s="7" t="s">
        <v>29</v>
      </c>
      <c r="AS21" s="41" t="n">
        <f aca="false">G21+AK21</f>
        <v>69</v>
      </c>
      <c r="AT21" s="41" t="n">
        <f aca="false">G21+AL21</f>
        <v>67</v>
      </c>
      <c r="BC21" s="7"/>
      <c r="BD21" s="7"/>
      <c r="BE21" s="7"/>
    </row>
    <row r="22" customFormat="false" ht="12.75" hidden="false" customHeight="true" outlineLevel="0" collapsed="false">
      <c r="A22" s="41" t="n">
        <v>4</v>
      </c>
      <c r="B22" s="7" t="s">
        <v>33</v>
      </c>
      <c r="C22" s="7" t="n">
        <v>13</v>
      </c>
      <c r="D22" s="2" t="n">
        <v>13</v>
      </c>
      <c r="E22" s="7" t="n">
        <v>1223</v>
      </c>
      <c r="F22" s="7" t="n">
        <f aca="false">E22+G22</f>
        <v>1290</v>
      </c>
      <c r="G22" s="64" t="n">
        <f aca="false">SUMIF(wins,"w",I22:AL22)</f>
        <v>67</v>
      </c>
      <c r="H22" s="64" t="n">
        <f aca="false">SUMIF(wins,"l",I22:AL22)</f>
        <v>0</v>
      </c>
      <c r="I22" s="65"/>
      <c r="J22" s="66" t="n">
        <v>5</v>
      </c>
      <c r="K22" s="40" t="n">
        <v>12</v>
      </c>
      <c r="L22" s="66"/>
      <c r="M22" s="67"/>
      <c r="N22" s="68" t="n">
        <v>2</v>
      </c>
      <c r="O22" s="67" t="n">
        <v>14</v>
      </c>
      <c r="P22" s="40"/>
      <c r="Q22" s="67" t="n">
        <v>13</v>
      </c>
      <c r="R22" s="68"/>
      <c r="S22" s="67" t="n">
        <v>6</v>
      </c>
      <c r="T22" s="68"/>
      <c r="U22" s="67"/>
      <c r="V22" s="68" t="n">
        <v>8</v>
      </c>
      <c r="W22" s="67"/>
      <c r="X22" s="68" t="n">
        <v>9</v>
      </c>
      <c r="Y22" s="67"/>
      <c r="Z22" s="68" t="n">
        <v>7</v>
      </c>
      <c r="AA22" s="67"/>
      <c r="AB22" s="68" t="n">
        <v>11</v>
      </c>
      <c r="AC22" s="67"/>
      <c r="AD22" s="68" t="n">
        <v>4</v>
      </c>
      <c r="AE22" s="67"/>
      <c r="AF22" s="68" t="n">
        <v>3</v>
      </c>
      <c r="AG22" s="67" t="n">
        <v>15</v>
      </c>
      <c r="AH22" s="68"/>
      <c r="AI22" s="67" t="n">
        <v>10</v>
      </c>
      <c r="AJ22" s="68"/>
      <c r="AK22" s="67" t="n">
        <v>1</v>
      </c>
      <c r="AL22" s="68"/>
      <c r="AM22" s="7" t="n">
        <f aca="false">SUM(I22:AL22)</f>
        <v>120</v>
      </c>
      <c r="AN22" s="73" t="n">
        <f aca="false">$G22+$AI22+AK22</f>
        <v>78</v>
      </c>
      <c r="AO22" s="0" t="n">
        <f aca="false">$G22+$AI22+AL22</f>
        <v>77</v>
      </c>
      <c r="AP22" s="0" t="n">
        <f aca="false">$G22+$AJ22+AK22</f>
        <v>68</v>
      </c>
      <c r="AQ22" s="0" t="n">
        <f aca="false">$G22+$AJ22+AL22</f>
        <v>67</v>
      </c>
      <c r="AR22" s="7" t="s">
        <v>33</v>
      </c>
      <c r="AS22" s="41" t="n">
        <f aca="false">G22+AK22</f>
        <v>68</v>
      </c>
      <c r="AT22" s="41" t="n">
        <f aca="false">G22+AL22</f>
        <v>67</v>
      </c>
    </row>
    <row r="23" customFormat="false" ht="12.75" hidden="false" customHeight="true" outlineLevel="0" collapsed="false">
      <c r="B23" s="7" t="s">
        <v>40</v>
      </c>
      <c r="C23" s="7" t="n">
        <v>20</v>
      </c>
      <c r="D23" s="2" t="n">
        <v>20</v>
      </c>
      <c r="E23" s="7" t="n">
        <v>1186</v>
      </c>
      <c r="F23" s="7" t="n">
        <f aca="false">E23+G23</f>
        <v>1252</v>
      </c>
      <c r="G23" s="64" t="n">
        <f aca="false">SUMIF(wins,"w",I23:AL23)</f>
        <v>66</v>
      </c>
      <c r="H23" s="64" t="n">
        <f aca="false">SUMIF(wins,"l",I23:AL23)</f>
        <v>0</v>
      </c>
      <c r="I23" s="65" t="n">
        <v>2</v>
      </c>
      <c r="J23" s="66"/>
      <c r="K23" s="40" t="n">
        <v>12</v>
      </c>
      <c r="L23" s="66"/>
      <c r="M23" s="67"/>
      <c r="N23" s="68" t="n">
        <v>5</v>
      </c>
      <c r="O23" s="67" t="n">
        <v>13</v>
      </c>
      <c r="P23" s="40"/>
      <c r="Q23" s="67" t="n">
        <v>15</v>
      </c>
      <c r="R23" s="68"/>
      <c r="S23" s="67" t="n">
        <v>8</v>
      </c>
      <c r="T23" s="68"/>
      <c r="U23" s="67"/>
      <c r="V23" s="68" t="n">
        <v>6</v>
      </c>
      <c r="W23" s="67"/>
      <c r="X23" s="68" t="n">
        <v>11</v>
      </c>
      <c r="Y23" s="67"/>
      <c r="Z23" s="68" t="n">
        <v>3</v>
      </c>
      <c r="AA23" s="67"/>
      <c r="AB23" s="68" t="n">
        <v>10</v>
      </c>
      <c r="AC23" s="67"/>
      <c r="AD23" s="68" t="n">
        <v>7</v>
      </c>
      <c r="AE23" s="67"/>
      <c r="AF23" s="68" t="n">
        <v>4</v>
      </c>
      <c r="AG23" s="67" t="n">
        <v>14</v>
      </c>
      <c r="AH23" s="68"/>
      <c r="AI23" s="67" t="n">
        <v>9</v>
      </c>
      <c r="AJ23" s="68"/>
      <c r="AK23" s="67" t="n">
        <v>1</v>
      </c>
      <c r="AL23" s="68"/>
      <c r="AM23" s="7" t="n">
        <f aca="false">SUM(I23:AL23)</f>
        <v>120</v>
      </c>
      <c r="AN23" s="0" t="n">
        <f aca="false">$G23+$AI23+AK23</f>
        <v>76</v>
      </c>
      <c r="AO23" s="0" t="n">
        <f aca="false">$G23+$AI23+AL23</f>
        <v>75</v>
      </c>
      <c r="AP23" s="0" t="n">
        <f aca="false">$G23+$AJ23+AK23</f>
        <v>67</v>
      </c>
      <c r="AQ23" s="0" t="n">
        <f aca="false">$G23+$AJ23+AL23</f>
        <v>66</v>
      </c>
      <c r="AR23" s="7" t="s">
        <v>40</v>
      </c>
      <c r="AS23" s="41" t="n">
        <f aca="false">G23+AK23</f>
        <v>67</v>
      </c>
      <c r="AT23" s="41" t="n">
        <f aca="false">G23+AL23</f>
        <v>66</v>
      </c>
      <c r="BF23" s="7"/>
    </row>
    <row r="24" customFormat="false" ht="12.75" hidden="false" customHeight="true" outlineLevel="0" collapsed="false">
      <c r="B24" s="7" t="s">
        <v>36</v>
      </c>
      <c r="C24" s="7" t="n">
        <v>16</v>
      </c>
      <c r="D24" s="2" t="n">
        <v>16</v>
      </c>
      <c r="E24" s="7" t="n">
        <v>1215</v>
      </c>
      <c r="F24" s="7" t="n">
        <f aca="false">E24+G24</f>
        <v>1280</v>
      </c>
      <c r="G24" s="64" t="n">
        <f aca="false">SUMIF(wins,"w",I24:AL24)</f>
        <v>65</v>
      </c>
      <c r="H24" s="64" t="n">
        <f aca="false">SUMIF(wins,"l",I24:AL24)</f>
        <v>0</v>
      </c>
      <c r="I24" s="65"/>
      <c r="J24" s="66" t="n">
        <v>5</v>
      </c>
      <c r="K24" s="40" t="n">
        <v>14</v>
      </c>
      <c r="L24" s="66"/>
      <c r="M24" s="67"/>
      <c r="N24" s="68" t="n">
        <v>7</v>
      </c>
      <c r="O24" s="67" t="n">
        <v>11</v>
      </c>
      <c r="P24" s="40"/>
      <c r="Q24" s="67" t="n">
        <v>15</v>
      </c>
      <c r="R24" s="68"/>
      <c r="S24" s="67" t="n">
        <v>6</v>
      </c>
      <c r="T24" s="68"/>
      <c r="U24" s="67"/>
      <c r="V24" s="68" t="n">
        <v>12</v>
      </c>
      <c r="W24" s="67"/>
      <c r="X24" s="68" t="n">
        <v>13</v>
      </c>
      <c r="Y24" s="67"/>
      <c r="Z24" s="68" t="n">
        <v>3</v>
      </c>
      <c r="AA24" s="67"/>
      <c r="AB24" s="68" t="n">
        <v>9</v>
      </c>
      <c r="AC24" s="67"/>
      <c r="AD24" s="68" t="n">
        <v>4</v>
      </c>
      <c r="AE24" s="67"/>
      <c r="AF24" s="68" t="n">
        <v>2</v>
      </c>
      <c r="AG24" s="67" t="n">
        <v>10</v>
      </c>
      <c r="AH24" s="68"/>
      <c r="AI24" s="67" t="n">
        <v>8</v>
      </c>
      <c r="AJ24" s="68"/>
      <c r="AK24" s="67"/>
      <c r="AL24" s="68" t="n">
        <v>1</v>
      </c>
      <c r="AM24" s="7" t="n">
        <f aca="false">SUM(I24:AL24)</f>
        <v>120</v>
      </c>
      <c r="AN24" s="0" t="n">
        <f aca="false">$G24+$AI24+AK24</f>
        <v>73</v>
      </c>
      <c r="AO24" s="0" t="n">
        <f aca="false">$G24+$AI24+AL24</f>
        <v>74</v>
      </c>
      <c r="AP24" s="0" t="n">
        <f aca="false">$G24+$AJ24+AK24</f>
        <v>65</v>
      </c>
      <c r="AQ24" s="0" t="n">
        <f aca="false">$G24+$AJ24+AL24</f>
        <v>66</v>
      </c>
      <c r="AR24" s="7" t="s">
        <v>36</v>
      </c>
      <c r="AS24" s="41" t="n">
        <f aca="false">G24+AK24</f>
        <v>65</v>
      </c>
      <c r="AT24" s="41" t="n">
        <f aca="false">G24+AL24</f>
        <v>66</v>
      </c>
    </row>
    <row r="25" customFormat="false" ht="12.75" hidden="false" customHeight="true" outlineLevel="0" collapsed="false">
      <c r="B25" s="7" t="s">
        <v>30</v>
      </c>
      <c r="C25" s="84" t="n">
        <v>10</v>
      </c>
      <c r="D25" s="2" t="n">
        <v>10</v>
      </c>
      <c r="E25" s="7" t="n">
        <v>1243</v>
      </c>
      <c r="F25" s="7" t="n">
        <f aca="false">E25+G25</f>
        <v>1307</v>
      </c>
      <c r="G25" s="64" t="n">
        <f aca="false">SUMIF(wins,"w",I25:AL25)</f>
        <v>64</v>
      </c>
      <c r="H25" s="64" t="n">
        <f aca="false">SUMIF(wins,"l",I25:AL25)</f>
        <v>0</v>
      </c>
      <c r="I25" s="65"/>
      <c r="J25" s="66" t="n">
        <v>2</v>
      </c>
      <c r="K25" s="72" t="n">
        <v>8</v>
      </c>
      <c r="L25" s="66"/>
      <c r="M25" s="67"/>
      <c r="N25" s="68" t="n">
        <v>6</v>
      </c>
      <c r="O25" s="67" t="n">
        <v>13</v>
      </c>
      <c r="P25" s="40"/>
      <c r="Q25" s="67" t="n">
        <v>15</v>
      </c>
      <c r="R25" s="68"/>
      <c r="S25" s="67" t="n">
        <v>5</v>
      </c>
      <c r="T25" s="68"/>
      <c r="U25" s="67"/>
      <c r="V25" s="68" t="n">
        <v>10</v>
      </c>
      <c r="W25" s="67"/>
      <c r="X25" s="68" t="n">
        <v>12</v>
      </c>
      <c r="Y25" s="67"/>
      <c r="Z25" s="68" t="n">
        <v>9</v>
      </c>
      <c r="AA25" s="67"/>
      <c r="AB25" s="68" t="n">
        <v>11</v>
      </c>
      <c r="AC25" s="67"/>
      <c r="AD25" s="68" t="n">
        <v>7</v>
      </c>
      <c r="AE25" s="67"/>
      <c r="AF25" s="68" t="n">
        <v>4</v>
      </c>
      <c r="AG25" s="67" t="n">
        <v>14</v>
      </c>
      <c r="AH25" s="68"/>
      <c r="AI25" s="67" t="n">
        <v>3</v>
      </c>
      <c r="AJ25" s="68"/>
      <c r="AK25" s="67" t="n">
        <v>1</v>
      </c>
      <c r="AL25" s="68"/>
      <c r="AM25" s="7" t="n">
        <f aca="false">SUM(I25:AL25)</f>
        <v>120</v>
      </c>
      <c r="AN25" s="0" t="n">
        <f aca="false">$G25+$AI25+AK25</f>
        <v>68</v>
      </c>
      <c r="AO25" s="0" t="n">
        <f aca="false">$G25+$AI25+AL25</f>
        <v>67</v>
      </c>
      <c r="AP25" s="0" t="n">
        <f aca="false">$G25+$AJ25+AK25</f>
        <v>65</v>
      </c>
      <c r="AQ25" s="0" t="n">
        <f aca="false">$G25+$AJ25+AL25</f>
        <v>64</v>
      </c>
      <c r="AR25" s="7" t="s">
        <v>30</v>
      </c>
      <c r="AS25" s="41" t="n">
        <f aca="false">G25+AK25</f>
        <v>65</v>
      </c>
      <c r="AT25" s="41" t="n">
        <f aca="false">G25+AL25</f>
        <v>64</v>
      </c>
    </row>
    <row r="26" customFormat="false" ht="12.75" hidden="false" customHeight="true" outlineLevel="0" collapsed="false">
      <c r="B26" s="7" t="s">
        <v>26</v>
      </c>
      <c r="C26" s="7" t="n">
        <v>4</v>
      </c>
      <c r="D26" s="2" t="n">
        <v>6</v>
      </c>
      <c r="E26" s="7" t="n">
        <v>1265</v>
      </c>
      <c r="F26" s="7" t="n">
        <f aca="false">E26+G26</f>
        <v>1328</v>
      </c>
      <c r="G26" s="64" t="n">
        <f aca="false">SUMIF(wins,"w",I26:AL26)</f>
        <v>63</v>
      </c>
      <c r="H26" s="64" t="n">
        <f aca="false">SUMIF(wins,"l",I26:AL26)</f>
        <v>0</v>
      </c>
      <c r="I26" s="67"/>
      <c r="J26" s="68" t="n">
        <v>1</v>
      </c>
      <c r="K26" s="40" t="n">
        <v>11</v>
      </c>
      <c r="L26" s="68"/>
      <c r="M26" s="67"/>
      <c r="N26" s="68" t="n">
        <v>6</v>
      </c>
      <c r="O26" s="67" t="n">
        <v>13</v>
      </c>
      <c r="P26" s="40"/>
      <c r="Q26" s="67" t="n">
        <v>14</v>
      </c>
      <c r="R26" s="68"/>
      <c r="S26" s="67" t="n">
        <v>3</v>
      </c>
      <c r="T26" s="68"/>
      <c r="U26" s="67"/>
      <c r="V26" s="68" t="n">
        <v>9</v>
      </c>
      <c r="W26" s="67"/>
      <c r="X26" s="68" t="n">
        <v>10</v>
      </c>
      <c r="Y26" s="67"/>
      <c r="Z26" s="68" t="n">
        <v>7</v>
      </c>
      <c r="AA26" s="67"/>
      <c r="AB26" s="68" t="n">
        <v>2</v>
      </c>
      <c r="AC26" s="67"/>
      <c r="AD26" s="68" t="n">
        <v>15</v>
      </c>
      <c r="AE26" s="67"/>
      <c r="AF26" s="68" t="n">
        <v>8</v>
      </c>
      <c r="AG26" s="67" t="n">
        <v>12</v>
      </c>
      <c r="AH26" s="68"/>
      <c r="AI26" s="67" t="n">
        <v>5</v>
      </c>
      <c r="AJ26" s="68"/>
      <c r="AK26" s="67"/>
      <c r="AL26" s="68" t="n">
        <v>4</v>
      </c>
      <c r="AM26" s="7" t="n">
        <f aca="false">SUM(I26:AL26)</f>
        <v>120</v>
      </c>
      <c r="AN26" s="34" t="n">
        <f aca="false">$G26+$AI26+AK26</f>
        <v>68</v>
      </c>
      <c r="AO26" s="34" t="n">
        <f aca="false">$G26+$AI26+AL26</f>
        <v>72</v>
      </c>
      <c r="AP26" s="34" t="n">
        <f aca="false">$G26+$AJ26+AK26</f>
        <v>63</v>
      </c>
      <c r="AQ26" s="34" t="n">
        <f aca="false">$G26+$AJ26+AL26</f>
        <v>67</v>
      </c>
      <c r="AR26" s="7" t="s">
        <v>26</v>
      </c>
      <c r="AS26" s="41" t="n">
        <f aca="false">G26+AK26</f>
        <v>63</v>
      </c>
      <c r="AT26" s="41" t="n">
        <f aca="false">G26+AL26</f>
        <v>67</v>
      </c>
    </row>
    <row r="27" customFormat="false" ht="12.75" hidden="false" customHeight="true" outlineLevel="0" collapsed="false">
      <c r="A27" s="41" t="n">
        <v>3</v>
      </c>
      <c r="B27" s="7" t="s">
        <v>41</v>
      </c>
      <c r="C27" s="7" t="n">
        <v>22</v>
      </c>
      <c r="D27" s="2" t="n">
        <v>21</v>
      </c>
      <c r="E27" s="7" t="n">
        <v>1158</v>
      </c>
      <c r="F27" s="7" t="n">
        <f aca="false">E27+G27</f>
        <v>1220</v>
      </c>
      <c r="G27" s="64" t="n">
        <f aca="false">SUMIF(wins,"w",I27:AL27)</f>
        <v>62</v>
      </c>
      <c r="H27" s="64" t="n">
        <f aca="false">SUMIF(wins,"l",I27:AL27)</f>
        <v>0</v>
      </c>
      <c r="I27" s="65"/>
      <c r="J27" s="66" t="n">
        <v>10</v>
      </c>
      <c r="K27" s="40" t="n">
        <v>13</v>
      </c>
      <c r="L27" s="66"/>
      <c r="M27" s="67"/>
      <c r="N27" s="68" t="n">
        <v>6</v>
      </c>
      <c r="O27" s="67" t="n">
        <v>14</v>
      </c>
      <c r="P27" s="40"/>
      <c r="Q27" s="67" t="n">
        <v>15</v>
      </c>
      <c r="R27" s="71"/>
      <c r="S27" s="67" t="n">
        <v>4</v>
      </c>
      <c r="T27" s="68"/>
      <c r="U27" s="67"/>
      <c r="V27" s="68" t="n">
        <v>9</v>
      </c>
      <c r="W27" s="67"/>
      <c r="X27" s="68" t="n">
        <v>8</v>
      </c>
      <c r="Y27" s="67"/>
      <c r="Z27" s="68" t="n">
        <v>7</v>
      </c>
      <c r="AA27" s="67"/>
      <c r="AB27" s="68" t="n">
        <v>11</v>
      </c>
      <c r="AC27" s="67"/>
      <c r="AD27" s="68" t="n">
        <v>5</v>
      </c>
      <c r="AE27" s="67"/>
      <c r="AF27" s="68" t="n">
        <v>2</v>
      </c>
      <c r="AG27" s="67" t="n">
        <v>12</v>
      </c>
      <c r="AH27" s="68"/>
      <c r="AI27" s="67" t="n">
        <v>1</v>
      </c>
      <c r="AJ27" s="68"/>
      <c r="AK27" s="67" t="n">
        <v>3</v>
      </c>
      <c r="AL27" s="68"/>
      <c r="AM27" s="7" t="n">
        <f aca="false">SUM(I27:AL27)</f>
        <v>120</v>
      </c>
      <c r="AN27" s="0" t="n">
        <f aca="false">$G27+$AI27+AK27</f>
        <v>66</v>
      </c>
      <c r="AO27" s="0" t="n">
        <f aca="false">$G27+$AI27+AL27</f>
        <v>63</v>
      </c>
      <c r="AP27" s="0" t="n">
        <f aca="false">$G27+$AJ27+AK27</f>
        <v>65</v>
      </c>
      <c r="AQ27" s="0" t="n">
        <f aca="false">$G27+$AJ27+AL27</f>
        <v>62</v>
      </c>
      <c r="AR27" s="7" t="s">
        <v>41</v>
      </c>
      <c r="AS27" s="41" t="n">
        <f aca="false">G27+AK27</f>
        <v>65</v>
      </c>
      <c r="AT27" s="41" t="n">
        <f aca="false">G27+AL27</f>
        <v>62</v>
      </c>
    </row>
    <row r="28" customFormat="false" ht="12.75" hidden="false" customHeight="true" outlineLevel="0" collapsed="false">
      <c r="B28" s="7" t="s">
        <v>43</v>
      </c>
      <c r="C28" s="7" t="n">
        <v>23</v>
      </c>
      <c r="D28" s="2" t="n">
        <v>23</v>
      </c>
      <c r="E28" s="7" t="n">
        <v>1155</v>
      </c>
      <c r="F28" s="7" t="n">
        <f aca="false">E28+G28</f>
        <v>1216</v>
      </c>
      <c r="G28" s="64" t="n">
        <f aca="false">SUMIF(wins,"w",I28:AL28)</f>
        <v>61</v>
      </c>
      <c r="H28" s="64" t="n">
        <f aca="false">SUMIF(wins,"l",I28:AL28)</f>
        <v>0</v>
      </c>
      <c r="I28" s="65"/>
      <c r="J28" s="66" t="n">
        <v>1</v>
      </c>
      <c r="K28" s="40" t="n">
        <v>12</v>
      </c>
      <c r="L28" s="66"/>
      <c r="M28" s="67"/>
      <c r="N28" s="68" t="n">
        <v>5</v>
      </c>
      <c r="O28" s="67"/>
      <c r="P28" s="40" t="n">
        <v>3</v>
      </c>
      <c r="Q28" s="67" t="n">
        <v>15</v>
      </c>
      <c r="R28" s="68"/>
      <c r="S28" s="67" t="n">
        <v>8</v>
      </c>
      <c r="T28" s="68"/>
      <c r="U28" s="67"/>
      <c r="V28" s="68" t="n">
        <v>14</v>
      </c>
      <c r="W28" s="67"/>
      <c r="X28" s="68" t="n">
        <v>6</v>
      </c>
      <c r="Y28" s="67"/>
      <c r="Z28" s="68" t="n">
        <v>11</v>
      </c>
      <c r="AA28" s="67" t="n">
        <v>2</v>
      </c>
      <c r="AB28" s="68"/>
      <c r="AC28" s="67"/>
      <c r="AD28" s="68" t="n">
        <v>10</v>
      </c>
      <c r="AE28" s="67"/>
      <c r="AF28" s="68" t="n">
        <v>7</v>
      </c>
      <c r="AG28" s="67" t="n">
        <v>13</v>
      </c>
      <c r="AH28" s="68"/>
      <c r="AI28" s="67" t="n">
        <v>9</v>
      </c>
      <c r="AJ28" s="68"/>
      <c r="AK28" s="67"/>
      <c r="AL28" s="68" t="n">
        <v>4</v>
      </c>
      <c r="AM28" s="7" t="n">
        <f aca="false">SUM(I28:AL28)</f>
        <v>120</v>
      </c>
      <c r="AN28" s="0" t="n">
        <f aca="false">$G28+$AI28+AK28</f>
        <v>70</v>
      </c>
      <c r="AO28" s="0" t="n">
        <f aca="false">$G28+$AI28+AL28</f>
        <v>74</v>
      </c>
      <c r="AP28" s="0" t="n">
        <f aca="false">$G28+$AJ28+AK28</f>
        <v>61</v>
      </c>
      <c r="AQ28" s="0" t="n">
        <f aca="false">$G28+$AJ28+AL28</f>
        <v>65</v>
      </c>
      <c r="AR28" s="7" t="s">
        <v>43</v>
      </c>
      <c r="AS28" s="41" t="n">
        <f aca="false">G28+AK28</f>
        <v>61</v>
      </c>
      <c r="AT28" s="41" t="n">
        <f aca="false">G28+AL28</f>
        <v>65</v>
      </c>
    </row>
    <row r="29" customFormat="false" ht="12.75" hidden="false" customHeight="false" outlineLevel="0" collapsed="false">
      <c r="B29" s="7" t="s">
        <v>35</v>
      </c>
      <c r="C29" s="7" t="n">
        <v>12</v>
      </c>
      <c r="D29" s="2" t="n">
        <v>15</v>
      </c>
      <c r="E29" s="7" t="n">
        <v>1231</v>
      </c>
      <c r="F29" s="7" t="n">
        <f aca="false">E29+G29</f>
        <v>1286</v>
      </c>
      <c r="G29" s="64" t="n">
        <f aca="false">SUMIF(wins,"w",I29:AL29)</f>
        <v>55</v>
      </c>
      <c r="H29" s="64" t="n">
        <f aca="false">SUMIF(wins,"l",I29:AL29)</f>
        <v>0</v>
      </c>
      <c r="I29" s="65" t="n">
        <v>1</v>
      </c>
      <c r="J29" s="66"/>
      <c r="K29" s="6" t="n">
        <v>9</v>
      </c>
      <c r="L29" s="66"/>
      <c r="M29" s="67"/>
      <c r="N29" s="68" t="n">
        <v>11</v>
      </c>
      <c r="O29" s="67" t="n">
        <v>14</v>
      </c>
      <c r="P29" s="40"/>
      <c r="Q29" s="67" t="n">
        <v>13</v>
      </c>
      <c r="R29" s="68"/>
      <c r="S29" s="67" t="n">
        <v>7</v>
      </c>
      <c r="T29" s="68"/>
      <c r="U29" s="67"/>
      <c r="V29" s="68" t="n">
        <v>8</v>
      </c>
      <c r="W29" s="67"/>
      <c r="X29" s="68" t="n">
        <v>10</v>
      </c>
      <c r="Y29" s="67"/>
      <c r="Z29" s="68" t="n">
        <v>3</v>
      </c>
      <c r="AA29" s="67"/>
      <c r="AB29" s="68" t="n">
        <v>12</v>
      </c>
      <c r="AC29" s="67" t="n">
        <v>6</v>
      </c>
      <c r="AD29" s="68"/>
      <c r="AE29" s="67"/>
      <c r="AF29" s="68" t="n">
        <v>4</v>
      </c>
      <c r="AG29" s="67" t="n">
        <v>15</v>
      </c>
      <c r="AH29" s="68"/>
      <c r="AI29" s="67" t="n">
        <v>5</v>
      </c>
      <c r="AJ29" s="68"/>
      <c r="AK29" s="67" t="n">
        <v>2</v>
      </c>
      <c r="AL29" s="68"/>
      <c r="AM29" s="7" t="n">
        <f aca="false">SUM(I29:AL29)</f>
        <v>120</v>
      </c>
      <c r="AN29" s="0" t="n">
        <f aca="false">$G29+$AI29+AK29</f>
        <v>62</v>
      </c>
      <c r="AO29" s="0" t="n">
        <f aca="false">$G29+$AI29+AL29</f>
        <v>60</v>
      </c>
      <c r="AP29" s="0" t="n">
        <f aca="false">$G29+$AJ29+AK29</f>
        <v>57</v>
      </c>
      <c r="AQ29" s="0" t="n">
        <f aca="false">$G29+$AJ29+AL29</f>
        <v>55</v>
      </c>
      <c r="AR29" s="7" t="s">
        <v>35</v>
      </c>
      <c r="AS29" s="41" t="n">
        <f aca="false">G29+AK29</f>
        <v>57</v>
      </c>
      <c r="AT29" s="41" t="n">
        <f aca="false">G29+AL29</f>
        <v>55</v>
      </c>
      <c r="AW29" s="7"/>
      <c r="AX29" s="7"/>
    </row>
    <row r="30" customFormat="false" ht="12.75" hidden="false" customHeight="false" outlineLevel="0" collapsed="false">
      <c r="B30" s="7" t="s">
        <v>42</v>
      </c>
      <c r="C30" s="7" t="n">
        <v>21</v>
      </c>
      <c r="D30" s="2" t="n">
        <v>22</v>
      </c>
      <c r="E30" s="7" t="n">
        <v>1182</v>
      </c>
      <c r="F30" s="7" t="n">
        <f aca="false">E30+G30</f>
        <v>1217</v>
      </c>
      <c r="G30" s="64" t="n">
        <f aca="false">SUMIF(wins,"w",I30:AL30)</f>
        <v>35</v>
      </c>
      <c r="H30" s="64" t="n">
        <f aca="false">SUMIF(wins,"l",I30:AL30)</f>
        <v>0</v>
      </c>
      <c r="I30" s="65" t="n">
        <v>15</v>
      </c>
      <c r="J30" s="66"/>
      <c r="K30" s="40" t="n">
        <v>14</v>
      </c>
      <c r="L30" s="66"/>
      <c r="M30" s="67"/>
      <c r="N30" s="68" t="n">
        <v>13</v>
      </c>
      <c r="O30" s="67" t="n">
        <v>12</v>
      </c>
      <c r="P30" s="40"/>
      <c r="Q30" s="67" t="n">
        <v>11</v>
      </c>
      <c r="R30" s="68"/>
      <c r="S30" s="67" t="n">
        <v>10</v>
      </c>
      <c r="T30" s="68"/>
      <c r="U30" s="67"/>
      <c r="V30" s="68" t="n">
        <v>9</v>
      </c>
      <c r="W30" s="67"/>
      <c r="X30" s="68" t="n">
        <v>8</v>
      </c>
      <c r="Y30" s="67"/>
      <c r="Z30" s="68" t="n">
        <v>7</v>
      </c>
      <c r="AA30" s="67"/>
      <c r="AB30" s="68" t="n">
        <v>6</v>
      </c>
      <c r="AC30" s="67"/>
      <c r="AD30" s="68" t="n">
        <v>5</v>
      </c>
      <c r="AE30" s="67"/>
      <c r="AF30" s="68" t="n">
        <v>4</v>
      </c>
      <c r="AG30" s="67" t="n">
        <v>3</v>
      </c>
      <c r="AH30" s="68"/>
      <c r="AI30" s="67" t="n">
        <v>2</v>
      </c>
      <c r="AJ30" s="68"/>
      <c r="AK30" s="67" t="n">
        <v>1</v>
      </c>
      <c r="AL30" s="68"/>
      <c r="AM30" s="7" t="n">
        <f aca="false">SUM(I30:AL30)</f>
        <v>120</v>
      </c>
      <c r="AN30" s="0" t="n">
        <f aca="false">$G30+$AI30+AK30</f>
        <v>38</v>
      </c>
      <c r="AO30" s="0" t="n">
        <f aca="false">$G30+$AI30+AL30</f>
        <v>37</v>
      </c>
      <c r="AP30" s="0" t="n">
        <f aca="false">$G30+$AJ30+AK30</f>
        <v>36</v>
      </c>
      <c r="AQ30" s="0" t="n">
        <f aca="false">$G30+$AJ30+AL30</f>
        <v>35</v>
      </c>
      <c r="AR30" s="7" t="s">
        <v>42</v>
      </c>
      <c r="AS30" s="41" t="n">
        <f aca="false">G30+AK30</f>
        <v>36</v>
      </c>
      <c r="AT30" s="41" t="n">
        <f aca="false">G30+AL30</f>
        <v>35</v>
      </c>
    </row>
    <row r="31" customFormat="false" ht="13.5" hidden="false" customHeight="true" outlineLevel="0" collapsed="false">
      <c r="B31" s="7" t="s">
        <v>45</v>
      </c>
      <c r="C31" s="7" t="n">
        <v>25</v>
      </c>
      <c r="D31" s="2" t="n">
        <v>25</v>
      </c>
      <c r="E31" s="7" t="n">
        <v>1138</v>
      </c>
      <c r="F31" s="7" t="n">
        <f aca="false">E31+G31</f>
        <v>1173</v>
      </c>
      <c r="G31" s="64" t="n">
        <f aca="false">SUMIF(wins,"w",I31:AL31)</f>
        <v>35</v>
      </c>
      <c r="H31" s="64" t="n">
        <f aca="false">SUMIF(wins,"l",I31:AL31)</f>
        <v>0</v>
      </c>
      <c r="I31" s="65" t="n">
        <v>15</v>
      </c>
      <c r="J31" s="66"/>
      <c r="K31" s="40" t="n">
        <v>14</v>
      </c>
      <c r="L31" s="66"/>
      <c r="M31" s="67"/>
      <c r="N31" s="68" t="n">
        <v>13</v>
      </c>
      <c r="O31" s="67" t="n">
        <v>12</v>
      </c>
      <c r="P31" s="40"/>
      <c r="Q31" s="67" t="n">
        <v>11</v>
      </c>
      <c r="R31" s="68"/>
      <c r="S31" s="67" t="n">
        <v>10</v>
      </c>
      <c r="T31" s="68"/>
      <c r="U31" s="67"/>
      <c r="V31" s="68" t="n">
        <v>9</v>
      </c>
      <c r="W31" s="67"/>
      <c r="X31" s="68" t="n">
        <v>8</v>
      </c>
      <c r="Y31" s="67"/>
      <c r="Z31" s="68" t="n">
        <v>7</v>
      </c>
      <c r="AA31" s="67"/>
      <c r="AB31" s="68" t="n">
        <v>6</v>
      </c>
      <c r="AC31" s="67"/>
      <c r="AD31" s="68" t="n">
        <v>5</v>
      </c>
      <c r="AE31" s="67"/>
      <c r="AF31" s="68" t="n">
        <v>4</v>
      </c>
      <c r="AG31" s="67" t="n">
        <v>3</v>
      </c>
      <c r="AH31" s="68"/>
      <c r="AI31" s="67" t="n">
        <v>2</v>
      </c>
      <c r="AJ31" s="68"/>
      <c r="AK31" s="67" t="n">
        <v>1</v>
      </c>
      <c r="AL31" s="68"/>
      <c r="AM31" s="7" t="n">
        <f aca="false">SUM(I31:AL31)</f>
        <v>120</v>
      </c>
      <c r="AN31" s="0" t="n">
        <f aca="false">$G31+$AI31+AK31</f>
        <v>38</v>
      </c>
      <c r="AO31" s="0" t="n">
        <f aca="false">$G31+$AI31+AL31</f>
        <v>37</v>
      </c>
      <c r="AP31" s="0" t="n">
        <f aca="false">$G31+$AJ31+AK31</f>
        <v>36</v>
      </c>
      <c r="AQ31" s="0" t="n">
        <f aca="false">$G31+$AJ31+AL31</f>
        <v>35</v>
      </c>
      <c r="AR31" s="7" t="s">
        <v>45</v>
      </c>
      <c r="AS31" s="41" t="n">
        <f aca="false">G31+AK31</f>
        <v>36</v>
      </c>
      <c r="AT31" s="41" t="n">
        <f aca="false">G31+AL31</f>
        <v>35</v>
      </c>
      <c r="AY31" s="7"/>
    </row>
    <row r="32" customFormat="false" ht="12.75" hidden="false" customHeight="false" outlineLevel="0" collapsed="false">
      <c r="B32" s="7"/>
      <c r="C32" s="7"/>
      <c r="D32" s="7"/>
      <c r="E32" s="40"/>
      <c r="F32" s="40"/>
      <c r="G32" s="7"/>
      <c r="H32" s="7"/>
      <c r="I32" s="67"/>
      <c r="J32" s="68"/>
      <c r="K32" s="40"/>
      <c r="L32" s="68"/>
      <c r="M32" s="67"/>
      <c r="N32" s="68"/>
      <c r="O32" s="67"/>
      <c r="P32" s="40"/>
      <c r="Q32" s="67"/>
      <c r="R32" s="68"/>
      <c r="S32" s="67"/>
      <c r="T32" s="68"/>
      <c r="U32" s="67"/>
      <c r="V32" s="68"/>
      <c r="W32" s="67"/>
      <c r="X32" s="68"/>
      <c r="Y32" s="67"/>
      <c r="Z32" s="68"/>
      <c r="AA32" s="67"/>
      <c r="AB32" s="68"/>
      <c r="AC32" s="67"/>
      <c r="AD32" s="68"/>
      <c r="AE32" s="67"/>
      <c r="AF32" s="68"/>
      <c r="AG32" s="67"/>
      <c r="AH32" s="68"/>
      <c r="AI32" s="67"/>
      <c r="AJ32" s="68"/>
      <c r="AK32" s="67"/>
      <c r="AL32" s="68"/>
      <c r="AM32" s="7"/>
    </row>
    <row r="33" customFormat="false" ht="12.75" hidden="false" customHeight="false" outlineLevel="0" collapsed="false">
      <c r="B33" s="7" t="s">
        <v>102</v>
      </c>
      <c r="C33" s="7"/>
      <c r="D33" s="7"/>
      <c r="E33" s="74" t="n">
        <f aca="false">SUM(E7:E32)</f>
        <v>30488</v>
      </c>
      <c r="F33" s="74" t="n">
        <f aca="false">SUM(F7:F32)</f>
        <v>32137</v>
      </c>
      <c r="G33" s="74" t="n">
        <f aca="false">SUM(G7:G32)</f>
        <v>1649</v>
      </c>
      <c r="H33" s="74"/>
      <c r="I33" s="75" t="n">
        <f aca="false">SUM(I7:I31)</f>
        <v>36</v>
      </c>
      <c r="J33" s="71" t="n">
        <f aca="false">SUM(J7:J32)</f>
        <v>73</v>
      </c>
      <c r="K33" s="7" t="n">
        <f aca="false">SUM(K7:K31)</f>
        <v>257</v>
      </c>
      <c r="L33" s="71" t="n">
        <f aca="false">SUM(L7:L32)</f>
        <v>0</v>
      </c>
      <c r="M33" s="75" t="n">
        <f aca="false">SUM(M7:M32)</f>
        <v>11</v>
      </c>
      <c r="N33" s="71" t="n">
        <f aca="false">SUM(N7:N31)</f>
        <v>131</v>
      </c>
      <c r="O33" s="75" t="n">
        <f aca="false">SUM(O7:O31)</f>
        <v>298</v>
      </c>
      <c r="P33" s="7" t="n">
        <f aca="false">SUM(P7:P32)</f>
        <v>3</v>
      </c>
      <c r="Q33" s="75" t="n">
        <f aca="false">SUM(Q7:Q31)</f>
        <v>347</v>
      </c>
      <c r="R33" s="71" t="n">
        <f aca="false">SUM(R7:R32)</f>
        <v>0</v>
      </c>
      <c r="S33" s="75" t="n">
        <f aca="false">SUM(S7:S31)</f>
        <v>132</v>
      </c>
      <c r="T33" s="71" t="n">
        <f aca="false">SUM(T7:T32)</f>
        <v>10</v>
      </c>
      <c r="U33" s="75" t="n">
        <f aca="false">SUM(U7:U31)</f>
        <v>0</v>
      </c>
      <c r="V33" s="71" t="n">
        <f aca="false">SUM(V7:V32)</f>
        <v>231</v>
      </c>
      <c r="W33" s="75" t="n">
        <f aca="false">SUM(W7:W32)</f>
        <v>0</v>
      </c>
      <c r="X33" s="71" t="n">
        <f aca="false">SUM(X7:X31)</f>
        <v>274</v>
      </c>
      <c r="Y33" s="75" t="n">
        <f aca="false">SUM(Y7:Y31)</f>
        <v>7</v>
      </c>
      <c r="Z33" s="71" t="n">
        <f aca="false">SUM(Z7:Z32)</f>
        <v>150</v>
      </c>
      <c r="AA33" s="75" t="n">
        <f aca="false">SUM(AA7:AA32)</f>
        <v>2</v>
      </c>
      <c r="AB33" s="71" t="n">
        <f aca="false">SUM(AB7:AB31)</f>
        <v>232</v>
      </c>
      <c r="AC33" s="75" t="n">
        <f aca="false">SUM(AC7:AC32)</f>
        <v>6</v>
      </c>
      <c r="AD33" s="71" t="n">
        <f aca="false">SUM(AD7:AD31)</f>
        <v>191</v>
      </c>
      <c r="AE33" s="75" t="n">
        <f aca="false">SUM(AE7:AE31)</f>
        <v>11</v>
      </c>
      <c r="AF33" s="71" t="n">
        <f aca="false">SUM(AF7:AF31)</f>
        <v>73</v>
      </c>
      <c r="AG33" s="75" t="n">
        <f aca="false">SUM(AG7:AG31)</f>
        <v>307</v>
      </c>
      <c r="AH33" s="71" t="n">
        <f aca="false">SUM(AH7:AH32)</f>
        <v>0</v>
      </c>
      <c r="AI33" s="75" t="n">
        <f aca="false">SUM(AI7:AI31)</f>
        <v>162</v>
      </c>
      <c r="AJ33" s="71" t="n">
        <f aca="false">SUM(AJ7:AJ32)</f>
        <v>2</v>
      </c>
      <c r="AK33" s="75" t="n">
        <f aca="false">SUM(AK7:AK31)</f>
        <v>33</v>
      </c>
      <c r="AL33" s="71" t="n">
        <f aca="false">SUM(AL7:AL31)</f>
        <v>21</v>
      </c>
      <c r="AM33" s="7"/>
    </row>
    <row r="34" customFormat="false" ht="13.5" hidden="false" customHeight="false" outlineLevel="0" collapsed="false">
      <c r="B34" s="7" t="s">
        <v>103</v>
      </c>
      <c r="C34" s="7"/>
      <c r="D34" s="7"/>
      <c r="E34" s="76" t="n">
        <f aca="false">IF(E33=0,"",AVERAGE(E7:E31))</f>
        <v>1219.52</v>
      </c>
      <c r="F34" s="76" t="n">
        <f aca="false">IF(F33=0,"",AVERAGE(F7:F31))</f>
        <v>1285.48</v>
      </c>
      <c r="G34" s="76" t="n">
        <f aca="false">IF(G33=0,"",AVERAGE(G7:G31))</f>
        <v>65.96</v>
      </c>
      <c r="H34" s="76"/>
      <c r="I34" s="77" t="n">
        <f aca="false">IF(I33=0,"",AVERAGE(I7:I31))</f>
        <v>7.2</v>
      </c>
      <c r="J34" s="78" t="n">
        <f aca="false">IF(J33=0,"",AVERAGE(J7:J31))</f>
        <v>3.65</v>
      </c>
      <c r="K34" s="79" t="n">
        <f aca="false">IF(K33=0,"",AVERAGE(K7:K31))</f>
        <v>10.28</v>
      </c>
      <c r="L34" s="78" t="str">
        <f aca="false">IF(L33=0,"",AVERAGE(L7:L31))</f>
        <v/>
      </c>
      <c r="M34" s="77" t="n">
        <f aca="false">IF(M33=0,"",AVERAGE(M7:M31))</f>
        <v>3.66666666666667</v>
      </c>
      <c r="N34" s="78" t="n">
        <f aca="false">IF(N33=0,"",AVERAGE(N7:N31))</f>
        <v>5.95454545454545</v>
      </c>
      <c r="O34" s="77" t="n">
        <f aca="false">IF(O33=0,"",AVERAGE(O7:O31))</f>
        <v>12.4166666666667</v>
      </c>
      <c r="P34" s="79" t="n">
        <f aca="false">IF(P33=0,"",AVERAGE(P7:P31))</f>
        <v>3</v>
      </c>
      <c r="Q34" s="77" t="n">
        <f aca="false">IF(Q33=0,"",AVERAGE(Q7:Q31))</f>
        <v>13.88</v>
      </c>
      <c r="R34" s="78" t="str">
        <f aca="false">IF(R33=0,"",AVERAGE(R7:R31))</f>
        <v/>
      </c>
      <c r="S34" s="77" t="n">
        <f aca="false">IF(S33=0,"",AVERAGE(S7:S31))</f>
        <v>5.73913043478261</v>
      </c>
      <c r="T34" s="78" t="n">
        <f aca="false">IF(T33=0,"",AVERAGE(T7:T31))</f>
        <v>5</v>
      </c>
      <c r="U34" s="77" t="str">
        <f aca="false">IF(U33=0,"",AVERAGE(U7:U31))</f>
        <v/>
      </c>
      <c r="V34" s="78" t="n">
        <f aca="false">IF(V33=0,"",AVERAGE(V7:V31))</f>
        <v>9.24</v>
      </c>
      <c r="W34" s="77" t="str">
        <f aca="false">IF(W33=0,"",AVERAGE(W7:W31))</f>
        <v/>
      </c>
      <c r="X34" s="78" t="n">
        <f aca="false">IF(X33=0,"",AVERAGE(X7:X31))</f>
        <v>10.96</v>
      </c>
      <c r="Y34" s="77" t="n">
        <f aca="false">IF(Y33=0,"",AVERAGE(Y7:Y31))</f>
        <v>7</v>
      </c>
      <c r="Z34" s="78" t="n">
        <f aca="false">IF(Z33=0,"",AVERAGE(Z7:Z31))</f>
        <v>6.25</v>
      </c>
      <c r="AA34" s="77" t="n">
        <f aca="false">IF(AA33=0,"",AVERAGE(AA7:AA31))</f>
        <v>2</v>
      </c>
      <c r="AB34" s="78" t="n">
        <f aca="false">IF(AB33=0,"",AVERAGE(AB7:AB31))</f>
        <v>9.66666666666667</v>
      </c>
      <c r="AC34" s="77" t="n">
        <f aca="false">IF(AC33=0,"",AVERAGE(AC7:AC31))</f>
        <v>6</v>
      </c>
      <c r="AD34" s="78" t="n">
        <f aca="false">IF(AD33=0,"",AVERAGE(AD7:AD31))</f>
        <v>7.95833333333333</v>
      </c>
      <c r="AE34" s="77" t="n">
        <f aca="false">IF(AE33=0,"",AVERAGE(AE7:AE31))</f>
        <v>5.5</v>
      </c>
      <c r="AF34" s="78" t="n">
        <f aca="false">IF(AF33=0,"",AVERAGE(AF7:AF31))</f>
        <v>3.17391304347826</v>
      </c>
      <c r="AG34" s="77" t="n">
        <f aca="false">IF(AG33=0,"",AVERAGE(AG7:AG31))</f>
        <v>12.28</v>
      </c>
      <c r="AH34" s="78" t="str">
        <f aca="false">IF(AH33=0,"",AVERAGE(AH7:AH31))</f>
        <v/>
      </c>
      <c r="AI34" s="77" t="n">
        <f aca="false">IF(AI33=0,"",AVERAGE(AI7:AI31))</f>
        <v>6.75</v>
      </c>
      <c r="AJ34" s="78" t="n">
        <f aca="false">IF(AJ33=0,"",AVERAGE(AJ7:AJ31))</f>
        <v>2</v>
      </c>
      <c r="AK34" s="77" t="n">
        <f aca="false">IF(AK33=0,"",AVERAGE(AK7:AK31))</f>
        <v>2.35714285714286</v>
      </c>
      <c r="AL34" s="78" t="n">
        <f aca="false">IF(AL33=0,"",AVERAGE(AL7:AL31))</f>
        <v>1.90909090909091</v>
      </c>
      <c r="AM34" s="7"/>
    </row>
    <row r="35" customFormat="false" ht="12.75" hidden="false" customHeight="false" outlineLevel="0" collapsed="false">
      <c r="B35" s="7"/>
      <c r="C35" s="7"/>
      <c r="D35" s="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"/>
    </row>
    <row r="36" customFormat="false" ht="12.75" hidden="false" customHeight="false" outlineLevel="0" collapsed="false">
      <c r="B36" s="7"/>
      <c r="C36" s="7"/>
      <c r="D36" s="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2" t="s">
        <v>104</v>
      </c>
      <c r="C39" s="7"/>
      <c r="D39" s="7"/>
      <c r="E39" s="7"/>
      <c r="F39" s="7" t="n">
        <f aca="false">G39+E39</f>
        <v>82</v>
      </c>
      <c r="G39" s="40" t="n">
        <f aca="false">J39+K39+M39+P39+Q39+S39+V39+W39+Z39+AA39+AF39+AH39+AC39</f>
        <v>82</v>
      </c>
      <c r="H39" s="40"/>
      <c r="I39" s="72" t="n">
        <v>1</v>
      </c>
      <c r="J39" s="72"/>
      <c r="K39" s="72" t="n">
        <v>15</v>
      </c>
      <c r="L39" s="72"/>
      <c r="M39" s="40" t="n">
        <v>9</v>
      </c>
      <c r="N39" s="40"/>
      <c r="O39" s="40" t="n">
        <v>2</v>
      </c>
      <c r="P39" s="40"/>
      <c r="Q39" s="40" t="n">
        <v>12</v>
      </c>
      <c r="R39" s="40"/>
      <c r="S39" s="40" t="n">
        <v>14</v>
      </c>
      <c r="T39" s="40"/>
      <c r="U39" s="40"/>
      <c r="V39" s="40" t="n">
        <v>10</v>
      </c>
      <c r="W39" s="40" t="n">
        <v>6</v>
      </c>
      <c r="X39" s="40"/>
      <c r="Y39" s="40"/>
      <c r="Z39" s="40" t="n">
        <v>8</v>
      </c>
      <c r="AA39" s="40" t="n">
        <v>3</v>
      </c>
      <c r="AB39" s="40"/>
      <c r="AC39" s="40"/>
      <c r="AD39" s="40" t="n">
        <v>4</v>
      </c>
      <c r="AE39" s="40"/>
      <c r="AF39" s="40" t="n">
        <v>5</v>
      </c>
      <c r="AG39" s="40" t="n">
        <v>7</v>
      </c>
      <c r="AH39" s="40"/>
      <c r="AI39" s="40" t="n">
        <v>11</v>
      </c>
      <c r="AJ39" s="40"/>
      <c r="AK39" s="40"/>
      <c r="AL39" s="40" t="n">
        <v>13</v>
      </c>
      <c r="AM39" s="7"/>
      <c r="AP39" s="0"/>
      <c r="AQ39" s="0"/>
    </row>
    <row r="40" customFormat="false" ht="12.75" hidden="false" customHeight="false" outlineLevel="0" collapsed="false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2000-11-28T03:05:00Z</dcterms:created>
  <dc:creator>Eldon Sellers</dc:creator>
  <dc:description/>
  <dc:language>en-US</dc:language>
  <cp:lastModifiedBy>Keith Hatanaka</cp:lastModifiedBy>
  <cp:lastPrinted>2000-12-23T23:11:21Z</cp:lastPrinted>
  <dcterms:modified xsi:type="dcterms:W3CDTF">2000-12-26T16:22:26Z</dcterms:modified>
  <cp:revision>0</cp:revision>
  <dc:subject/>
  <dc:title/>
</cp:coreProperties>
</file>