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Standings" sheetId="1" state="visible" r:id="rId3"/>
    <sheet name="Payout" sheetId="2" state="visible" r:id="rId4"/>
    <sheet name="LPS" sheetId="3" state="visible" r:id="rId5"/>
    <sheet name="Week #13" sheetId="4" state="visible" r:id="rId6"/>
    <sheet name="Week #12" sheetId="5" state="visible" r:id="rId7"/>
    <sheet name="Week #11" sheetId="6" state="visible" r:id="rId8"/>
  </sheets>
  <definedNames>
    <definedName function="false" hidden="false" localSheetId="5" name="_xlnm.Print_Area" vbProcedure="false">'Week #11'!$B$6:$AT$34</definedName>
    <definedName function="false" hidden="false" localSheetId="4" name="_xlnm.Print_Area" vbProcedure="false">'Week #12'!$B$6:$AT$34</definedName>
    <definedName function="false" hidden="false" localSheetId="3" name="_xlnm.Print_Area" vbProcedure="false">'Week #13'!$B$6:$AT$34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'YTD Standings'!$A$4:$X$23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2" name="HTML_Control" vbProcedure="false">{"'#10'!$A$4:$AJ$23"}</definedName>
    <definedName function="false" hidden="false" localSheetId="2" name="sortpts" vbProcedure="false">LPS!$A$6:$X$29</definedName>
    <definedName function="false" hidden="false" localSheetId="3" name="HTML_Control" vbProcedure="false">{"'#10'!$A$4:$AJ$23"}</definedName>
    <definedName function="false" hidden="false" localSheetId="3" name="sort" vbProcedure="false">'Week #13'!$A$7:$AY$31</definedName>
    <definedName function="false" hidden="false" localSheetId="3" name="wins" vbProcedure="false">'Week #13'!$I$5:$AL$5</definedName>
    <definedName function="false" hidden="false" localSheetId="4" name="HTML_Control" vbProcedure="false">{"'#10'!$A$4:$AJ$23"}</definedName>
    <definedName function="false" hidden="false" localSheetId="4" name="sort" vbProcedure="false">'Week #12'!$A$7:$AY$31</definedName>
    <definedName function="false" hidden="false" localSheetId="4" name="wins" vbProcedure="false">'Week #12'!$I$5:$AL$5</definedName>
    <definedName function="false" hidden="false" localSheetId="5" name="HTML_Control" vbProcedure="false">{"'#10'!$A$4:$AJ$23"}</definedName>
    <definedName function="false" hidden="false" localSheetId="5" name="sort" vbProcedure="false">'Week #11'!$A$7:$AY$31</definedName>
    <definedName function="false" hidden="false" localSheetId="5" name="wins" vbProcedure="false">'Week #11'!$I$5:$AL$5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<sst xmlns="http://schemas.openxmlformats.org/spreadsheetml/2006/main" count="554" uniqueCount="165">
  <si>
    <t xml:space="preserve">TOTAL POINTS WON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</si>
  <si>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</si>
  <si>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</si>
  <si>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</si>
  <si>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</si>
  <si>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</si>
  <si>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</si>
  <si>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</si>
  <si>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</si>
  <si>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</si>
  <si>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</si>
  <si>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</si>
  <si>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</si>
  <si>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</si>
  <si>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</si>
  <si>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</si>
  <si>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</si>
  <si>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</si>
  <si>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</si>
  <si>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</si>
  <si>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</si>
  <si>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Cameron</t>
  </si>
  <si>
    <t xml:space="preserve">Brady</t>
  </si>
  <si>
    <t xml:space="preserve">Narvco</t>
  </si>
  <si>
    <t xml:space="preserve">Eldon</t>
  </si>
  <si>
    <t xml:space="preserve">JAM</t>
  </si>
  <si>
    <t xml:space="preserve">Sheas</t>
  </si>
  <si>
    <t xml:space="preserve">Helmet</t>
  </si>
  <si>
    <t xml:space="preserve">Cindy</t>
  </si>
  <si>
    <t xml:space="preserve">Pat</t>
  </si>
  <si>
    <t xml:space="preserve">Hank</t>
  </si>
  <si>
    <t xml:space="preserve">Growney</t>
  </si>
  <si>
    <t xml:space="preserve">Donna</t>
  </si>
  <si>
    <t xml:space="preserve">Denis/Lynne</t>
  </si>
  <si>
    <t xml:space="preserve">Carlton</t>
  </si>
  <si>
    <t xml:space="preserve">Nancy</t>
  </si>
  <si>
    <t xml:space="preserve">Mickey</t>
  </si>
  <si>
    <t xml:space="preserve">Cary</t>
  </si>
  <si>
    <t xml:space="preserve">Barrie</t>
  </si>
  <si>
    <t xml:space="preserve">Dave</t>
  </si>
  <si>
    <t xml:space="preserve">Ken</t>
  </si>
  <si>
    <t xml:space="preserve">Steve</t>
  </si>
  <si>
    <t xml:space="preserve">Mike&amp;Lisa</t>
  </si>
  <si>
    <t xml:space="preserve">WAM</t>
  </si>
  <si>
    <t xml:space="preserve">Prentice</t>
  </si>
  <si>
    <t xml:space="preserve">Daryl</t>
  </si>
  <si>
    <t xml:space="preserve">Season</t>
  </si>
  <si>
    <t xml:space="preserve">Playoff</t>
  </si>
  <si>
    <t xml:space="preserve">TOTAL DOLLARS PAID OUT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</si>
  <si>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</si>
  <si>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</si>
  <si>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</si>
  <si>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</si>
  <si>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X1</t>
  </si>
  <si>
    <t xml:space="preserve">X6</t>
  </si>
  <si>
    <t xml:space="preserve">X5</t>
  </si>
  <si>
    <t xml:space="preserve">X3</t>
  </si>
  <si>
    <t xml:space="preserve">X2</t>
  </si>
  <si>
    <t xml:space="preserve"> X3</t>
  </si>
  <si>
    <t xml:space="preserve">x</t>
  </si>
  <si>
    <t xml:space="preserve">Denis/
Lynne</t>
  </si>
  <si>
    <t xml:space="preserve">Mike/
Lisa</t>
  </si>
  <si>
    <t xml:space="preserve">Arizona Cardinals</t>
  </si>
  <si>
    <t xml:space="preserve">Atlanta Falcons</t>
  </si>
  <si>
    <t xml:space="preserve">X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</si>
  <si>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</si>
  <si>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</si>
  <si>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</si>
  <si>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</si>
  <si>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</si>
  <si>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 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</si>
  <si>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</si>
  <si>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</si>
  <si>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</si>
  <si>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</si>
  <si>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</si>
  <si>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</si>
  <si>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</si>
  <si>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</si>
  <si>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</si>
  <si>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</si>
  <si>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</si>
  <si>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</si>
  <si>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</si>
  <si>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</si>
  <si>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</si>
  <si>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</si>
  <si>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</si>
  <si>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</si>
  <si>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</si>
  <si>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</si>
  <si>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</si>
  <si>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</si>
  <si>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</si>
  <si>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</si>
  <si>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</si>
  <si>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</si>
  <si>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</si>
  <si>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</si>
  <si>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</si>
  <si>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</si>
  <si>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</si>
  <si>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</si>
  <si>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</si>
  <si>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</si>
  <si>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</si>
  <si>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</si>
  <si>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</si>
  <si>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NE</t>
  </si>
  <si>
    <t xml:space="preserve">DET</t>
  </si>
  <si>
    <t xml:space="preserve">MINN</t>
  </si>
  <si>
    <t xml:space="preserve">DALLAS</t>
  </si>
  <si>
    <t xml:space="preserve">PITT</t>
  </si>
  <si>
    <t xml:space="preserve">CINCIN</t>
  </si>
  <si>
    <t xml:space="preserve">MIAMI</t>
  </si>
  <si>
    <t xml:space="preserve">INDY</t>
  </si>
  <si>
    <t xml:space="preserve">NO</t>
  </si>
  <si>
    <t xml:space="preserve">ST.L</t>
  </si>
  <si>
    <t xml:space="preserve">CHIC</t>
  </si>
  <si>
    <t xml:space="preserve">NYJ</t>
  </si>
  <si>
    <t xml:space="preserve">BUFF</t>
  </si>
  <si>
    <t xml:space="preserve">TB</t>
  </si>
  <si>
    <t xml:space="preserve">PHIL</t>
  </si>
  <si>
    <t xml:space="preserve">WASH</t>
  </si>
  <si>
    <t xml:space="preserve">CLEVE</t>
  </si>
  <si>
    <t xml:space="preserve">BALT</t>
  </si>
  <si>
    <t xml:space="preserve">ATL</t>
  </si>
  <si>
    <t xml:space="preserve">OAK</t>
  </si>
  <si>
    <t xml:space="preserve">KC</t>
  </si>
  <si>
    <t xml:space="preserve">SD</t>
  </si>
  <si>
    <t xml:space="preserve">DEN</t>
  </si>
  <si>
    <t xml:space="preserve">SEA</t>
  </si>
  <si>
    <t xml:space="preserve">TENN</t>
  </si>
  <si>
    <t xml:space="preserve">JACK</t>
  </si>
  <si>
    <t xml:space="preserve">NYG</t>
  </si>
  <si>
    <t xml:space="preserve">AZ</t>
  </si>
  <si>
    <t xml:space="preserve">GB</t>
  </si>
  <si>
    <t xml:space="preserve">CAR</t>
  </si>
  <si>
    <t xml:space="preserve">N/G</t>
  </si>
  <si>
    <t xml:space="preserve">N/C</t>
  </si>
  <si>
    <t xml:space="preserve">A/G</t>
  </si>
  <si>
    <t xml:space="preserve">A/C</t>
  </si>
  <si>
    <t xml:space="preserve">If GB</t>
  </si>
  <si>
    <t xml:space="preserve">If CAR</t>
  </si>
  <si>
    <t xml:space="preserve">Denis&amp;Lynne</t>
  </si>
  <si>
    <t xml:space="preserve">TOTAL</t>
  </si>
  <si>
    <t xml:space="preserve">AVERAGE</t>
  </si>
  <si>
    <t xml:space="preserve">Edge</t>
  </si>
  <si>
    <t xml:space="preserve">W</t>
  </si>
  <si>
    <t xml:space="preserve">CINCY</t>
  </si>
  <si>
    <t xml:space="preserve">DENVER</t>
  </si>
  <si>
    <t xml:space="preserve">SF</t>
  </si>
  <si>
    <t xml:space="preserve">J/W</t>
  </si>
  <si>
    <t xml:space="preserve">J/S</t>
  </si>
  <si>
    <t xml:space="preserve">P/W</t>
  </si>
  <si>
    <t xml:space="preserve">P/S</t>
  </si>
  <si>
    <t xml:space="preserve">If WASH</t>
  </si>
  <si>
    <t xml:space="preserve">If ST.L</t>
  </si>
  <si>
    <t xml:space="preserve">CIN</t>
  </si>
  <si>
    <t xml:space="preserve">NY/O</t>
  </si>
  <si>
    <t xml:space="preserve">NY/D</t>
  </si>
  <si>
    <t xml:space="preserve">IN/OAK</t>
  </si>
  <si>
    <t xml:space="preserve">IN/DEN</t>
  </si>
  <si>
    <t xml:space="preserve">If OAK</t>
  </si>
  <si>
    <t xml:space="preserve">If DEN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</si>
</sst>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_(\$* #,##0.00_);_(\$* \(#,##0.00\);_(\$* \-??_);_(@_)"/>
    <numFmt numFmtId="169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sz val="10"/>
      <color rgb="FF00FF00"/>
      <name val="Arial"/>
      <family val="2"/>
    </font>
    <font>
      <b val="true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DFDFDF"/>
        <bgColor rgb="FFEFEFEF"/>
      </patternFill>
    </fill>
    <fill>
      <patternFill patternType="solid">
        <fgColor rgb="FFFFFFFF"/>
        <bgColor rgb="FFEFEFE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18" min="6" style="1" width="7.42"/>
    <col collapsed="false" customWidth="true" hidden="false" outlineLevel="0" max="22" min="19" style="1" width="6.41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" t="s">
        <v>9</v>
      </c>
      <c r="L3" s="5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</row>
    <row r="4" customFormat="false" ht="12.75" hidden="false" customHeight="false" outlineLevel="0" collapsed="false">
      <c r="A4" s="6"/>
      <c r="B4" s="7" t="s">
        <v>21</v>
      </c>
      <c r="C4" s="7" t="n">
        <v>1</v>
      </c>
      <c r="D4" s="7" t="n">
        <v>1</v>
      </c>
      <c r="E4" s="8" t="n">
        <f aca="false">SUM(F4:V4)</f>
        <v>1118</v>
      </c>
      <c r="F4" s="9" t="n">
        <v>103</v>
      </c>
      <c r="G4" s="10" t="n">
        <v>86</v>
      </c>
      <c r="H4" s="11" t="n">
        <v>103</v>
      </c>
      <c r="I4" s="12" t="n">
        <v>91</v>
      </c>
      <c r="J4" s="10" t="n">
        <v>68</v>
      </c>
      <c r="K4" s="13" t="n">
        <v>78</v>
      </c>
      <c r="L4" s="14" t="n">
        <v>109</v>
      </c>
      <c r="M4" s="15" t="n">
        <v>83</v>
      </c>
      <c r="N4" s="15" t="n">
        <v>97</v>
      </c>
      <c r="O4" s="10" t="n">
        <v>62</v>
      </c>
      <c r="P4" s="10" t="n">
        <v>69</v>
      </c>
      <c r="Q4" s="10" t="n">
        <v>80</v>
      </c>
      <c r="R4" s="10" t="n">
        <v>89</v>
      </c>
      <c r="S4" s="16"/>
      <c r="T4" s="16"/>
      <c r="U4" s="16"/>
      <c r="V4" s="16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</row>
    <row r="5" customFormat="false" ht="12.75" hidden="false" customHeight="false" outlineLevel="0" collapsed="false">
      <c r="A5" s="6"/>
      <c r="B5" s="7" t="s">
        <v>22</v>
      </c>
      <c r="C5" s="7" t="n">
        <v>2</v>
      </c>
      <c r="D5" s="7" t="n">
        <v>2</v>
      </c>
      <c r="E5" s="8" t="n">
        <f aca="false">SUM(F5:V5)</f>
        <v>1105</v>
      </c>
      <c r="F5" s="9" t="n">
        <v>102</v>
      </c>
      <c r="G5" s="9" t="n">
        <v>82</v>
      </c>
      <c r="H5" s="17" t="n">
        <v>92</v>
      </c>
      <c r="I5" s="10" t="n">
        <v>83</v>
      </c>
      <c r="J5" s="10" t="n">
        <v>77</v>
      </c>
      <c r="K5" s="13" t="n">
        <v>77</v>
      </c>
      <c r="L5" s="10" t="n">
        <v>106</v>
      </c>
      <c r="M5" s="10" t="n">
        <v>80</v>
      </c>
      <c r="N5" s="12" t="n">
        <v>98</v>
      </c>
      <c r="O5" s="10" t="n">
        <v>69</v>
      </c>
      <c r="P5" s="10" t="n">
        <v>78</v>
      </c>
      <c r="Q5" s="10" t="n">
        <v>78</v>
      </c>
      <c r="R5" s="10" t="n">
        <v>83</v>
      </c>
      <c r="S5" s="16"/>
      <c r="T5" s="16"/>
      <c r="U5" s="16"/>
      <c r="V5" s="16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</row>
    <row r="6" customFormat="false" ht="12.75" hidden="false" customHeight="false" outlineLevel="0" collapsed="false">
      <c r="A6" s="6"/>
      <c r="B6" s="7" t="s">
        <v>23</v>
      </c>
      <c r="C6" s="7" t="n">
        <v>3</v>
      </c>
      <c r="D6" s="7" t="n">
        <v>3</v>
      </c>
      <c r="E6" s="18" t="n">
        <f aca="false">SUM(F6:V6)</f>
        <v>1098</v>
      </c>
      <c r="F6" s="11" t="n">
        <v>107</v>
      </c>
      <c r="G6" s="9" t="n">
        <v>89</v>
      </c>
      <c r="H6" s="9" t="n">
        <v>82</v>
      </c>
      <c r="I6" s="19" t="n">
        <v>94</v>
      </c>
      <c r="J6" s="10" t="n">
        <v>70</v>
      </c>
      <c r="K6" s="13" t="n">
        <v>77</v>
      </c>
      <c r="L6" s="10" t="n">
        <v>102</v>
      </c>
      <c r="M6" s="10" t="n">
        <v>69</v>
      </c>
      <c r="N6" s="10" t="n">
        <v>77</v>
      </c>
      <c r="O6" s="10" t="n">
        <v>71</v>
      </c>
      <c r="P6" s="19" t="n">
        <v>100</v>
      </c>
      <c r="Q6" s="10" t="n">
        <v>69</v>
      </c>
      <c r="R6" s="12" t="n">
        <v>91</v>
      </c>
      <c r="S6" s="16"/>
      <c r="T6" s="16"/>
      <c r="U6" s="16"/>
      <c r="V6" s="16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6"/>
      <c r="B7" s="7" t="s">
        <v>24</v>
      </c>
      <c r="C7" s="7" t="n">
        <v>5</v>
      </c>
      <c r="D7" s="7" t="n">
        <v>4</v>
      </c>
      <c r="E7" s="8" t="n">
        <f aca="false">SUM(F7:V7)</f>
        <v>1092</v>
      </c>
      <c r="F7" s="12" t="n">
        <v>105</v>
      </c>
      <c r="G7" s="9" t="n">
        <v>73</v>
      </c>
      <c r="H7" s="9" t="n">
        <v>72</v>
      </c>
      <c r="I7" s="10" t="n">
        <v>70</v>
      </c>
      <c r="J7" s="10" t="n">
        <v>78</v>
      </c>
      <c r="K7" s="13" t="n">
        <v>72</v>
      </c>
      <c r="L7" s="10" t="n">
        <v>109</v>
      </c>
      <c r="M7" s="10" t="n">
        <v>81</v>
      </c>
      <c r="N7" s="10" t="n">
        <v>82</v>
      </c>
      <c r="O7" s="19" t="n">
        <v>84</v>
      </c>
      <c r="P7" s="12" t="n">
        <v>90</v>
      </c>
      <c r="Q7" s="10" t="n">
        <v>78</v>
      </c>
      <c r="R7" s="20" t="n">
        <v>98</v>
      </c>
      <c r="S7" s="16"/>
      <c r="T7" s="16"/>
      <c r="U7" s="16"/>
      <c r="V7" s="16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6"/>
      <c r="B8" s="7" t="s">
        <v>25</v>
      </c>
      <c r="C8" s="7" t="n">
        <v>4</v>
      </c>
      <c r="D8" s="7" t="n">
        <v>5</v>
      </c>
      <c r="E8" s="8" t="n">
        <f aca="false">SUM(F8:V8)</f>
        <v>1084</v>
      </c>
      <c r="F8" s="17" t="n">
        <v>106</v>
      </c>
      <c r="G8" s="9" t="n">
        <v>89</v>
      </c>
      <c r="H8" s="10" t="n">
        <v>74</v>
      </c>
      <c r="I8" s="10" t="n">
        <v>69</v>
      </c>
      <c r="J8" s="10" t="n">
        <v>76</v>
      </c>
      <c r="K8" s="13" t="n">
        <v>73</v>
      </c>
      <c r="L8" s="10" t="n">
        <v>103</v>
      </c>
      <c r="M8" s="19" t="n">
        <v>92</v>
      </c>
      <c r="N8" s="10" t="n">
        <v>89</v>
      </c>
      <c r="O8" s="10" t="n">
        <v>67</v>
      </c>
      <c r="P8" s="10" t="n">
        <v>75</v>
      </c>
      <c r="Q8" s="10" t="n">
        <v>84</v>
      </c>
      <c r="R8" s="10" t="n">
        <v>87</v>
      </c>
      <c r="S8" s="16"/>
      <c r="T8" s="16"/>
      <c r="U8" s="16"/>
      <c r="V8" s="16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6"/>
      <c r="B9" s="7" t="s">
        <v>26</v>
      </c>
      <c r="C9" s="7" t="n">
        <v>9</v>
      </c>
      <c r="D9" s="7" t="n">
        <v>6</v>
      </c>
      <c r="E9" s="8" t="n">
        <f aca="false">SUM(F9:V9)</f>
        <v>1075</v>
      </c>
      <c r="F9" s="10" t="n">
        <v>98</v>
      </c>
      <c r="G9" s="9" t="n">
        <v>75</v>
      </c>
      <c r="H9" s="9" t="n">
        <v>70</v>
      </c>
      <c r="I9" s="10" t="n">
        <v>86</v>
      </c>
      <c r="J9" s="10" t="n">
        <v>55</v>
      </c>
      <c r="K9" s="21" t="n">
        <v>84</v>
      </c>
      <c r="L9" s="12" t="n">
        <v>111</v>
      </c>
      <c r="M9" s="10" t="n">
        <v>79</v>
      </c>
      <c r="N9" s="10" t="n">
        <v>90</v>
      </c>
      <c r="O9" s="10" t="n">
        <v>72</v>
      </c>
      <c r="P9" s="10" t="n">
        <v>82</v>
      </c>
      <c r="Q9" s="10" t="n">
        <v>83</v>
      </c>
      <c r="R9" s="15" t="n">
        <v>90</v>
      </c>
      <c r="S9" s="16"/>
      <c r="T9" s="16"/>
      <c r="U9" s="16"/>
      <c r="V9" s="16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6"/>
      <c r="B10" s="7" t="s">
        <v>27</v>
      </c>
      <c r="C10" s="7" t="n">
        <v>7</v>
      </c>
      <c r="D10" s="7" t="n">
        <v>7</v>
      </c>
      <c r="E10" s="8" t="n">
        <f aca="false">SUM(F10:V10)</f>
        <v>1074</v>
      </c>
      <c r="F10" s="10" t="n">
        <v>104</v>
      </c>
      <c r="G10" s="9" t="n">
        <v>80</v>
      </c>
      <c r="H10" s="9" t="n">
        <v>63</v>
      </c>
      <c r="I10" s="10" t="n">
        <v>84</v>
      </c>
      <c r="J10" s="10" t="n">
        <v>69</v>
      </c>
      <c r="K10" s="13" t="n">
        <v>71</v>
      </c>
      <c r="L10" s="10" t="n">
        <v>108</v>
      </c>
      <c r="M10" s="12" t="n">
        <v>84</v>
      </c>
      <c r="N10" s="22" t="n">
        <v>101</v>
      </c>
      <c r="O10" s="10" t="n">
        <v>67</v>
      </c>
      <c r="P10" s="10" t="n">
        <v>77</v>
      </c>
      <c r="Q10" s="10" t="n">
        <v>79</v>
      </c>
      <c r="R10" s="10" t="n">
        <v>87</v>
      </c>
      <c r="S10" s="16"/>
      <c r="T10" s="16"/>
      <c r="U10" s="16"/>
      <c r="V10" s="16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6"/>
      <c r="B11" s="7" t="s">
        <v>28</v>
      </c>
      <c r="C11" s="7" t="n">
        <v>6</v>
      </c>
      <c r="D11" s="7" t="n">
        <v>8</v>
      </c>
      <c r="E11" s="8" t="n">
        <f aca="false">SUM(F11:V11)</f>
        <v>1071</v>
      </c>
      <c r="F11" s="23" t="n">
        <v>105</v>
      </c>
      <c r="G11" s="9" t="n">
        <v>79</v>
      </c>
      <c r="H11" s="9" t="n">
        <v>68</v>
      </c>
      <c r="I11" s="10" t="n">
        <v>76</v>
      </c>
      <c r="J11" s="10" t="n">
        <v>74</v>
      </c>
      <c r="K11" s="13" t="n">
        <v>65</v>
      </c>
      <c r="L11" s="10" t="n">
        <v>109</v>
      </c>
      <c r="M11" s="10" t="n">
        <v>81</v>
      </c>
      <c r="N11" s="10" t="n">
        <v>91</v>
      </c>
      <c r="O11" s="10" t="n">
        <v>70</v>
      </c>
      <c r="P11" s="10" t="n">
        <v>87</v>
      </c>
      <c r="Q11" s="10" t="n">
        <v>84</v>
      </c>
      <c r="R11" s="10" t="n">
        <v>82</v>
      </c>
      <c r="S11" s="16"/>
      <c r="T11" s="16"/>
      <c r="U11" s="16"/>
      <c r="V11" s="16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6"/>
      <c r="B12" s="7" t="s">
        <v>29</v>
      </c>
      <c r="C12" s="7" t="n">
        <v>13</v>
      </c>
      <c r="D12" s="7" t="n">
        <v>9</v>
      </c>
      <c r="E12" s="8" t="n">
        <f aca="false">SUM(F12:V12)</f>
        <v>1069</v>
      </c>
      <c r="F12" s="9" t="n">
        <v>94</v>
      </c>
      <c r="G12" s="17" t="n">
        <v>93</v>
      </c>
      <c r="H12" s="9" t="n">
        <v>64</v>
      </c>
      <c r="I12" s="10" t="n">
        <v>72</v>
      </c>
      <c r="J12" s="10" t="n">
        <v>65</v>
      </c>
      <c r="K12" s="13" t="n">
        <v>69</v>
      </c>
      <c r="L12" s="10" t="n">
        <v>105</v>
      </c>
      <c r="M12" s="20" t="n">
        <v>94</v>
      </c>
      <c r="N12" s="10" t="n">
        <v>92</v>
      </c>
      <c r="O12" s="10" t="n">
        <v>58</v>
      </c>
      <c r="P12" s="10" t="n">
        <v>82</v>
      </c>
      <c r="Q12" s="15" t="n">
        <v>85</v>
      </c>
      <c r="R12" s="19" t="n">
        <v>96</v>
      </c>
      <c r="S12" s="16"/>
      <c r="T12" s="16"/>
      <c r="U12" s="16"/>
      <c r="V12" s="16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6"/>
      <c r="B13" s="7" t="s">
        <v>30</v>
      </c>
      <c r="C13" s="7" t="n">
        <v>7</v>
      </c>
      <c r="D13" s="7" t="n">
        <v>10</v>
      </c>
      <c r="E13" s="8" t="n">
        <f aca="false">SUM(F13:V13)</f>
        <v>1068</v>
      </c>
      <c r="F13" s="9" t="n">
        <v>100</v>
      </c>
      <c r="G13" s="17" t="n">
        <v>93</v>
      </c>
      <c r="H13" s="10" t="n">
        <v>72</v>
      </c>
      <c r="I13" s="12" t="n">
        <v>91</v>
      </c>
      <c r="J13" s="15" t="n">
        <v>79</v>
      </c>
      <c r="K13" s="13" t="n">
        <v>69</v>
      </c>
      <c r="L13" s="10" t="n">
        <v>103</v>
      </c>
      <c r="M13" s="10" t="n">
        <v>65</v>
      </c>
      <c r="N13" s="10" t="n">
        <v>83</v>
      </c>
      <c r="O13" s="15" t="n">
        <v>76</v>
      </c>
      <c r="P13" s="10" t="n">
        <v>72</v>
      </c>
      <c r="Q13" s="10" t="n">
        <v>84</v>
      </c>
      <c r="R13" s="10" t="n">
        <v>81</v>
      </c>
      <c r="S13" s="16"/>
      <c r="T13" s="16"/>
      <c r="U13" s="16"/>
      <c r="V13" s="16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6"/>
      <c r="B14" s="7" t="s">
        <v>31</v>
      </c>
      <c r="C14" s="7" t="n">
        <v>9</v>
      </c>
      <c r="D14" s="7" t="n">
        <v>10</v>
      </c>
      <c r="E14" s="8" t="n">
        <f aca="false">SUM(F14:V14)</f>
        <v>1068</v>
      </c>
      <c r="F14" s="12" t="n">
        <v>105</v>
      </c>
      <c r="G14" s="9" t="n">
        <v>61</v>
      </c>
      <c r="H14" s="9" t="n">
        <v>75</v>
      </c>
      <c r="I14" s="10" t="n">
        <v>80</v>
      </c>
      <c r="J14" s="10" t="n">
        <v>74</v>
      </c>
      <c r="K14" s="13" t="n">
        <v>69</v>
      </c>
      <c r="L14" s="10" t="n">
        <v>108</v>
      </c>
      <c r="M14" s="10" t="n">
        <v>79</v>
      </c>
      <c r="N14" s="20" t="n">
        <v>102</v>
      </c>
      <c r="O14" s="10" t="n">
        <v>74</v>
      </c>
      <c r="P14" s="10" t="n">
        <v>82</v>
      </c>
      <c r="Q14" s="10" t="n">
        <v>76</v>
      </c>
      <c r="R14" s="10" t="n">
        <v>83</v>
      </c>
      <c r="S14" s="16"/>
      <c r="T14" s="16"/>
      <c r="U14" s="16"/>
      <c r="V14" s="16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6"/>
      <c r="B15" s="7" t="s">
        <v>32</v>
      </c>
      <c r="C15" s="24" t="n">
        <v>11</v>
      </c>
      <c r="D15" s="24" t="n">
        <v>12</v>
      </c>
      <c r="E15" s="8" t="n">
        <f aca="false">SUM(F15:V15)</f>
        <v>1063</v>
      </c>
      <c r="F15" s="9" t="n">
        <v>104</v>
      </c>
      <c r="G15" s="9" t="n">
        <v>79</v>
      </c>
      <c r="H15" s="9" t="n">
        <v>82</v>
      </c>
      <c r="I15" s="10" t="n">
        <v>72</v>
      </c>
      <c r="J15" s="10" t="n">
        <v>64</v>
      </c>
      <c r="K15" s="13" t="n">
        <v>73</v>
      </c>
      <c r="L15" s="20" t="n">
        <v>114</v>
      </c>
      <c r="M15" s="10" t="n">
        <v>80</v>
      </c>
      <c r="N15" s="10" t="n">
        <v>81</v>
      </c>
      <c r="O15" s="10" t="n">
        <v>66</v>
      </c>
      <c r="P15" s="10" t="n">
        <v>80</v>
      </c>
      <c r="Q15" s="10" t="n">
        <v>82</v>
      </c>
      <c r="R15" s="10" t="n">
        <v>86</v>
      </c>
      <c r="S15" s="16"/>
      <c r="T15" s="16"/>
      <c r="U15" s="16"/>
      <c r="V15" s="16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6"/>
      <c r="B16" s="7" t="s">
        <v>33</v>
      </c>
      <c r="C16" s="7" t="n">
        <v>14</v>
      </c>
      <c r="D16" s="7" t="n">
        <v>13</v>
      </c>
      <c r="E16" s="8" t="n">
        <f aca="false">SUM(F16:V16)</f>
        <v>1059</v>
      </c>
      <c r="F16" s="9" t="n">
        <v>96</v>
      </c>
      <c r="G16" s="9" t="n">
        <v>83</v>
      </c>
      <c r="H16" s="9" t="n">
        <v>76</v>
      </c>
      <c r="I16" s="10" t="n">
        <v>81</v>
      </c>
      <c r="J16" s="10" t="n">
        <v>71</v>
      </c>
      <c r="K16" s="13" t="n">
        <v>71</v>
      </c>
      <c r="L16" s="12" t="n">
        <v>111</v>
      </c>
      <c r="M16" s="10" t="n">
        <v>79</v>
      </c>
      <c r="N16" s="10" t="n">
        <v>93</v>
      </c>
      <c r="O16" s="10" t="n">
        <v>70</v>
      </c>
      <c r="P16" s="10" t="n">
        <v>67</v>
      </c>
      <c r="Q16" s="10" t="n">
        <v>74</v>
      </c>
      <c r="R16" s="10" t="n">
        <v>87</v>
      </c>
      <c r="S16" s="16"/>
      <c r="T16" s="16"/>
      <c r="U16" s="16"/>
      <c r="V16" s="16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6"/>
      <c r="B17" s="7" t="s">
        <v>34</v>
      </c>
      <c r="C17" s="7" t="n">
        <v>12</v>
      </c>
      <c r="D17" s="7" t="n">
        <v>13</v>
      </c>
      <c r="E17" s="8" t="n">
        <f aca="false">SUM(F17:V17)</f>
        <v>1059</v>
      </c>
      <c r="F17" s="9" t="n">
        <v>101</v>
      </c>
      <c r="G17" s="25" t="n">
        <v>91</v>
      </c>
      <c r="H17" s="9" t="n">
        <v>71</v>
      </c>
      <c r="I17" s="10" t="n">
        <v>78</v>
      </c>
      <c r="J17" s="10" t="n">
        <v>77</v>
      </c>
      <c r="K17" s="13" t="n">
        <v>77</v>
      </c>
      <c r="L17" s="10" t="n">
        <v>97</v>
      </c>
      <c r="M17" s="10" t="n">
        <v>71</v>
      </c>
      <c r="N17" s="10" t="n">
        <v>92</v>
      </c>
      <c r="O17" s="10" t="n">
        <v>66</v>
      </c>
      <c r="P17" s="10" t="n">
        <v>76</v>
      </c>
      <c r="Q17" s="10" t="n">
        <v>78</v>
      </c>
      <c r="R17" s="10" t="n">
        <v>84</v>
      </c>
      <c r="S17" s="16"/>
      <c r="T17" s="16"/>
      <c r="U17" s="16"/>
      <c r="V17" s="16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6"/>
      <c r="B18" s="7" t="s">
        <v>35</v>
      </c>
      <c r="C18" s="7" t="n">
        <v>16</v>
      </c>
      <c r="D18" s="7" t="n">
        <v>15</v>
      </c>
      <c r="E18" s="8" t="n">
        <f aca="false">SUM(F18:V18)</f>
        <v>1056</v>
      </c>
      <c r="F18" s="9" t="n">
        <v>92</v>
      </c>
      <c r="G18" s="9" t="n">
        <v>77</v>
      </c>
      <c r="H18" s="9" t="n">
        <v>79</v>
      </c>
      <c r="I18" s="20" t="n">
        <v>102</v>
      </c>
      <c r="J18" s="10" t="n">
        <v>72</v>
      </c>
      <c r="K18" s="26" t="n">
        <v>83</v>
      </c>
      <c r="L18" s="10" t="n">
        <v>93</v>
      </c>
      <c r="M18" s="10" t="n">
        <v>77</v>
      </c>
      <c r="N18" s="10" t="n">
        <v>93</v>
      </c>
      <c r="O18" s="10" t="n">
        <v>61</v>
      </c>
      <c r="P18" s="10" t="n">
        <v>68</v>
      </c>
      <c r="Q18" s="10" t="n">
        <v>72</v>
      </c>
      <c r="R18" s="10" t="n">
        <v>87</v>
      </c>
      <c r="S18" s="16"/>
      <c r="T18" s="16"/>
      <c r="U18" s="16"/>
      <c r="V18" s="16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6"/>
      <c r="B19" s="7" t="s">
        <v>36</v>
      </c>
      <c r="C19" s="7" t="n">
        <v>15</v>
      </c>
      <c r="D19" s="7" t="n">
        <v>16</v>
      </c>
      <c r="E19" s="8" t="n">
        <f aca="false">SUM(F19:V19)</f>
        <v>1043</v>
      </c>
      <c r="F19" s="9" t="n">
        <v>97</v>
      </c>
      <c r="G19" s="9" t="n">
        <v>83</v>
      </c>
      <c r="H19" s="9" t="n">
        <v>82</v>
      </c>
      <c r="I19" s="10" t="n">
        <v>83</v>
      </c>
      <c r="J19" s="10" t="n">
        <v>72</v>
      </c>
      <c r="K19" s="27" t="n">
        <v>82</v>
      </c>
      <c r="L19" s="10" t="n">
        <v>102</v>
      </c>
      <c r="M19" s="10" t="n">
        <v>77</v>
      </c>
      <c r="N19" s="10" t="n">
        <v>76</v>
      </c>
      <c r="O19" s="10" t="n">
        <v>64</v>
      </c>
      <c r="P19" s="10" t="n">
        <v>65</v>
      </c>
      <c r="Q19" s="19" t="n">
        <v>87</v>
      </c>
      <c r="R19" s="10" t="n">
        <v>73</v>
      </c>
      <c r="S19" s="16"/>
      <c r="T19" s="16"/>
      <c r="U19" s="16"/>
      <c r="V19" s="16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6"/>
      <c r="B20" s="7" t="s">
        <v>37</v>
      </c>
      <c r="C20" s="7" t="n">
        <v>17</v>
      </c>
      <c r="D20" s="7" t="n">
        <v>17</v>
      </c>
      <c r="E20" s="8" t="n">
        <f aca="false">SUM(F20:V20)</f>
        <v>1040</v>
      </c>
      <c r="F20" s="9" t="n">
        <v>103</v>
      </c>
      <c r="G20" s="9" t="n">
        <v>84</v>
      </c>
      <c r="H20" s="9" t="n">
        <v>71</v>
      </c>
      <c r="I20" s="10" t="n">
        <v>78</v>
      </c>
      <c r="J20" s="10" t="n">
        <v>72</v>
      </c>
      <c r="K20" s="13" t="n">
        <v>62</v>
      </c>
      <c r="L20" s="10" t="n">
        <v>106</v>
      </c>
      <c r="M20" s="10" t="n">
        <v>76</v>
      </c>
      <c r="N20" s="10" t="n">
        <v>89</v>
      </c>
      <c r="O20" s="10" t="n">
        <v>66</v>
      </c>
      <c r="P20" s="10" t="n">
        <v>78</v>
      </c>
      <c r="Q20" s="10" t="n">
        <v>78</v>
      </c>
      <c r="R20" s="10" t="n">
        <v>77</v>
      </c>
      <c r="S20" s="16"/>
      <c r="T20" s="16"/>
      <c r="U20" s="16"/>
      <c r="V20" s="16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6"/>
      <c r="B21" s="7" t="s">
        <v>38</v>
      </c>
      <c r="C21" s="24" t="n">
        <v>18</v>
      </c>
      <c r="D21" s="24" t="n">
        <v>18</v>
      </c>
      <c r="E21" s="8" t="n">
        <f aca="false">SUM(F21:V21)</f>
        <v>1036</v>
      </c>
      <c r="F21" s="10" t="n">
        <v>85</v>
      </c>
      <c r="G21" s="9" t="n">
        <v>75</v>
      </c>
      <c r="H21" s="25" t="n">
        <v>86</v>
      </c>
      <c r="I21" s="10" t="n">
        <v>79</v>
      </c>
      <c r="J21" s="20" t="n">
        <v>91</v>
      </c>
      <c r="K21" s="13" t="n">
        <v>55</v>
      </c>
      <c r="L21" s="19" t="n">
        <v>113</v>
      </c>
      <c r="M21" s="10" t="n">
        <v>77</v>
      </c>
      <c r="N21" s="10" t="n">
        <v>63</v>
      </c>
      <c r="O21" s="10" t="n">
        <v>62</v>
      </c>
      <c r="P21" s="10" t="n">
        <v>87</v>
      </c>
      <c r="Q21" s="10" t="n">
        <v>80</v>
      </c>
      <c r="R21" s="10" t="n">
        <v>83</v>
      </c>
      <c r="S21" s="16"/>
      <c r="T21" s="16"/>
      <c r="U21" s="16"/>
      <c r="V21" s="16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6"/>
      <c r="B22" s="7" t="s">
        <v>39</v>
      </c>
      <c r="C22" s="7" t="n">
        <v>18</v>
      </c>
      <c r="D22" s="7" t="n">
        <v>19</v>
      </c>
      <c r="E22" s="8" t="n">
        <f aca="false">SUM(F22:V22)</f>
        <v>1031</v>
      </c>
      <c r="F22" s="9" t="n">
        <v>88</v>
      </c>
      <c r="G22" s="9" t="n">
        <v>85</v>
      </c>
      <c r="H22" s="9" t="n">
        <v>72</v>
      </c>
      <c r="I22" s="10" t="n">
        <v>64</v>
      </c>
      <c r="J22" s="10" t="n">
        <v>74</v>
      </c>
      <c r="K22" s="13" t="n">
        <v>76</v>
      </c>
      <c r="L22" s="10" t="n">
        <v>99</v>
      </c>
      <c r="M22" s="10" t="n">
        <v>75</v>
      </c>
      <c r="N22" s="10" t="n">
        <v>78</v>
      </c>
      <c r="O22" s="12" t="n">
        <v>81</v>
      </c>
      <c r="P22" s="10" t="n">
        <v>67</v>
      </c>
      <c r="Q22" s="20" t="n">
        <v>94</v>
      </c>
      <c r="R22" s="10" t="n">
        <v>78</v>
      </c>
      <c r="S22" s="16"/>
      <c r="T22" s="16"/>
      <c r="U22" s="16"/>
      <c r="V22" s="16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6"/>
      <c r="B23" s="7" t="s">
        <v>40</v>
      </c>
      <c r="C23" s="7" t="n">
        <v>21</v>
      </c>
      <c r="D23" s="7" t="n">
        <v>20</v>
      </c>
      <c r="E23" s="8" t="n">
        <f aca="false">SUM(F23:V23)</f>
        <v>1021</v>
      </c>
      <c r="F23" s="9" t="n">
        <v>84</v>
      </c>
      <c r="G23" s="10" t="n">
        <v>80</v>
      </c>
      <c r="H23" s="23" t="n">
        <v>90</v>
      </c>
      <c r="I23" s="10" t="n">
        <v>79</v>
      </c>
      <c r="J23" s="10" t="n">
        <v>73</v>
      </c>
      <c r="K23" s="13" t="n">
        <v>79</v>
      </c>
      <c r="L23" s="10" t="n">
        <v>101</v>
      </c>
      <c r="M23" s="10" t="n">
        <v>78</v>
      </c>
      <c r="N23" s="10" t="n">
        <v>71</v>
      </c>
      <c r="O23" s="10" t="n">
        <v>59</v>
      </c>
      <c r="P23" s="10" t="n">
        <v>70</v>
      </c>
      <c r="Q23" s="10" t="n">
        <v>79</v>
      </c>
      <c r="R23" s="10" t="n">
        <v>78</v>
      </c>
      <c r="S23" s="16"/>
      <c r="T23" s="16"/>
      <c r="U23" s="16"/>
      <c r="V23" s="16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6"/>
      <c r="B24" s="7" t="s">
        <v>41</v>
      </c>
      <c r="C24" s="7" t="n">
        <v>20</v>
      </c>
      <c r="D24" s="7" t="n">
        <v>21</v>
      </c>
      <c r="E24" s="8" t="n">
        <f aca="false">SUM(F24:V24)</f>
        <v>1019</v>
      </c>
      <c r="F24" s="9" t="n">
        <v>92</v>
      </c>
      <c r="G24" s="11" t="n">
        <v>95</v>
      </c>
      <c r="H24" s="9" t="n">
        <v>67</v>
      </c>
      <c r="I24" s="10" t="n">
        <v>63</v>
      </c>
      <c r="J24" s="19" t="n">
        <v>84</v>
      </c>
      <c r="K24" s="13" t="n">
        <v>58</v>
      </c>
      <c r="L24" s="10" t="n">
        <v>107</v>
      </c>
      <c r="M24" s="10" t="n">
        <v>79</v>
      </c>
      <c r="N24" s="10" t="n">
        <v>80</v>
      </c>
      <c r="O24" s="20" t="n">
        <v>87</v>
      </c>
      <c r="P24" s="10" t="n">
        <v>62</v>
      </c>
      <c r="Q24" s="10" t="n">
        <v>73</v>
      </c>
      <c r="R24" s="10" t="n">
        <v>72</v>
      </c>
      <c r="S24" s="16"/>
      <c r="T24" s="16"/>
      <c r="U24" s="16"/>
      <c r="V24" s="16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6"/>
      <c r="B25" s="7" t="s">
        <v>42</v>
      </c>
      <c r="C25" s="7" t="n">
        <v>22</v>
      </c>
      <c r="D25" s="7" t="n">
        <v>21</v>
      </c>
      <c r="E25" s="8" t="n">
        <f aca="false">SUM(F25:V25)</f>
        <v>1019</v>
      </c>
      <c r="F25" s="10" t="n">
        <v>76</v>
      </c>
      <c r="G25" s="9" t="n">
        <v>68</v>
      </c>
      <c r="H25" s="9" t="n">
        <v>75</v>
      </c>
      <c r="I25" s="10" t="n">
        <v>85</v>
      </c>
      <c r="J25" s="10" t="n">
        <v>53</v>
      </c>
      <c r="K25" s="13" t="n">
        <v>69</v>
      </c>
      <c r="L25" s="10" t="n">
        <v>107</v>
      </c>
      <c r="M25" s="10" t="n">
        <v>80</v>
      </c>
      <c r="N25" s="10" t="n">
        <v>68</v>
      </c>
      <c r="O25" s="10" t="n">
        <v>56</v>
      </c>
      <c r="P25" s="20" t="n">
        <v>107</v>
      </c>
      <c r="Q25" s="12" t="n">
        <v>86</v>
      </c>
      <c r="R25" s="10" t="n">
        <v>89</v>
      </c>
      <c r="S25" s="16"/>
      <c r="T25" s="16"/>
      <c r="U25" s="16"/>
      <c r="V25" s="16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B26" s="7" t="s">
        <v>43</v>
      </c>
      <c r="C26" s="7" t="n">
        <v>22</v>
      </c>
      <c r="D26" s="7" t="n">
        <v>23</v>
      </c>
      <c r="E26" s="8" t="n">
        <f aca="false">SUM(F26:V26)</f>
        <v>1008</v>
      </c>
      <c r="F26" s="9" t="n">
        <v>95</v>
      </c>
      <c r="G26" s="9" t="n">
        <v>81</v>
      </c>
      <c r="H26" s="9" t="n">
        <v>73</v>
      </c>
      <c r="I26" s="10" t="n">
        <v>78</v>
      </c>
      <c r="J26" s="12" t="n">
        <v>80</v>
      </c>
      <c r="K26" s="28" t="n">
        <v>81</v>
      </c>
      <c r="L26" s="10" t="n">
        <v>86</v>
      </c>
      <c r="M26" s="10" t="n">
        <v>71</v>
      </c>
      <c r="N26" s="10" t="n">
        <v>86</v>
      </c>
      <c r="O26" s="10" t="n">
        <v>56</v>
      </c>
      <c r="P26" s="10" t="n">
        <v>70</v>
      </c>
      <c r="Q26" s="10" t="n">
        <v>73</v>
      </c>
      <c r="R26" s="10" t="n">
        <v>78</v>
      </c>
      <c r="S26" s="16"/>
      <c r="T26" s="16"/>
      <c r="U26" s="16"/>
      <c r="V26" s="16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B27" s="7" t="s">
        <v>44</v>
      </c>
      <c r="C27" s="7" t="n">
        <v>24</v>
      </c>
      <c r="D27" s="7" t="n">
        <v>24</v>
      </c>
      <c r="E27" s="8" t="n">
        <f aca="false">SUM(F27:V27)</f>
        <v>989</v>
      </c>
      <c r="F27" s="9" t="n">
        <v>79</v>
      </c>
      <c r="G27" s="9" t="n">
        <v>79</v>
      </c>
      <c r="H27" s="9" t="n">
        <v>66</v>
      </c>
      <c r="I27" s="10" t="n">
        <v>72</v>
      </c>
      <c r="J27" s="10" t="n">
        <v>73</v>
      </c>
      <c r="K27" s="13" t="n">
        <v>61</v>
      </c>
      <c r="L27" s="10" t="n">
        <v>92</v>
      </c>
      <c r="M27" s="10" t="n">
        <v>75</v>
      </c>
      <c r="N27" s="10" t="n">
        <v>86</v>
      </c>
      <c r="O27" s="10" t="n">
        <v>65</v>
      </c>
      <c r="P27" s="10" t="n">
        <v>77</v>
      </c>
      <c r="Q27" s="10" t="n">
        <v>75</v>
      </c>
      <c r="R27" s="10" t="n">
        <v>89</v>
      </c>
      <c r="S27" s="16"/>
      <c r="T27" s="16"/>
      <c r="U27" s="16"/>
      <c r="V27" s="16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B28" s="7" t="s">
        <v>45</v>
      </c>
      <c r="C28" s="7" t="n">
        <v>25</v>
      </c>
      <c r="D28" s="7" t="n">
        <v>25</v>
      </c>
      <c r="E28" s="8" t="n">
        <f aca="false">SUM(F28:V28)</f>
        <v>979</v>
      </c>
      <c r="F28" s="10" t="n">
        <v>88</v>
      </c>
      <c r="G28" s="9" t="n">
        <v>62</v>
      </c>
      <c r="H28" s="9" t="n">
        <v>44</v>
      </c>
      <c r="I28" s="10" t="n">
        <v>76</v>
      </c>
      <c r="J28" s="10" t="n">
        <v>67</v>
      </c>
      <c r="K28" s="13" t="n">
        <v>69</v>
      </c>
      <c r="L28" s="10" t="n">
        <v>106</v>
      </c>
      <c r="M28" s="10" t="n">
        <v>71</v>
      </c>
      <c r="N28" s="10" t="n">
        <v>78</v>
      </c>
      <c r="O28" s="10" t="n">
        <v>64</v>
      </c>
      <c r="P28" s="15" t="n">
        <v>89</v>
      </c>
      <c r="Q28" s="10" t="n">
        <v>84</v>
      </c>
      <c r="R28" s="10" t="n">
        <v>81</v>
      </c>
      <c r="S28" s="16"/>
      <c r="T28" s="16"/>
      <c r="U28" s="16"/>
      <c r="V28" s="16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B29" s="0"/>
      <c r="C29" s="29"/>
      <c r="D29" s="29"/>
      <c r="E29" s="30" t="n">
        <f aca="false">SUM(E4:E28)</f>
        <v>26344</v>
      </c>
      <c r="F29" s="30" t="n">
        <f aca="false">SUM(F4:F28)</f>
        <v>2409</v>
      </c>
      <c r="G29" s="30" t="n">
        <f aca="false">SUM(G4:G28)</f>
        <v>2022</v>
      </c>
      <c r="H29" s="30" t="n">
        <f aca="false">SUM(H4:H28)</f>
        <v>1869</v>
      </c>
      <c r="I29" s="30" t="n">
        <f aca="false">SUM(I4:I28)</f>
        <v>1986</v>
      </c>
      <c r="J29" s="30" t="n">
        <f aca="false">SUM(J4:J28)</f>
        <v>1808</v>
      </c>
      <c r="K29" s="30" t="n">
        <f aca="false">SUM(K4:K28)</f>
        <v>1800</v>
      </c>
      <c r="L29" s="30" t="n">
        <f aca="false">SUM(L4:L28)</f>
        <v>2607</v>
      </c>
      <c r="M29" s="30" t="n">
        <f aca="false">SUM(M4:M28)</f>
        <v>1953</v>
      </c>
      <c r="N29" s="30" t="n">
        <f aca="false">SUM(N4:N28)</f>
        <v>2136</v>
      </c>
      <c r="O29" s="30" t="n">
        <f aca="false">SUM(O4:O28)</f>
        <v>1693</v>
      </c>
      <c r="P29" s="30" t="n">
        <f aca="false">SUM(P4:P28)</f>
        <v>1957</v>
      </c>
      <c r="Q29" s="30" t="n">
        <f aca="false">SUM(Q4:Q28)</f>
        <v>1995</v>
      </c>
      <c r="R29" s="30" t="n">
        <f aca="false">SUM(R4:R28)</f>
        <v>2109</v>
      </c>
      <c r="S29" s="30" t="n">
        <f aca="false">SUM(S4:S28)</f>
        <v>0</v>
      </c>
      <c r="T29" s="30" t="n">
        <f aca="false">SUM(T4:T28)</f>
        <v>0</v>
      </c>
      <c r="U29" s="30" t="n">
        <f aca="false">SUM(U4:U28)</f>
        <v>0</v>
      </c>
      <c r="V29" s="30" t="n">
        <f aca="false">SUM(V4:V28)</f>
        <v>0</v>
      </c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B30" s="0"/>
      <c r="C30" s="29"/>
      <c r="D30" s="29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B31" s="0"/>
      <c r="C31" s="29"/>
      <c r="D31" s="29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B32" s="0"/>
      <c r="C32" s="29"/>
      <c r="D32" s="29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B33" s="0"/>
      <c r="C33" s="29"/>
      <c r="D33" s="29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B34" s="0"/>
      <c r="C34" s="29"/>
      <c r="D34" s="29"/>
      <c r="E34" s="31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B35" s="0"/>
      <c r="C35" s="29"/>
      <c r="D35" s="29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B36" s="0"/>
      <c r="C36" s="29"/>
      <c r="D36" s="29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B37" s="0"/>
      <c r="C37" s="29"/>
      <c r="D37" s="29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29"/>
      <c r="D38" s="29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29"/>
      <c r="D39" s="29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29"/>
      <c r="D40" s="29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29"/>
      <c r="D41" s="29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29"/>
      <c r="D42" s="29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29"/>
      <c r="D43" s="29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" ySplit="0" topLeftCell="C2" activePane="topRight" state="frozen"/>
      <selection pane="topLeft" activeCell="B1" activeCellId="0" sqref="B1"/>
      <selection pane="topRight" activeCell="L29" activeCellId="0" sqref="L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2" width="9.14"/>
    <col collapsed="false" customWidth="true" hidden="false" outlineLevel="0" max="2" min="2" style="32" width="25.99"/>
    <col collapsed="false" customWidth="true" hidden="false" outlineLevel="0" max="3" min="3" style="32" width="11.13"/>
    <col collapsed="false" customWidth="true" hidden="false" outlineLevel="0" max="15" min="4" style="33" width="9.56"/>
    <col collapsed="false" customWidth="true" hidden="false" outlineLevel="0" max="16" min="16" style="33" width="8.85"/>
    <col collapsed="false" customWidth="true" hidden="false" outlineLevel="0" max="19" min="17" style="33" width="6.56"/>
    <col collapsed="false" customWidth="true" hidden="false" outlineLevel="0" max="20" min="20" style="33" width="6.41"/>
    <col collapsed="false" customWidth="true" hidden="false" outlineLevel="0" max="21" min="21" style="33" width="8.56"/>
    <col collapsed="false" customWidth="true" hidden="false" outlineLevel="0" max="22" min="22" style="33" width="6.99"/>
    <col collapsed="false" customWidth="false" hidden="false" outlineLevel="0" max="45" min="23" style="33" width="9.14"/>
    <col collapsed="false" customWidth="false" hidden="false" outlineLevel="0" max="257" min="46" style="32" width="9.14"/>
  </cols>
  <sheetData>
    <row r="1" customFormat="false" ht="12.75" hidden="false" customHeight="false" outlineLevel="0" collapsed="false">
      <c r="A1" s="34"/>
      <c r="B1" s="34"/>
      <c r="C1" s="35" t="s">
        <v>3</v>
      </c>
      <c r="D1" s="36" t="s">
        <v>4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9</v>
      </c>
      <c r="J1" s="36" t="s">
        <v>10</v>
      </c>
      <c r="K1" s="36" t="s">
        <v>11</v>
      </c>
      <c r="L1" s="36" t="s">
        <v>12</v>
      </c>
      <c r="M1" s="36" t="s">
        <v>13</v>
      </c>
      <c r="N1" s="36" t="s">
        <v>14</v>
      </c>
      <c r="O1" s="36" t="s">
        <v>15</v>
      </c>
      <c r="P1" s="36" t="s">
        <v>16</v>
      </c>
      <c r="Q1" s="36" t="s">
        <v>17</v>
      </c>
      <c r="R1" s="36" t="s">
        <v>18</v>
      </c>
      <c r="S1" s="36" t="s">
        <v>19</v>
      </c>
      <c r="T1" s="36" t="s">
        <v>20</v>
      </c>
      <c r="U1" s="36" t="s">
        <v>46</v>
      </c>
      <c r="V1" s="36" t="s">
        <v>47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</row>
    <row r="2" customFormat="false" ht="12.75" hidden="false" customHeight="false" outlineLevel="0" collapsed="false">
      <c r="A2" s="38"/>
      <c r="B2" s="39" t="s">
        <v>23</v>
      </c>
      <c r="C2" s="40" t="n">
        <f aca="false">SUM(D2:V2)</f>
        <v>200</v>
      </c>
      <c r="D2" s="33" t="n">
        <v>65</v>
      </c>
      <c r="G2" s="33" t="n">
        <v>50</v>
      </c>
      <c r="N2" s="33" t="n">
        <v>50</v>
      </c>
      <c r="P2" s="33" t="n">
        <v>35</v>
      </c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</row>
    <row r="3" customFormat="false" ht="12.75" hidden="false" customHeight="false" outlineLevel="0" collapsed="false">
      <c r="A3" s="39" t="n">
        <v>1</v>
      </c>
      <c r="B3" s="7" t="s">
        <v>41</v>
      </c>
      <c r="C3" s="40" t="n">
        <f aca="false">SUM(D3:V3)</f>
        <v>180</v>
      </c>
      <c r="E3" s="33" t="n">
        <v>65</v>
      </c>
      <c r="H3" s="33" t="n">
        <v>50</v>
      </c>
      <c r="M3" s="33" t="n">
        <v>65</v>
      </c>
    </row>
    <row r="4" customFormat="false" ht="12.75" hidden="false" customHeight="false" outlineLevel="0" collapsed="false">
      <c r="A4" s="39" t="n">
        <v>11</v>
      </c>
      <c r="B4" s="39" t="s">
        <v>29</v>
      </c>
      <c r="C4" s="40" t="n">
        <f aca="false">SUM(D4:V4)</f>
        <v>177.5</v>
      </c>
      <c r="E4" s="33" t="n">
        <v>42.5</v>
      </c>
      <c r="K4" s="33" t="n">
        <v>65</v>
      </c>
      <c r="O4" s="33" t="n">
        <v>20</v>
      </c>
      <c r="P4" s="33" t="n">
        <v>50</v>
      </c>
    </row>
    <row r="5" customFormat="false" ht="12.75" hidden="false" customHeight="false" outlineLevel="0" collapsed="false">
      <c r="A5" s="7" t="n">
        <v>16</v>
      </c>
      <c r="B5" s="7" t="s">
        <v>24</v>
      </c>
      <c r="C5" s="40" t="n">
        <f aca="false">SUM(D5:V5)</f>
        <v>168.33</v>
      </c>
      <c r="D5" s="33" t="n">
        <v>18.33</v>
      </c>
      <c r="M5" s="33" t="n">
        <v>50</v>
      </c>
      <c r="N5" s="33" t="n">
        <v>35</v>
      </c>
      <c r="P5" s="33" t="n">
        <v>65</v>
      </c>
    </row>
    <row r="6" customFormat="false" ht="12.75" hidden="false" customHeight="false" outlineLevel="0" collapsed="false">
      <c r="A6" s="7" t="n">
        <v>2</v>
      </c>
      <c r="B6" s="39" t="s">
        <v>38</v>
      </c>
      <c r="C6" s="40" t="n">
        <f aca="false">SUM(D6:V6)</f>
        <v>135</v>
      </c>
      <c r="F6" s="33" t="n">
        <v>20</v>
      </c>
      <c r="H6" s="33" t="n">
        <v>65</v>
      </c>
      <c r="J6" s="33" t="n">
        <v>50</v>
      </c>
    </row>
    <row r="7" customFormat="false" ht="12.75" hidden="false" customHeight="false" outlineLevel="0" collapsed="false">
      <c r="A7" s="7" t="n">
        <v>-12</v>
      </c>
      <c r="B7" s="39" t="s">
        <v>21</v>
      </c>
      <c r="C7" s="40" t="n">
        <f aca="false">SUM(D7:V7)</f>
        <v>132.5</v>
      </c>
      <c r="F7" s="33" t="n">
        <v>65</v>
      </c>
      <c r="G7" s="33" t="n">
        <f aca="false">ROUND(55/2,2)</f>
        <v>27.5</v>
      </c>
      <c r="K7" s="33" t="n">
        <v>20</v>
      </c>
      <c r="L7" s="33" t="n">
        <v>20</v>
      </c>
    </row>
    <row r="8" customFormat="false" ht="12.75" hidden="false" customHeight="false" outlineLevel="0" collapsed="false">
      <c r="A8" s="7" t="n">
        <v>-26</v>
      </c>
      <c r="B8" s="39" t="s">
        <v>35</v>
      </c>
      <c r="C8" s="40" t="n">
        <f aca="false">SUM(D8:V8)</f>
        <v>115</v>
      </c>
      <c r="G8" s="33" t="n">
        <v>65</v>
      </c>
      <c r="I8" s="33" t="n">
        <v>50</v>
      </c>
      <c r="AD8" s="41"/>
      <c r="AE8" s="41"/>
      <c r="AF8" s="41"/>
      <c r="AG8" s="41"/>
    </row>
    <row r="9" customFormat="false" ht="12.75" hidden="false" customHeight="false" outlineLevel="0" collapsed="false">
      <c r="A9" s="7" t="n">
        <v>-40</v>
      </c>
      <c r="B9" s="39" t="s">
        <v>26</v>
      </c>
      <c r="C9" s="40" t="n">
        <f aca="false">SUM(D9:V9)</f>
        <v>112.5</v>
      </c>
      <c r="I9" s="33" t="n">
        <v>65</v>
      </c>
      <c r="J9" s="33" t="n">
        <f aca="false">ROUND((35+20)/2,2)</f>
        <v>27.5</v>
      </c>
      <c r="P9" s="33" t="n">
        <v>20</v>
      </c>
    </row>
    <row r="10" customFormat="false" ht="12.75" hidden="false" customHeight="false" outlineLevel="0" collapsed="false">
      <c r="A10" s="7" t="n">
        <v>-54</v>
      </c>
      <c r="B10" s="39" t="s">
        <v>30</v>
      </c>
      <c r="C10" s="40" t="n">
        <f aca="false">SUM(D10:V10)</f>
        <v>110</v>
      </c>
      <c r="E10" s="33" t="n">
        <v>42.5</v>
      </c>
      <c r="G10" s="33" t="n">
        <f aca="false">ROUND(55/2,2)</f>
        <v>27.5</v>
      </c>
      <c r="H10" s="33" t="n">
        <v>20</v>
      </c>
      <c r="M10" s="33" t="n">
        <v>20</v>
      </c>
    </row>
    <row r="11" customFormat="false" ht="12.75" hidden="false" customHeight="false" outlineLevel="0" collapsed="false">
      <c r="A11" s="7" t="n">
        <v>-68</v>
      </c>
      <c r="B11" s="39" t="s">
        <v>25</v>
      </c>
      <c r="C11" s="40" t="n">
        <f aca="false">SUM(D11:V11)</f>
        <v>100</v>
      </c>
      <c r="D11" s="33" t="n">
        <v>50</v>
      </c>
      <c r="K11" s="33" t="n">
        <v>50</v>
      </c>
    </row>
    <row r="12" customFormat="false" ht="12.75" hidden="false" customHeight="false" outlineLevel="0" collapsed="false">
      <c r="A12" s="7" t="n">
        <v>-82</v>
      </c>
      <c r="B12" s="39" t="s">
        <v>42</v>
      </c>
      <c r="C12" s="40" t="n">
        <f aca="false">SUM(D12:V12)</f>
        <v>100</v>
      </c>
      <c r="N12" s="33" t="n">
        <v>65</v>
      </c>
      <c r="O12" s="33" t="n">
        <v>35</v>
      </c>
      <c r="X12" s="41"/>
      <c r="Z12" s="41"/>
    </row>
    <row r="13" customFormat="false" ht="12.75" hidden="false" customHeight="false" outlineLevel="0" collapsed="false">
      <c r="A13" s="7" t="n">
        <v>-96</v>
      </c>
      <c r="B13" s="39" t="s">
        <v>39</v>
      </c>
      <c r="C13" s="40" t="n">
        <f aca="false">SUM(D13:V13)</f>
        <v>100</v>
      </c>
      <c r="M13" s="33" t="n">
        <v>35</v>
      </c>
      <c r="O13" s="33" t="n">
        <v>65</v>
      </c>
    </row>
    <row r="14" customFormat="false" ht="12.75" hidden="false" customHeight="false" outlineLevel="0" collapsed="false">
      <c r="A14" s="7" t="n">
        <v>-110</v>
      </c>
      <c r="B14" s="39" t="s">
        <v>22</v>
      </c>
      <c r="C14" s="40" t="n">
        <f aca="false">SUM(D14:V14)</f>
        <v>85</v>
      </c>
      <c r="F14" s="33" t="n">
        <v>50</v>
      </c>
      <c r="L14" s="33" t="n">
        <v>35</v>
      </c>
      <c r="AB14" s="41"/>
      <c r="AC14" s="41"/>
    </row>
    <row r="15" customFormat="false" ht="12.75" hidden="false" customHeight="false" outlineLevel="0" collapsed="false">
      <c r="A15" s="7" t="n">
        <v>-124</v>
      </c>
      <c r="B15" s="39" t="s">
        <v>27</v>
      </c>
      <c r="C15" s="40" t="n">
        <f aca="false">SUM(D15:V15)</f>
        <v>85</v>
      </c>
      <c r="K15" s="33" t="n">
        <v>35</v>
      </c>
      <c r="L15" s="33" t="n">
        <v>50</v>
      </c>
    </row>
    <row r="16" customFormat="false" ht="12.75" hidden="false" customHeight="false" outlineLevel="0" collapsed="false">
      <c r="A16" s="7" t="n">
        <v>-138</v>
      </c>
      <c r="B16" s="39" t="s">
        <v>36</v>
      </c>
      <c r="C16" s="40" t="n">
        <f aca="false">SUM(D16:V16)</f>
        <v>85</v>
      </c>
      <c r="I16" s="33" t="n">
        <v>35</v>
      </c>
      <c r="O16" s="33" t="n">
        <v>50</v>
      </c>
      <c r="Y16" s="41"/>
    </row>
    <row r="17" customFormat="false" ht="12.75" hidden="false" customHeight="false" outlineLevel="0" collapsed="false">
      <c r="A17" s="7" t="n">
        <v>-152</v>
      </c>
      <c r="B17" s="39" t="s">
        <v>31</v>
      </c>
      <c r="C17" s="40" t="n">
        <f aca="false">SUM(D17:V17)</f>
        <v>83.33</v>
      </c>
      <c r="D17" s="33" t="n">
        <v>18.33</v>
      </c>
      <c r="L17" s="33" t="n">
        <v>65</v>
      </c>
      <c r="AA17" s="41"/>
    </row>
    <row r="18" customFormat="false" ht="12.75" hidden="false" customHeight="false" outlineLevel="0" collapsed="false">
      <c r="A18" s="7" t="n">
        <v>-166</v>
      </c>
      <c r="B18" s="39" t="s">
        <v>32</v>
      </c>
      <c r="C18" s="40" t="n">
        <f aca="false">SUM(D18:V18)</f>
        <v>65</v>
      </c>
      <c r="J18" s="33" t="n">
        <v>65</v>
      </c>
    </row>
    <row r="19" customFormat="false" ht="12.75" hidden="false" customHeight="false" outlineLevel="0" collapsed="false">
      <c r="A19" s="7" t="n">
        <v>-180</v>
      </c>
      <c r="B19" s="39" t="s">
        <v>43</v>
      </c>
      <c r="C19" s="40" t="n">
        <f aca="false">SUM(D19:V19)</f>
        <v>55</v>
      </c>
      <c r="H19" s="33" t="n">
        <v>35</v>
      </c>
      <c r="I19" s="33" t="n">
        <v>20</v>
      </c>
    </row>
    <row r="20" customFormat="false" ht="12.75" hidden="false" customHeight="false" outlineLevel="0" collapsed="false">
      <c r="A20" s="7"/>
      <c r="B20" s="39" t="s">
        <v>40</v>
      </c>
      <c r="C20" s="40" t="n">
        <f aca="false">SUM(D20:V20)</f>
        <v>35</v>
      </c>
      <c r="F20" s="33" t="n">
        <v>35</v>
      </c>
    </row>
    <row r="21" customFormat="false" ht="12.75" hidden="false" customHeight="false" outlineLevel="0" collapsed="false">
      <c r="A21" s="7"/>
      <c r="B21" s="39" t="s">
        <v>33</v>
      </c>
      <c r="C21" s="40" t="n">
        <f aca="false">SUM(D21:V21)</f>
        <v>27.5</v>
      </c>
      <c r="J21" s="33" t="n">
        <f aca="false">ROUND((35+20)/2,2)</f>
        <v>27.5</v>
      </c>
    </row>
    <row r="22" customFormat="false" ht="12.75" hidden="false" customHeight="false" outlineLevel="0" collapsed="false">
      <c r="A22" s="7"/>
      <c r="B22" s="39" t="s">
        <v>34</v>
      </c>
      <c r="C22" s="40" t="n">
        <f aca="false">SUM(D22:V22)</f>
        <v>20</v>
      </c>
      <c r="E22" s="33" t="n">
        <v>20</v>
      </c>
    </row>
    <row r="23" customFormat="false" ht="12.75" hidden="false" customHeight="false" outlineLevel="0" collapsed="false">
      <c r="A23" s="7"/>
      <c r="B23" s="39" t="s">
        <v>45</v>
      </c>
      <c r="C23" s="40" t="n">
        <f aca="false">SUM(D23:V23)</f>
        <v>20</v>
      </c>
      <c r="N23" s="33" t="n">
        <v>20</v>
      </c>
    </row>
    <row r="24" customFormat="false" ht="12.75" hidden="false" customHeight="false" outlineLevel="0" collapsed="false">
      <c r="A24" s="7"/>
      <c r="B24" s="39" t="s">
        <v>28</v>
      </c>
      <c r="C24" s="40" t="n">
        <f aca="false">SUM(D24:V24)</f>
        <v>18.34</v>
      </c>
      <c r="D24" s="33" t="n">
        <v>18.34</v>
      </c>
    </row>
    <row r="25" customFormat="false" ht="12.75" hidden="false" customHeight="false" outlineLevel="0" collapsed="false">
      <c r="A25" s="7" t="n">
        <v>-194</v>
      </c>
      <c r="B25" s="39" t="s">
        <v>37</v>
      </c>
      <c r="C25" s="40" t="n">
        <f aca="false">SUM(D25:V25)</f>
        <v>0</v>
      </c>
    </row>
    <row r="26" customFormat="false" ht="12.75" hidden="false" customHeight="false" outlineLevel="0" collapsed="false">
      <c r="A26" s="7" t="n">
        <v>-208</v>
      </c>
      <c r="B26" s="39" t="s">
        <v>44</v>
      </c>
      <c r="C26" s="40" t="n">
        <f aca="false">SUM(D26:V26)</f>
        <v>0</v>
      </c>
    </row>
    <row r="27" customFormat="false" ht="12.75" hidden="false" customHeight="false" outlineLevel="0" collapsed="false">
      <c r="A27" s="7" t="n">
        <v>-222</v>
      </c>
    </row>
    <row r="28" customFormat="false" ht="13.5" hidden="false" customHeight="false" outlineLevel="0" collapsed="false">
      <c r="A28" s="7" t="n">
        <v>-236</v>
      </c>
      <c r="B28" s="32" t="s">
        <v>48</v>
      </c>
      <c r="C28" s="42" t="n">
        <f aca="false">SUM(D28:V28)</f>
        <v>2210</v>
      </c>
      <c r="D28" s="43" t="n">
        <f aca="false">SUM(D2:D27)</f>
        <v>170</v>
      </c>
      <c r="E28" s="43" t="n">
        <f aca="false">SUM(E2:E27)</f>
        <v>170</v>
      </c>
      <c r="F28" s="43" t="n">
        <f aca="false">SUM(F2:F27)</f>
        <v>170</v>
      </c>
      <c r="G28" s="43" t="n">
        <f aca="false">SUM(G2:G27)</f>
        <v>170</v>
      </c>
      <c r="H28" s="43" t="n">
        <f aca="false">SUM(H2:H27)</f>
        <v>170</v>
      </c>
      <c r="I28" s="43" t="n">
        <f aca="false">SUM(I2:I27)</f>
        <v>170</v>
      </c>
      <c r="J28" s="43" t="n">
        <f aca="false">SUM(J2:J27)</f>
        <v>170</v>
      </c>
      <c r="K28" s="43" t="n">
        <f aca="false">SUM(K2:K27)</f>
        <v>170</v>
      </c>
      <c r="L28" s="43" t="n">
        <f aca="false">SUM(L2:L27)</f>
        <v>170</v>
      </c>
      <c r="M28" s="43" t="n">
        <f aca="false">SUM(M2:M27)</f>
        <v>170</v>
      </c>
      <c r="N28" s="43" t="n">
        <f aca="false">SUM(N2:N27)</f>
        <v>170</v>
      </c>
      <c r="O28" s="43" t="n">
        <f aca="false">SUM(O2:O27)</f>
        <v>170</v>
      </c>
      <c r="P28" s="43" t="n">
        <f aca="false">SUM(P2:P27)</f>
        <v>170</v>
      </c>
      <c r="Q28" s="44"/>
      <c r="R28" s="44" t="n">
        <f aca="false">SUM(R3:R27)</f>
        <v>0</v>
      </c>
      <c r="S28" s="44" t="n">
        <f aca="false">SUM(S3:S27)</f>
        <v>0</v>
      </c>
      <c r="T28" s="44" t="n">
        <f aca="false">SUM(T3:T27)</f>
        <v>0</v>
      </c>
      <c r="U28" s="44" t="n">
        <f aca="false">SUM(U3:U27)</f>
        <v>0</v>
      </c>
      <c r="V28" s="44" t="n">
        <f aca="false">SUM(V3:V27)</f>
        <v>0</v>
      </c>
    </row>
    <row r="29" customFormat="false" ht="13.5" hidden="false" customHeight="false" outlineLevel="0" collapsed="false">
      <c r="A29" s="7" t="n">
        <v>-250</v>
      </c>
      <c r="C29" s="0"/>
    </row>
    <row r="30" customFormat="false" ht="12.75" hidden="false" customHeight="false" outlineLevel="0" collapsed="false">
      <c r="C30" s="33" t="n">
        <f aca="false">SUM(C2:C27)-C28</f>
        <v>0</v>
      </c>
    </row>
    <row r="31" customFormat="false" ht="12.75" hidden="false" customHeight="false" outlineLevel="0" collapsed="false">
      <c r="C31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6.7"/>
    <col collapsed="false" customWidth="true" hidden="false" outlineLevel="0" max="2" min="2" style="1" width="22.28"/>
    <col collapsed="false" customWidth="true" hidden="true" outlineLevel="0" max="7" min="3" style="1" width="4.14"/>
    <col collapsed="false" customWidth="true" hidden="true" outlineLevel="0" max="8" min="8" style="1" width="4.85"/>
    <col collapsed="false" customWidth="true" hidden="true" outlineLevel="0" max="9" min="9" style="1" width="3.7"/>
    <col collapsed="false" customWidth="true" hidden="false" outlineLevel="0" max="10" min="10" style="1" width="4.14"/>
    <col collapsed="false" customWidth="true" hidden="true" outlineLevel="0" max="11" min="11" style="1" width="5.41"/>
    <col collapsed="false" customWidth="true" hidden="true" outlineLevel="0" max="19" min="12" style="1" width="4.14"/>
    <col collapsed="false" customWidth="true" hidden="false" outlineLevel="0" max="20" min="20" style="1" width="5.41"/>
    <col collapsed="false" customWidth="true" hidden="true" outlineLevel="0" max="25" min="21" style="1" width="4.14"/>
    <col collapsed="false" customWidth="true" hidden="true" outlineLevel="0" max="26" min="26" style="1" width="3.7"/>
    <col collapsed="false" customWidth="true" hidden="true" outlineLevel="0" max="27" min="27" style="1" width="4.14"/>
    <col collapsed="false" customWidth="false" hidden="false" outlineLevel="0" max="257" min="28" style="1" width="9.14"/>
  </cols>
  <sheetData>
    <row r="1" customFormat="false" ht="12.75" hidden="false" customHeight="false" outlineLevel="0" collapsed="false">
      <c r="A1" s="45" t="s">
        <v>49</v>
      </c>
    </row>
    <row r="2" customFormat="false" ht="12.75" hidden="false" customHeight="false" outlineLevel="0" collapsed="false">
      <c r="H2" s="46" t="s">
        <v>50</v>
      </c>
      <c r="I2" s="1" t="s">
        <v>51</v>
      </c>
    </row>
    <row r="3" customFormat="false" ht="12.75" hidden="false" customHeight="false" outlineLevel="0" collapsed="false">
      <c r="A3" s="45" t="s">
        <v>52</v>
      </c>
    </row>
    <row r="4" customFormat="false" ht="12.75" hidden="false" customHeight="false" outlineLevel="0" collapsed="false">
      <c r="A4" s="47"/>
      <c r="B4" s="46"/>
      <c r="C4" s="48" t="s">
        <v>53</v>
      </c>
      <c r="D4" s="46"/>
      <c r="E4" s="48" t="s">
        <v>54</v>
      </c>
      <c r="F4" s="46"/>
      <c r="G4" s="48" t="s">
        <v>55</v>
      </c>
      <c r="H4" s="48" t="s">
        <v>56</v>
      </c>
      <c r="I4" s="48" t="s">
        <v>57</v>
      </c>
      <c r="J4" s="46"/>
      <c r="K4" s="46"/>
      <c r="L4" s="48" t="s">
        <v>53</v>
      </c>
      <c r="M4" s="48" t="s">
        <v>58</v>
      </c>
      <c r="N4" s="48" t="s">
        <v>54</v>
      </c>
      <c r="O4" s="46"/>
      <c r="P4" s="48" t="s">
        <v>57</v>
      </c>
      <c r="Q4" s="48" t="s">
        <v>57</v>
      </c>
      <c r="R4" s="48" t="s">
        <v>54</v>
      </c>
      <c r="S4" s="48" t="s">
        <v>54</v>
      </c>
      <c r="T4" s="46"/>
      <c r="U4" s="48" t="s">
        <v>57</v>
      </c>
      <c r="V4" s="48" t="s">
        <v>55</v>
      </c>
      <c r="W4" s="48" t="s">
        <v>55</v>
      </c>
      <c r="X4" s="46"/>
      <c r="Y4" s="46" t="s">
        <v>59</v>
      </c>
      <c r="Z4" s="48" t="s">
        <v>56</v>
      </c>
      <c r="AA4" s="48" t="s">
        <v>54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43.5" hidden="false" customHeight="false" outlineLevel="0" collapsed="false">
      <c r="A5" s="2"/>
      <c r="C5" s="49" t="s">
        <v>38</v>
      </c>
      <c r="D5" s="50" t="s">
        <v>22</v>
      </c>
      <c r="E5" s="50" t="s">
        <v>21</v>
      </c>
      <c r="F5" s="50" t="s">
        <v>34</v>
      </c>
      <c r="G5" s="49" t="s">
        <v>37</v>
      </c>
      <c r="H5" s="49" t="s">
        <v>28</v>
      </c>
      <c r="I5" s="49" t="s">
        <v>45</v>
      </c>
      <c r="J5" s="51" t="s">
        <v>39</v>
      </c>
      <c r="K5" s="52" t="s">
        <v>60</v>
      </c>
      <c r="L5" s="49" t="s">
        <v>32</v>
      </c>
      <c r="M5" s="53" t="s">
        <v>24</v>
      </c>
      <c r="N5" s="49" t="s">
        <v>31</v>
      </c>
      <c r="O5" s="49" t="s">
        <v>27</v>
      </c>
      <c r="P5" s="49" t="s">
        <v>30</v>
      </c>
      <c r="Q5" s="49" t="s">
        <v>25</v>
      </c>
      <c r="R5" s="49" t="s">
        <v>40</v>
      </c>
      <c r="S5" s="49" t="s">
        <v>36</v>
      </c>
      <c r="T5" s="54" t="s">
        <v>61</v>
      </c>
      <c r="U5" s="49" t="s">
        <v>35</v>
      </c>
      <c r="V5" s="49" t="s">
        <v>23</v>
      </c>
      <c r="W5" s="49" t="s">
        <v>29</v>
      </c>
      <c r="X5" s="49" t="s">
        <v>44</v>
      </c>
      <c r="Y5" s="51" t="s">
        <v>26</v>
      </c>
      <c r="Z5" s="49" t="s">
        <v>41</v>
      </c>
      <c r="AA5" s="49" t="s">
        <v>43</v>
      </c>
      <c r="AB5" s="55"/>
    </row>
    <row r="6" customFormat="false" ht="12.75" hidden="false" customHeight="false" outlineLevel="0" collapsed="false">
      <c r="A6" s="4"/>
      <c r="B6" s="0" t="s">
        <v>62</v>
      </c>
      <c r="C6" s="56"/>
      <c r="D6" s="57"/>
      <c r="E6" s="57"/>
      <c r="F6" s="57"/>
      <c r="G6" s="58"/>
      <c r="H6" s="58"/>
      <c r="I6" s="58"/>
      <c r="J6" s="4"/>
      <c r="K6" s="58"/>
      <c r="L6" s="58"/>
      <c r="M6" s="59"/>
      <c r="N6" s="59"/>
      <c r="O6" s="59"/>
      <c r="P6" s="59"/>
      <c r="Q6" s="59"/>
      <c r="R6" s="59"/>
      <c r="S6" s="59"/>
      <c r="T6" s="60"/>
      <c r="U6" s="59"/>
      <c r="V6" s="59"/>
      <c r="W6" s="59"/>
      <c r="X6" s="59"/>
      <c r="Y6" s="60"/>
      <c r="Z6" s="59"/>
      <c r="AA6" s="61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4"/>
      <c r="B7" s="0" t="s">
        <v>63</v>
      </c>
      <c r="C7" s="56"/>
      <c r="D7" s="57"/>
      <c r="E7" s="62" t="n">
        <v>1</v>
      </c>
      <c r="F7" s="57"/>
      <c r="G7" s="58"/>
      <c r="H7" s="58"/>
      <c r="I7" s="59" t="n">
        <v>1</v>
      </c>
      <c r="J7" s="4"/>
      <c r="K7" s="58"/>
      <c r="L7" s="58"/>
      <c r="M7" s="59"/>
      <c r="N7" s="59"/>
      <c r="O7" s="59"/>
      <c r="P7" s="59"/>
      <c r="Q7" s="59"/>
      <c r="R7" s="59"/>
      <c r="S7" s="59"/>
      <c r="T7" s="63"/>
      <c r="U7" s="59"/>
      <c r="V7" s="59"/>
      <c r="W7" s="59"/>
      <c r="X7" s="59"/>
      <c r="Y7" s="63"/>
      <c r="Z7" s="59"/>
      <c r="AA7" s="61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4" t="s">
        <v>64</v>
      </c>
      <c r="B8" s="64" t="s">
        <v>65</v>
      </c>
      <c r="C8" s="56"/>
      <c r="D8" s="57"/>
      <c r="E8" s="57"/>
      <c r="F8" s="57" t="n">
        <v>4</v>
      </c>
      <c r="G8" s="58" t="n">
        <v>4</v>
      </c>
      <c r="H8" s="58"/>
      <c r="I8" s="58"/>
      <c r="J8" s="4" t="n">
        <v>5</v>
      </c>
      <c r="K8" s="58" t="n">
        <v>4</v>
      </c>
      <c r="L8" s="58"/>
      <c r="M8" s="59"/>
      <c r="N8" s="59"/>
      <c r="O8" s="59" t="n">
        <v>4</v>
      </c>
      <c r="P8" s="59"/>
      <c r="Q8" s="59"/>
      <c r="R8" s="59" t="n">
        <v>4</v>
      </c>
      <c r="S8" s="59" t="n">
        <v>4</v>
      </c>
      <c r="T8" s="63" t="n">
        <v>4</v>
      </c>
      <c r="U8" s="59"/>
      <c r="V8" s="59"/>
      <c r="W8" s="59" t="n">
        <v>4</v>
      </c>
      <c r="X8" s="59" t="n">
        <v>4</v>
      </c>
      <c r="Y8" s="63" t="n">
        <v>4</v>
      </c>
      <c r="Z8" s="59"/>
      <c r="AA8" s="61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4"/>
      <c r="B9" s="0" t="s">
        <v>66</v>
      </c>
      <c r="C9" s="56"/>
      <c r="D9" s="57"/>
      <c r="E9" s="57"/>
      <c r="F9" s="57"/>
      <c r="G9" s="58"/>
      <c r="H9" s="58"/>
      <c r="I9" s="58"/>
      <c r="J9" s="4"/>
      <c r="K9" s="58" t="n">
        <v>7</v>
      </c>
      <c r="L9" s="58"/>
      <c r="M9" s="59"/>
      <c r="N9" s="59"/>
      <c r="O9" s="59" t="n">
        <v>7</v>
      </c>
      <c r="P9" s="59"/>
      <c r="Q9" s="59"/>
      <c r="R9" s="59"/>
      <c r="S9" s="59"/>
      <c r="T9" s="63" t="n">
        <v>7</v>
      </c>
      <c r="U9" s="59"/>
      <c r="V9" s="59"/>
      <c r="W9" s="59"/>
      <c r="X9" s="59" t="n">
        <v>7</v>
      </c>
      <c r="Y9" s="63"/>
      <c r="Z9" s="59"/>
      <c r="AA9" s="61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4"/>
      <c r="B10" s="64" t="s">
        <v>67</v>
      </c>
      <c r="C10" s="56"/>
      <c r="D10" s="57"/>
      <c r="E10" s="57"/>
      <c r="F10" s="57"/>
      <c r="G10" s="58"/>
      <c r="H10" s="58"/>
      <c r="I10" s="58"/>
      <c r="J10" s="4"/>
      <c r="K10" s="58"/>
      <c r="L10" s="58"/>
      <c r="M10" s="59" t="n">
        <v>3</v>
      </c>
      <c r="N10" s="59"/>
      <c r="O10" s="59"/>
      <c r="P10" s="59"/>
      <c r="Q10" s="59"/>
      <c r="R10" s="59"/>
      <c r="S10" s="59"/>
      <c r="T10" s="63"/>
      <c r="U10" s="59"/>
      <c r="V10" s="59"/>
      <c r="W10" s="59"/>
      <c r="X10" s="59"/>
      <c r="Y10" s="63"/>
      <c r="Z10" s="59"/>
      <c r="AA10" s="61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4"/>
      <c r="B11" s="0" t="s">
        <v>68</v>
      </c>
      <c r="C11" s="56"/>
      <c r="D11" s="57"/>
      <c r="E11" s="62"/>
      <c r="F11" s="57"/>
      <c r="G11" s="58"/>
      <c r="H11" s="58"/>
      <c r="I11" s="58"/>
      <c r="J11" s="4"/>
      <c r="K11" s="58"/>
      <c r="L11" s="58"/>
      <c r="M11" s="59"/>
      <c r="N11" s="59"/>
      <c r="O11" s="59"/>
      <c r="P11" s="59"/>
      <c r="Q11" s="59"/>
      <c r="R11" s="59"/>
      <c r="S11" s="59"/>
      <c r="T11" s="63"/>
      <c r="U11" s="59"/>
      <c r="V11" s="59"/>
      <c r="W11" s="59"/>
      <c r="X11" s="59"/>
      <c r="Y11" s="63"/>
      <c r="Z11" s="59"/>
      <c r="AA11" s="61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4"/>
      <c r="B12" s="0" t="s">
        <v>69</v>
      </c>
      <c r="C12" s="56"/>
      <c r="D12" s="62" t="s">
        <v>70</v>
      </c>
      <c r="E12" s="57"/>
      <c r="F12" s="57"/>
      <c r="G12" s="58"/>
      <c r="H12" s="58"/>
      <c r="I12" s="58"/>
      <c r="J12" s="4"/>
      <c r="K12" s="58"/>
      <c r="L12" s="58"/>
      <c r="M12" s="59"/>
      <c r="N12" s="59"/>
      <c r="O12" s="59"/>
      <c r="P12" s="59"/>
      <c r="Q12" s="59" t="n">
        <v>2</v>
      </c>
      <c r="R12" s="59"/>
      <c r="S12" s="59"/>
      <c r="T12" s="63"/>
      <c r="U12" s="59"/>
      <c r="V12" s="59"/>
      <c r="W12" s="59"/>
      <c r="X12" s="59"/>
      <c r="Y12" s="63"/>
      <c r="Z12" s="59"/>
      <c r="AA12" s="61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4"/>
      <c r="B13" s="0" t="s">
        <v>71</v>
      </c>
      <c r="C13" s="56"/>
      <c r="D13" s="57"/>
      <c r="E13" s="57"/>
      <c r="F13" s="57"/>
      <c r="G13" s="58"/>
      <c r="H13" s="58"/>
      <c r="I13" s="58"/>
      <c r="J13" s="4"/>
      <c r="K13" s="58"/>
      <c r="L13" s="58"/>
      <c r="M13" s="59"/>
      <c r="N13" s="59"/>
      <c r="O13" s="59"/>
      <c r="P13" s="59"/>
      <c r="Q13" s="59"/>
      <c r="R13" s="59"/>
      <c r="S13" s="59" t="n">
        <v>2</v>
      </c>
      <c r="T13" s="63"/>
      <c r="U13" s="59"/>
      <c r="V13" s="59"/>
      <c r="W13" s="59"/>
      <c r="X13" s="59"/>
      <c r="Y13" s="63"/>
      <c r="Z13" s="59"/>
      <c r="AA13" s="61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4"/>
      <c r="B14" s="0" t="s">
        <v>72</v>
      </c>
      <c r="C14" s="56"/>
      <c r="D14" s="57"/>
      <c r="E14" s="57"/>
      <c r="F14" s="57"/>
      <c r="G14" s="58"/>
      <c r="H14" s="58"/>
      <c r="I14" s="58"/>
      <c r="J14" s="4"/>
      <c r="K14" s="58" t="n">
        <v>9</v>
      </c>
      <c r="L14" s="58" t="n">
        <v>1</v>
      </c>
      <c r="M14" s="59"/>
      <c r="N14" s="59"/>
      <c r="O14" s="59"/>
      <c r="P14" s="59"/>
      <c r="Q14" s="59"/>
      <c r="R14" s="59"/>
      <c r="S14" s="59"/>
      <c r="T14" s="63"/>
      <c r="U14" s="59"/>
      <c r="V14" s="59"/>
      <c r="W14" s="59"/>
      <c r="X14" s="59"/>
      <c r="Y14" s="63"/>
      <c r="Z14" s="59"/>
      <c r="AA14" s="61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4" t="s">
        <v>64</v>
      </c>
      <c r="B15" s="0" t="s">
        <v>73</v>
      </c>
      <c r="C15" s="56"/>
      <c r="D15" s="57" t="n">
        <v>6</v>
      </c>
      <c r="E15" s="57"/>
      <c r="F15" s="57" t="n">
        <v>2</v>
      </c>
      <c r="G15" s="58" t="n">
        <v>5</v>
      </c>
      <c r="H15" s="58"/>
      <c r="I15" s="58"/>
      <c r="J15" s="4" t="n">
        <v>6</v>
      </c>
      <c r="K15" s="58" t="n">
        <v>6</v>
      </c>
      <c r="L15" s="58"/>
      <c r="M15" s="59"/>
      <c r="N15" s="59"/>
      <c r="O15" s="59" t="n">
        <v>8</v>
      </c>
      <c r="P15" s="59"/>
      <c r="Q15" s="59"/>
      <c r="R15" s="59"/>
      <c r="S15" s="59"/>
      <c r="T15" s="63" t="n">
        <v>6</v>
      </c>
      <c r="U15" s="59"/>
      <c r="V15" s="59"/>
      <c r="W15" s="59"/>
      <c r="X15" s="59" t="n">
        <v>8</v>
      </c>
      <c r="Y15" s="63" t="n">
        <v>7</v>
      </c>
      <c r="Z15" s="59"/>
      <c r="AA15" s="6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4"/>
      <c r="B16" s="0" t="s">
        <v>74</v>
      </c>
      <c r="C16" s="56"/>
      <c r="D16" s="57"/>
      <c r="E16" s="57"/>
      <c r="F16" s="57"/>
      <c r="G16" s="58"/>
      <c r="H16" s="58"/>
      <c r="I16" s="58"/>
      <c r="J16" s="4"/>
      <c r="K16" s="58"/>
      <c r="L16" s="58"/>
      <c r="M16" s="59"/>
      <c r="N16" s="59"/>
      <c r="O16" s="59"/>
      <c r="P16" s="59"/>
      <c r="Q16" s="59"/>
      <c r="R16" s="59"/>
      <c r="S16" s="59"/>
      <c r="T16" s="63" t="n">
        <v>11</v>
      </c>
      <c r="U16" s="59"/>
      <c r="V16" s="59"/>
      <c r="W16" s="59"/>
      <c r="X16" s="59"/>
      <c r="Y16" s="63"/>
      <c r="Z16" s="59"/>
      <c r="AA16" s="6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4"/>
      <c r="B17" s="0" t="s">
        <v>75</v>
      </c>
      <c r="C17" s="56"/>
      <c r="D17" s="57"/>
      <c r="E17" s="57"/>
      <c r="F17" s="57"/>
      <c r="G17" s="58"/>
      <c r="H17" s="58"/>
      <c r="I17" s="58"/>
      <c r="J17" s="4"/>
      <c r="K17" s="58"/>
      <c r="L17" s="58"/>
      <c r="M17" s="59"/>
      <c r="N17" s="59"/>
      <c r="O17" s="59"/>
      <c r="P17" s="59"/>
      <c r="Q17" s="59"/>
      <c r="R17" s="59"/>
      <c r="S17" s="59"/>
      <c r="T17" s="63"/>
      <c r="U17" s="59"/>
      <c r="V17" s="59" t="n">
        <v>5</v>
      </c>
      <c r="W17" s="59" t="n">
        <v>5</v>
      </c>
      <c r="X17" s="59"/>
      <c r="Y17" s="63"/>
      <c r="Z17" s="59"/>
      <c r="AA17" s="6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4"/>
      <c r="B18" s="0" t="s">
        <v>76</v>
      </c>
      <c r="C18" s="56"/>
      <c r="D18" s="57"/>
      <c r="E18" s="57"/>
      <c r="F18" s="57"/>
      <c r="G18" s="58"/>
      <c r="H18" s="58"/>
      <c r="I18" s="58"/>
      <c r="J18" s="4"/>
      <c r="K18" s="58"/>
      <c r="L18" s="58"/>
      <c r="M18" s="59"/>
      <c r="N18" s="59"/>
      <c r="O18" s="59"/>
      <c r="P18" s="59"/>
      <c r="Q18" s="59"/>
      <c r="R18" s="59"/>
      <c r="S18" s="59"/>
      <c r="T18" s="63"/>
      <c r="U18" s="59"/>
      <c r="V18" s="59"/>
      <c r="W18" s="59"/>
      <c r="X18" s="59"/>
      <c r="Y18" s="63" t="n">
        <v>1</v>
      </c>
      <c r="Z18" s="59"/>
      <c r="AA18" s="6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4" t="s">
        <v>64</v>
      </c>
      <c r="B19" s="0" t="s">
        <v>77</v>
      </c>
      <c r="C19" s="56"/>
      <c r="D19" s="57" t="n">
        <v>3</v>
      </c>
      <c r="E19" s="57" t="n">
        <v>3</v>
      </c>
      <c r="F19" s="57" t="n">
        <v>1</v>
      </c>
      <c r="G19" s="58" t="n">
        <v>3</v>
      </c>
      <c r="H19" s="58" t="n">
        <v>1</v>
      </c>
      <c r="I19" s="58"/>
      <c r="J19" s="4" t="n">
        <v>1</v>
      </c>
      <c r="K19" s="58" t="n">
        <v>1</v>
      </c>
      <c r="L19" s="58"/>
      <c r="M19" s="59" t="n">
        <v>1</v>
      </c>
      <c r="N19" s="59" t="n">
        <v>1</v>
      </c>
      <c r="O19" s="59" t="n">
        <v>1</v>
      </c>
      <c r="P19" s="59" t="n">
        <v>1</v>
      </c>
      <c r="Q19" s="59" t="n">
        <v>1</v>
      </c>
      <c r="R19" s="59" t="n">
        <v>1</v>
      </c>
      <c r="S19" s="59" t="n">
        <v>3</v>
      </c>
      <c r="T19" s="63" t="n">
        <v>1</v>
      </c>
      <c r="U19" s="59" t="n">
        <v>1</v>
      </c>
      <c r="V19" s="59"/>
      <c r="W19" s="59" t="n">
        <v>1</v>
      </c>
      <c r="X19" s="59" t="n">
        <v>1</v>
      </c>
      <c r="Y19" s="63" t="n">
        <v>3</v>
      </c>
      <c r="Z19" s="59" t="n">
        <v>1</v>
      </c>
      <c r="AA19" s="61" t="n">
        <v>1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4"/>
      <c r="B20" s="0" t="s">
        <v>78</v>
      </c>
      <c r="C20" s="56"/>
      <c r="D20" s="57"/>
      <c r="E20" s="57"/>
      <c r="F20" s="57" t="n">
        <v>3</v>
      </c>
      <c r="G20" s="58"/>
      <c r="H20" s="58"/>
      <c r="I20" s="58"/>
      <c r="J20" s="4" t="s">
        <v>70</v>
      </c>
      <c r="K20" s="58"/>
      <c r="L20" s="58"/>
      <c r="M20" s="59"/>
      <c r="N20" s="59"/>
      <c r="O20" s="59"/>
      <c r="P20" s="59"/>
      <c r="Q20" s="59"/>
      <c r="R20" s="59"/>
      <c r="S20" s="59"/>
      <c r="T20" s="63" t="n">
        <v>9</v>
      </c>
      <c r="U20" s="59"/>
      <c r="V20" s="59"/>
      <c r="W20" s="59"/>
      <c r="X20" s="59"/>
      <c r="Y20" s="63" t="n">
        <v>9</v>
      </c>
      <c r="Z20" s="59"/>
      <c r="AA20" s="6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4" t="s">
        <v>64</v>
      </c>
      <c r="B21" s="0" t="s">
        <v>79</v>
      </c>
      <c r="C21" s="56"/>
      <c r="D21" s="57" t="n">
        <v>5</v>
      </c>
      <c r="E21" s="57"/>
      <c r="F21" s="57" t="n">
        <v>5</v>
      </c>
      <c r="G21" s="58"/>
      <c r="H21" s="58"/>
      <c r="I21" s="58"/>
      <c r="J21" s="4" t="n">
        <v>11</v>
      </c>
      <c r="K21" s="58" t="n">
        <v>5</v>
      </c>
      <c r="L21" s="58"/>
      <c r="M21" s="59"/>
      <c r="N21" s="59" t="n">
        <v>5</v>
      </c>
      <c r="O21" s="59" t="n">
        <v>5</v>
      </c>
      <c r="P21" s="59"/>
      <c r="Q21" s="59"/>
      <c r="R21" s="59" t="n">
        <v>5</v>
      </c>
      <c r="S21" s="59"/>
      <c r="T21" s="63" t="n">
        <v>5</v>
      </c>
      <c r="U21" s="59"/>
      <c r="V21" s="59"/>
      <c r="W21" s="59" t="n">
        <v>5</v>
      </c>
      <c r="X21" s="59" t="n">
        <v>5</v>
      </c>
      <c r="Y21" s="63" t="n">
        <v>5</v>
      </c>
      <c r="Z21" s="59"/>
      <c r="AA21" s="61" t="n">
        <v>5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4" t="s">
        <v>64</v>
      </c>
      <c r="B22" s="0" t="s">
        <v>80</v>
      </c>
      <c r="C22" s="56"/>
      <c r="D22" s="57"/>
      <c r="E22" s="57"/>
      <c r="F22" s="57" t="n">
        <v>7</v>
      </c>
      <c r="G22" s="58"/>
      <c r="H22" s="58"/>
      <c r="I22" s="58"/>
      <c r="J22" s="63" t="n">
        <v>8</v>
      </c>
      <c r="K22" s="58"/>
      <c r="L22" s="58"/>
      <c r="M22" s="59"/>
      <c r="N22" s="59"/>
      <c r="O22" s="59"/>
      <c r="P22" s="59"/>
      <c r="Q22" s="59"/>
      <c r="R22" s="59"/>
      <c r="S22" s="59"/>
      <c r="T22" s="63" t="n">
        <v>12</v>
      </c>
      <c r="U22" s="59"/>
      <c r="V22" s="59"/>
      <c r="W22" s="59"/>
      <c r="X22" s="59"/>
      <c r="Y22" s="63" t="n">
        <v>11</v>
      </c>
      <c r="Z22" s="59"/>
      <c r="AA22" s="61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4"/>
      <c r="B23" s="0" t="s">
        <v>81</v>
      </c>
      <c r="C23" s="58"/>
      <c r="D23" s="57"/>
      <c r="E23" s="57"/>
      <c r="F23" s="57"/>
      <c r="G23" s="58"/>
      <c r="H23" s="58"/>
      <c r="I23" s="58"/>
      <c r="J23" s="4"/>
      <c r="K23" s="58"/>
      <c r="L23" s="58"/>
      <c r="M23" s="59"/>
      <c r="N23" s="59"/>
      <c r="O23" s="59"/>
      <c r="P23" s="59"/>
      <c r="Q23" s="59"/>
      <c r="R23" s="59"/>
      <c r="S23" s="59"/>
      <c r="T23" s="63"/>
      <c r="U23" s="59"/>
      <c r="V23" s="59"/>
      <c r="W23" s="59"/>
      <c r="X23" s="59"/>
      <c r="Y23" s="63"/>
      <c r="Z23" s="59"/>
      <c r="AA23" s="6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4"/>
      <c r="B24" s="0" t="s">
        <v>82</v>
      </c>
      <c r="C24" s="56" t="n">
        <v>1</v>
      </c>
      <c r="D24" s="62"/>
      <c r="E24" s="57"/>
      <c r="F24" s="57"/>
      <c r="G24" s="58"/>
      <c r="H24" s="58"/>
      <c r="I24" s="58"/>
      <c r="J24" s="4" t="n">
        <v>9</v>
      </c>
      <c r="K24" s="58"/>
      <c r="L24" s="58"/>
      <c r="M24" s="59"/>
      <c r="N24" s="59"/>
      <c r="O24" s="59"/>
      <c r="P24" s="59"/>
      <c r="Q24" s="59"/>
      <c r="R24" s="59"/>
      <c r="S24" s="59"/>
      <c r="T24" s="63"/>
      <c r="U24" s="59"/>
      <c r="V24" s="59"/>
      <c r="W24" s="59"/>
      <c r="X24" s="59"/>
      <c r="Y24" s="63"/>
      <c r="Z24" s="59"/>
      <c r="AA24" s="61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4" t="s">
        <v>64</v>
      </c>
      <c r="B25" s="0" t="s">
        <v>83</v>
      </c>
      <c r="C25" s="56"/>
      <c r="D25" s="57"/>
      <c r="E25" s="57"/>
      <c r="F25" s="57"/>
      <c r="G25" s="58"/>
      <c r="H25" s="58"/>
      <c r="I25" s="58"/>
      <c r="J25" s="4" t="n">
        <v>7</v>
      </c>
      <c r="K25" s="58"/>
      <c r="L25" s="58"/>
      <c r="M25" s="59"/>
      <c r="N25" s="59"/>
      <c r="O25" s="59"/>
      <c r="P25" s="59"/>
      <c r="Q25" s="59"/>
      <c r="R25" s="59"/>
      <c r="S25" s="59" t="n">
        <v>1</v>
      </c>
      <c r="T25" s="63" t="n">
        <v>10</v>
      </c>
      <c r="U25" s="59"/>
      <c r="V25" s="59"/>
      <c r="W25" s="59"/>
      <c r="X25" s="59"/>
      <c r="Y25" s="63" t="n">
        <v>10</v>
      </c>
      <c r="Z25" s="59"/>
      <c r="AA25" s="61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4" t="s">
        <v>64</v>
      </c>
      <c r="B26" s="0" t="s">
        <v>84</v>
      </c>
      <c r="C26" s="56"/>
      <c r="D26" s="57"/>
      <c r="E26" s="57" t="n">
        <v>6</v>
      </c>
      <c r="F26" s="57"/>
      <c r="G26" s="58"/>
      <c r="H26" s="58"/>
      <c r="I26" s="58"/>
      <c r="J26" s="4" t="n">
        <v>13</v>
      </c>
      <c r="K26" s="58"/>
      <c r="L26" s="59"/>
      <c r="M26" s="59"/>
      <c r="N26" s="59" t="n">
        <v>6</v>
      </c>
      <c r="O26" s="59"/>
      <c r="P26" s="59"/>
      <c r="Q26" s="59"/>
      <c r="R26" s="59" t="n">
        <v>6</v>
      </c>
      <c r="S26" s="59" t="n">
        <v>6</v>
      </c>
      <c r="T26" s="63" t="n">
        <v>13</v>
      </c>
      <c r="U26" s="59"/>
      <c r="V26" s="59"/>
      <c r="W26" s="59"/>
      <c r="X26" s="59"/>
      <c r="Y26" s="63"/>
      <c r="Z26" s="59"/>
      <c r="AA26" s="61" t="n">
        <v>6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4"/>
      <c r="B27" s="0" t="s">
        <v>85</v>
      </c>
      <c r="C27" s="56"/>
      <c r="D27" s="57" t="n">
        <v>4</v>
      </c>
      <c r="E27" s="57" t="n">
        <v>4</v>
      </c>
      <c r="F27" s="57"/>
      <c r="G27" s="58" t="n">
        <v>1</v>
      </c>
      <c r="H27" s="58"/>
      <c r="I27" s="58"/>
      <c r="J27" s="4" t="n">
        <v>4</v>
      </c>
      <c r="K27" s="58" t="n">
        <v>8</v>
      </c>
      <c r="L27" s="58"/>
      <c r="M27" s="59"/>
      <c r="N27" s="59" t="n">
        <v>4</v>
      </c>
      <c r="O27" s="59"/>
      <c r="P27" s="59"/>
      <c r="Q27" s="59"/>
      <c r="R27" s="59"/>
      <c r="S27" s="59"/>
      <c r="T27" s="63" t="n">
        <v>8</v>
      </c>
      <c r="U27" s="59"/>
      <c r="V27" s="59" t="n">
        <v>4</v>
      </c>
      <c r="W27" s="59"/>
      <c r="X27" s="59"/>
      <c r="Y27" s="63"/>
      <c r="Z27" s="59"/>
      <c r="AA27" s="61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4"/>
      <c r="B28" s="0" t="s">
        <v>86</v>
      </c>
      <c r="C28" s="56"/>
      <c r="D28" s="57"/>
      <c r="E28" s="57"/>
      <c r="F28" s="57"/>
      <c r="G28" s="58"/>
      <c r="H28" s="58"/>
      <c r="I28" s="58"/>
      <c r="J28" s="4" t="n">
        <v>12</v>
      </c>
      <c r="K28" s="58"/>
      <c r="L28" s="58"/>
      <c r="M28" s="59"/>
      <c r="N28" s="59"/>
      <c r="O28" s="59"/>
      <c r="P28" s="59"/>
      <c r="Q28" s="59"/>
      <c r="R28" s="59"/>
      <c r="S28" s="59"/>
      <c r="T28" s="63"/>
      <c r="U28" s="59"/>
      <c r="V28" s="59"/>
      <c r="W28" s="59"/>
      <c r="X28" s="59"/>
      <c r="Y28" s="63"/>
      <c r="Z28" s="59"/>
      <c r="AA28" s="61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4"/>
      <c r="B29" s="0" t="s">
        <v>87</v>
      </c>
      <c r="C29" s="58"/>
      <c r="D29" s="57" t="n">
        <v>7</v>
      </c>
      <c r="E29" s="57"/>
      <c r="F29" s="57"/>
      <c r="G29" s="58"/>
      <c r="H29" s="58"/>
      <c r="I29" s="58"/>
      <c r="J29" s="4"/>
      <c r="K29" s="58"/>
      <c r="L29" s="58"/>
      <c r="M29" s="59"/>
      <c r="N29" s="59"/>
      <c r="O29" s="59"/>
      <c r="P29" s="59"/>
      <c r="Q29" s="59"/>
      <c r="R29" s="59"/>
      <c r="S29" s="59"/>
      <c r="T29" s="63"/>
      <c r="U29" s="59"/>
      <c r="V29" s="59"/>
      <c r="W29" s="59"/>
      <c r="X29" s="59"/>
      <c r="Y29" s="63" t="n">
        <v>8</v>
      </c>
      <c r="Z29" s="59"/>
      <c r="AA29" s="61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4"/>
      <c r="B30" s="0" t="s">
        <v>88</v>
      </c>
      <c r="C30" s="56"/>
      <c r="D30" s="57"/>
      <c r="E30" s="65"/>
      <c r="F30" s="65"/>
      <c r="G30" s="66"/>
      <c r="H30" s="66"/>
      <c r="I30" s="66" t="n">
        <v>2</v>
      </c>
      <c r="J30" s="29"/>
      <c r="K30" s="66"/>
      <c r="L30" s="66"/>
      <c r="M30" s="66"/>
      <c r="N30" s="66"/>
      <c r="O30" s="66"/>
      <c r="P30" s="66"/>
      <c r="Q30" s="66"/>
      <c r="R30" s="66"/>
      <c r="S30" s="66"/>
      <c r="T30" s="29"/>
      <c r="U30" s="66"/>
      <c r="V30" s="66"/>
      <c r="W30" s="66"/>
      <c r="X30" s="66"/>
      <c r="Y30" s="29"/>
      <c r="Z30" s="66"/>
      <c r="AA30" s="67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4"/>
      <c r="B31" s="0" t="s">
        <v>89</v>
      </c>
      <c r="C31" s="66"/>
      <c r="D31" s="65"/>
      <c r="E31" s="65"/>
      <c r="F31" s="65"/>
      <c r="G31" s="66"/>
      <c r="H31" s="66"/>
      <c r="I31" s="66"/>
      <c r="J31" s="29"/>
      <c r="K31" s="66"/>
      <c r="L31" s="66"/>
      <c r="M31" s="66"/>
      <c r="N31" s="66"/>
      <c r="O31" s="66"/>
      <c r="P31" s="66"/>
      <c r="Q31" s="66"/>
      <c r="R31" s="66"/>
      <c r="S31" s="66"/>
      <c r="T31" s="29"/>
      <c r="U31" s="66"/>
      <c r="V31" s="66"/>
      <c r="W31" s="66"/>
      <c r="X31" s="66"/>
      <c r="Y31" s="29"/>
      <c r="Z31" s="66"/>
      <c r="AA31" s="67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2"/>
      <c r="B32" s="0" t="s">
        <v>90</v>
      </c>
      <c r="C32" s="66"/>
      <c r="D32" s="65"/>
      <c r="E32" s="65"/>
      <c r="F32" s="65"/>
      <c r="G32" s="66"/>
      <c r="H32" s="66"/>
      <c r="I32" s="66"/>
      <c r="J32" s="29"/>
      <c r="K32" s="66"/>
      <c r="L32" s="66"/>
      <c r="M32" s="66"/>
      <c r="N32" s="66"/>
      <c r="O32" s="66"/>
      <c r="P32" s="66"/>
      <c r="Q32" s="66"/>
      <c r="R32" s="66"/>
      <c r="S32" s="66"/>
      <c r="T32" s="29"/>
      <c r="U32" s="66"/>
      <c r="V32" s="66" t="n">
        <v>3</v>
      </c>
      <c r="W32" s="66"/>
      <c r="X32" s="66"/>
      <c r="Y32" s="29"/>
      <c r="Z32" s="66"/>
      <c r="AA32" s="6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2" t="s">
        <v>64</v>
      </c>
      <c r="B33" s="0" t="s">
        <v>91</v>
      </c>
      <c r="C33" s="66"/>
      <c r="D33" s="65" t="n">
        <v>1</v>
      </c>
      <c r="E33" s="65" t="n">
        <v>5</v>
      </c>
      <c r="F33" s="65"/>
      <c r="G33" s="66"/>
      <c r="H33" s="66"/>
      <c r="I33" s="66"/>
      <c r="J33" s="29" t="n">
        <v>3</v>
      </c>
      <c r="K33" s="66" t="n">
        <v>3</v>
      </c>
      <c r="L33" s="66"/>
      <c r="M33" s="66" t="n">
        <v>2</v>
      </c>
      <c r="N33" s="66" t="n">
        <v>3</v>
      </c>
      <c r="O33" s="66" t="n">
        <v>3</v>
      </c>
      <c r="P33" s="66"/>
      <c r="Q33" s="66"/>
      <c r="R33" s="66" t="n">
        <v>3</v>
      </c>
      <c r="S33" s="66" t="n">
        <v>5</v>
      </c>
      <c r="T33" s="29" t="n">
        <v>3</v>
      </c>
      <c r="U33" s="66"/>
      <c r="V33" s="66"/>
      <c r="W33" s="66" t="n">
        <v>3</v>
      </c>
      <c r="X33" s="66" t="n">
        <v>3</v>
      </c>
      <c r="Y33" s="29" t="n">
        <v>2</v>
      </c>
      <c r="Z33" s="66" t="n">
        <v>2</v>
      </c>
      <c r="AA33" s="67" t="n">
        <v>3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2"/>
      <c r="B34" s="0" t="s">
        <v>92</v>
      </c>
      <c r="C34" s="66"/>
      <c r="D34" s="65" t="n">
        <v>8</v>
      </c>
      <c r="E34" s="65" t="n">
        <v>2</v>
      </c>
      <c r="F34" s="65" t="n">
        <v>8</v>
      </c>
      <c r="G34" s="66"/>
      <c r="H34" s="66"/>
      <c r="I34" s="66"/>
      <c r="J34" s="29" t="n">
        <v>10</v>
      </c>
      <c r="K34" s="66"/>
      <c r="L34" s="66"/>
      <c r="M34" s="66"/>
      <c r="N34" s="66"/>
      <c r="O34" s="66" t="n">
        <v>2</v>
      </c>
      <c r="P34" s="66"/>
      <c r="Q34" s="66"/>
      <c r="R34" s="66"/>
      <c r="S34" s="66"/>
      <c r="T34" s="29"/>
      <c r="U34" s="66"/>
      <c r="V34" s="66"/>
      <c r="W34" s="66"/>
      <c r="X34" s="66" t="n">
        <v>2</v>
      </c>
      <c r="Y34" s="29" t="n">
        <v>12</v>
      </c>
      <c r="Z34" s="66"/>
      <c r="AA34" s="67" t="n">
        <v>2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2" t="s">
        <v>64</v>
      </c>
      <c r="B35" s="0" t="s">
        <v>93</v>
      </c>
      <c r="C35" s="66"/>
      <c r="D35" s="65" t="n">
        <v>2</v>
      </c>
      <c r="E35" s="65"/>
      <c r="F35" s="65" t="n">
        <v>6</v>
      </c>
      <c r="G35" s="66" t="n">
        <v>2</v>
      </c>
      <c r="H35" s="66" t="n">
        <v>2</v>
      </c>
      <c r="I35" s="66"/>
      <c r="J35" s="29" t="n">
        <v>2</v>
      </c>
      <c r="K35" s="66" t="n">
        <v>2</v>
      </c>
      <c r="L35" s="66"/>
      <c r="M35" s="66"/>
      <c r="N35" s="66" t="n">
        <v>2</v>
      </c>
      <c r="O35" s="66" t="n">
        <v>6</v>
      </c>
      <c r="P35" s="66"/>
      <c r="Q35" s="66"/>
      <c r="R35" s="66" t="n">
        <v>2</v>
      </c>
      <c r="S35" s="66"/>
      <c r="T35" s="29" t="n">
        <v>2</v>
      </c>
      <c r="U35" s="66"/>
      <c r="V35" s="66" t="n">
        <v>2</v>
      </c>
      <c r="W35" s="66" t="n">
        <v>2</v>
      </c>
      <c r="X35" s="66" t="n">
        <v>6</v>
      </c>
      <c r="Y35" s="29" t="n">
        <v>6</v>
      </c>
      <c r="Z35" s="66"/>
      <c r="AA35" s="67" t="n">
        <v>4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2"/>
      <c r="B36" s="0" t="s">
        <v>94</v>
      </c>
      <c r="C36" s="66"/>
      <c r="D36" s="29"/>
      <c r="E36" s="66"/>
      <c r="F36" s="29"/>
      <c r="G36" s="66"/>
      <c r="H36" s="66" t="n">
        <v>3</v>
      </c>
      <c r="I36" s="66"/>
      <c r="J36" s="29"/>
      <c r="K36" s="66"/>
      <c r="L36" s="66"/>
      <c r="M36" s="66"/>
      <c r="N36" s="66"/>
      <c r="O36" s="29"/>
      <c r="P36" s="66" t="n">
        <v>2</v>
      </c>
      <c r="Q36" s="66"/>
      <c r="R36" s="66"/>
      <c r="S36" s="66"/>
      <c r="T36" s="29"/>
      <c r="U36" s="66" t="n">
        <v>2</v>
      </c>
      <c r="V36" s="66" t="n">
        <v>1</v>
      </c>
      <c r="W36" s="66" t="s">
        <v>70</v>
      </c>
      <c r="X36" s="29"/>
      <c r="Y36" s="29"/>
      <c r="Z36" s="66" t="n">
        <v>3</v>
      </c>
      <c r="AA36" s="67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2"/>
      <c r="B37" s="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B44" s="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B45" s="0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B46" s="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B47" s="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B48" s="0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B49" s="0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9" width="3.85"/>
    <col collapsed="false" customWidth="true" hidden="false" outlineLevel="0" max="2" min="2" style="39" width="9.56"/>
    <col collapsed="false" customWidth="true" hidden="false" outlineLevel="0" max="3" min="3" style="39" width="2.84"/>
    <col collapsed="false" customWidth="true" hidden="false" outlineLevel="2" max="4" min="4" style="39" width="2.84"/>
    <col collapsed="false" customWidth="true" hidden="false" outlineLevel="2" max="5" min="5" style="39" width="7.85"/>
    <col collapsed="false" customWidth="true" hidden="false" outlineLevel="0" max="6" min="6" style="39" width="8.28"/>
    <col collapsed="false" customWidth="true" hidden="false" outlineLevel="0" max="7" min="7" style="39" width="6.56"/>
    <col collapsed="false" customWidth="true" hidden="true" outlineLevel="1" max="8" min="8" style="39" width="6.56"/>
    <col collapsed="false" customWidth="true" hidden="false" outlineLevel="0" max="9" min="9" style="39" width="5.85"/>
    <col collapsed="false" customWidth="true" hidden="false" outlineLevel="0" max="10" min="10" style="39" width="5.71"/>
    <col collapsed="false" customWidth="true" hidden="false" outlineLevel="0" max="11" min="11" style="39" width="5.85"/>
    <col collapsed="false" customWidth="true" hidden="false" outlineLevel="0" max="12" min="12" style="39" width="5.13"/>
    <col collapsed="false" customWidth="true" hidden="false" outlineLevel="0" max="15" min="13" style="39" width="5.85"/>
    <col collapsed="false" customWidth="true" hidden="false" outlineLevel="0" max="16" min="16" style="39" width="5.41"/>
    <col collapsed="false" customWidth="true" hidden="false" outlineLevel="0" max="18" min="17" style="39" width="5.85"/>
    <col collapsed="false" customWidth="true" hidden="false" outlineLevel="0" max="19" min="19" style="39" width="7.14"/>
    <col collapsed="false" customWidth="true" hidden="false" outlineLevel="0" max="20" min="20" style="39" width="5.85"/>
    <col collapsed="false" customWidth="true" hidden="false" outlineLevel="0" max="21" min="21" style="39" width="4.85"/>
    <col collapsed="false" customWidth="true" hidden="false" outlineLevel="0" max="22" min="22" style="39" width="5.41"/>
    <col collapsed="false" customWidth="true" hidden="false" outlineLevel="0" max="24" min="23" style="39" width="5.85"/>
    <col collapsed="false" customWidth="true" hidden="false" outlineLevel="0" max="25" min="25" style="39" width="5.71"/>
    <col collapsed="false" customWidth="true" hidden="false" outlineLevel="0" max="26" min="26" style="39" width="6.28"/>
    <col collapsed="false" customWidth="true" hidden="false" outlineLevel="0" max="27" min="27" style="39" width="5.85"/>
    <col collapsed="false" customWidth="true" hidden="false" outlineLevel="0" max="28" min="28" style="39" width="5.41"/>
    <col collapsed="false" customWidth="true" hidden="false" outlineLevel="0" max="30" min="29" style="39" width="4.85"/>
    <col collapsed="false" customWidth="true" hidden="false" outlineLevel="0" max="33" min="31" style="39" width="5.85"/>
    <col collapsed="false" customWidth="true" hidden="false" outlineLevel="0" max="34" min="34" style="39" width="5.28"/>
    <col collapsed="false" customWidth="true" hidden="false" outlineLevel="0" max="35" min="35" style="39" width="4.7"/>
    <col collapsed="false" customWidth="true" hidden="false" outlineLevel="0" max="36" min="36" style="39" width="5.28"/>
    <col collapsed="false" customWidth="true" hidden="false" outlineLevel="0" max="37" min="37" style="39" width="4.7"/>
    <col collapsed="false" customWidth="true" hidden="false" outlineLevel="0" max="38" min="38" style="39" width="5.71"/>
    <col collapsed="false" customWidth="true" hidden="true" outlineLevel="2" max="39" min="39" style="39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39" width="4.56"/>
    <col collapsed="false" customWidth="true" hidden="true" outlineLevel="2" max="43" min="43" style="39" width="4.41"/>
    <col collapsed="true" customWidth="true" hidden="true" outlineLevel="1" max="44" min="44" style="39" width="9.06"/>
    <col collapsed="false" customWidth="true" hidden="true" outlineLevel="1" max="45" min="45" style="39" width="3.7"/>
    <col collapsed="false" customWidth="true" hidden="true" outlineLevel="1" max="46" min="46" style="39" width="4.14"/>
    <col collapsed="false" customWidth="false" hidden="false" outlineLevel="0" max="257" min="47" style="39" width="9.14"/>
  </cols>
  <sheetData>
    <row r="1" customFormat="false" ht="13.5" hidden="false" customHeight="false" outlineLevel="0" collapsed="false">
      <c r="B1" s="39" t="s">
        <v>70</v>
      </c>
      <c r="G1" s="68"/>
      <c r="H1" s="69"/>
      <c r="I1" s="70" t="s">
        <v>95</v>
      </c>
      <c r="J1" s="7" t="s">
        <v>96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71"/>
      <c r="H2" s="6"/>
      <c r="I2" s="70" t="s">
        <v>95</v>
      </c>
      <c r="J2" s="7" t="s">
        <v>97</v>
      </c>
      <c r="K2" s="7"/>
      <c r="L2" s="7"/>
      <c r="M2" s="7"/>
      <c r="N2" s="70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72"/>
      <c r="H3" s="6"/>
      <c r="I3" s="70" t="s">
        <v>95</v>
      </c>
      <c r="J3" s="7" t="s">
        <v>98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70</v>
      </c>
      <c r="AL3" s="38"/>
    </row>
    <row r="4" customFormat="false" ht="13.5" hidden="false" customHeight="false" outlineLevel="0" collapsed="false">
      <c r="D4" s="39" t="s">
        <v>70</v>
      </c>
      <c r="G4" s="73"/>
      <c r="H4" s="74"/>
      <c r="I4" s="70" t="s">
        <v>95</v>
      </c>
      <c r="J4" s="7" t="s">
        <v>99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75" t="s">
        <v>100</v>
      </c>
      <c r="C5" s="75"/>
      <c r="D5" s="75"/>
      <c r="E5" s="75"/>
      <c r="I5" s="76"/>
      <c r="J5" s="76" t="s">
        <v>101</v>
      </c>
      <c r="K5" s="76" t="s">
        <v>101</v>
      </c>
      <c r="L5" s="35"/>
      <c r="M5" s="35" t="s">
        <v>101</v>
      </c>
      <c r="N5" s="35"/>
      <c r="O5" s="35" t="s">
        <v>101</v>
      </c>
      <c r="P5" s="35"/>
      <c r="Q5" s="35" t="s">
        <v>101</v>
      </c>
      <c r="R5" s="35"/>
      <c r="S5" s="35"/>
      <c r="T5" s="35" t="s">
        <v>101</v>
      </c>
      <c r="U5" s="35"/>
      <c r="V5" s="35" t="s">
        <v>101</v>
      </c>
      <c r="W5" s="35" t="s">
        <v>101</v>
      </c>
      <c r="X5" s="35"/>
      <c r="Y5" s="35"/>
      <c r="Z5" s="35" t="s">
        <v>101</v>
      </c>
      <c r="AA5" s="35"/>
      <c r="AB5" s="35" t="s">
        <v>101</v>
      </c>
      <c r="AC5" s="35"/>
      <c r="AD5" s="35" t="s">
        <v>101</v>
      </c>
      <c r="AE5" s="35" t="s">
        <v>101</v>
      </c>
      <c r="AF5" s="35"/>
      <c r="AG5" s="35"/>
      <c r="AH5" s="35" t="s">
        <v>101</v>
      </c>
      <c r="AI5" s="35" t="s">
        <v>101</v>
      </c>
      <c r="AJ5" s="35"/>
      <c r="AK5" s="35"/>
      <c r="AL5" s="35" t="s">
        <v>101</v>
      </c>
    </row>
    <row r="6" customFormat="false" ht="90" hidden="false" customHeight="false" outlineLevel="0" collapsed="false">
      <c r="A6" s="7"/>
      <c r="B6" s="7"/>
      <c r="C6" s="77" t="s">
        <v>102</v>
      </c>
      <c r="D6" s="77" t="s">
        <v>103</v>
      </c>
      <c r="E6" s="78" t="s">
        <v>104</v>
      </c>
      <c r="F6" s="78" t="s">
        <v>105</v>
      </c>
      <c r="G6" s="79" t="s">
        <v>106</v>
      </c>
      <c r="H6" s="78" t="s">
        <v>107</v>
      </c>
      <c r="I6" s="80" t="s">
        <v>108</v>
      </c>
      <c r="J6" s="81" t="s">
        <v>109</v>
      </c>
      <c r="K6" s="82" t="s">
        <v>110</v>
      </c>
      <c r="L6" s="81" t="s">
        <v>111</v>
      </c>
      <c r="M6" s="83" t="s">
        <v>112</v>
      </c>
      <c r="N6" s="81" t="s">
        <v>113</v>
      </c>
      <c r="O6" s="83" t="s">
        <v>114</v>
      </c>
      <c r="P6" s="82" t="s">
        <v>115</v>
      </c>
      <c r="Q6" s="83" t="s">
        <v>116</v>
      </c>
      <c r="R6" s="81" t="s">
        <v>117</v>
      </c>
      <c r="S6" s="83" t="s">
        <v>118</v>
      </c>
      <c r="T6" s="81" t="s">
        <v>119</v>
      </c>
      <c r="U6" s="83" t="s">
        <v>120</v>
      </c>
      <c r="V6" s="81" t="s">
        <v>121</v>
      </c>
      <c r="W6" s="83" t="s">
        <v>122</v>
      </c>
      <c r="X6" s="81" t="s">
        <v>123</v>
      </c>
      <c r="Y6" s="83" t="s">
        <v>124</v>
      </c>
      <c r="Z6" s="81" t="s">
        <v>125</v>
      </c>
      <c r="AA6" s="83" t="s">
        <v>126</v>
      </c>
      <c r="AB6" s="81" t="s">
        <v>127</v>
      </c>
      <c r="AC6" s="83" t="s">
        <v>128</v>
      </c>
      <c r="AD6" s="81" t="s">
        <v>129</v>
      </c>
      <c r="AE6" s="83" t="s">
        <v>130</v>
      </c>
      <c r="AF6" s="81" t="s">
        <v>131</v>
      </c>
      <c r="AG6" s="83" t="s">
        <v>132</v>
      </c>
      <c r="AH6" s="81" t="s">
        <v>133</v>
      </c>
      <c r="AI6" s="83" t="s">
        <v>134</v>
      </c>
      <c r="AJ6" s="81" t="s">
        <v>135</v>
      </c>
      <c r="AK6" s="83" t="s">
        <v>136</v>
      </c>
      <c r="AL6" s="81" t="s">
        <v>137</v>
      </c>
      <c r="AM6" s="7"/>
      <c r="AN6" s="84" t="s">
        <v>138</v>
      </c>
      <c r="AO6" s="84" t="s">
        <v>139</v>
      </c>
      <c r="AP6" s="84" t="s">
        <v>140</v>
      </c>
      <c r="AQ6" s="84" t="s">
        <v>141</v>
      </c>
      <c r="AR6" s="7"/>
      <c r="AS6" s="85" t="s">
        <v>142</v>
      </c>
      <c r="AT6" s="85" t="s">
        <v>143</v>
      </c>
      <c r="AU6" s="7" t="s">
        <v>70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A7" s="39" t="n">
        <v>1</v>
      </c>
      <c r="B7" s="7" t="s">
        <v>24</v>
      </c>
      <c r="C7" s="7" t="n">
        <v>5</v>
      </c>
      <c r="D7" s="7" t="n">
        <v>4</v>
      </c>
      <c r="E7" s="7" t="n">
        <v>994</v>
      </c>
      <c r="F7" s="7" t="n">
        <f aca="false">E7+G7</f>
        <v>1092</v>
      </c>
      <c r="G7" s="86" t="n">
        <f aca="false">SUMIF(wins,"w",I7:AL7)</f>
        <v>98</v>
      </c>
      <c r="H7" s="87" t="n">
        <f aca="false">SUMIF(wins,"l",I7:AL7)</f>
        <v>0</v>
      </c>
      <c r="I7" s="88"/>
      <c r="J7" s="89" t="n">
        <v>6</v>
      </c>
      <c r="K7" s="38" t="n">
        <v>7</v>
      </c>
      <c r="L7" s="89"/>
      <c r="M7" s="90" t="n">
        <v>11</v>
      </c>
      <c r="N7" s="91"/>
      <c r="O7" s="90"/>
      <c r="P7" s="38" t="n">
        <v>10</v>
      </c>
      <c r="Q7" s="90"/>
      <c r="R7" s="91" t="n">
        <v>5</v>
      </c>
      <c r="S7" s="90"/>
      <c r="T7" s="91" t="n">
        <v>13</v>
      </c>
      <c r="U7" s="90"/>
      <c r="V7" s="91" t="n">
        <v>9</v>
      </c>
      <c r="W7" s="90"/>
      <c r="X7" s="91" t="n">
        <v>3</v>
      </c>
      <c r="Y7" s="90"/>
      <c r="Z7" s="91" t="n">
        <v>15</v>
      </c>
      <c r="AA7" s="90"/>
      <c r="AB7" s="91" t="n">
        <v>14</v>
      </c>
      <c r="AC7" s="90" t="n">
        <v>4</v>
      </c>
      <c r="AD7" s="91"/>
      <c r="AE7" s="90" t="n">
        <v>8</v>
      </c>
      <c r="AF7" s="91"/>
      <c r="AG7" s="90"/>
      <c r="AH7" s="91" t="n">
        <v>1</v>
      </c>
      <c r="AI7" s="90" t="n">
        <v>12</v>
      </c>
      <c r="AJ7" s="91"/>
      <c r="AK7" s="90"/>
      <c r="AL7" s="91" t="n">
        <v>2</v>
      </c>
      <c r="AM7" s="7" t="n">
        <f aca="false">SUM(I7:AL7)</f>
        <v>120</v>
      </c>
      <c r="AN7" s="0" t="n">
        <f aca="false">$G7+$AI7+AK7</f>
        <v>110</v>
      </c>
      <c r="AO7" s="0" t="n">
        <f aca="false">$G7+$AI7+AL7</f>
        <v>112</v>
      </c>
      <c r="AP7" s="0" t="n">
        <f aca="false">$G7+$AJ7+AK7</f>
        <v>98</v>
      </c>
      <c r="AQ7" s="0" t="n">
        <f aca="false">$G7+$AJ7+AL7</f>
        <v>100</v>
      </c>
      <c r="AR7" s="7" t="s">
        <v>24</v>
      </c>
      <c r="AS7" s="39" t="n">
        <f aca="false">G7+AK7</f>
        <v>98</v>
      </c>
      <c r="AT7" s="39" t="n">
        <f aca="false">G7+AL7</f>
        <v>100</v>
      </c>
    </row>
    <row r="8" customFormat="false" ht="12.75" hidden="false" customHeight="true" outlineLevel="0" collapsed="false">
      <c r="B8" s="7" t="s">
        <v>29</v>
      </c>
      <c r="C8" s="7" t="n">
        <v>13</v>
      </c>
      <c r="D8" s="7" t="n">
        <v>9</v>
      </c>
      <c r="E8" s="7" t="n">
        <v>973</v>
      </c>
      <c r="F8" s="7" t="n">
        <f aca="false">E8+G8</f>
        <v>1069</v>
      </c>
      <c r="G8" s="92" t="n">
        <f aca="false">SUMIF(wins,"w",I8:AL8)</f>
        <v>96</v>
      </c>
      <c r="H8" s="87" t="n">
        <f aca="false">SUMIF(wins,"l",I8:AL8)</f>
        <v>0</v>
      </c>
      <c r="I8" s="88"/>
      <c r="J8" s="89" t="n">
        <v>11</v>
      </c>
      <c r="K8" s="93" t="n">
        <v>10</v>
      </c>
      <c r="L8" s="89"/>
      <c r="M8" s="90" t="n">
        <v>6</v>
      </c>
      <c r="N8" s="91"/>
      <c r="O8" s="90"/>
      <c r="P8" s="38" t="n">
        <v>2</v>
      </c>
      <c r="Q8" s="90"/>
      <c r="R8" s="91" t="n">
        <v>8</v>
      </c>
      <c r="S8" s="90"/>
      <c r="T8" s="91" t="n">
        <v>13</v>
      </c>
      <c r="U8" s="90"/>
      <c r="V8" s="91" t="n">
        <v>1</v>
      </c>
      <c r="W8" s="90"/>
      <c r="X8" s="91" t="n">
        <v>7</v>
      </c>
      <c r="Y8" s="90"/>
      <c r="Z8" s="91" t="n">
        <v>14</v>
      </c>
      <c r="AA8" s="90"/>
      <c r="AB8" s="91" t="n">
        <v>15</v>
      </c>
      <c r="AC8" s="90"/>
      <c r="AD8" s="91" t="n">
        <v>9</v>
      </c>
      <c r="AE8" s="90" t="n">
        <v>5</v>
      </c>
      <c r="AF8" s="91"/>
      <c r="AG8" s="90" t="n">
        <v>4</v>
      </c>
      <c r="AH8" s="91"/>
      <c r="AI8" s="90" t="n">
        <v>12</v>
      </c>
      <c r="AJ8" s="91"/>
      <c r="AK8" s="90" t="n">
        <v>3</v>
      </c>
      <c r="AL8" s="91"/>
      <c r="AM8" s="7" t="n">
        <f aca="false">SUM(I8:AL8)</f>
        <v>120</v>
      </c>
      <c r="AN8" s="0" t="n">
        <f aca="false">$G8+$AI8+AK8</f>
        <v>111</v>
      </c>
      <c r="AO8" s="0" t="n">
        <f aca="false">$G8+$AI8+AL8</f>
        <v>108</v>
      </c>
      <c r="AP8" s="0" t="n">
        <f aca="false">$G8+$AJ8+AK8</f>
        <v>99</v>
      </c>
      <c r="AQ8" s="0" t="n">
        <f aca="false">$G8+$AJ8+AL8</f>
        <v>96</v>
      </c>
      <c r="AR8" s="7" t="s">
        <v>29</v>
      </c>
      <c r="AS8" s="39" t="n">
        <f aca="false">G8+AK8</f>
        <v>99</v>
      </c>
      <c r="AT8" s="39" t="n">
        <f aca="false">G8+AL8</f>
        <v>96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23</v>
      </c>
      <c r="C9" s="7" t="n">
        <v>3</v>
      </c>
      <c r="D9" s="7" t="n">
        <v>3</v>
      </c>
      <c r="E9" s="7" t="n">
        <v>1007</v>
      </c>
      <c r="F9" s="7" t="n">
        <f aca="false">E9+G9</f>
        <v>1098</v>
      </c>
      <c r="G9" s="94" t="n">
        <f aca="false">SUMIF(wins,"w",I9:AL9)</f>
        <v>91</v>
      </c>
      <c r="H9" s="87" t="n">
        <f aca="false">SUMIF(wins,"l",I9:AL9)</f>
        <v>0</v>
      </c>
      <c r="I9" s="88"/>
      <c r="J9" s="89" t="n">
        <v>15</v>
      </c>
      <c r="K9" s="38" t="n">
        <v>11</v>
      </c>
      <c r="L9" s="89"/>
      <c r="M9" s="90" t="n">
        <v>7</v>
      </c>
      <c r="N9" s="91"/>
      <c r="O9" s="90"/>
      <c r="P9" s="38" t="n">
        <v>6</v>
      </c>
      <c r="Q9" s="90"/>
      <c r="R9" s="91" t="n">
        <v>10</v>
      </c>
      <c r="S9" s="90"/>
      <c r="T9" s="91" t="n">
        <v>14</v>
      </c>
      <c r="U9" s="90"/>
      <c r="V9" s="91" t="n">
        <v>9</v>
      </c>
      <c r="W9" s="90" t="n">
        <v>2</v>
      </c>
      <c r="X9" s="91"/>
      <c r="Y9" s="90"/>
      <c r="Z9" s="91" t="n">
        <v>13</v>
      </c>
      <c r="AA9" s="90"/>
      <c r="AB9" s="91" t="n">
        <v>12</v>
      </c>
      <c r="AC9" s="90" t="n">
        <v>4</v>
      </c>
      <c r="AD9" s="91"/>
      <c r="AE9" s="90" t="n">
        <v>3</v>
      </c>
      <c r="AF9" s="91"/>
      <c r="AG9" s="90" t="n">
        <v>8</v>
      </c>
      <c r="AH9" s="91"/>
      <c r="AI9" s="90" t="n">
        <v>5</v>
      </c>
      <c r="AJ9" s="91"/>
      <c r="AK9" s="90" t="n">
        <v>1</v>
      </c>
      <c r="AL9" s="91"/>
      <c r="AM9" s="7" t="n">
        <f aca="false">SUM(I9:AL9)</f>
        <v>120</v>
      </c>
      <c r="AN9" s="0" t="n">
        <f aca="false">$G9+$AI9+AK9</f>
        <v>97</v>
      </c>
      <c r="AO9" s="0" t="n">
        <f aca="false">$G9+$AI9+AL9</f>
        <v>96</v>
      </c>
      <c r="AP9" s="0" t="n">
        <f aca="false">$G9+$AJ9+AK9</f>
        <v>92</v>
      </c>
      <c r="AQ9" s="0" t="n">
        <f aca="false">$G9+$AJ9+AL9</f>
        <v>91</v>
      </c>
      <c r="AR9" s="7" t="s">
        <v>23</v>
      </c>
      <c r="AS9" s="39" t="n">
        <f aca="false">G9+AK9</f>
        <v>92</v>
      </c>
      <c r="AT9" s="39" t="n">
        <f aca="false">G9+AL9</f>
        <v>91</v>
      </c>
    </row>
    <row r="10" customFormat="false" ht="12.75" hidden="false" customHeight="true" outlineLevel="0" collapsed="false">
      <c r="B10" s="7" t="s">
        <v>26</v>
      </c>
      <c r="C10" s="7" t="n">
        <v>9</v>
      </c>
      <c r="D10" s="7" t="n">
        <v>6</v>
      </c>
      <c r="E10" s="7" t="n">
        <v>985</v>
      </c>
      <c r="F10" s="7" t="n">
        <f aca="false">E10+G10</f>
        <v>1075</v>
      </c>
      <c r="G10" s="95" t="n">
        <f aca="false">SUMIF(wins,"w",I10:AL10)</f>
        <v>90</v>
      </c>
      <c r="H10" s="87" t="n">
        <f aca="false">SUMIF(wins,"l",I10:AL10)</f>
        <v>0</v>
      </c>
      <c r="I10" s="88"/>
      <c r="J10" s="89" t="n">
        <v>9</v>
      </c>
      <c r="K10" s="38" t="n">
        <v>10</v>
      </c>
      <c r="L10" s="89"/>
      <c r="M10" s="90" t="n">
        <v>11</v>
      </c>
      <c r="N10" s="91"/>
      <c r="O10" s="90"/>
      <c r="P10" s="38" t="n">
        <v>1</v>
      </c>
      <c r="Q10" s="90"/>
      <c r="R10" s="91" t="n">
        <v>14</v>
      </c>
      <c r="S10" s="90"/>
      <c r="T10" s="91" t="n">
        <v>12</v>
      </c>
      <c r="U10" s="90"/>
      <c r="V10" s="91" t="n">
        <v>3</v>
      </c>
      <c r="W10" s="90"/>
      <c r="X10" s="91" t="n">
        <v>5</v>
      </c>
      <c r="Y10" s="90"/>
      <c r="Z10" s="91" t="n">
        <v>15</v>
      </c>
      <c r="AA10" s="90"/>
      <c r="AB10" s="91" t="n">
        <v>13</v>
      </c>
      <c r="AC10" s="90" t="n">
        <v>6</v>
      </c>
      <c r="AD10" s="91"/>
      <c r="AE10" s="90" t="n">
        <v>7</v>
      </c>
      <c r="AF10" s="91"/>
      <c r="AG10" s="90" t="n">
        <v>4</v>
      </c>
      <c r="AH10" s="91"/>
      <c r="AI10" s="90" t="n">
        <v>8</v>
      </c>
      <c r="AJ10" s="91"/>
      <c r="AK10" s="90"/>
      <c r="AL10" s="91" t="n">
        <v>2</v>
      </c>
      <c r="AM10" s="7" t="n">
        <f aca="false">SUM(I10:AL10)</f>
        <v>120</v>
      </c>
      <c r="AN10" s="0" t="n">
        <f aca="false">$G10+$AI10+AK10</f>
        <v>98</v>
      </c>
      <c r="AO10" s="0" t="n">
        <f aca="false">$G10+$AI10+AL10</f>
        <v>100</v>
      </c>
      <c r="AP10" s="0" t="n">
        <f aca="false">$G10+$AJ10+AK10</f>
        <v>90</v>
      </c>
      <c r="AQ10" s="0" t="n">
        <f aca="false">$G10+$AJ10+AL10</f>
        <v>92</v>
      </c>
      <c r="AR10" s="7" t="s">
        <v>26</v>
      </c>
      <c r="AS10" s="39" t="n">
        <f aca="false">G10+AK10</f>
        <v>90</v>
      </c>
      <c r="AT10" s="39" t="n">
        <f aca="false">G10+AL10</f>
        <v>92</v>
      </c>
    </row>
    <row r="11" customFormat="false" ht="12.75" hidden="false" customHeight="true" outlineLevel="0" collapsed="false">
      <c r="A11" s="39" t="n">
        <v>3</v>
      </c>
      <c r="B11" s="7" t="s">
        <v>21</v>
      </c>
      <c r="C11" s="7" t="n">
        <v>1</v>
      </c>
      <c r="D11" s="7" t="n">
        <v>1</v>
      </c>
      <c r="E11" s="7" t="n">
        <v>1029</v>
      </c>
      <c r="F11" s="7" t="n">
        <f aca="false">E11+G11</f>
        <v>1118</v>
      </c>
      <c r="G11" s="87" t="n">
        <f aca="false">SUMIF(wins,"w",I11:AL11)</f>
        <v>89</v>
      </c>
      <c r="H11" s="87" t="n">
        <f aca="false">SUMIF(wins,"l",I11:AL11)</f>
        <v>0</v>
      </c>
      <c r="I11" s="88"/>
      <c r="J11" s="89" t="n">
        <v>8</v>
      </c>
      <c r="K11" s="38" t="n">
        <v>15</v>
      </c>
      <c r="L11" s="89"/>
      <c r="M11" s="90" t="n">
        <v>9</v>
      </c>
      <c r="N11" s="91"/>
      <c r="O11" s="90"/>
      <c r="P11" s="38" t="n">
        <v>6</v>
      </c>
      <c r="Q11" s="90"/>
      <c r="R11" s="91" t="n">
        <v>10</v>
      </c>
      <c r="S11" s="90"/>
      <c r="T11" s="91" t="n">
        <v>11</v>
      </c>
      <c r="U11" s="90" t="n">
        <v>1</v>
      </c>
      <c r="V11" s="91"/>
      <c r="W11" s="90"/>
      <c r="X11" s="91" t="n">
        <v>7</v>
      </c>
      <c r="Y11" s="90"/>
      <c r="Z11" s="91" t="n">
        <v>13</v>
      </c>
      <c r="AA11" s="90"/>
      <c r="AB11" s="91" t="n">
        <v>14</v>
      </c>
      <c r="AC11" s="90" t="n">
        <v>3</v>
      </c>
      <c r="AD11" s="91"/>
      <c r="AE11" s="90" t="n">
        <v>5</v>
      </c>
      <c r="AF11" s="91"/>
      <c r="AG11" s="90" t="n">
        <v>4</v>
      </c>
      <c r="AH11" s="91"/>
      <c r="AI11" s="90" t="n">
        <v>12</v>
      </c>
      <c r="AJ11" s="91"/>
      <c r="AK11" s="90"/>
      <c r="AL11" s="91" t="n">
        <v>2</v>
      </c>
      <c r="AM11" s="7" t="n">
        <f aca="false">SUM(I11:AL11)</f>
        <v>120</v>
      </c>
      <c r="AN11" s="0" t="n">
        <f aca="false">$G11+$AI11+AK11</f>
        <v>101</v>
      </c>
      <c r="AO11" s="0" t="n">
        <f aca="false">$G11+$AI11+AL11</f>
        <v>103</v>
      </c>
      <c r="AP11" s="0" t="n">
        <f aca="false">$G11+$AJ11+AK11</f>
        <v>89</v>
      </c>
      <c r="AQ11" s="0" t="n">
        <f aca="false">$G11+$AJ11+AL11</f>
        <v>91</v>
      </c>
      <c r="AR11" s="7" t="s">
        <v>21</v>
      </c>
      <c r="AS11" s="39" t="n">
        <f aca="false">G11+AK11</f>
        <v>89</v>
      </c>
      <c r="AT11" s="39" t="n">
        <f aca="false">G11+AL11</f>
        <v>91</v>
      </c>
      <c r="BC11" s="7"/>
      <c r="BD11" s="7"/>
      <c r="BE11" s="7"/>
    </row>
    <row r="12" customFormat="false" ht="12.75" hidden="false" customHeight="true" outlineLevel="0" collapsed="false">
      <c r="B12" s="7" t="s">
        <v>42</v>
      </c>
      <c r="C12" s="7" t="n">
        <v>22</v>
      </c>
      <c r="D12" s="7" t="n">
        <v>21</v>
      </c>
      <c r="E12" s="7" t="n">
        <v>930</v>
      </c>
      <c r="F12" s="7" t="n">
        <f aca="false">E12+G12</f>
        <v>1019</v>
      </c>
      <c r="G12" s="87" t="n">
        <f aca="false">SUMIF(wins,"w",I12:AL12)</f>
        <v>89</v>
      </c>
      <c r="H12" s="87" t="n">
        <f aca="false">SUMIF(wins,"l",I12:AL12)</f>
        <v>0</v>
      </c>
      <c r="I12" s="88"/>
      <c r="J12" s="89" t="n">
        <v>15</v>
      </c>
      <c r="K12" s="38" t="n">
        <v>10</v>
      </c>
      <c r="L12" s="89"/>
      <c r="M12" s="90" t="n">
        <v>6</v>
      </c>
      <c r="N12" s="91"/>
      <c r="O12" s="90"/>
      <c r="P12" s="38" t="n">
        <v>2</v>
      </c>
      <c r="Q12" s="90"/>
      <c r="R12" s="91" t="n">
        <v>11</v>
      </c>
      <c r="S12" s="90"/>
      <c r="T12" s="91" t="n">
        <v>13</v>
      </c>
      <c r="U12" s="90"/>
      <c r="V12" s="91" t="n">
        <v>7</v>
      </c>
      <c r="W12" s="90"/>
      <c r="X12" s="91" t="n">
        <v>9</v>
      </c>
      <c r="Y12" s="90"/>
      <c r="Z12" s="91" t="n">
        <v>3</v>
      </c>
      <c r="AA12" s="90"/>
      <c r="AB12" s="91" t="n">
        <v>12</v>
      </c>
      <c r="AC12" s="90"/>
      <c r="AD12" s="91" t="n">
        <v>5</v>
      </c>
      <c r="AE12" s="90" t="n">
        <v>4</v>
      </c>
      <c r="AF12" s="91"/>
      <c r="AG12" s="90" t="n">
        <v>8</v>
      </c>
      <c r="AH12" s="91"/>
      <c r="AI12" s="90" t="n">
        <v>14</v>
      </c>
      <c r="AJ12" s="91"/>
      <c r="AK12" s="90" t="n">
        <v>1</v>
      </c>
      <c r="AL12" s="91"/>
      <c r="AM12" s="7" t="n">
        <f aca="false">SUM(I12:AL12)</f>
        <v>120</v>
      </c>
      <c r="AN12" s="0" t="n">
        <f aca="false">$G12+$AI12+AK12</f>
        <v>104</v>
      </c>
      <c r="AO12" s="0" t="n">
        <f aca="false">$G12+$AI12+AL12</f>
        <v>103</v>
      </c>
      <c r="AP12" s="0" t="n">
        <f aca="false">$G12+$AJ12+AK12</f>
        <v>90</v>
      </c>
      <c r="AQ12" s="0" t="n">
        <f aca="false">$G12+$AJ12+AL12</f>
        <v>89</v>
      </c>
      <c r="AR12" s="7" t="s">
        <v>42</v>
      </c>
      <c r="AS12" s="39" t="n">
        <f aca="false">G12+AK12</f>
        <v>90</v>
      </c>
      <c r="AT12" s="39" t="n">
        <f aca="false">G12+AL12</f>
        <v>89</v>
      </c>
    </row>
    <row r="13" customFormat="false" ht="12.75" hidden="false" customHeight="true" outlineLevel="0" collapsed="false">
      <c r="A13" s="39" t="n">
        <v>2</v>
      </c>
      <c r="B13" s="7" t="s">
        <v>44</v>
      </c>
      <c r="C13" s="7" t="n">
        <v>24</v>
      </c>
      <c r="D13" s="7" t="n">
        <v>24</v>
      </c>
      <c r="E13" s="7" t="n">
        <v>900</v>
      </c>
      <c r="F13" s="7" t="n">
        <f aca="false">E13+G13</f>
        <v>989</v>
      </c>
      <c r="G13" s="87" t="n">
        <f aca="false">SUMIF(wins,"w",I13:AL13)</f>
        <v>89</v>
      </c>
      <c r="H13" s="87" t="n">
        <f aca="false">SUMIF(wins,"l",I13:AL13)</f>
        <v>0</v>
      </c>
      <c r="I13" s="88"/>
      <c r="J13" s="89" t="n">
        <v>9</v>
      </c>
      <c r="K13" s="38" t="n">
        <v>15</v>
      </c>
      <c r="L13" s="89"/>
      <c r="M13" s="90" t="n">
        <v>8</v>
      </c>
      <c r="N13" s="91"/>
      <c r="O13" s="90"/>
      <c r="P13" s="38" t="n">
        <v>6</v>
      </c>
      <c r="Q13" s="90"/>
      <c r="R13" s="96" t="n">
        <v>10</v>
      </c>
      <c r="S13" s="90"/>
      <c r="T13" s="91" t="n">
        <v>4</v>
      </c>
      <c r="U13" s="90"/>
      <c r="V13" s="91" t="n">
        <v>1</v>
      </c>
      <c r="W13" s="90"/>
      <c r="X13" s="91" t="n">
        <v>3</v>
      </c>
      <c r="Y13" s="90"/>
      <c r="Z13" s="91" t="n">
        <v>14</v>
      </c>
      <c r="AA13" s="90"/>
      <c r="AB13" s="91" t="n">
        <v>13</v>
      </c>
      <c r="AC13" s="90" t="n">
        <v>12</v>
      </c>
      <c r="AD13" s="91"/>
      <c r="AE13" s="90" t="n">
        <v>11</v>
      </c>
      <c r="AF13" s="91"/>
      <c r="AG13" s="90"/>
      <c r="AH13" s="91" t="n">
        <v>7</v>
      </c>
      <c r="AI13" s="90" t="n">
        <v>5</v>
      </c>
      <c r="AJ13" s="91"/>
      <c r="AK13" s="90"/>
      <c r="AL13" s="91" t="n">
        <v>2</v>
      </c>
      <c r="AM13" s="7" t="n">
        <f aca="false">SUM(I13:AL13)</f>
        <v>120</v>
      </c>
      <c r="AN13" s="0" t="n">
        <f aca="false">$G13+$AI13+AK13</f>
        <v>94</v>
      </c>
      <c r="AO13" s="0" t="n">
        <f aca="false">$G13+$AI13+AL13</f>
        <v>96</v>
      </c>
      <c r="AP13" s="0" t="n">
        <f aca="false">$G13+$AJ13+AK13</f>
        <v>89</v>
      </c>
      <c r="AQ13" s="0" t="n">
        <f aca="false">$G13+$AJ13+AL13</f>
        <v>91</v>
      </c>
      <c r="AR13" s="7" t="s">
        <v>44</v>
      </c>
      <c r="AS13" s="39" t="n">
        <f aca="false">G13+AK13</f>
        <v>89</v>
      </c>
      <c r="AT13" s="39" t="n">
        <f aca="false">G13+AL13</f>
        <v>91</v>
      </c>
    </row>
    <row r="14" customFormat="false" ht="12.75" hidden="false" customHeight="true" outlineLevel="0" collapsed="false">
      <c r="B14" s="7" t="s">
        <v>25</v>
      </c>
      <c r="C14" s="7" t="n">
        <v>4</v>
      </c>
      <c r="D14" s="7" t="n">
        <v>5</v>
      </c>
      <c r="E14" s="7" t="n">
        <v>997</v>
      </c>
      <c r="F14" s="7" t="n">
        <f aca="false">E14+G14</f>
        <v>1084</v>
      </c>
      <c r="G14" s="87" t="n">
        <f aca="false">SUMIF(wins,"w",I14:AL14)</f>
        <v>87</v>
      </c>
      <c r="H14" s="87" t="n">
        <f aca="false">SUMIF(wins,"l",I14:AL14)</f>
        <v>0</v>
      </c>
      <c r="I14" s="88"/>
      <c r="J14" s="89" t="n">
        <v>8</v>
      </c>
      <c r="K14" s="93" t="n">
        <v>11</v>
      </c>
      <c r="L14" s="89"/>
      <c r="M14" s="90" t="n">
        <v>12</v>
      </c>
      <c r="N14" s="91"/>
      <c r="O14" s="90"/>
      <c r="P14" s="38" t="n">
        <v>10</v>
      </c>
      <c r="Q14" s="90"/>
      <c r="R14" s="91" t="n">
        <v>9</v>
      </c>
      <c r="S14" s="90"/>
      <c r="T14" s="91" t="n">
        <v>6</v>
      </c>
      <c r="U14" s="90" t="n">
        <v>2</v>
      </c>
      <c r="V14" s="91"/>
      <c r="W14" s="90" t="n">
        <v>1</v>
      </c>
      <c r="X14" s="91"/>
      <c r="Y14" s="90"/>
      <c r="Z14" s="91" t="n">
        <v>15</v>
      </c>
      <c r="AA14" s="90"/>
      <c r="AB14" s="91" t="n">
        <v>14</v>
      </c>
      <c r="AC14" s="90" t="n">
        <v>5</v>
      </c>
      <c r="AD14" s="91"/>
      <c r="AE14" s="90" t="n">
        <v>7</v>
      </c>
      <c r="AF14" s="91"/>
      <c r="AG14" s="90" t="n">
        <v>3</v>
      </c>
      <c r="AH14" s="91"/>
      <c r="AI14" s="90" t="n">
        <v>13</v>
      </c>
      <c r="AJ14" s="91"/>
      <c r="AK14" s="90" t="n">
        <v>4</v>
      </c>
      <c r="AL14" s="91"/>
      <c r="AM14" s="7" t="n">
        <f aca="false">SUM(I14:AL14)</f>
        <v>120</v>
      </c>
      <c r="AN14" s="0" t="n">
        <f aca="false">$G14+$AI14+AK14</f>
        <v>104</v>
      </c>
      <c r="AO14" s="0" t="n">
        <f aca="false">$G14+$AI14+AL14</f>
        <v>100</v>
      </c>
      <c r="AP14" s="0" t="n">
        <f aca="false">$G14+$AJ14+AK14</f>
        <v>91</v>
      </c>
      <c r="AQ14" s="0" t="n">
        <f aca="false">$G14+$AJ14+AL14</f>
        <v>87</v>
      </c>
      <c r="AR14" s="7" t="s">
        <v>25</v>
      </c>
      <c r="AS14" s="39" t="n">
        <f aca="false">G14+AK14</f>
        <v>91</v>
      </c>
      <c r="AT14" s="39" t="n">
        <f aca="false">G14+AL14</f>
        <v>87</v>
      </c>
    </row>
    <row r="15" customFormat="false" ht="12.75" hidden="false" customHeight="true" outlineLevel="0" collapsed="false">
      <c r="B15" s="7" t="s">
        <v>27</v>
      </c>
      <c r="C15" s="7" t="n">
        <v>7</v>
      </c>
      <c r="D15" s="7" t="n">
        <v>7</v>
      </c>
      <c r="E15" s="7" t="n">
        <v>987</v>
      </c>
      <c r="F15" s="7" t="n">
        <f aca="false">E15+G15</f>
        <v>1074</v>
      </c>
      <c r="G15" s="87" t="n">
        <f aca="false">SUMIF(wins,"w",I15:AL15)</f>
        <v>87</v>
      </c>
      <c r="H15" s="87" t="n">
        <f aca="false">SUMIF(wins,"l",I15:AL15)</f>
        <v>0</v>
      </c>
      <c r="I15" s="88"/>
      <c r="J15" s="89" t="n">
        <v>11</v>
      </c>
      <c r="K15" s="38" t="n">
        <v>13</v>
      </c>
      <c r="L15" s="89"/>
      <c r="M15" s="90" t="n">
        <v>10</v>
      </c>
      <c r="N15" s="91"/>
      <c r="O15" s="90"/>
      <c r="P15" s="38" t="n">
        <v>5</v>
      </c>
      <c r="Q15" s="90"/>
      <c r="R15" s="91" t="n">
        <v>9</v>
      </c>
      <c r="S15" s="90"/>
      <c r="T15" s="91" t="n">
        <v>12</v>
      </c>
      <c r="U15" s="90"/>
      <c r="V15" s="91" t="n">
        <v>2</v>
      </c>
      <c r="W15" s="90"/>
      <c r="X15" s="91" t="n">
        <v>6</v>
      </c>
      <c r="Y15" s="90"/>
      <c r="Z15" s="91" t="n">
        <v>15</v>
      </c>
      <c r="AA15" s="90"/>
      <c r="AB15" s="91" t="n">
        <v>14</v>
      </c>
      <c r="AC15" s="90" t="n">
        <v>8</v>
      </c>
      <c r="AD15" s="91"/>
      <c r="AE15" s="90" t="n">
        <v>3</v>
      </c>
      <c r="AF15" s="91"/>
      <c r="AG15" s="90" t="n">
        <v>4</v>
      </c>
      <c r="AH15" s="91"/>
      <c r="AI15" s="90" t="n">
        <v>7</v>
      </c>
      <c r="AJ15" s="91"/>
      <c r="AK15" s="90" t="n">
        <v>1</v>
      </c>
      <c r="AL15" s="91"/>
      <c r="AM15" s="7" t="n">
        <f aca="false">SUM(I15:AL15)</f>
        <v>120</v>
      </c>
      <c r="AN15" s="0" t="n">
        <f aca="false">$G15+$AI15+AK15</f>
        <v>95</v>
      </c>
      <c r="AO15" s="0" t="n">
        <f aca="false">$G15+$AI15+AL15</f>
        <v>94</v>
      </c>
      <c r="AP15" s="0" t="n">
        <f aca="false">$G15+$AJ15+AK15</f>
        <v>88</v>
      </c>
      <c r="AQ15" s="0" t="n">
        <f aca="false">$G15+$AJ15+AL15</f>
        <v>87</v>
      </c>
      <c r="AR15" s="7" t="s">
        <v>27</v>
      </c>
      <c r="AS15" s="39" t="n">
        <f aca="false">G15+AK15</f>
        <v>88</v>
      </c>
      <c r="AT15" s="39" t="n">
        <f aca="false">G15+AL15</f>
        <v>87</v>
      </c>
    </row>
    <row r="16" customFormat="false" ht="12.75" hidden="false" customHeight="true" outlineLevel="0" collapsed="false">
      <c r="B16" s="7" t="s">
        <v>144</v>
      </c>
      <c r="C16" s="7" t="n">
        <v>14</v>
      </c>
      <c r="D16" s="7" t="n">
        <v>13</v>
      </c>
      <c r="E16" s="7" t="n">
        <v>972</v>
      </c>
      <c r="F16" s="7" t="n">
        <f aca="false">E16+G16</f>
        <v>1059</v>
      </c>
      <c r="G16" s="87" t="n">
        <f aca="false">SUMIF(wins,"w",I16:AL16)</f>
        <v>87</v>
      </c>
      <c r="H16" s="87" t="n">
        <f aca="false">SUMIF(wins,"l",I16:AL16)</f>
        <v>0</v>
      </c>
      <c r="I16" s="88"/>
      <c r="J16" s="89" t="n">
        <v>13</v>
      </c>
      <c r="K16" s="38" t="n">
        <v>14</v>
      </c>
      <c r="L16" s="89"/>
      <c r="M16" s="90" t="n">
        <v>4</v>
      </c>
      <c r="N16" s="91"/>
      <c r="O16" s="90"/>
      <c r="P16" s="38" t="n">
        <v>5</v>
      </c>
      <c r="Q16" s="90"/>
      <c r="R16" s="91" t="n">
        <v>12</v>
      </c>
      <c r="S16" s="90"/>
      <c r="T16" s="91" t="n">
        <v>11</v>
      </c>
      <c r="U16" s="90"/>
      <c r="V16" s="91" t="n">
        <v>3</v>
      </c>
      <c r="W16" s="90"/>
      <c r="X16" s="91" t="n">
        <v>6</v>
      </c>
      <c r="Y16" s="90"/>
      <c r="Z16" s="91" t="n">
        <v>15</v>
      </c>
      <c r="AA16" s="90"/>
      <c r="AB16" s="91" t="n">
        <v>10</v>
      </c>
      <c r="AC16" s="90" t="n">
        <v>9</v>
      </c>
      <c r="AD16" s="91"/>
      <c r="AE16" s="90" t="n">
        <v>8</v>
      </c>
      <c r="AF16" s="91"/>
      <c r="AG16" s="90"/>
      <c r="AH16" s="91" t="n">
        <v>2</v>
      </c>
      <c r="AI16" s="90" t="n">
        <v>7</v>
      </c>
      <c r="AJ16" s="91"/>
      <c r="AK16" s="90" t="n">
        <v>1</v>
      </c>
      <c r="AL16" s="91"/>
      <c r="AM16" s="7" t="n">
        <f aca="false">SUM(I16:AL16)</f>
        <v>120</v>
      </c>
      <c r="AN16" s="0" t="n">
        <f aca="false">$G16+$AI16+AK16</f>
        <v>95</v>
      </c>
      <c r="AO16" s="0" t="n">
        <f aca="false">$G16+$AI16+AL16</f>
        <v>94</v>
      </c>
      <c r="AP16" s="0" t="n">
        <f aca="false">$G16+$AJ16+AK16</f>
        <v>88</v>
      </c>
      <c r="AQ16" s="0" t="n">
        <f aca="false">$G16+$AJ16+AL16</f>
        <v>87</v>
      </c>
      <c r="AR16" s="7" t="s">
        <v>33</v>
      </c>
      <c r="AS16" s="39" t="n">
        <f aca="false">G16+AK16</f>
        <v>88</v>
      </c>
      <c r="AT16" s="39" t="n">
        <f aca="false">G16+AL16</f>
        <v>87</v>
      </c>
      <c r="AU16" s="7"/>
      <c r="AV16" s="7"/>
    </row>
    <row r="17" customFormat="false" ht="12.75" hidden="false" customHeight="true" outlineLevel="0" collapsed="false">
      <c r="A17" s="39" t="n">
        <v>4</v>
      </c>
      <c r="B17" s="7" t="s">
        <v>35</v>
      </c>
      <c r="C17" s="7" t="n">
        <v>16</v>
      </c>
      <c r="D17" s="7" t="n">
        <v>15</v>
      </c>
      <c r="E17" s="7" t="n">
        <v>969</v>
      </c>
      <c r="F17" s="7" t="n">
        <f aca="false">E17+G17</f>
        <v>1056</v>
      </c>
      <c r="G17" s="87" t="n">
        <f aca="false">SUMIF(wins,"w",I17:AL17)</f>
        <v>87</v>
      </c>
      <c r="H17" s="87" t="n">
        <f aca="false">SUMIF(wins,"l",I17:AL17)</f>
        <v>0</v>
      </c>
      <c r="I17" s="88"/>
      <c r="J17" s="89" t="n">
        <v>8</v>
      </c>
      <c r="K17" s="93" t="n">
        <v>14</v>
      </c>
      <c r="L17" s="89"/>
      <c r="M17" s="90" t="n">
        <v>9</v>
      </c>
      <c r="N17" s="91"/>
      <c r="O17" s="90"/>
      <c r="P17" s="38" t="n">
        <v>7</v>
      </c>
      <c r="Q17" s="90"/>
      <c r="R17" s="91" t="n">
        <v>13</v>
      </c>
      <c r="S17" s="90"/>
      <c r="T17" s="91" t="n">
        <v>12</v>
      </c>
      <c r="U17" s="90"/>
      <c r="V17" s="91" t="n">
        <v>3</v>
      </c>
      <c r="W17" s="90"/>
      <c r="X17" s="91" t="n">
        <v>4</v>
      </c>
      <c r="Y17" s="90"/>
      <c r="Z17" s="91" t="n">
        <v>15</v>
      </c>
      <c r="AA17" s="90"/>
      <c r="AB17" s="91" t="n">
        <v>11</v>
      </c>
      <c r="AC17" s="90" t="n">
        <v>1</v>
      </c>
      <c r="AD17" s="91"/>
      <c r="AE17" s="90"/>
      <c r="AF17" s="91" t="n">
        <v>2</v>
      </c>
      <c r="AG17" s="90"/>
      <c r="AH17" s="91" t="n">
        <v>5</v>
      </c>
      <c r="AI17" s="90" t="n">
        <v>10</v>
      </c>
      <c r="AJ17" s="91"/>
      <c r="AK17" s="90" t="n">
        <v>6</v>
      </c>
      <c r="AL17" s="91"/>
      <c r="AM17" s="7" t="n">
        <f aca="false">SUM(I17:AL17)</f>
        <v>120</v>
      </c>
      <c r="AN17" s="0" t="n">
        <f aca="false">$G17+$AI17+AK17</f>
        <v>103</v>
      </c>
      <c r="AO17" s="0" t="n">
        <f aca="false">$G17+$AI17+AL17</f>
        <v>97</v>
      </c>
      <c r="AP17" s="0" t="n">
        <f aca="false">$G17+$AJ17+AK17</f>
        <v>93</v>
      </c>
      <c r="AQ17" s="0" t="n">
        <f aca="false">$G17+$AJ17+AL17</f>
        <v>87</v>
      </c>
      <c r="AR17" s="7" t="s">
        <v>35</v>
      </c>
      <c r="AS17" s="39" t="n">
        <f aca="false">G17+AK17</f>
        <v>93</v>
      </c>
      <c r="AT17" s="39" t="n">
        <f aca="false">G17+AL17</f>
        <v>87</v>
      </c>
    </row>
    <row r="18" customFormat="false" ht="12.75" hidden="false" customHeight="true" outlineLevel="0" collapsed="false">
      <c r="B18" s="7" t="s">
        <v>32</v>
      </c>
      <c r="C18" s="24" t="n">
        <v>11</v>
      </c>
      <c r="D18" s="24" t="n">
        <v>12</v>
      </c>
      <c r="E18" s="7" t="n">
        <v>977</v>
      </c>
      <c r="F18" s="7" t="n">
        <f aca="false">E18+G18</f>
        <v>1063</v>
      </c>
      <c r="G18" s="87" t="n">
        <f aca="false">SUMIF(wins,"w",I18:AL18)</f>
        <v>86</v>
      </c>
      <c r="H18" s="87" t="n">
        <f aca="false">SUMIF(wins,"l",I18:AL18)</f>
        <v>0</v>
      </c>
      <c r="I18" s="88"/>
      <c r="J18" s="89" t="n">
        <v>10</v>
      </c>
      <c r="K18" s="93" t="n">
        <v>12</v>
      </c>
      <c r="L18" s="89"/>
      <c r="M18" s="90" t="n">
        <v>7</v>
      </c>
      <c r="N18" s="91"/>
      <c r="O18" s="90"/>
      <c r="P18" s="38" t="n">
        <v>3</v>
      </c>
      <c r="Q18" s="90"/>
      <c r="R18" s="91" t="n">
        <v>13</v>
      </c>
      <c r="S18" s="90"/>
      <c r="T18" s="91" t="n">
        <v>11</v>
      </c>
      <c r="U18" s="90"/>
      <c r="V18" s="91" t="n">
        <v>2</v>
      </c>
      <c r="W18" s="90"/>
      <c r="X18" s="91" t="n">
        <v>8</v>
      </c>
      <c r="Y18" s="90"/>
      <c r="Z18" s="91" t="n">
        <v>15</v>
      </c>
      <c r="AA18" s="90"/>
      <c r="AB18" s="91" t="n">
        <v>14</v>
      </c>
      <c r="AC18" s="90" t="n">
        <v>6</v>
      </c>
      <c r="AD18" s="91"/>
      <c r="AE18" s="90" t="n">
        <v>5</v>
      </c>
      <c r="AF18" s="91"/>
      <c r="AG18" s="90" t="n">
        <v>4</v>
      </c>
      <c r="AH18" s="91"/>
      <c r="AI18" s="90" t="n">
        <v>9</v>
      </c>
      <c r="AJ18" s="91"/>
      <c r="AK18" s="90"/>
      <c r="AL18" s="91" t="n">
        <v>1</v>
      </c>
      <c r="AM18" s="7" t="n">
        <f aca="false">SUM(I18:AL18)</f>
        <v>120</v>
      </c>
      <c r="AN18" s="0" t="n">
        <f aca="false">$G18+$AI18+AK18</f>
        <v>95</v>
      </c>
      <c r="AO18" s="0" t="n">
        <f aca="false">$G18+$AI18+AL18</f>
        <v>96</v>
      </c>
      <c r="AP18" s="0" t="n">
        <f aca="false">$G18+$AJ18+AK18</f>
        <v>86</v>
      </c>
      <c r="AQ18" s="0" t="n">
        <f aca="false">$G18+$AJ18+AL18</f>
        <v>87</v>
      </c>
      <c r="AR18" s="7" t="s">
        <v>32</v>
      </c>
      <c r="AS18" s="39" t="n">
        <f aca="false">G18+AK18</f>
        <v>86</v>
      </c>
      <c r="AT18" s="39" t="n">
        <f aca="false">G18+AL18</f>
        <v>87</v>
      </c>
      <c r="BF18" s="7"/>
    </row>
    <row r="19" customFormat="false" ht="12.75" hidden="false" customHeight="true" outlineLevel="0" collapsed="false">
      <c r="B19" s="7" t="s">
        <v>34</v>
      </c>
      <c r="C19" s="7" t="n">
        <v>12</v>
      </c>
      <c r="D19" s="7" t="n">
        <v>13</v>
      </c>
      <c r="E19" s="7" t="n">
        <v>975</v>
      </c>
      <c r="F19" s="7" t="n">
        <f aca="false">E19+G19</f>
        <v>1059</v>
      </c>
      <c r="G19" s="87" t="n">
        <f aca="false">SUMIF(wins,"w",I19:AL19)</f>
        <v>84</v>
      </c>
      <c r="H19" s="87" t="n">
        <f aca="false">SUMIF(wins,"l",I19:AL19)</f>
        <v>0</v>
      </c>
      <c r="I19" s="88"/>
      <c r="J19" s="89" t="n">
        <v>3</v>
      </c>
      <c r="K19" s="38" t="n">
        <v>15</v>
      </c>
      <c r="L19" s="89"/>
      <c r="M19" s="90" t="n">
        <v>10</v>
      </c>
      <c r="N19" s="91"/>
      <c r="O19" s="90"/>
      <c r="P19" s="38" t="n">
        <v>6</v>
      </c>
      <c r="Q19" s="90"/>
      <c r="R19" s="91" t="n">
        <v>8</v>
      </c>
      <c r="S19" s="90"/>
      <c r="T19" s="91" t="n">
        <v>13</v>
      </c>
      <c r="U19" s="90"/>
      <c r="V19" s="91" t="n">
        <v>7</v>
      </c>
      <c r="W19" s="90"/>
      <c r="X19" s="91" t="n">
        <v>12</v>
      </c>
      <c r="Y19" s="90"/>
      <c r="Z19" s="91" t="n">
        <v>14</v>
      </c>
      <c r="AA19" s="90"/>
      <c r="AB19" s="91" t="n">
        <v>4</v>
      </c>
      <c r="AC19" s="90" t="n">
        <v>1</v>
      </c>
      <c r="AD19" s="91"/>
      <c r="AE19" s="90" t="n">
        <v>5</v>
      </c>
      <c r="AF19" s="91"/>
      <c r="AG19" s="90"/>
      <c r="AH19" s="91" t="n">
        <v>2</v>
      </c>
      <c r="AI19" s="90" t="n">
        <v>11</v>
      </c>
      <c r="AJ19" s="91"/>
      <c r="AK19" s="90" t="n">
        <v>9</v>
      </c>
      <c r="AL19" s="91"/>
      <c r="AM19" s="7" t="n">
        <f aca="false">SUM(I19:AL19)</f>
        <v>120</v>
      </c>
      <c r="AN19" s="0" t="n">
        <f aca="false">$G19+$AI19+AK19</f>
        <v>104</v>
      </c>
      <c r="AO19" s="0" t="n">
        <f aca="false">$G19+$AI19+AL19</f>
        <v>95</v>
      </c>
      <c r="AP19" s="0" t="n">
        <f aca="false">$G19+$AJ19+AK19</f>
        <v>93</v>
      </c>
      <c r="AQ19" s="0" t="n">
        <f aca="false">$G19+$AJ19+AL19</f>
        <v>84</v>
      </c>
      <c r="AR19" s="7" t="s">
        <v>34</v>
      </c>
      <c r="AS19" s="39" t="n">
        <f aca="false">G19+AK19</f>
        <v>93</v>
      </c>
      <c r="AT19" s="39" t="n">
        <f aca="false">G19+AL19</f>
        <v>84</v>
      </c>
    </row>
    <row r="20" customFormat="false" ht="12.75" hidden="false" customHeight="true" outlineLevel="0" collapsed="false">
      <c r="B20" s="7" t="s">
        <v>22</v>
      </c>
      <c r="C20" s="7" t="n">
        <v>2</v>
      </c>
      <c r="D20" s="7" t="n">
        <v>2</v>
      </c>
      <c r="E20" s="7" t="n">
        <v>1022</v>
      </c>
      <c r="F20" s="7" t="n">
        <f aca="false">E20+G20</f>
        <v>1105</v>
      </c>
      <c r="G20" s="87" t="n">
        <f aca="false">SUMIF(wins,"w",I20:AL20)</f>
        <v>83</v>
      </c>
      <c r="H20" s="87" t="n">
        <f aca="false">SUMIF(wins,"l",I20:AL20)</f>
        <v>0</v>
      </c>
      <c r="I20" s="88"/>
      <c r="J20" s="89" t="n">
        <v>5</v>
      </c>
      <c r="K20" s="38" t="n">
        <v>14</v>
      </c>
      <c r="L20" s="89"/>
      <c r="M20" s="90" t="n">
        <v>9</v>
      </c>
      <c r="N20" s="91"/>
      <c r="O20" s="90"/>
      <c r="P20" s="38" t="n">
        <v>1</v>
      </c>
      <c r="Q20" s="90"/>
      <c r="R20" s="91" t="n">
        <v>8</v>
      </c>
      <c r="S20" s="90"/>
      <c r="T20" s="91" t="n">
        <v>10</v>
      </c>
      <c r="U20" s="90" t="n">
        <v>2</v>
      </c>
      <c r="V20" s="91"/>
      <c r="W20" s="90"/>
      <c r="X20" s="91" t="n">
        <v>4</v>
      </c>
      <c r="Y20" s="90"/>
      <c r="Z20" s="91" t="n">
        <v>15</v>
      </c>
      <c r="AA20" s="90"/>
      <c r="AB20" s="91" t="n">
        <v>7</v>
      </c>
      <c r="AC20" s="90" t="n">
        <v>3</v>
      </c>
      <c r="AD20" s="91"/>
      <c r="AE20" s="90" t="n">
        <v>12</v>
      </c>
      <c r="AF20" s="91"/>
      <c r="AG20" s="90" t="n">
        <v>13</v>
      </c>
      <c r="AH20" s="91"/>
      <c r="AI20" s="90" t="n">
        <v>11</v>
      </c>
      <c r="AJ20" s="91"/>
      <c r="AK20" s="90" t="n">
        <v>6</v>
      </c>
      <c r="AL20" s="91"/>
      <c r="AM20" s="7" t="n">
        <f aca="false">SUM(I20:AL20)</f>
        <v>120</v>
      </c>
      <c r="AN20" s="0" t="n">
        <f aca="false">$G20+$AI20+AK20</f>
        <v>100</v>
      </c>
      <c r="AO20" s="0" t="n">
        <f aca="false">$G20+$AI20+AL20</f>
        <v>94</v>
      </c>
      <c r="AP20" s="0" t="n">
        <f aca="false">$G20+$AJ20+AK20</f>
        <v>89</v>
      </c>
      <c r="AQ20" s="0" t="n">
        <f aca="false">$G20+$AJ20+AL20</f>
        <v>83</v>
      </c>
      <c r="AR20" s="7" t="s">
        <v>22</v>
      </c>
      <c r="AS20" s="39" t="n">
        <f aca="false">G20+AK20</f>
        <v>89</v>
      </c>
      <c r="AT20" s="39" t="n">
        <f aca="false">G20+AL20</f>
        <v>83</v>
      </c>
      <c r="AU20" s="39" t="s">
        <v>70</v>
      </c>
    </row>
    <row r="21" customFormat="false" ht="12.75" hidden="false" customHeight="true" outlineLevel="0" collapsed="false">
      <c r="B21" s="7" t="s">
        <v>31</v>
      </c>
      <c r="C21" s="7" t="n">
        <v>9</v>
      </c>
      <c r="D21" s="7" t="n">
        <v>10</v>
      </c>
      <c r="E21" s="7" t="n">
        <v>985</v>
      </c>
      <c r="F21" s="7" t="n">
        <f aca="false">E21+G21</f>
        <v>1068</v>
      </c>
      <c r="G21" s="87" t="n">
        <f aca="false">SUMIF(wins,"w",I21:AL21)</f>
        <v>83</v>
      </c>
      <c r="H21" s="87" t="n">
        <f aca="false">SUMIF(wins,"l",I21:AL21)</f>
        <v>0</v>
      </c>
      <c r="I21" s="88"/>
      <c r="J21" s="89" t="n">
        <v>12</v>
      </c>
      <c r="K21" s="38" t="n">
        <v>10</v>
      </c>
      <c r="L21" s="89"/>
      <c r="M21" s="90" t="n">
        <v>11</v>
      </c>
      <c r="N21" s="91"/>
      <c r="O21" s="90"/>
      <c r="P21" s="38" t="n">
        <v>5</v>
      </c>
      <c r="Q21" s="90"/>
      <c r="R21" s="91" t="n">
        <v>13</v>
      </c>
      <c r="S21" s="90"/>
      <c r="T21" s="91" t="n">
        <v>7</v>
      </c>
      <c r="U21" s="90"/>
      <c r="V21" s="91" t="n">
        <v>2</v>
      </c>
      <c r="W21" s="90"/>
      <c r="X21" s="91" t="n">
        <v>1</v>
      </c>
      <c r="Y21" s="90"/>
      <c r="Z21" s="91" t="n">
        <v>15</v>
      </c>
      <c r="AA21" s="90"/>
      <c r="AB21" s="91" t="n">
        <v>14</v>
      </c>
      <c r="AC21" s="90" t="n">
        <v>9</v>
      </c>
      <c r="AD21" s="91"/>
      <c r="AE21" s="90" t="n">
        <v>4</v>
      </c>
      <c r="AF21" s="91"/>
      <c r="AG21" s="90" t="n">
        <v>6</v>
      </c>
      <c r="AH21" s="91"/>
      <c r="AI21" s="90" t="n">
        <v>8</v>
      </c>
      <c r="AJ21" s="91"/>
      <c r="AK21" s="90" t="n">
        <v>3</v>
      </c>
      <c r="AL21" s="91"/>
      <c r="AM21" s="7" t="n">
        <f aca="false">SUM(I21:AL21)</f>
        <v>120</v>
      </c>
      <c r="AN21" s="0" t="n">
        <f aca="false">$G21+$AI21+AK21</f>
        <v>94</v>
      </c>
      <c r="AO21" s="0" t="n">
        <f aca="false">$G21+$AI21+AL21</f>
        <v>91</v>
      </c>
      <c r="AP21" s="0" t="n">
        <f aca="false">$G21+$AJ21+AK21</f>
        <v>86</v>
      </c>
      <c r="AQ21" s="0" t="n">
        <f aca="false">$G21+$AJ21+AL21</f>
        <v>83</v>
      </c>
      <c r="AR21" s="7" t="s">
        <v>31</v>
      </c>
      <c r="AS21" s="39" t="n">
        <f aca="false">G21+AK21</f>
        <v>86</v>
      </c>
      <c r="AT21" s="39" t="n">
        <f aca="false">G21+AL21</f>
        <v>83</v>
      </c>
      <c r="AW21" s="7"/>
      <c r="AX21" s="7"/>
    </row>
    <row r="22" customFormat="false" ht="12.75" hidden="false" customHeight="true" outlineLevel="0" collapsed="false">
      <c r="B22" s="7" t="s">
        <v>38</v>
      </c>
      <c r="C22" s="24" t="n">
        <v>18</v>
      </c>
      <c r="D22" s="24" t="n">
        <v>18</v>
      </c>
      <c r="E22" s="7" t="n">
        <v>953</v>
      </c>
      <c r="F22" s="7" t="n">
        <f aca="false">E22+G22</f>
        <v>1036</v>
      </c>
      <c r="G22" s="87" t="n">
        <f aca="false">SUMIF(wins,"w",I22:AL22)</f>
        <v>83</v>
      </c>
      <c r="H22" s="87" t="n">
        <f aca="false">SUMIF(wins,"l",I22:AL22)</f>
        <v>0</v>
      </c>
      <c r="I22" s="88"/>
      <c r="J22" s="89" t="n">
        <v>8</v>
      </c>
      <c r="K22" s="38" t="n">
        <v>13</v>
      </c>
      <c r="L22" s="89"/>
      <c r="M22" s="90" t="n">
        <v>12</v>
      </c>
      <c r="N22" s="91"/>
      <c r="O22" s="90"/>
      <c r="P22" s="38" t="n">
        <v>5</v>
      </c>
      <c r="Q22" s="90"/>
      <c r="R22" s="91" t="n">
        <v>7</v>
      </c>
      <c r="S22" s="90"/>
      <c r="T22" s="91" t="n">
        <v>10</v>
      </c>
      <c r="U22" s="90" t="n">
        <v>1</v>
      </c>
      <c r="V22" s="91"/>
      <c r="W22" s="90" t="n">
        <v>2</v>
      </c>
      <c r="X22" s="91"/>
      <c r="Y22" s="90"/>
      <c r="Z22" s="91" t="n">
        <v>14</v>
      </c>
      <c r="AA22" s="90"/>
      <c r="AB22" s="91" t="n">
        <v>15</v>
      </c>
      <c r="AC22" s="90" t="n">
        <v>9</v>
      </c>
      <c r="AD22" s="91"/>
      <c r="AE22" s="90" t="n">
        <v>3</v>
      </c>
      <c r="AF22" s="91"/>
      <c r="AG22" s="90" t="n">
        <v>11</v>
      </c>
      <c r="AH22" s="91"/>
      <c r="AI22" s="90" t="n">
        <v>6</v>
      </c>
      <c r="AJ22" s="91"/>
      <c r="AK22" s="90" t="n">
        <v>4</v>
      </c>
      <c r="AL22" s="91"/>
      <c r="AM22" s="7" t="n">
        <f aca="false">SUM(I22:AL22)</f>
        <v>120</v>
      </c>
      <c r="AN22" s="0" t="n">
        <f aca="false">$G22+$AI22+AK22</f>
        <v>93</v>
      </c>
      <c r="AO22" s="0" t="n">
        <f aca="false">$G22+$AI22+AL22</f>
        <v>89</v>
      </c>
      <c r="AP22" s="0" t="n">
        <f aca="false">$G22+$AJ22+AK22</f>
        <v>87</v>
      </c>
      <c r="AQ22" s="0" t="n">
        <f aca="false">$G22+$AJ22+AL22</f>
        <v>83</v>
      </c>
      <c r="AR22" s="7" t="s">
        <v>38</v>
      </c>
      <c r="AS22" s="39" t="n">
        <f aca="false">G22+AK22</f>
        <v>87</v>
      </c>
      <c r="AT22" s="39" t="n">
        <f aca="false">G22+AL22</f>
        <v>83</v>
      </c>
    </row>
    <row r="23" customFormat="false" ht="12.75" hidden="false" customHeight="true" outlineLevel="0" collapsed="false">
      <c r="B23" s="7" t="s">
        <v>28</v>
      </c>
      <c r="C23" s="7" t="n">
        <v>6</v>
      </c>
      <c r="D23" s="7" t="n">
        <v>8</v>
      </c>
      <c r="E23" s="7" t="n">
        <v>989</v>
      </c>
      <c r="F23" s="7" t="n">
        <f aca="false">E23+G23</f>
        <v>1071</v>
      </c>
      <c r="G23" s="87" t="n">
        <f aca="false">SUMIF(wins,"w",I23:AL23)</f>
        <v>82</v>
      </c>
      <c r="H23" s="87" t="n">
        <f aca="false">SUMIF(wins,"l",I23:AL23)</f>
        <v>0</v>
      </c>
      <c r="I23" s="88"/>
      <c r="J23" s="89" t="n">
        <v>11</v>
      </c>
      <c r="K23" s="38" t="n">
        <v>9</v>
      </c>
      <c r="L23" s="89"/>
      <c r="M23" s="90" t="n">
        <v>5</v>
      </c>
      <c r="N23" s="91"/>
      <c r="O23" s="90"/>
      <c r="P23" s="38" t="n">
        <v>7</v>
      </c>
      <c r="Q23" s="90"/>
      <c r="R23" s="91" t="n">
        <v>14</v>
      </c>
      <c r="S23" s="90"/>
      <c r="T23" s="91" t="n">
        <v>10</v>
      </c>
      <c r="U23" s="90"/>
      <c r="V23" s="91" t="n">
        <v>6</v>
      </c>
      <c r="W23" s="90"/>
      <c r="X23" s="91" t="n">
        <v>12</v>
      </c>
      <c r="Y23" s="90"/>
      <c r="Z23" s="91" t="n">
        <v>15</v>
      </c>
      <c r="AA23" s="90"/>
      <c r="AB23" s="91" t="n">
        <v>13</v>
      </c>
      <c r="AC23" s="90" t="n">
        <v>2</v>
      </c>
      <c r="AD23" s="91"/>
      <c r="AE23" s="90" t="n">
        <v>4</v>
      </c>
      <c r="AF23" s="91"/>
      <c r="AG23" s="90" t="n">
        <v>3</v>
      </c>
      <c r="AH23" s="91"/>
      <c r="AI23" s="90" t="n">
        <v>8</v>
      </c>
      <c r="AJ23" s="91"/>
      <c r="AK23" s="90"/>
      <c r="AL23" s="91" t="n">
        <v>1</v>
      </c>
      <c r="AM23" s="7" t="n">
        <f aca="false">SUM(I23:AL23)</f>
        <v>120</v>
      </c>
      <c r="AN23" s="0" t="n">
        <f aca="false">$G23+$AI23+AK23</f>
        <v>90</v>
      </c>
      <c r="AO23" s="0" t="n">
        <f aca="false">$G23+$AI23+AL23</f>
        <v>91</v>
      </c>
      <c r="AP23" s="0" t="n">
        <f aca="false">$G23+$AJ23+AK23</f>
        <v>82</v>
      </c>
      <c r="AQ23" s="0" t="n">
        <f aca="false">$G23+$AJ23+AL23</f>
        <v>83</v>
      </c>
      <c r="AR23" s="7" t="s">
        <v>28</v>
      </c>
      <c r="AS23" s="39" t="n">
        <f aca="false">G23+AK23</f>
        <v>82</v>
      </c>
      <c r="AT23" s="39" t="n">
        <f aca="false">G23+AL23</f>
        <v>83</v>
      </c>
    </row>
    <row r="24" customFormat="false" ht="12.75" hidden="false" customHeight="true" outlineLevel="0" collapsed="false">
      <c r="B24" s="7" t="s">
        <v>30</v>
      </c>
      <c r="C24" s="7" t="n">
        <v>7</v>
      </c>
      <c r="D24" s="7" t="n">
        <v>10</v>
      </c>
      <c r="E24" s="7" t="n">
        <v>987</v>
      </c>
      <c r="F24" s="7" t="n">
        <f aca="false">E24+G24</f>
        <v>1068</v>
      </c>
      <c r="G24" s="87" t="n">
        <f aca="false">SUMIF(wins,"w",I24:AL24)</f>
        <v>81</v>
      </c>
      <c r="H24" s="87" t="n">
        <f aca="false">SUMIF(wins,"l",I24:AL24)</f>
        <v>0</v>
      </c>
      <c r="I24" s="88"/>
      <c r="J24" s="89" t="n">
        <v>9</v>
      </c>
      <c r="K24" s="38" t="n">
        <v>12</v>
      </c>
      <c r="L24" s="89"/>
      <c r="M24" s="90" t="n">
        <v>8</v>
      </c>
      <c r="N24" s="91"/>
      <c r="O24" s="90"/>
      <c r="P24" s="38" t="n">
        <v>5</v>
      </c>
      <c r="Q24" s="90"/>
      <c r="R24" s="91" t="n">
        <v>13</v>
      </c>
      <c r="S24" s="90"/>
      <c r="T24" s="91" t="n">
        <v>7</v>
      </c>
      <c r="U24" s="90"/>
      <c r="V24" s="91" t="n">
        <v>6</v>
      </c>
      <c r="W24" s="90"/>
      <c r="X24" s="91" t="n">
        <v>11</v>
      </c>
      <c r="Y24" s="90"/>
      <c r="Z24" s="91" t="n">
        <v>15</v>
      </c>
      <c r="AA24" s="90"/>
      <c r="AB24" s="91" t="n">
        <v>14</v>
      </c>
      <c r="AC24" s="90" t="n">
        <v>1</v>
      </c>
      <c r="AD24" s="91"/>
      <c r="AE24" s="90"/>
      <c r="AF24" s="91" t="n">
        <v>2</v>
      </c>
      <c r="AG24" s="90" t="n">
        <v>3</v>
      </c>
      <c r="AH24" s="91"/>
      <c r="AI24" s="90" t="n">
        <v>10</v>
      </c>
      <c r="AJ24" s="91"/>
      <c r="AK24" s="90" t="n">
        <v>4</v>
      </c>
      <c r="AL24" s="91"/>
      <c r="AM24" s="7" t="n">
        <f aca="false">SUM(I24:AL24)</f>
        <v>120</v>
      </c>
      <c r="AN24" s="0" t="n">
        <f aca="false">$G24+$AI24+AK24</f>
        <v>95</v>
      </c>
      <c r="AO24" s="0" t="n">
        <f aca="false">$G24+$AI24+AL24</f>
        <v>91</v>
      </c>
      <c r="AP24" s="0" t="n">
        <f aca="false">$G24+$AJ24+AK24</f>
        <v>85</v>
      </c>
      <c r="AQ24" s="0" t="n">
        <f aca="false">$G24+$AJ24+AL24</f>
        <v>81</v>
      </c>
      <c r="AR24" s="7" t="s">
        <v>30</v>
      </c>
      <c r="AS24" s="39" t="n">
        <f aca="false">G24+AK24</f>
        <v>85</v>
      </c>
      <c r="AT24" s="39" t="n">
        <f aca="false">G24+AL24</f>
        <v>81</v>
      </c>
    </row>
    <row r="25" customFormat="false" ht="12.75" hidden="false" customHeight="true" outlineLevel="0" collapsed="false">
      <c r="B25" s="7" t="s">
        <v>45</v>
      </c>
      <c r="C25" s="7" t="n">
        <v>25</v>
      </c>
      <c r="D25" s="7" t="n">
        <v>25</v>
      </c>
      <c r="E25" s="7" t="n">
        <v>898</v>
      </c>
      <c r="F25" s="7" t="n">
        <f aca="false">E25+G25</f>
        <v>979</v>
      </c>
      <c r="G25" s="87" t="n">
        <f aca="false">SUMIF(wins,"w",I25:AL25)</f>
        <v>81</v>
      </c>
      <c r="H25" s="87" t="n">
        <f aca="false">SUMIF(wins,"l",I25:AL25)</f>
        <v>0</v>
      </c>
      <c r="I25" s="88"/>
      <c r="J25" s="89" t="n">
        <v>11</v>
      </c>
      <c r="K25" s="93" t="n">
        <v>14</v>
      </c>
      <c r="L25" s="89"/>
      <c r="M25" s="90" t="n">
        <v>6</v>
      </c>
      <c r="N25" s="91"/>
      <c r="O25" s="90"/>
      <c r="P25" s="38" t="n">
        <v>5</v>
      </c>
      <c r="Q25" s="90" t="n">
        <v>2</v>
      </c>
      <c r="R25" s="91"/>
      <c r="S25" s="90"/>
      <c r="T25" s="91" t="n">
        <v>8</v>
      </c>
      <c r="U25" s="90" t="n">
        <v>13</v>
      </c>
      <c r="V25" s="91"/>
      <c r="W25" s="90"/>
      <c r="X25" s="91" t="n">
        <v>1</v>
      </c>
      <c r="Y25" s="90"/>
      <c r="Z25" s="91" t="n">
        <v>15</v>
      </c>
      <c r="AA25" s="90"/>
      <c r="AB25" s="91" t="n">
        <v>12</v>
      </c>
      <c r="AC25" s="90"/>
      <c r="AD25" s="91" t="n">
        <v>3</v>
      </c>
      <c r="AE25" s="90"/>
      <c r="AF25" s="91" t="n">
        <v>4</v>
      </c>
      <c r="AG25" s="90" t="n">
        <v>9</v>
      </c>
      <c r="AH25" s="91"/>
      <c r="AI25" s="90" t="n">
        <v>10</v>
      </c>
      <c r="AJ25" s="91"/>
      <c r="AK25" s="90" t="n">
        <v>7</v>
      </c>
      <c r="AL25" s="91"/>
      <c r="AM25" s="7" t="n">
        <f aca="false">SUM(I25:AL25)</f>
        <v>120</v>
      </c>
      <c r="AN25" s="0" t="n">
        <f aca="false">$G25+$AI25+AK25</f>
        <v>98</v>
      </c>
      <c r="AO25" s="0" t="n">
        <f aca="false">$G25+$AI25+AL25</f>
        <v>91</v>
      </c>
      <c r="AP25" s="0" t="n">
        <f aca="false">$G25+$AJ25+AK25</f>
        <v>88</v>
      </c>
      <c r="AQ25" s="0" t="n">
        <f aca="false">$G25+$AJ25+AL25</f>
        <v>81</v>
      </c>
      <c r="AR25" s="7" t="s">
        <v>45</v>
      </c>
      <c r="AS25" s="39" t="n">
        <f aca="false">G25+AK25</f>
        <v>88</v>
      </c>
      <c r="AT25" s="39" t="n">
        <f aca="false">G25+AL25</f>
        <v>81</v>
      </c>
    </row>
    <row r="26" customFormat="false" ht="12.75" hidden="false" customHeight="true" outlineLevel="0" collapsed="false">
      <c r="B26" s="7" t="s">
        <v>39</v>
      </c>
      <c r="C26" s="7" t="n">
        <v>18</v>
      </c>
      <c r="D26" s="7" t="n">
        <v>19</v>
      </c>
      <c r="E26" s="7" t="n">
        <v>953</v>
      </c>
      <c r="F26" s="7" t="n">
        <f aca="false">E26+G26</f>
        <v>1031</v>
      </c>
      <c r="G26" s="87" t="n">
        <f aca="false">SUMIF(wins,"w",I26:AL26)</f>
        <v>78</v>
      </c>
      <c r="H26" s="87" t="n">
        <f aca="false">SUMIF(wins,"l",I26:AL26)</f>
        <v>0</v>
      </c>
      <c r="I26" s="88"/>
      <c r="J26" s="89" t="n">
        <v>6</v>
      </c>
      <c r="K26" s="38" t="n">
        <v>10</v>
      </c>
      <c r="L26" s="89"/>
      <c r="M26" s="90" t="n">
        <v>4</v>
      </c>
      <c r="N26" s="91"/>
      <c r="O26" s="90"/>
      <c r="P26" s="38" t="n">
        <v>2</v>
      </c>
      <c r="Q26" s="90"/>
      <c r="R26" s="91" t="n">
        <v>13</v>
      </c>
      <c r="S26" s="90"/>
      <c r="T26" s="91" t="n">
        <v>12</v>
      </c>
      <c r="U26" s="90"/>
      <c r="V26" s="91" t="n">
        <v>1</v>
      </c>
      <c r="W26" s="90"/>
      <c r="X26" s="91" t="n">
        <v>11</v>
      </c>
      <c r="Y26" s="90"/>
      <c r="Z26" s="91" t="n">
        <v>14</v>
      </c>
      <c r="AA26" s="90"/>
      <c r="AB26" s="91" t="n">
        <v>15</v>
      </c>
      <c r="AC26" s="90" t="n">
        <v>8</v>
      </c>
      <c r="AD26" s="91"/>
      <c r="AE26" s="90" t="n">
        <v>9</v>
      </c>
      <c r="AF26" s="91"/>
      <c r="AG26" s="90" t="n">
        <v>5</v>
      </c>
      <c r="AH26" s="91"/>
      <c r="AI26" s="90" t="n">
        <v>7</v>
      </c>
      <c r="AJ26" s="91"/>
      <c r="AK26" s="90" t="n">
        <v>3</v>
      </c>
      <c r="AL26" s="91"/>
      <c r="AM26" s="7" t="n">
        <f aca="false">SUM(I26:AL26)</f>
        <v>120</v>
      </c>
      <c r="AN26" s="0" t="n">
        <f aca="false">$G26+$AI26+AK26</f>
        <v>88</v>
      </c>
      <c r="AO26" s="0" t="n">
        <f aca="false">$G26+$AI26+AL26</f>
        <v>85</v>
      </c>
      <c r="AP26" s="0" t="n">
        <f aca="false">$G26+$AJ26+AK26</f>
        <v>81</v>
      </c>
      <c r="AQ26" s="0" t="n">
        <f aca="false">$G26+$AJ26+AL26</f>
        <v>78</v>
      </c>
      <c r="AR26" s="7" t="s">
        <v>39</v>
      </c>
      <c r="AS26" s="39" t="n">
        <f aca="false">G26+AK26</f>
        <v>81</v>
      </c>
      <c r="AT26" s="39" t="n">
        <f aca="false">G26+AL26</f>
        <v>78</v>
      </c>
      <c r="AZ26" s="7"/>
      <c r="BA26" s="7"/>
      <c r="BB26" s="7"/>
    </row>
    <row r="27" customFormat="false" ht="12.75" hidden="false" customHeight="true" outlineLevel="0" collapsed="false">
      <c r="B27" s="7" t="s">
        <v>40</v>
      </c>
      <c r="C27" s="7" t="n">
        <v>21</v>
      </c>
      <c r="D27" s="7" t="n">
        <v>20</v>
      </c>
      <c r="E27" s="7" t="n">
        <v>943</v>
      </c>
      <c r="F27" s="7" t="n">
        <f aca="false">E27+G27</f>
        <v>1021</v>
      </c>
      <c r="G27" s="87" t="n">
        <f aca="false">SUMIF(wins,"w",I27:AL27)</f>
        <v>78</v>
      </c>
      <c r="H27" s="87" t="n">
        <f aca="false">SUMIF(wins,"l",I27:AL27)</f>
        <v>0</v>
      </c>
      <c r="I27" s="88"/>
      <c r="J27" s="89" t="n">
        <v>12</v>
      </c>
      <c r="K27" s="38" t="n">
        <v>11</v>
      </c>
      <c r="L27" s="89"/>
      <c r="M27" s="90"/>
      <c r="N27" s="91" t="n">
        <v>1</v>
      </c>
      <c r="O27" s="90"/>
      <c r="P27" s="38" t="n">
        <v>10</v>
      </c>
      <c r="Q27" s="90"/>
      <c r="R27" s="91" t="n">
        <v>14</v>
      </c>
      <c r="S27" s="90"/>
      <c r="T27" s="91" t="n">
        <v>9</v>
      </c>
      <c r="U27" s="90" t="n">
        <v>7</v>
      </c>
      <c r="V27" s="91"/>
      <c r="W27" s="90" t="n">
        <v>2</v>
      </c>
      <c r="X27" s="91"/>
      <c r="Y27" s="90"/>
      <c r="Z27" s="91" t="n">
        <v>15</v>
      </c>
      <c r="AA27" s="90"/>
      <c r="AB27" s="91" t="n">
        <v>13</v>
      </c>
      <c r="AC27" s="90"/>
      <c r="AD27" s="91" t="n">
        <v>5</v>
      </c>
      <c r="AE27" s="90"/>
      <c r="AF27" s="91" t="n">
        <v>4</v>
      </c>
      <c r="AG27" s="90"/>
      <c r="AH27" s="91" t="n">
        <v>3</v>
      </c>
      <c r="AI27" s="90" t="n">
        <v>8</v>
      </c>
      <c r="AJ27" s="91"/>
      <c r="AK27" s="90" t="n">
        <v>6</v>
      </c>
      <c r="AL27" s="91"/>
      <c r="AM27" s="7" t="n">
        <f aca="false">SUM(I27:AL27)</f>
        <v>120</v>
      </c>
      <c r="AN27" s="0" t="n">
        <f aca="false">$G27+$AI27+AK27</f>
        <v>92</v>
      </c>
      <c r="AO27" s="0" t="n">
        <f aca="false">$G27+$AI27+AL27</f>
        <v>86</v>
      </c>
      <c r="AP27" s="0" t="n">
        <f aca="false">$G27+$AJ27+AK27</f>
        <v>84</v>
      </c>
      <c r="AQ27" s="0" t="n">
        <f aca="false">$G27+$AJ27+AL27</f>
        <v>78</v>
      </c>
      <c r="AR27" s="7" t="s">
        <v>40</v>
      </c>
      <c r="AS27" s="39" t="n">
        <f aca="false">G27+AK27</f>
        <v>84</v>
      </c>
      <c r="AT27" s="39" t="n">
        <f aca="false">G27+AL27</f>
        <v>78</v>
      </c>
    </row>
    <row r="28" customFormat="false" ht="12.75" hidden="false" customHeight="true" outlineLevel="0" collapsed="false">
      <c r="B28" s="7" t="s">
        <v>43</v>
      </c>
      <c r="C28" s="7" t="n">
        <v>22</v>
      </c>
      <c r="D28" s="7" t="n">
        <v>23</v>
      </c>
      <c r="E28" s="7" t="n">
        <v>930</v>
      </c>
      <c r="F28" s="7" t="n">
        <f aca="false">E28+G28</f>
        <v>1008</v>
      </c>
      <c r="G28" s="87" t="n">
        <f aca="false">SUMIF(wins,"w",I28:AL28)</f>
        <v>78</v>
      </c>
      <c r="H28" s="87" t="n">
        <f aca="false">SUMIF(wins,"l",I28:AL28)</f>
        <v>0</v>
      </c>
      <c r="I28" s="88"/>
      <c r="J28" s="89" t="n">
        <v>9</v>
      </c>
      <c r="K28" s="38" t="n">
        <v>15</v>
      </c>
      <c r="L28" s="89"/>
      <c r="M28" s="90" t="n">
        <v>2</v>
      </c>
      <c r="N28" s="91"/>
      <c r="O28" s="90"/>
      <c r="P28" s="38" t="n">
        <v>1</v>
      </c>
      <c r="Q28" s="90"/>
      <c r="R28" s="91" t="n">
        <v>12</v>
      </c>
      <c r="S28" s="90"/>
      <c r="T28" s="91" t="n">
        <v>13</v>
      </c>
      <c r="U28" s="90"/>
      <c r="V28" s="91" t="n">
        <v>6</v>
      </c>
      <c r="W28" s="90"/>
      <c r="X28" s="91" t="n">
        <v>14</v>
      </c>
      <c r="Y28" s="90"/>
      <c r="Z28" s="91" t="n">
        <v>3</v>
      </c>
      <c r="AA28" s="90"/>
      <c r="AB28" s="91" t="n">
        <v>8</v>
      </c>
      <c r="AC28" s="90" t="n">
        <v>10</v>
      </c>
      <c r="AD28" s="91"/>
      <c r="AE28" s="90" t="n">
        <v>7</v>
      </c>
      <c r="AF28" s="91"/>
      <c r="AG28" s="90" t="n">
        <v>5</v>
      </c>
      <c r="AH28" s="91"/>
      <c r="AI28" s="90" t="n">
        <v>4</v>
      </c>
      <c r="AJ28" s="91"/>
      <c r="AK28" s="90"/>
      <c r="AL28" s="91" t="n">
        <v>11</v>
      </c>
      <c r="AM28" s="7" t="n">
        <f aca="false">SUM(I28:AL28)</f>
        <v>120</v>
      </c>
      <c r="AN28" s="0" t="n">
        <f aca="false">$G28+$AI28+AK28</f>
        <v>82</v>
      </c>
      <c r="AO28" s="0" t="n">
        <f aca="false">$G28+$AI28+AL28</f>
        <v>93</v>
      </c>
      <c r="AP28" s="0" t="n">
        <f aca="false">$G28+$AJ28+AK28</f>
        <v>78</v>
      </c>
      <c r="AQ28" s="0" t="n">
        <f aca="false">$G28+$AJ28+AL28</f>
        <v>89</v>
      </c>
      <c r="AR28" s="7" t="s">
        <v>43</v>
      </c>
      <c r="AS28" s="39" t="n">
        <f aca="false">G28+AK28</f>
        <v>78</v>
      </c>
      <c r="AT28" s="39" t="n">
        <f aca="false">G28+AL28</f>
        <v>89</v>
      </c>
    </row>
    <row r="29" customFormat="false" ht="12.75" hidden="false" customHeight="false" outlineLevel="0" collapsed="false">
      <c r="B29" s="7" t="s">
        <v>37</v>
      </c>
      <c r="C29" s="7" t="n">
        <v>17</v>
      </c>
      <c r="D29" s="7" t="n">
        <v>17</v>
      </c>
      <c r="E29" s="7" t="n">
        <v>963</v>
      </c>
      <c r="F29" s="7" t="n">
        <f aca="false">E29+G29</f>
        <v>1040</v>
      </c>
      <c r="G29" s="87" t="n">
        <f aca="false">SUMIF(wins,"w",I29:AL29)</f>
        <v>77</v>
      </c>
      <c r="H29" s="87" t="n">
        <f aca="false">SUMIF(wins,"l",I29:AL29)</f>
        <v>0</v>
      </c>
      <c r="I29" s="88"/>
      <c r="J29" s="89" t="n">
        <v>13</v>
      </c>
      <c r="K29" s="38" t="n">
        <v>8</v>
      </c>
      <c r="L29" s="89"/>
      <c r="M29" s="90" t="n">
        <v>3</v>
      </c>
      <c r="N29" s="91"/>
      <c r="O29" s="90"/>
      <c r="P29" s="38" t="n">
        <v>6</v>
      </c>
      <c r="Q29" s="90"/>
      <c r="R29" s="91" t="n">
        <v>12</v>
      </c>
      <c r="S29" s="90"/>
      <c r="T29" s="91" t="n">
        <v>9</v>
      </c>
      <c r="U29" s="90"/>
      <c r="V29" s="91" t="n">
        <v>5</v>
      </c>
      <c r="W29" s="90"/>
      <c r="X29" s="91" t="n">
        <v>2</v>
      </c>
      <c r="Y29" s="90"/>
      <c r="Z29" s="91" t="n">
        <v>15</v>
      </c>
      <c r="AA29" s="90"/>
      <c r="AB29" s="91" t="n">
        <v>14</v>
      </c>
      <c r="AC29" s="90" t="n">
        <v>7</v>
      </c>
      <c r="AD29" s="91"/>
      <c r="AE29" s="90"/>
      <c r="AF29" s="91" t="n">
        <v>1</v>
      </c>
      <c r="AG29" s="90" t="n">
        <v>4</v>
      </c>
      <c r="AH29" s="91"/>
      <c r="AI29" s="90" t="n">
        <v>10</v>
      </c>
      <c r="AJ29" s="91"/>
      <c r="AK29" s="90" t="n">
        <v>11</v>
      </c>
      <c r="AL29" s="91"/>
      <c r="AM29" s="7" t="n">
        <f aca="false">SUM(I29:AL29)</f>
        <v>120</v>
      </c>
      <c r="AN29" s="0" t="n">
        <f aca="false">$G29+$AI29+AK29</f>
        <v>98</v>
      </c>
      <c r="AO29" s="0" t="n">
        <f aca="false">$G29+$AI29+AL29</f>
        <v>87</v>
      </c>
      <c r="AP29" s="0" t="n">
        <f aca="false">$G29+$AJ29+AK29</f>
        <v>88</v>
      </c>
      <c r="AQ29" s="0" t="n">
        <f aca="false">$G29+$AJ29+AL29</f>
        <v>77</v>
      </c>
      <c r="AR29" s="7" t="s">
        <v>37</v>
      </c>
      <c r="AS29" s="39" t="n">
        <f aca="false">G29+AK29</f>
        <v>88</v>
      </c>
      <c r="AT29" s="39" t="n">
        <f aca="false">G29+AL29</f>
        <v>77</v>
      </c>
    </row>
    <row r="30" customFormat="false" ht="12.75" hidden="false" customHeight="false" outlineLevel="0" collapsed="false">
      <c r="B30" s="7" t="s">
        <v>36</v>
      </c>
      <c r="C30" s="7" t="n">
        <v>15</v>
      </c>
      <c r="D30" s="7" t="n">
        <v>16</v>
      </c>
      <c r="E30" s="7" t="n">
        <v>970</v>
      </c>
      <c r="F30" s="7" t="n">
        <f aca="false">E30+G30</f>
        <v>1043</v>
      </c>
      <c r="G30" s="87" t="n">
        <f aca="false">SUMIF(wins,"w",I30:AL30)</f>
        <v>73</v>
      </c>
      <c r="H30" s="87" t="n">
        <f aca="false">SUMIF(wins,"l",I30:AL30)</f>
        <v>0</v>
      </c>
      <c r="I30" s="88"/>
      <c r="J30" s="89" t="n">
        <v>12</v>
      </c>
      <c r="K30" s="93" t="n">
        <v>11</v>
      </c>
      <c r="L30" s="89"/>
      <c r="M30" s="90"/>
      <c r="N30" s="91" t="n">
        <v>3</v>
      </c>
      <c r="O30" s="90"/>
      <c r="P30" s="38" t="n">
        <v>6</v>
      </c>
      <c r="Q30" s="90"/>
      <c r="R30" s="91" t="n">
        <v>15</v>
      </c>
      <c r="S30" s="90"/>
      <c r="T30" s="91" t="n">
        <v>9</v>
      </c>
      <c r="U30" s="90" t="n">
        <v>2</v>
      </c>
      <c r="V30" s="91"/>
      <c r="W30" s="90"/>
      <c r="X30" s="91" t="n">
        <v>10</v>
      </c>
      <c r="Y30" s="90"/>
      <c r="Z30" s="91" t="n">
        <v>13</v>
      </c>
      <c r="AA30" s="90"/>
      <c r="AB30" s="91" t="n">
        <v>14</v>
      </c>
      <c r="AC30" s="90"/>
      <c r="AD30" s="91" t="n">
        <v>1</v>
      </c>
      <c r="AE30" s="90" t="n">
        <v>5</v>
      </c>
      <c r="AF30" s="91"/>
      <c r="AG30" s="90" t="n">
        <v>7</v>
      </c>
      <c r="AH30" s="91"/>
      <c r="AI30" s="90" t="n">
        <v>8</v>
      </c>
      <c r="AJ30" s="91"/>
      <c r="AK30" s="90" t="n">
        <v>4</v>
      </c>
      <c r="AL30" s="91"/>
      <c r="AM30" s="7" t="n">
        <f aca="false">SUM(I30:AL30)</f>
        <v>120</v>
      </c>
      <c r="AN30" s="0" t="n">
        <f aca="false">$G30+$AI30+AK30</f>
        <v>85</v>
      </c>
      <c r="AO30" s="0" t="n">
        <f aca="false">$G30+$AI30+AL30</f>
        <v>81</v>
      </c>
      <c r="AP30" s="0" t="n">
        <f aca="false">$G30+$AJ30+AK30</f>
        <v>77</v>
      </c>
      <c r="AQ30" s="0" t="n">
        <f aca="false">$G30+$AJ30+AL30</f>
        <v>73</v>
      </c>
      <c r="AR30" s="7" t="s">
        <v>36</v>
      </c>
      <c r="AS30" s="39" t="n">
        <f aca="false">G30+AK30</f>
        <v>77</v>
      </c>
      <c r="AT30" s="39" t="n">
        <f aca="false">G30+AL30</f>
        <v>73</v>
      </c>
    </row>
    <row r="31" customFormat="false" ht="13.5" hidden="false" customHeight="true" outlineLevel="0" collapsed="false">
      <c r="B31" s="7" t="s">
        <v>41</v>
      </c>
      <c r="C31" s="7" t="n">
        <v>20</v>
      </c>
      <c r="D31" s="7" t="n">
        <v>21</v>
      </c>
      <c r="E31" s="7" t="n">
        <v>947</v>
      </c>
      <c r="F31" s="7" t="n">
        <f aca="false">E31+G31</f>
        <v>1019</v>
      </c>
      <c r="G31" s="87" t="n">
        <f aca="false">SUMIF(wins,"w",I31:AL31)</f>
        <v>72</v>
      </c>
      <c r="H31" s="87" t="n">
        <f aca="false">SUMIF(wins,"l",I31:AL31)</f>
        <v>0</v>
      </c>
      <c r="I31" s="88"/>
      <c r="J31" s="89" t="n">
        <v>15</v>
      </c>
      <c r="K31" s="38" t="n">
        <v>14</v>
      </c>
      <c r="L31" s="89"/>
      <c r="M31" s="90" t="n">
        <v>13</v>
      </c>
      <c r="N31" s="91"/>
      <c r="O31" s="90"/>
      <c r="P31" s="38" t="n">
        <v>12</v>
      </c>
      <c r="Q31" s="90"/>
      <c r="R31" s="91" t="n">
        <v>11</v>
      </c>
      <c r="S31" s="90"/>
      <c r="T31" s="91" t="n">
        <v>10</v>
      </c>
      <c r="U31" s="90" t="n">
        <v>9</v>
      </c>
      <c r="V31" s="91"/>
      <c r="W31" s="90"/>
      <c r="X31" s="91" t="n">
        <v>8</v>
      </c>
      <c r="Y31" s="90"/>
      <c r="Z31" s="91" t="n">
        <v>7</v>
      </c>
      <c r="AA31" s="90"/>
      <c r="AB31" s="91" t="n">
        <v>6</v>
      </c>
      <c r="AC31" s="90" t="n">
        <v>5</v>
      </c>
      <c r="AD31" s="91"/>
      <c r="AE31" s="90" t="n">
        <v>4</v>
      </c>
      <c r="AF31" s="91"/>
      <c r="AG31" s="90" t="n">
        <v>3</v>
      </c>
      <c r="AH31" s="91"/>
      <c r="AI31" s="90" t="n">
        <v>2</v>
      </c>
      <c r="AJ31" s="91"/>
      <c r="AK31" s="90"/>
      <c r="AL31" s="91" t="n">
        <v>1</v>
      </c>
      <c r="AM31" s="7" t="n">
        <f aca="false">SUM(I31:AL31)</f>
        <v>120</v>
      </c>
      <c r="AN31" s="0" t="n">
        <f aca="false">$G31+$AI31+AK31</f>
        <v>74</v>
      </c>
      <c r="AO31" s="0" t="n">
        <f aca="false">$G31+$AI31+AL31</f>
        <v>75</v>
      </c>
      <c r="AP31" s="0" t="n">
        <f aca="false">$G31+$AJ31+AK31</f>
        <v>72</v>
      </c>
      <c r="AQ31" s="0" t="n">
        <f aca="false">$G31+$AJ31+AL31</f>
        <v>73</v>
      </c>
      <c r="AR31" s="7" t="s">
        <v>41</v>
      </c>
      <c r="AS31" s="39" t="n">
        <f aca="false">G31+AK31</f>
        <v>72</v>
      </c>
      <c r="AT31" s="39" t="n">
        <f aca="false">G31+AL31</f>
        <v>73</v>
      </c>
      <c r="AY31" s="7"/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90"/>
      <c r="J32" s="91"/>
      <c r="K32" s="38"/>
      <c r="L32" s="91"/>
      <c r="M32" s="90"/>
      <c r="N32" s="91"/>
      <c r="O32" s="90"/>
      <c r="P32" s="38"/>
      <c r="Q32" s="90"/>
      <c r="R32" s="91"/>
      <c r="S32" s="90"/>
      <c r="T32" s="91"/>
      <c r="U32" s="90"/>
      <c r="V32" s="91"/>
      <c r="W32" s="90"/>
      <c r="X32" s="91"/>
      <c r="Y32" s="90"/>
      <c r="Z32" s="91"/>
      <c r="AA32" s="90"/>
      <c r="AB32" s="91"/>
      <c r="AC32" s="90"/>
      <c r="AD32" s="91"/>
      <c r="AE32" s="90"/>
      <c r="AF32" s="91"/>
      <c r="AG32" s="90"/>
      <c r="AH32" s="91"/>
      <c r="AI32" s="90"/>
      <c r="AJ32" s="91"/>
      <c r="AK32" s="90"/>
      <c r="AL32" s="91"/>
      <c r="AM32" s="7"/>
    </row>
    <row r="33" customFormat="false" ht="12.75" hidden="false" customHeight="false" outlineLevel="0" collapsed="false">
      <c r="B33" s="7" t="s">
        <v>145</v>
      </c>
      <c r="C33" s="7"/>
      <c r="D33" s="7"/>
      <c r="E33" s="97" t="n">
        <f aca="false">SUM(E7:E32)</f>
        <v>24235</v>
      </c>
      <c r="F33" s="97" t="n">
        <f aca="false">SUM(F7:F32)</f>
        <v>26344</v>
      </c>
      <c r="G33" s="97" t="n">
        <f aca="false">SUM(G7:G32)</f>
        <v>2109</v>
      </c>
      <c r="H33" s="97"/>
      <c r="I33" s="98" t="n">
        <f aca="false">SUM(I7:I31)</f>
        <v>0</v>
      </c>
      <c r="J33" s="96" t="n">
        <f aca="false">SUM(J7:J32)</f>
        <v>249</v>
      </c>
      <c r="K33" s="7" t="n">
        <f aca="false">SUM(K7:K31)</f>
        <v>298</v>
      </c>
      <c r="L33" s="96" t="n">
        <f aca="false">SUM(L7:L32)</f>
        <v>0</v>
      </c>
      <c r="M33" s="98" t="n">
        <f aca="false">SUM(M7:M32)</f>
        <v>183</v>
      </c>
      <c r="N33" s="96" t="n">
        <f aca="false">SUM(N7:N31)</f>
        <v>4</v>
      </c>
      <c r="O33" s="98" t="n">
        <f aca="false">SUM(O7:O31)</f>
        <v>0</v>
      </c>
      <c r="P33" s="7" t="n">
        <f aca="false">SUM(P7:P32)</f>
        <v>134</v>
      </c>
      <c r="Q33" s="98" t="n">
        <f aca="false">SUM(Q7:Q31)</f>
        <v>2</v>
      </c>
      <c r="R33" s="96" t="n">
        <f aca="false">SUM(R7:R32)</f>
        <v>264</v>
      </c>
      <c r="S33" s="98" t="n">
        <f aca="false">SUM(S7:S31)</f>
        <v>0</v>
      </c>
      <c r="T33" s="96" t="n">
        <f aca="false">SUM(T7:T32)</f>
        <v>259</v>
      </c>
      <c r="U33" s="98" t="n">
        <f aca="false">SUM(U7:U31)</f>
        <v>37</v>
      </c>
      <c r="V33" s="96" t="n">
        <f aca="false">SUM(V7:V32)</f>
        <v>73</v>
      </c>
      <c r="W33" s="98" t="n">
        <f aca="false">SUM(W7:W32)</f>
        <v>7</v>
      </c>
      <c r="X33" s="96" t="n">
        <f aca="false">SUM(X7:X31)</f>
        <v>144</v>
      </c>
      <c r="Y33" s="98" t="n">
        <f aca="false">SUM(Y7:Y31)</f>
        <v>0</v>
      </c>
      <c r="Z33" s="96" t="n">
        <f aca="false">SUM(Z7:Z32)</f>
        <v>332</v>
      </c>
      <c r="AA33" s="98" t="n">
        <f aca="false">SUM(AA7:AA32)</f>
        <v>0</v>
      </c>
      <c r="AB33" s="96" t="n">
        <f aca="false">SUM(AB7:AB31)</f>
        <v>305</v>
      </c>
      <c r="AC33" s="98" t="n">
        <f aca="false">SUM(AC7:AC32)</f>
        <v>113</v>
      </c>
      <c r="AD33" s="96" t="n">
        <f aca="false">SUM(AD7:AD31)</f>
        <v>23</v>
      </c>
      <c r="AE33" s="98" t="n">
        <f aca="false">SUM(AE7:AE31)</f>
        <v>119</v>
      </c>
      <c r="AF33" s="96" t="n">
        <f aca="false">SUM(AF7:AF31)</f>
        <v>13</v>
      </c>
      <c r="AG33" s="98" t="n">
        <f aca="false">SUM(AG7:AG31)</f>
        <v>108</v>
      </c>
      <c r="AH33" s="96" t="n">
        <f aca="false">SUM(AH7:AH32)</f>
        <v>20</v>
      </c>
      <c r="AI33" s="98" t="n">
        <f aca="false">SUM(AI7:AI31)</f>
        <v>217</v>
      </c>
      <c r="AJ33" s="96" t="n">
        <f aca="false">SUM(AJ7:AJ32)</f>
        <v>0</v>
      </c>
      <c r="AK33" s="98" t="n">
        <f aca="false">SUM(AK7:AK31)</f>
        <v>74</v>
      </c>
      <c r="AL33" s="96" t="n">
        <f aca="false">SUM(AL7:AL31)</f>
        <v>22</v>
      </c>
      <c r="AM33" s="7"/>
    </row>
    <row r="34" customFormat="false" ht="13.5" hidden="false" customHeight="false" outlineLevel="0" collapsed="false">
      <c r="B34" s="7" t="s">
        <v>146</v>
      </c>
      <c r="C34" s="7"/>
      <c r="D34" s="7"/>
      <c r="E34" s="99" t="n">
        <f aca="false">IF(E33=0,"",AVERAGE(E7:E31))</f>
        <v>969.4</v>
      </c>
      <c r="F34" s="99" t="n">
        <f aca="false">IF(F33=0,"",AVERAGE(F7:F31))</f>
        <v>1053.76</v>
      </c>
      <c r="G34" s="99" t="n">
        <f aca="false">IF(G33=0,"",AVERAGE(G7:G31))</f>
        <v>84.36</v>
      </c>
      <c r="H34" s="99"/>
      <c r="I34" s="100" t="str">
        <f aca="false">IF(I33=0,"",AVERAGE(I7:I31))</f>
        <v/>
      </c>
      <c r="J34" s="101" t="n">
        <f aca="false">IF(J33=0,"",AVERAGE(J7:J31))</f>
        <v>9.96</v>
      </c>
      <c r="K34" s="102" t="n">
        <f aca="false">IF(K33=0,"",AVERAGE(K7:K31))</f>
        <v>11.92</v>
      </c>
      <c r="L34" s="101" t="str">
        <f aca="false">IF(L33=0,"",AVERAGE(L7:L31))</f>
        <v/>
      </c>
      <c r="M34" s="100" t="n">
        <f aca="false">IF(M33=0,"",AVERAGE(M7:M31))</f>
        <v>7.95652173913044</v>
      </c>
      <c r="N34" s="101" t="n">
        <f aca="false">IF(N33=0,"",AVERAGE(N7:N31))</f>
        <v>2</v>
      </c>
      <c r="O34" s="100" t="str">
        <f aca="false">IF(O33=0,"",AVERAGE(O7:O31))</f>
        <v/>
      </c>
      <c r="P34" s="102" t="n">
        <f aca="false">IF(P33=0,"",AVERAGE(P7:P31))</f>
        <v>5.36</v>
      </c>
      <c r="Q34" s="100" t="n">
        <f aca="false">IF(Q33=0,"",AVERAGE(Q7:Q31))</f>
        <v>2</v>
      </c>
      <c r="R34" s="101" t="n">
        <f aca="false">IF(R33=0,"",AVERAGE(R7:R31))</f>
        <v>11</v>
      </c>
      <c r="S34" s="100" t="str">
        <f aca="false">IF(S33=0,"",AVERAGE(S7:S31))</f>
        <v/>
      </c>
      <c r="T34" s="101" t="n">
        <f aca="false">IF(T33=0,"",AVERAGE(T7:T31))</f>
        <v>10.36</v>
      </c>
      <c r="U34" s="100" t="n">
        <f aca="false">IF(U33=0,"",AVERAGE(U7:U31))</f>
        <v>4.625</v>
      </c>
      <c r="V34" s="101" t="n">
        <f aca="false">IF(V33=0,"",AVERAGE(V7:V31))</f>
        <v>4.29411764705882</v>
      </c>
      <c r="W34" s="100" t="n">
        <f aca="false">IF(W33=0,"",AVERAGE(W7:W31))</f>
        <v>1.75</v>
      </c>
      <c r="X34" s="101" t="n">
        <f aca="false">IF(X33=0,"",AVERAGE(X7:X31))</f>
        <v>6.85714285714286</v>
      </c>
      <c r="Y34" s="100" t="str">
        <f aca="false">IF(Y33=0,"",AVERAGE(Y7:Y31))</f>
        <v/>
      </c>
      <c r="Z34" s="101" t="n">
        <f aca="false">IF(Z33=0,"",AVERAGE(Z7:Z31))</f>
        <v>13.28</v>
      </c>
      <c r="AA34" s="100" t="str">
        <f aca="false">IF(AA33=0,"",AVERAGE(AA7:AA31))</f>
        <v/>
      </c>
      <c r="AB34" s="101" t="n">
        <f aca="false">IF(AB33=0,"",AVERAGE(AB7:AB31))</f>
        <v>12.2</v>
      </c>
      <c r="AC34" s="100" t="n">
        <f aca="false">IF(AC33=0,"",AVERAGE(AC7:AC31))</f>
        <v>5.65</v>
      </c>
      <c r="AD34" s="101" t="n">
        <f aca="false">IF(AD33=0,"",AVERAGE(AD7:AD31))</f>
        <v>4.6</v>
      </c>
      <c r="AE34" s="100" t="n">
        <f aca="false">IF(AE33=0,"",AVERAGE(AE7:AE31))</f>
        <v>5.95</v>
      </c>
      <c r="AF34" s="101" t="n">
        <f aca="false">IF(AF33=0,"",AVERAGE(AF7:AF31))</f>
        <v>2.6</v>
      </c>
      <c r="AG34" s="100" t="n">
        <f aca="false">IF(AG33=0,"",AVERAGE(AG7:AG31))</f>
        <v>5.68421052631579</v>
      </c>
      <c r="AH34" s="101" t="n">
        <f aca="false">IF(AH33=0,"",AVERAGE(AH7:AH31))</f>
        <v>3.33333333333333</v>
      </c>
      <c r="AI34" s="100" t="n">
        <f aca="false">IF(AI33=0,"",AVERAGE(AI7:AI31))</f>
        <v>8.68</v>
      </c>
      <c r="AJ34" s="101" t="str">
        <f aca="false">IF(AJ33=0,"",AVERAGE(AJ7:AJ31))</f>
        <v/>
      </c>
      <c r="AK34" s="100" t="n">
        <f aca="false">IF(AK33=0,"",AVERAGE(AK7:AK31))</f>
        <v>4.35294117647059</v>
      </c>
      <c r="AL34" s="101" t="n">
        <f aca="false">IF(AL33=0,"",AVERAGE(AL7:AL31))</f>
        <v>2.75</v>
      </c>
      <c r="AM34" s="7"/>
    </row>
    <row r="35" customFormat="false" ht="12.75" hidden="false" customHeight="false" outlineLevel="0" collapsed="false">
      <c r="B35" s="7"/>
      <c r="C35" s="7"/>
      <c r="D35" s="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7"/>
    </row>
    <row r="36" customFormat="false" ht="12.75" hidden="false" customHeight="false" outlineLevel="0" collapsed="false">
      <c r="B36" s="7"/>
      <c r="C36" s="7"/>
      <c r="D36" s="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93" t="s">
        <v>147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93" t="n">
        <v>1</v>
      </c>
      <c r="J39" s="93"/>
      <c r="K39" s="93" t="n">
        <v>15</v>
      </c>
      <c r="L39" s="93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M33" activeCellId="0" sqref="M33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9" width="3.85"/>
    <col collapsed="false" customWidth="true" hidden="false" outlineLevel="0" max="2" min="2" style="39" width="9.56"/>
    <col collapsed="false" customWidth="true" hidden="false" outlineLevel="0" max="3" min="3" style="39" width="2.84"/>
    <col collapsed="false" customWidth="true" hidden="false" outlineLevel="2" max="4" min="4" style="39" width="2.84"/>
    <col collapsed="false" customWidth="true" hidden="false" outlineLevel="2" max="5" min="5" style="39" width="7.85"/>
    <col collapsed="false" customWidth="true" hidden="false" outlineLevel="0" max="6" min="6" style="39" width="7.28"/>
    <col collapsed="false" customWidth="true" hidden="false" outlineLevel="0" max="7" min="7" style="39" width="6.56"/>
    <col collapsed="false" customWidth="true" hidden="true" outlineLevel="1" max="8" min="8" style="39" width="6.56"/>
    <col collapsed="false" customWidth="true" hidden="false" outlineLevel="0" max="9" min="9" style="39" width="5.85"/>
    <col collapsed="false" customWidth="true" hidden="false" outlineLevel="0" max="10" min="10" style="39" width="5.71"/>
    <col collapsed="false" customWidth="true" hidden="false" outlineLevel="0" max="11" min="11" style="39" width="5.85"/>
    <col collapsed="false" customWidth="true" hidden="false" outlineLevel="0" max="12" min="12" style="39" width="5.13"/>
    <col collapsed="false" customWidth="true" hidden="false" outlineLevel="0" max="15" min="13" style="39" width="5.85"/>
    <col collapsed="false" customWidth="true" hidden="false" outlineLevel="0" max="16" min="16" style="39" width="5.41"/>
    <col collapsed="false" customWidth="true" hidden="false" outlineLevel="0" max="18" min="17" style="39" width="5.85"/>
    <col collapsed="false" customWidth="true" hidden="false" outlineLevel="0" max="19" min="19" style="39" width="7.14"/>
    <col collapsed="false" customWidth="true" hidden="false" outlineLevel="0" max="20" min="20" style="39" width="5.85"/>
    <col collapsed="false" customWidth="true" hidden="false" outlineLevel="0" max="21" min="21" style="39" width="4.85"/>
    <col collapsed="false" customWidth="true" hidden="false" outlineLevel="0" max="22" min="22" style="39" width="5.41"/>
    <col collapsed="false" customWidth="true" hidden="false" outlineLevel="0" max="24" min="23" style="39" width="5.85"/>
    <col collapsed="false" customWidth="true" hidden="false" outlineLevel="0" max="25" min="25" style="39" width="5.71"/>
    <col collapsed="false" customWidth="true" hidden="false" outlineLevel="0" max="26" min="26" style="39" width="6.28"/>
    <col collapsed="false" customWidth="true" hidden="false" outlineLevel="0" max="27" min="27" style="39" width="5.85"/>
    <col collapsed="false" customWidth="true" hidden="false" outlineLevel="0" max="28" min="28" style="39" width="5.41"/>
    <col collapsed="false" customWidth="true" hidden="false" outlineLevel="0" max="30" min="29" style="39" width="4.85"/>
    <col collapsed="false" customWidth="true" hidden="false" outlineLevel="0" max="33" min="31" style="39" width="5.85"/>
    <col collapsed="false" customWidth="true" hidden="false" outlineLevel="0" max="34" min="34" style="39" width="5.28"/>
    <col collapsed="false" customWidth="true" hidden="false" outlineLevel="0" max="35" min="35" style="39" width="4.7"/>
    <col collapsed="false" customWidth="true" hidden="false" outlineLevel="0" max="36" min="36" style="39" width="5.28"/>
    <col collapsed="false" customWidth="true" hidden="false" outlineLevel="0" max="37" min="37" style="39" width="4.7"/>
    <col collapsed="false" customWidth="true" hidden="false" outlineLevel="0" max="38" min="38" style="39" width="5.71"/>
    <col collapsed="false" customWidth="true" hidden="true" outlineLevel="2" max="39" min="39" style="39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39" width="4.56"/>
    <col collapsed="false" customWidth="true" hidden="true" outlineLevel="2" max="43" min="43" style="39" width="4.41"/>
    <col collapsed="true" customWidth="true" hidden="true" outlineLevel="1" max="44" min="44" style="39" width="9.06"/>
    <col collapsed="false" customWidth="true" hidden="true" outlineLevel="1" max="45" min="45" style="39" width="3.7"/>
    <col collapsed="false" customWidth="true" hidden="true" outlineLevel="1" max="46" min="46" style="39" width="4.14"/>
    <col collapsed="false" customWidth="false" hidden="false" outlineLevel="0" max="257" min="47" style="39" width="9.14"/>
  </cols>
  <sheetData>
    <row r="1" customFormat="false" ht="13.5" hidden="false" customHeight="false" outlineLevel="0" collapsed="false">
      <c r="B1" s="39" t="s">
        <v>70</v>
      </c>
      <c r="G1" s="68"/>
      <c r="H1" s="69"/>
      <c r="I1" s="70" t="s">
        <v>95</v>
      </c>
      <c r="J1" s="7" t="s">
        <v>96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71"/>
      <c r="H2" s="6"/>
      <c r="I2" s="70" t="s">
        <v>95</v>
      </c>
      <c r="J2" s="7" t="s">
        <v>97</v>
      </c>
      <c r="K2" s="7"/>
      <c r="L2" s="7"/>
      <c r="M2" s="7"/>
      <c r="N2" s="70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72"/>
      <c r="H3" s="6"/>
      <c r="I3" s="70" t="s">
        <v>95</v>
      </c>
      <c r="J3" s="7" t="s">
        <v>98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70</v>
      </c>
      <c r="AL3" s="38"/>
    </row>
    <row r="4" customFormat="false" ht="13.5" hidden="false" customHeight="false" outlineLevel="0" collapsed="false">
      <c r="D4" s="39" t="s">
        <v>70</v>
      </c>
      <c r="G4" s="73"/>
      <c r="H4" s="74"/>
      <c r="I4" s="70" t="s">
        <v>95</v>
      </c>
      <c r="J4" s="7" t="s">
        <v>99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75" t="s">
        <v>100</v>
      </c>
      <c r="C5" s="75"/>
      <c r="D5" s="75"/>
      <c r="E5" s="75"/>
      <c r="I5" s="76"/>
      <c r="J5" s="76" t="s">
        <v>101</v>
      </c>
      <c r="K5" s="76"/>
      <c r="L5" s="35" t="s">
        <v>101</v>
      </c>
      <c r="M5" s="35"/>
      <c r="N5" s="35" t="s">
        <v>101</v>
      </c>
      <c r="O5" s="35" t="s">
        <v>101</v>
      </c>
      <c r="P5" s="35"/>
      <c r="Q5" s="35"/>
      <c r="R5" s="35" t="s">
        <v>101</v>
      </c>
      <c r="S5" s="35"/>
      <c r="T5" s="35" t="s">
        <v>101</v>
      </c>
      <c r="U5" s="35" t="s">
        <v>101</v>
      </c>
      <c r="V5" s="35"/>
      <c r="W5" s="35" t="s">
        <v>101</v>
      </c>
      <c r="X5" s="35"/>
      <c r="Y5" s="35"/>
      <c r="Z5" s="35" t="s">
        <v>101</v>
      </c>
      <c r="AA5" s="35"/>
      <c r="AB5" s="35" t="s">
        <v>148</v>
      </c>
      <c r="AC5" s="35" t="s">
        <v>148</v>
      </c>
      <c r="AD5" s="35"/>
      <c r="AE5" s="35"/>
      <c r="AF5" s="35" t="s">
        <v>148</v>
      </c>
      <c r="AG5" s="35"/>
      <c r="AH5" s="35" t="s">
        <v>148</v>
      </c>
      <c r="AI5" s="35" t="s">
        <v>148</v>
      </c>
      <c r="AJ5" s="35"/>
      <c r="AK5" s="35" t="s">
        <v>148</v>
      </c>
      <c r="AL5" s="35"/>
    </row>
    <row r="6" customFormat="false" ht="90" hidden="false" customHeight="false" outlineLevel="0" collapsed="false">
      <c r="A6" s="7"/>
      <c r="B6" s="7"/>
      <c r="C6" s="77" t="s">
        <v>102</v>
      </c>
      <c r="D6" s="77" t="s">
        <v>103</v>
      </c>
      <c r="E6" s="78" t="s">
        <v>104</v>
      </c>
      <c r="F6" s="78" t="s">
        <v>105</v>
      </c>
      <c r="G6" s="79" t="s">
        <v>106</v>
      </c>
      <c r="H6" s="78" t="s">
        <v>107</v>
      </c>
      <c r="I6" s="80" t="s">
        <v>124</v>
      </c>
      <c r="J6" s="81" t="s">
        <v>132</v>
      </c>
      <c r="K6" s="82" t="s">
        <v>121</v>
      </c>
      <c r="L6" s="81" t="s">
        <v>118</v>
      </c>
      <c r="M6" s="83" t="s">
        <v>115</v>
      </c>
      <c r="N6" s="81" t="s">
        <v>136</v>
      </c>
      <c r="O6" s="83" t="s">
        <v>120</v>
      </c>
      <c r="P6" s="82" t="s">
        <v>128</v>
      </c>
      <c r="Q6" s="83" t="s">
        <v>137</v>
      </c>
      <c r="R6" s="81" t="s">
        <v>110</v>
      </c>
      <c r="S6" s="83" t="s">
        <v>149</v>
      </c>
      <c r="T6" s="81" t="s">
        <v>108</v>
      </c>
      <c r="U6" s="83" t="s">
        <v>127</v>
      </c>
      <c r="V6" s="81" t="s">
        <v>116</v>
      </c>
      <c r="W6" s="83" t="s">
        <v>109</v>
      </c>
      <c r="X6" s="81" t="s">
        <v>134</v>
      </c>
      <c r="Y6" s="83" t="s">
        <v>135</v>
      </c>
      <c r="Z6" s="81" t="s">
        <v>122</v>
      </c>
      <c r="AA6" s="83" t="s">
        <v>129</v>
      </c>
      <c r="AB6" s="81" t="s">
        <v>150</v>
      </c>
      <c r="AC6" s="83" t="s">
        <v>119</v>
      </c>
      <c r="AD6" s="81" t="s">
        <v>114</v>
      </c>
      <c r="AE6" s="83" t="s">
        <v>126</v>
      </c>
      <c r="AF6" s="81" t="s">
        <v>151</v>
      </c>
      <c r="AG6" s="83" t="s">
        <v>111</v>
      </c>
      <c r="AH6" s="81" t="s">
        <v>125</v>
      </c>
      <c r="AI6" s="83" t="s">
        <v>133</v>
      </c>
      <c r="AJ6" s="81" t="s">
        <v>112</v>
      </c>
      <c r="AK6" s="83" t="s">
        <v>123</v>
      </c>
      <c r="AL6" s="81" t="s">
        <v>117</v>
      </c>
      <c r="AM6" s="7"/>
      <c r="AN6" s="84" t="s">
        <v>152</v>
      </c>
      <c r="AO6" s="84" t="s">
        <v>153</v>
      </c>
      <c r="AP6" s="84" t="s">
        <v>154</v>
      </c>
      <c r="AQ6" s="84" t="s">
        <v>155</v>
      </c>
      <c r="AR6" s="7"/>
      <c r="AS6" s="85" t="s">
        <v>156</v>
      </c>
      <c r="AT6" s="85" t="s">
        <v>157</v>
      </c>
      <c r="AU6" s="7" t="s">
        <v>70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B7" s="7" t="s">
        <v>39</v>
      </c>
      <c r="C7" s="7" t="n">
        <v>21</v>
      </c>
      <c r="D7" s="7" t="n">
        <v>18</v>
      </c>
      <c r="E7" s="7" t="n">
        <v>859</v>
      </c>
      <c r="F7" s="7" t="n">
        <f aca="false">E7+G7</f>
        <v>953</v>
      </c>
      <c r="G7" s="86" t="n">
        <f aca="false">SUMIF(wins,"w",I7:AL7)</f>
        <v>94</v>
      </c>
      <c r="H7" s="87" t="n">
        <f aca="false">SUMIF(wins,"l",I7:AL7)</f>
        <v>0</v>
      </c>
      <c r="I7" s="88"/>
      <c r="J7" s="89" t="n">
        <v>15</v>
      </c>
      <c r="K7" s="38" t="n">
        <v>10</v>
      </c>
      <c r="L7" s="89"/>
      <c r="M7" s="90"/>
      <c r="N7" s="91" t="n">
        <v>9</v>
      </c>
      <c r="O7" s="90" t="n">
        <v>8</v>
      </c>
      <c r="P7" s="38"/>
      <c r="Q7" s="90"/>
      <c r="R7" s="91" t="n">
        <v>14</v>
      </c>
      <c r="S7" s="90"/>
      <c r="T7" s="91" t="n">
        <v>7</v>
      </c>
      <c r="U7" s="90" t="n">
        <v>3</v>
      </c>
      <c r="V7" s="91"/>
      <c r="W7" s="90"/>
      <c r="X7" s="91" t="n">
        <v>11</v>
      </c>
      <c r="Y7" s="90"/>
      <c r="Z7" s="91" t="n">
        <v>13</v>
      </c>
      <c r="AA7" s="90"/>
      <c r="AB7" s="91" t="n">
        <v>6</v>
      </c>
      <c r="AC7" s="90"/>
      <c r="AD7" s="91" t="n">
        <v>5</v>
      </c>
      <c r="AE7" s="90"/>
      <c r="AF7" s="91" t="n">
        <v>1</v>
      </c>
      <c r="AG7" s="90"/>
      <c r="AH7" s="91" t="n">
        <v>12</v>
      </c>
      <c r="AI7" s="90" t="n">
        <v>4</v>
      </c>
      <c r="AJ7" s="91"/>
      <c r="AK7" s="90" t="n">
        <v>2</v>
      </c>
      <c r="AL7" s="91"/>
      <c r="AM7" s="7" t="n">
        <f aca="false">SUM(I7:AL7)</f>
        <v>120</v>
      </c>
      <c r="AN7" s="0" t="n">
        <f aca="false">$G7+$AI7+AK7</f>
        <v>100</v>
      </c>
      <c r="AO7" s="0" t="n">
        <f aca="false">$G7+$AI7+AL7</f>
        <v>98</v>
      </c>
      <c r="AP7" s="0" t="n">
        <f aca="false">$G7+$AJ7+AK7</f>
        <v>96</v>
      </c>
      <c r="AQ7" s="0" t="n">
        <f aca="false">$G7+$AJ7+AL7</f>
        <v>94</v>
      </c>
      <c r="AR7" s="7" t="s">
        <v>39</v>
      </c>
      <c r="AS7" s="39" t="n">
        <f aca="false">G7+AK7</f>
        <v>96</v>
      </c>
      <c r="AT7" s="39" t="n">
        <f aca="false">G7+AL7</f>
        <v>94</v>
      </c>
    </row>
    <row r="8" customFormat="false" ht="12.75" hidden="false" customHeight="true" outlineLevel="0" collapsed="false">
      <c r="B8" s="7" t="s">
        <v>36</v>
      </c>
      <c r="C8" s="7" t="n">
        <v>17</v>
      </c>
      <c r="D8" s="7" t="n">
        <v>15</v>
      </c>
      <c r="E8" s="7" t="n">
        <v>883</v>
      </c>
      <c r="F8" s="7" t="n">
        <f aca="false">E8+G8</f>
        <v>970</v>
      </c>
      <c r="G8" s="92" t="n">
        <f aca="false">SUMIF(wins,"w",I8:AL8)</f>
        <v>87</v>
      </c>
      <c r="H8" s="87" t="n">
        <f aca="false">SUMIF(wins,"l",I8:AL8)</f>
        <v>0</v>
      </c>
      <c r="I8" s="88"/>
      <c r="J8" s="89" t="n">
        <v>14</v>
      </c>
      <c r="K8" s="93" t="n">
        <v>9</v>
      </c>
      <c r="L8" s="89"/>
      <c r="M8" s="90" t="n">
        <v>6</v>
      </c>
      <c r="N8" s="91"/>
      <c r="O8" s="90"/>
      <c r="P8" s="38" t="n">
        <v>2</v>
      </c>
      <c r="Q8" s="90"/>
      <c r="R8" s="91" t="n">
        <v>15</v>
      </c>
      <c r="S8" s="90"/>
      <c r="T8" s="91" t="n">
        <v>3</v>
      </c>
      <c r="U8" s="90" t="n">
        <v>11</v>
      </c>
      <c r="V8" s="91"/>
      <c r="W8" s="90"/>
      <c r="X8" s="91" t="n">
        <v>5</v>
      </c>
      <c r="Y8" s="90"/>
      <c r="Z8" s="91" t="n">
        <v>13</v>
      </c>
      <c r="AA8" s="90"/>
      <c r="AB8" s="91" t="n">
        <v>8</v>
      </c>
      <c r="AC8" s="90"/>
      <c r="AD8" s="91" t="n">
        <v>7</v>
      </c>
      <c r="AE8" s="90"/>
      <c r="AF8" s="91" t="n">
        <v>12</v>
      </c>
      <c r="AG8" s="90"/>
      <c r="AH8" s="91" t="n">
        <v>10</v>
      </c>
      <c r="AI8" s="90"/>
      <c r="AJ8" s="91" t="n">
        <v>4</v>
      </c>
      <c r="AK8" s="90" t="n">
        <v>1</v>
      </c>
      <c r="AL8" s="91"/>
      <c r="AM8" s="7" t="n">
        <f aca="false">SUM(I8:AL8)</f>
        <v>120</v>
      </c>
      <c r="AN8" s="0" t="n">
        <f aca="false">$G8+$AI8+AK8</f>
        <v>88</v>
      </c>
      <c r="AO8" s="0" t="n">
        <f aca="false">$G8+$AI8+AL8</f>
        <v>87</v>
      </c>
      <c r="AP8" s="0" t="n">
        <f aca="false">$G8+$AJ8+AK8</f>
        <v>92</v>
      </c>
      <c r="AQ8" s="0" t="n">
        <f aca="false">$G8+$AJ8+AL8</f>
        <v>91</v>
      </c>
      <c r="AR8" s="7" t="s">
        <v>36</v>
      </c>
      <c r="AS8" s="39" t="n">
        <f aca="false">G8+AK8</f>
        <v>88</v>
      </c>
      <c r="AT8" s="39" t="n">
        <f aca="false">G8+AL8</f>
        <v>87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42</v>
      </c>
      <c r="C9" s="7" t="n">
        <v>23</v>
      </c>
      <c r="D9" s="7" t="n">
        <v>22</v>
      </c>
      <c r="E9" s="7" t="n">
        <v>844</v>
      </c>
      <c r="F9" s="7" t="n">
        <f aca="false">E9+G9</f>
        <v>930</v>
      </c>
      <c r="G9" s="94" t="n">
        <f aca="false">SUMIF(wins,"w",I9:AL9)</f>
        <v>86</v>
      </c>
      <c r="H9" s="87" t="n">
        <f aca="false">SUMIF(wins,"l",I9:AL9)</f>
        <v>0</v>
      </c>
      <c r="I9" s="88"/>
      <c r="J9" s="89" t="n">
        <v>14</v>
      </c>
      <c r="K9" s="38" t="n">
        <v>8</v>
      </c>
      <c r="L9" s="89"/>
      <c r="M9" s="90" t="n">
        <v>10</v>
      </c>
      <c r="N9" s="91"/>
      <c r="O9" s="90" t="n">
        <v>5</v>
      </c>
      <c r="P9" s="38"/>
      <c r="Q9" s="90"/>
      <c r="R9" s="91" t="n">
        <v>13</v>
      </c>
      <c r="S9" s="90" t="n">
        <v>4</v>
      </c>
      <c r="T9" s="91"/>
      <c r="U9" s="90" t="n">
        <v>6</v>
      </c>
      <c r="V9" s="91"/>
      <c r="W9" s="90"/>
      <c r="X9" s="91" t="n">
        <v>1</v>
      </c>
      <c r="Y9" s="90"/>
      <c r="Z9" s="91" t="n">
        <v>12</v>
      </c>
      <c r="AA9" s="90"/>
      <c r="AB9" s="91" t="n">
        <v>15</v>
      </c>
      <c r="AC9" s="90" t="n">
        <v>3</v>
      </c>
      <c r="AD9" s="91"/>
      <c r="AE9" s="90"/>
      <c r="AF9" s="91" t="n">
        <v>7</v>
      </c>
      <c r="AG9" s="90"/>
      <c r="AH9" s="91" t="n">
        <v>11</v>
      </c>
      <c r="AI9" s="90"/>
      <c r="AJ9" s="91" t="n">
        <v>2</v>
      </c>
      <c r="AK9" s="90"/>
      <c r="AL9" s="91" t="n">
        <v>9</v>
      </c>
      <c r="AM9" s="7" t="n">
        <f aca="false">SUM(I9:AL9)</f>
        <v>120</v>
      </c>
      <c r="AN9" s="0" t="n">
        <f aca="false">$G9+$AI9+AK9</f>
        <v>86</v>
      </c>
      <c r="AO9" s="0" t="n">
        <f aca="false">$G9+$AI9+AL9</f>
        <v>95</v>
      </c>
      <c r="AP9" s="0" t="n">
        <f aca="false">$G9+$AJ9+AK9</f>
        <v>88</v>
      </c>
      <c r="AQ9" s="0" t="n">
        <f aca="false">$G9+$AJ9+AL9</f>
        <v>97</v>
      </c>
      <c r="AR9" s="7" t="s">
        <v>42</v>
      </c>
      <c r="AS9" s="39" t="n">
        <f aca="false">G9+AK9</f>
        <v>86</v>
      </c>
      <c r="AT9" s="39" t="n">
        <f aca="false">G9+AL9</f>
        <v>95</v>
      </c>
    </row>
    <row r="10" customFormat="false" ht="12.75" hidden="false" customHeight="true" outlineLevel="0" collapsed="false">
      <c r="B10" s="7" t="s">
        <v>29</v>
      </c>
      <c r="C10" s="7" t="n">
        <v>15</v>
      </c>
      <c r="D10" s="7" t="n">
        <v>13</v>
      </c>
      <c r="E10" s="7" t="n">
        <v>888</v>
      </c>
      <c r="F10" s="7" t="n">
        <f aca="false">E10+G10</f>
        <v>973</v>
      </c>
      <c r="G10" s="95" t="n">
        <f aca="false">SUMIF(wins,"w",I10:AL10)</f>
        <v>85</v>
      </c>
      <c r="H10" s="87" t="n">
        <f aca="false">SUMIF(wins,"l",I10:AL10)</f>
        <v>0</v>
      </c>
      <c r="I10" s="88"/>
      <c r="J10" s="89" t="n">
        <v>15</v>
      </c>
      <c r="K10" s="93" t="n">
        <v>8</v>
      </c>
      <c r="L10" s="89"/>
      <c r="M10" s="90"/>
      <c r="N10" s="91" t="n">
        <v>5</v>
      </c>
      <c r="O10" s="90"/>
      <c r="P10" s="38" t="n">
        <v>2</v>
      </c>
      <c r="Q10" s="90"/>
      <c r="R10" s="91" t="n">
        <v>14</v>
      </c>
      <c r="S10" s="90"/>
      <c r="T10" s="91" t="n">
        <v>4</v>
      </c>
      <c r="U10" s="90" t="n">
        <v>1</v>
      </c>
      <c r="V10" s="91"/>
      <c r="W10" s="90"/>
      <c r="X10" s="91" t="n">
        <v>9</v>
      </c>
      <c r="Y10" s="90"/>
      <c r="Z10" s="91" t="n">
        <v>11</v>
      </c>
      <c r="AA10" s="90"/>
      <c r="AB10" s="91" t="n">
        <v>13</v>
      </c>
      <c r="AC10" s="90"/>
      <c r="AD10" s="91" t="n">
        <v>3</v>
      </c>
      <c r="AE10" s="90"/>
      <c r="AF10" s="91" t="n">
        <v>10</v>
      </c>
      <c r="AG10" s="90"/>
      <c r="AH10" s="91" t="n">
        <v>12</v>
      </c>
      <c r="AI10" s="90"/>
      <c r="AJ10" s="91" t="n">
        <v>7</v>
      </c>
      <c r="AK10" s="90"/>
      <c r="AL10" s="91" t="n">
        <v>6</v>
      </c>
      <c r="AM10" s="7" t="n">
        <f aca="false">SUM(I10:AL10)</f>
        <v>120</v>
      </c>
      <c r="AN10" s="0" t="n">
        <f aca="false">$G10+$AI10+AK10</f>
        <v>85</v>
      </c>
      <c r="AO10" s="0" t="n">
        <f aca="false">$G10+$AI10+AL10</f>
        <v>91</v>
      </c>
      <c r="AP10" s="0" t="n">
        <f aca="false">$G10+$AJ10+AK10</f>
        <v>92</v>
      </c>
      <c r="AQ10" s="0" t="n">
        <f aca="false">$G10+$AJ10+AL10</f>
        <v>98</v>
      </c>
      <c r="AR10" s="7" t="s">
        <v>29</v>
      </c>
      <c r="AS10" s="39" t="n">
        <f aca="false">G10+AK10</f>
        <v>85</v>
      </c>
      <c r="AT10" s="39" t="n">
        <f aca="false">G10+AL10</f>
        <v>91</v>
      </c>
    </row>
    <row r="11" customFormat="false" ht="12.75" hidden="false" customHeight="true" outlineLevel="0" collapsed="false">
      <c r="B11" s="7" t="s">
        <v>25</v>
      </c>
      <c r="C11" s="7" t="n">
        <v>5</v>
      </c>
      <c r="D11" s="7" t="n">
        <v>4</v>
      </c>
      <c r="E11" s="7" t="n">
        <v>913</v>
      </c>
      <c r="F11" s="7" t="n">
        <f aca="false">E11+G11</f>
        <v>997</v>
      </c>
      <c r="G11" s="87" t="n">
        <f aca="false">SUMIF(wins,"w",I11:AL11)</f>
        <v>84</v>
      </c>
      <c r="H11" s="87" t="n">
        <f aca="false">SUMIF(wins,"l",I11:AL11)</f>
        <v>0</v>
      </c>
      <c r="I11" s="88"/>
      <c r="J11" s="89" t="n">
        <v>12</v>
      </c>
      <c r="K11" s="93" t="n">
        <v>4</v>
      </c>
      <c r="L11" s="89"/>
      <c r="M11" s="90" t="n">
        <v>7</v>
      </c>
      <c r="N11" s="91"/>
      <c r="O11" s="90" t="n">
        <v>2</v>
      </c>
      <c r="P11" s="38"/>
      <c r="Q11" s="90"/>
      <c r="R11" s="91" t="n">
        <v>13</v>
      </c>
      <c r="S11" s="90" t="n">
        <v>1</v>
      </c>
      <c r="T11" s="91"/>
      <c r="U11" s="90" t="n">
        <v>6</v>
      </c>
      <c r="V11" s="91"/>
      <c r="W11" s="90" t="n">
        <v>3</v>
      </c>
      <c r="X11" s="91"/>
      <c r="Y11" s="90"/>
      <c r="Z11" s="91" t="n">
        <v>14</v>
      </c>
      <c r="AA11" s="90"/>
      <c r="AB11" s="91" t="n">
        <v>15</v>
      </c>
      <c r="AC11" s="90"/>
      <c r="AD11" s="91" t="n">
        <v>8</v>
      </c>
      <c r="AE11" s="90"/>
      <c r="AF11" s="91" t="n">
        <v>9</v>
      </c>
      <c r="AG11" s="90"/>
      <c r="AH11" s="91" t="n">
        <v>10</v>
      </c>
      <c r="AI11" s="90"/>
      <c r="AJ11" s="91" t="n">
        <v>5</v>
      </c>
      <c r="AK11" s="90"/>
      <c r="AL11" s="91" t="n">
        <v>11</v>
      </c>
      <c r="AM11" s="7" t="n">
        <f aca="false">SUM(I11:AL11)</f>
        <v>120</v>
      </c>
      <c r="AN11" s="0" t="n">
        <f aca="false">$G11+$AI11+AK11</f>
        <v>84</v>
      </c>
      <c r="AO11" s="0" t="n">
        <f aca="false">$G11+$AI11+AL11</f>
        <v>95</v>
      </c>
      <c r="AP11" s="0" t="n">
        <f aca="false">$G11+$AJ11+AK11</f>
        <v>89</v>
      </c>
      <c r="AQ11" s="0" t="n">
        <f aca="false">$G11+$AJ11+AL11</f>
        <v>100</v>
      </c>
      <c r="AR11" s="7" t="s">
        <v>25</v>
      </c>
      <c r="AS11" s="39" t="n">
        <f aca="false">G11+AK11</f>
        <v>84</v>
      </c>
      <c r="AT11" s="39" t="n">
        <f aca="false">G11+AL11</f>
        <v>95</v>
      </c>
      <c r="BC11" s="7"/>
      <c r="BD11" s="7"/>
      <c r="BE11" s="7"/>
    </row>
    <row r="12" customFormat="false" ht="12.75" hidden="false" customHeight="true" outlineLevel="0" collapsed="false">
      <c r="B12" s="7" t="s">
        <v>28</v>
      </c>
      <c r="C12" s="7" t="n">
        <v>8</v>
      </c>
      <c r="D12" s="7" t="n">
        <v>6</v>
      </c>
      <c r="E12" s="7" t="n">
        <v>905</v>
      </c>
      <c r="F12" s="7" t="n">
        <f aca="false">E12+G12</f>
        <v>989</v>
      </c>
      <c r="G12" s="87" t="n">
        <f aca="false">SUMIF(wins,"w",I12:AL12)</f>
        <v>84</v>
      </c>
      <c r="H12" s="87" t="n">
        <f aca="false">SUMIF(wins,"l",I12:AL12)</f>
        <v>0</v>
      </c>
      <c r="I12" s="88"/>
      <c r="J12" s="89" t="n">
        <v>15</v>
      </c>
      <c r="K12" s="93" t="n">
        <v>12</v>
      </c>
      <c r="L12" s="89"/>
      <c r="M12" s="90"/>
      <c r="N12" s="91" t="n">
        <v>1</v>
      </c>
      <c r="O12" s="90"/>
      <c r="P12" s="38" t="n">
        <v>2</v>
      </c>
      <c r="Q12" s="90"/>
      <c r="R12" s="91" t="n">
        <v>13</v>
      </c>
      <c r="S12" s="90"/>
      <c r="T12" s="91" t="n">
        <v>11</v>
      </c>
      <c r="U12" s="90" t="n">
        <v>5</v>
      </c>
      <c r="V12" s="91"/>
      <c r="W12" s="90"/>
      <c r="X12" s="91" t="n">
        <v>7</v>
      </c>
      <c r="Y12" s="90"/>
      <c r="Z12" s="91" t="n">
        <v>9</v>
      </c>
      <c r="AA12" s="90"/>
      <c r="AB12" s="91" t="n">
        <v>14</v>
      </c>
      <c r="AC12" s="90"/>
      <c r="AD12" s="91" t="n">
        <v>4</v>
      </c>
      <c r="AE12" s="90"/>
      <c r="AF12" s="91" t="n">
        <v>6</v>
      </c>
      <c r="AG12" s="90"/>
      <c r="AH12" s="91" t="n">
        <v>10</v>
      </c>
      <c r="AI12" s="90"/>
      <c r="AJ12" s="91" t="n">
        <v>3</v>
      </c>
      <c r="AK12" s="90"/>
      <c r="AL12" s="91" t="n">
        <v>8</v>
      </c>
      <c r="AM12" s="7" t="n">
        <f aca="false">SUM(I12:AL12)</f>
        <v>120</v>
      </c>
      <c r="AN12" s="0" t="n">
        <f aca="false">$G12+$AI12+AK12</f>
        <v>84</v>
      </c>
      <c r="AO12" s="0" t="n">
        <f aca="false">$G12+$AI12+AL12</f>
        <v>92</v>
      </c>
      <c r="AP12" s="0" t="n">
        <f aca="false">$G12+$AJ12+AK12</f>
        <v>87</v>
      </c>
      <c r="AQ12" s="0" t="n">
        <f aca="false">$G12+$AJ12+AL12</f>
        <v>95</v>
      </c>
      <c r="AR12" s="7" t="s">
        <v>28</v>
      </c>
      <c r="AS12" s="39" t="n">
        <f aca="false">G12+AK12</f>
        <v>84</v>
      </c>
      <c r="AT12" s="39" t="n">
        <f aca="false">G12+AL12</f>
        <v>92</v>
      </c>
    </row>
    <row r="13" customFormat="false" ht="12.75" hidden="false" customHeight="true" outlineLevel="0" collapsed="false">
      <c r="B13" s="7" t="s">
        <v>30</v>
      </c>
      <c r="C13" s="7" t="n">
        <v>9</v>
      </c>
      <c r="D13" s="7" t="n">
        <v>7</v>
      </c>
      <c r="E13" s="7" t="n">
        <v>903</v>
      </c>
      <c r="F13" s="7" t="n">
        <f aca="false">E13+G13</f>
        <v>987</v>
      </c>
      <c r="G13" s="87" t="n">
        <f aca="false">SUMIF(wins,"w",I13:AL13)</f>
        <v>84</v>
      </c>
      <c r="H13" s="87" t="n">
        <f aca="false">SUMIF(wins,"l",I13:AL13)</f>
        <v>0</v>
      </c>
      <c r="I13" s="88"/>
      <c r="J13" s="89" t="n">
        <v>15</v>
      </c>
      <c r="K13" s="93" t="n">
        <v>10</v>
      </c>
      <c r="L13" s="89"/>
      <c r="M13" s="90" t="n">
        <v>5</v>
      </c>
      <c r="N13" s="91"/>
      <c r="O13" s="90"/>
      <c r="P13" s="38" t="n">
        <v>2</v>
      </c>
      <c r="Q13" s="90"/>
      <c r="R13" s="91" t="n">
        <v>14</v>
      </c>
      <c r="S13" s="90"/>
      <c r="T13" s="91" t="n">
        <v>13</v>
      </c>
      <c r="U13" s="90" t="n">
        <v>4</v>
      </c>
      <c r="V13" s="91"/>
      <c r="W13" s="90"/>
      <c r="X13" s="91" t="n">
        <v>6</v>
      </c>
      <c r="Y13" s="90"/>
      <c r="Z13" s="91" t="n">
        <v>12</v>
      </c>
      <c r="AA13" s="90"/>
      <c r="AB13" s="91" t="n">
        <v>11</v>
      </c>
      <c r="AC13" s="90"/>
      <c r="AD13" s="91" t="n">
        <v>3</v>
      </c>
      <c r="AE13" s="90"/>
      <c r="AF13" s="91" t="n">
        <v>8</v>
      </c>
      <c r="AG13" s="90"/>
      <c r="AH13" s="91" t="n">
        <v>7</v>
      </c>
      <c r="AI13" s="90"/>
      <c r="AJ13" s="91" t="n">
        <v>9</v>
      </c>
      <c r="AK13" s="90"/>
      <c r="AL13" s="91" t="n">
        <v>1</v>
      </c>
      <c r="AM13" s="7" t="n">
        <f aca="false">SUM(I13:AL13)</f>
        <v>120</v>
      </c>
      <c r="AN13" s="0" t="n">
        <f aca="false">$G13+$AI13+AK13</f>
        <v>84</v>
      </c>
      <c r="AO13" s="0" t="n">
        <f aca="false">$G13+$AI13+AL13</f>
        <v>85</v>
      </c>
      <c r="AP13" s="0" t="n">
        <f aca="false">$G13+$AJ13+AK13</f>
        <v>93</v>
      </c>
      <c r="AQ13" s="0" t="n">
        <f aca="false">$G13+$AJ13+AL13</f>
        <v>94</v>
      </c>
      <c r="AR13" s="7" t="s">
        <v>30</v>
      </c>
      <c r="AS13" s="39" t="n">
        <f aca="false">G13+AK13</f>
        <v>84</v>
      </c>
      <c r="AT13" s="39" t="n">
        <f aca="false">G13+AL13</f>
        <v>85</v>
      </c>
    </row>
    <row r="14" customFormat="false" ht="12.75" hidden="false" customHeight="true" outlineLevel="0" collapsed="false">
      <c r="B14" s="7" t="s">
        <v>45</v>
      </c>
      <c r="C14" s="7" t="n">
        <v>25</v>
      </c>
      <c r="D14" s="7" t="n">
        <v>25</v>
      </c>
      <c r="E14" s="7" t="n">
        <v>814</v>
      </c>
      <c r="F14" s="7" t="n">
        <f aca="false">E14+G14</f>
        <v>898</v>
      </c>
      <c r="G14" s="87" t="n">
        <f aca="false">SUMIF(wins,"w",I14:AL14)</f>
        <v>84</v>
      </c>
      <c r="H14" s="87" t="n">
        <f aca="false">SUMIF(wins,"l",I14:AL14)</f>
        <v>0</v>
      </c>
      <c r="I14" s="88"/>
      <c r="J14" s="89" t="n">
        <v>14</v>
      </c>
      <c r="K14" s="93" t="n">
        <v>13</v>
      </c>
      <c r="L14" s="89"/>
      <c r="M14" s="90"/>
      <c r="N14" s="91" t="n">
        <v>1</v>
      </c>
      <c r="O14" s="90" t="n">
        <v>4</v>
      </c>
      <c r="P14" s="38"/>
      <c r="Q14" s="90"/>
      <c r="R14" s="91" t="n">
        <v>15</v>
      </c>
      <c r="S14" s="90"/>
      <c r="T14" s="91" t="n">
        <v>9</v>
      </c>
      <c r="U14" s="90"/>
      <c r="V14" s="91" t="n">
        <v>3</v>
      </c>
      <c r="W14" s="90"/>
      <c r="X14" s="91" t="n">
        <v>7</v>
      </c>
      <c r="Y14" s="90"/>
      <c r="Z14" s="91" t="n">
        <v>10</v>
      </c>
      <c r="AA14" s="90"/>
      <c r="AB14" s="91" t="n">
        <v>12</v>
      </c>
      <c r="AC14" s="90"/>
      <c r="AD14" s="91" t="n">
        <v>8</v>
      </c>
      <c r="AE14" s="90"/>
      <c r="AF14" s="91" t="n">
        <v>11</v>
      </c>
      <c r="AG14" s="90"/>
      <c r="AH14" s="91" t="n">
        <v>6</v>
      </c>
      <c r="AI14" s="90"/>
      <c r="AJ14" s="91" t="n">
        <v>5</v>
      </c>
      <c r="AK14" s="90" t="n">
        <v>2</v>
      </c>
      <c r="AL14" s="91"/>
      <c r="AM14" s="7" t="n">
        <f aca="false">SUM(I14:AL14)</f>
        <v>120</v>
      </c>
      <c r="AN14" s="0" t="n">
        <f aca="false">$G14+$AI14+AK14</f>
        <v>86</v>
      </c>
      <c r="AO14" s="0" t="n">
        <f aca="false">$G14+$AI14+AL14</f>
        <v>84</v>
      </c>
      <c r="AP14" s="0" t="n">
        <f aca="false">$G14+$AJ14+AK14</f>
        <v>91</v>
      </c>
      <c r="AQ14" s="0" t="n">
        <f aca="false">$G14+$AJ14+AL14</f>
        <v>89</v>
      </c>
      <c r="AR14" s="7" t="s">
        <v>45</v>
      </c>
      <c r="AS14" s="39" t="n">
        <f aca="false">G14+AK14</f>
        <v>86</v>
      </c>
      <c r="AT14" s="39" t="n">
        <f aca="false">G14+AL14</f>
        <v>84</v>
      </c>
    </row>
    <row r="15" customFormat="false" ht="12.75" hidden="false" customHeight="true" outlineLevel="0" collapsed="false">
      <c r="B15" s="7" t="s">
        <v>26</v>
      </c>
      <c r="C15" s="7" t="n">
        <v>10</v>
      </c>
      <c r="D15" s="7" t="n">
        <v>9</v>
      </c>
      <c r="E15" s="7" t="n">
        <v>902</v>
      </c>
      <c r="F15" s="7" t="n">
        <f aca="false">E15+G15</f>
        <v>985</v>
      </c>
      <c r="G15" s="87" t="n">
        <f aca="false">SUMIF(wins,"w",I15:AL15)</f>
        <v>83</v>
      </c>
      <c r="H15" s="87" t="n">
        <f aca="false">SUMIF(wins,"l",I15:AL15)</f>
        <v>0</v>
      </c>
      <c r="I15" s="88"/>
      <c r="J15" s="89" t="n">
        <v>15</v>
      </c>
      <c r="K15" s="38" t="n">
        <v>12</v>
      </c>
      <c r="L15" s="89"/>
      <c r="M15" s="90" t="n">
        <v>7</v>
      </c>
      <c r="N15" s="91"/>
      <c r="O15" s="90"/>
      <c r="P15" s="38" t="n">
        <v>4</v>
      </c>
      <c r="Q15" s="90"/>
      <c r="R15" s="91" t="n">
        <v>13</v>
      </c>
      <c r="S15" s="90"/>
      <c r="T15" s="91" t="n">
        <v>10</v>
      </c>
      <c r="U15" s="90" t="n">
        <v>2</v>
      </c>
      <c r="V15" s="91"/>
      <c r="W15" s="90" t="n">
        <v>3</v>
      </c>
      <c r="X15" s="91"/>
      <c r="Y15" s="90"/>
      <c r="Z15" s="91" t="n">
        <v>11</v>
      </c>
      <c r="AA15" s="90"/>
      <c r="AB15" s="91" t="n">
        <v>14</v>
      </c>
      <c r="AC15" s="90"/>
      <c r="AD15" s="91" t="n">
        <v>6</v>
      </c>
      <c r="AE15" s="90"/>
      <c r="AF15" s="91" t="n">
        <v>1</v>
      </c>
      <c r="AG15" s="90"/>
      <c r="AH15" s="91" t="n">
        <v>9</v>
      </c>
      <c r="AI15" s="90" t="n">
        <v>5</v>
      </c>
      <c r="AJ15" s="91"/>
      <c r="AK15" s="90"/>
      <c r="AL15" s="91" t="n">
        <v>8</v>
      </c>
      <c r="AM15" s="7" t="n">
        <f aca="false">SUM(I15:AL15)</f>
        <v>120</v>
      </c>
      <c r="AN15" s="0" t="n">
        <f aca="false">$G15+$AI15+AK15</f>
        <v>88</v>
      </c>
      <c r="AO15" s="0" t="n">
        <f aca="false">$G15+$AI15+AL15</f>
        <v>96</v>
      </c>
      <c r="AP15" s="0" t="n">
        <f aca="false">$G15+$AJ15+AK15</f>
        <v>83</v>
      </c>
      <c r="AQ15" s="0" t="n">
        <f aca="false">$G15+$AJ15+AL15</f>
        <v>91</v>
      </c>
      <c r="AR15" s="7" t="s">
        <v>26</v>
      </c>
      <c r="AS15" s="39" t="n">
        <f aca="false">G15+AK15</f>
        <v>83</v>
      </c>
      <c r="AT15" s="39" t="n">
        <f aca="false">G15+AL15</f>
        <v>91</v>
      </c>
    </row>
    <row r="16" customFormat="false" ht="12.75" hidden="false" customHeight="true" outlineLevel="0" collapsed="false">
      <c r="B16" s="7" t="s">
        <v>32</v>
      </c>
      <c r="C16" s="24" t="n">
        <v>14</v>
      </c>
      <c r="D16" s="24" t="n">
        <v>11</v>
      </c>
      <c r="E16" s="7" t="n">
        <v>895</v>
      </c>
      <c r="F16" s="7" t="n">
        <f aca="false">E16+G16</f>
        <v>977</v>
      </c>
      <c r="G16" s="87" t="n">
        <f aca="false">SUMIF(wins,"w",I16:AL16)</f>
        <v>82</v>
      </c>
      <c r="H16" s="87" t="n">
        <f aca="false">SUMIF(wins,"l",I16:AL16)</f>
        <v>0</v>
      </c>
      <c r="I16" s="88"/>
      <c r="J16" s="89" t="n">
        <v>15</v>
      </c>
      <c r="K16" s="93" t="n">
        <v>10</v>
      </c>
      <c r="L16" s="89"/>
      <c r="M16" s="90" t="n">
        <v>6</v>
      </c>
      <c r="N16" s="91"/>
      <c r="O16" s="90"/>
      <c r="P16" s="38" t="n">
        <v>2</v>
      </c>
      <c r="Q16" s="90"/>
      <c r="R16" s="91" t="n">
        <v>14</v>
      </c>
      <c r="S16" s="90"/>
      <c r="T16" s="91" t="n">
        <v>9</v>
      </c>
      <c r="U16" s="90" t="n">
        <v>5</v>
      </c>
      <c r="V16" s="91"/>
      <c r="W16" s="90"/>
      <c r="X16" s="91" t="n">
        <v>7</v>
      </c>
      <c r="Y16" s="90"/>
      <c r="Z16" s="91" t="n">
        <v>12</v>
      </c>
      <c r="AA16" s="90"/>
      <c r="AB16" s="91" t="n">
        <v>13</v>
      </c>
      <c r="AC16" s="90"/>
      <c r="AD16" s="91" t="n">
        <v>4</v>
      </c>
      <c r="AE16" s="90"/>
      <c r="AF16" s="91" t="n">
        <v>3</v>
      </c>
      <c r="AG16" s="90"/>
      <c r="AH16" s="91" t="n">
        <v>11</v>
      </c>
      <c r="AI16" s="90"/>
      <c r="AJ16" s="91" t="n">
        <v>1</v>
      </c>
      <c r="AK16" s="90"/>
      <c r="AL16" s="91" t="n">
        <v>8</v>
      </c>
      <c r="AM16" s="7" t="n">
        <f aca="false">SUM(I16:AL16)</f>
        <v>120</v>
      </c>
      <c r="AN16" s="0" t="n">
        <f aca="false">$G16+$AI16+AK16</f>
        <v>82</v>
      </c>
      <c r="AO16" s="0" t="n">
        <f aca="false">$G16+$AI16+AL16</f>
        <v>90</v>
      </c>
      <c r="AP16" s="0" t="n">
        <f aca="false">$G16+$AJ16+AK16</f>
        <v>83</v>
      </c>
      <c r="AQ16" s="0" t="n">
        <f aca="false">$G16+$AJ16+AL16</f>
        <v>91</v>
      </c>
      <c r="AR16" s="7" t="s">
        <v>32</v>
      </c>
      <c r="AS16" s="39" t="n">
        <f aca="false">G16+AK16</f>
        <v>82</v>
      </c>
      <c r="AT16" s="39" t="n">
        <f aca="false">G16+AL16</f>
        <v>90</v>
      </c>
    </row>
    <row r="17" customFormat="false" ht="12.75" hidden="false" customHeight="true" outlineLevel="0" collapsed="false">
      <c r="A17" s="39" t="n">
        <v>4</v>
      </c>
      <c r="B17" s="7" t="s">
        <v>21</v>
      </c>
      <c r="C17" s="7" t="n">
        <v>1</v>
      </c>
      <c r="D17" s="7" t="n">
        <v>1</v>
      </c>
      <c r="E17" s="7" t="n">
        <v>949</v>
      </c>
      <c r="F17" s="7" t="n">
        <f aca="false">E17+G17</f>
        <v>1029</v>
      </c>
      <c r="G17" s="87" t="n">
        <f aca="false">SUMIF(wins,"w",I17:AL17)</f>
        <v>80</v>
      </c>
      <c r="H17" s="87" t="n">
        <f aca="false">SUMIF(wins,"l",I17:AL17)</f>
        <v>0</v>
      </c>
      <c r="I17" s="88"/>
      <c r="J17" s="89" t="n">
        <v>15</v>
      </c>
      <c r="K17" s="93" t="n">
        <v>13</v>
      </c>
      <c r="L17" s="89"/>
      <c r="M17" s="90" t="n">
        <v>10</v>
      </c>
      <c r="N17" s="91"/>
      <c r="O17" s="90"/>
      <c r="P17" s="38" t="n">
        <v>4</v>
      </c>
      <c r="Q17" s="90"/>
      <c r="R17" s="91" t="n">
        <v>14</v>
      </c>
      <c r="S17" s="90"/>
      <c r="T17" s="91" t="n">
        <v>11</v>
      </c>
      <c r="U17" s="90" t="n">
        <v>3</v>
      </c>
      <c r="V17" s="91"/>
      <c r="W17" s="90"/>
      <c r="X17" s="91" t="n">
        <v>6</v>
      </c>
      <c r="Y17" s="90"/>
      <c r="Z17" s="91" t="n">
        <v>12</v>
      </c>
      <c r="AA17" s="90"/>
      <c r="AB17" s="91" t="n">
        <v>9</v>
      </c>
      <c r="AC17" s="90"/>
      <c r="AD17" s="91" t="n">
        <v>5</v>
      </c>
      <c r="AE17" s="90"/>
      <c r="AF17" s="91" t="n">
        <v>7</v>
      </c>
      <c r="AG17" s="90"/>
      <c r="AH17" s="91" t="n">
        <v>8</v>
      </c>
      <c r="AI17" s="90"/>
      <c r="AJ17" s="91" t="n">
        <v>2</v>
      </c>
      <c r="AK17" s="90" t="n">
        <v>1</v>
      </c>
      <c r="AL17" s="91"/>
      <c r="AM17" s="7" t="n">
        <f aca="false">SUM(I17:AL17)</f>
        <v>120</v>
      </c>
      <c r="AN17" s="0" t="n">
        <f aca="false">$G17+$AI17+AK17</f>
        <v>81</v>
      </c>
      <c r="AO17" s="0" t="n">
        <f aca="false">$G17+$AI17+AL17</f>
        <v>80</v>
      </c>
      <c r="AP17" s="0" t="n">
        <f aca="false">$G17+$AJ17+AK17</f>
        <v>83</v>
      </c>
      <c r="AQ17" s="0" t="n">
        <f aca="false">$G17+$AJ17+AL17</f>
        <v>82</v>
      </c>
      <c r="AR17" s="7" t="s">
        <v>21</v>
      </c>
      <c r="AS17" s="39" t="n">
        <f aca="false">G17+AK17</f>
        <v>81</v>
      </c>
      <c r="AT17" s="39" t="n">
        <f aca="false">G17+AL17</f>
        <v>80</v>
      </c>
    </row>
    <row r="18" customFormat="false" ht="12.75" hidden="false" customHeight="true" outlineLevel="0" collapsed="false">
      <c r="B18" s="7" t="s">
        <v>38</v>
      </c>
      <c r="C18" s="24" t="n">
        <v>19</v>
      </c>
      <c r="D18" s="24" t="n">
        <v>18</v>
      </c>
      <c r="E18" s="7" t="n">
        <v>873</v>
      </c>
      <c r="F18" s="7" t="n">
        <f aca="false">E18+G18</f>
        <v>953</v>
      </c>
      <c r="G18" s="87" t="n">
        <f aca="false">SUMIF(wins,"w",I18:AL18)</f>
        <v>80</v>
      </c>
      <c r="H18" s="87" t="n">
        <f aca="false">SUMIF(wins,"l",I18:AL18)</f>
        <v>0</v>
      </c>
      <c r="I18" s="88"/>
      <c r="J18" s="89" t="n">
        <v>15</v>
      </c>
      <c r="K18" s="38" t="n">
        <v>12</v>
      </c>
      <c r="L18" s="89"/>
      <c r="M18" s="90" t="n">
        <v>9</v>
      </c>
      <c r="N18" s="91"/>
      <c r="O18" s="90"/>
      <c r="P18" s="38" t="n">
        <v>6</v>
      </c>
      <c r="Q18" s="90"/>
      <c r="R18" s="91" t="n">
        <v>14</v>
      </c>
      <c r="S18" s="90"/>
      <c r="T18" s="91" t="n">
        <v>10</v>
      </c>
      <c r="U18" s="90" t="n">
        <v>5</v>
      </c>
      <c r="V18" s="91"/>
      <c r="W18" s="90"/>
      <c r="X18" s="91" t="n">
        <v>2</v>
      </c>
      <c r="Y18" s="90"/>
      <c r="Z18" s="91" t="n">
        <v>11</v>
      </c>
      <c r="AA18" s="90"/>
      <c r="AB18" s="91" t="n">
        <v>13</v>
      </c>
      <c r="AC18" s="90"/>
      <c r="AD18" s="91" t="n">
        <v>1</v>
      </c>
      <c r="AE18" s="90"/>
      <c r="AF18" s="91" t="n">
        <v>8</v>
      </c>
      <c r="AG18" s="90"/>
      <c r="AH18" s="91" t="n">
        <v>4</v>
      </c>
      <c r="AI18" s="90"/>
      <c r="AJ18" s="91" t="n">
        <v>3</v>
      </c>
      <c r="AK18" s="90"/>
      <c r="AL18" s="91" t="n">
        <v>7</v>
      </c>
      <c r="AM18" s="7" t="n">
        <f aca="false">SUM(I18:AL18)</f>
        <v>120</v>
      </c>
      <c r="AN18" s="0" t="n">
        <f aca="false">$G18+$AI18+AK18</f>
        <v>80</v>
      </c>
      <c r="AO18" s="0" t="n">
        <f aca="false">$G18+$AI18+AL18</f>
        <v>87</v>
      </c>
      <c r="AP18" s="0" t="n">
        <f aca="false">$G18+$AJ18+AK18</f>
        <v>83</v>
      </c>
      <c r="AQ18" s="0" t="n">
        <f aca="false">$G18+$AJ18+AL18</f>
        <v>90</v>
      </c>
      <c r="AR18" s="7" t="s">
        <v>38</v>
      </c>
      <c r="AS18" s="39" t="n">
        <f aca="false">G18+AK18</f>
        <v>80</v>
      </c>
      <c r="AT18" s="39" t="n">
        <f aca="false">G18+AL18</f>
        <v>87</v>
      </c>
      <c r="BF18" s="7"/>
    </row>
    <row r="19" customFormat="false" ht="12.75" hidden="false" customHeight="true" outlineLevel="0" collapsed="false">
      <c r="B19" s="7" t="s">
        <v>27</v>
      </c>
      <c r="C19" s="7" t="n">
        <v>7</v>
      </c>
      <c r="D19" s="7" t="n">
        <v>7</v>
      </c>
      <c r="E19" s="7" t="n">
        <v>908</v>
      </c>
      <c r="F19" s="7" t="n">
        <f aca="false">E19+G19</f>
        <v>987</v>
      </c>
      <c r="G19" s="87" t="n">
        <f aca="false">SUMIF(wins,"w",I19:AL19)</f>
        <v>79</v>
      </c>
      <c r="H19" s="87" t="n">
        <f aca="false">SUMIF(wins,"l",I19:AL19)</f>
        <v>0</v>
      </c>
      <c r="I19" s="88"/>
      <c r="J19" s="89" t="n">
        <v>15</v>
      </c>
      <c r="K19" s="93" t="n">
        <v>12</v>
      </c>
      <c r="L19" s="89"/>
      <c r="M19" s="90" t="n">
        <v>2</v>
      </c>
      <c r="N19" s="91"/>
      <c r="O19" s="90"/>
      <c r="P19" s="38" t="n">
        <v>1</v>
      </c>
      <c r="Q19" s="90"/>
      <c r="R19" s="91" t="n">
        <v>10</v>
      </c>
      <c r="S19" s="90"/>
      <c r="T19" s="91" t="n">
        <v>9</v>
      </c>
      <c r="U19" s="90" t="n">
        <v>3</v>
      </c>
      <c r="V19" s="91"/>
      <c r="W19" s="90"/>
      <c r="X19" s="91" t="n">
        <v>8</v>
      </c>
      <c r="Y19" s="90"/>
      <c r="Z19" s="91" t="n">
        <v>14</v>
      </c>
      <c r="AA19" s="90"/>
      <c r="AB19" s="91" t="n">
        <v>13</v>
      </c>
      <c r="AC19" s="90"/>
      <c r="AD19" s="91" t="n">
        <v>5</v>
      </c>
      <c r="AE19" s="90"/>
      <c r="AF19" s="91" t="n">
        <v>4</v>
      </c>
      <c r="AG19" s="90"/>
      <c r="AH19" s="91" t="n">
        <v>11</v>
      </c>
      <c r="AI19" s="90"/>
      <c r="AJ19" s="91" t="n">
        <v>7</v>
      </c>
      <c r="AK19" s="90"/>
      <c r="AL19" s="91" t="n">
        <v>6</v>
      </c>
      <c r="AM19" s="7" t="n">
        <f aca="false">SUM(I19:AL19)</f>
        <v>120</v>
      </c>
      <c r="AN19" s="0" t="n">
        <f aca="false">$G19+$AI19+AK19</f>
        <v>79</v>
      </c>
      <c r="AO19" s="0" t="n">
        <f aca="false">$G19+$AI19+AL19</f>
        <v>85</v>
      </c>
      <c r="AP19" s="0" t="n">
        <f aca="false">$G19+$AJ19+AK19</f>
        <v>86</v>
      </c>
      <c r="AQ19" s="0" t="n">
        <f aca="false">$G19+$AJ19+AL19</f>
        <v>92</v>
      </c>
      <c r="AR19" s="7" t="s">
        <v>27</v>
      </c>
      <c r="AS19" s="39" t="n">
        <f aca="false">G19+AK19</f>
        <v>79</v>
      </c>
      <c r="AT19" s="39" t="n">
        <f aca="false">G19+AL19</f>
        <v>85</v>
      </c>
    </row>
    <row r="20" customFormat="false" ht="12.75" hidden="false" customHeight="true" outlineLevel="0" collapsed="false">
      <c r="B20" s="7" t="s">
        <v>40</v>
      </c>
      <c r="C20" s="7" t="n">
        <v>20</v>
      </c>
      <c r="D20" s="7" t="n">
        <v>21</v>
      </c>
      <c r="E20" s="7" t="n">
        <v>864</v>
      </c>
      <c r="F20" s="7" t="n">
        <f aca="false">E20+G20</f>
        <v>943</v>
      </c>
      <c r="G20" s="87" t="n">
        <f aca="false">SUMIF(wins,"w",I20:AL20)</f>
        <v>79</v>
      </c>
      <c r="H20" s="87" t="n">
        <f aca="false">SUMIF(wins,"l",I20:AL20)</f>
        <v>0</v>
      </c>
      <c r="I20" s="88"/>
      <c r="J20" s="89" t="n">
        <v>15</v>
      </c>
      <c r="K20" s="38" t="n">
        <v>12</v>
      </c>
      <c r="L20" s="89"/>
      <c r="M20" s="90" t="n">
        <v>11</v>
      </c>
      <c r="N20" s="91"/>
      <c r="O20" s="90"/>
      <c r="P20" s="38" t="n">
        <v>5</v>
      </c>
      <c r="Q20" s="90"/>
      <c r="R20" s="91" t="n">
        <v>13</v>
      </c>
      <c r="S20" s="90"/>
      <c r="T20" s="91" t="n">
        <v>9</v>
      </c>
      <c r="U20" s="90" t="n">
        <v>3</v>
      </c>
      <c r="V20" s="91"/>
      <c r="W20" s="90"/>
      <c r="X20" s="91" t="n">
        <v>6</v>
      </c>
      <c r="Y20" s="90"/>
      <c r="Z20" s="91" t="n">
        <v>10</v>
      </c>
      <c r="AA20" s="90"/>
      <c r="AB20" s="91" t="n">
        <v>14</v>
      </c>
      <c r="AC20" s="90" t="n">
        <v>1</v>
      </c>
      <c r="AD20" s="91"/>
      <c r="AE20" s="90"/>
      <c r="AF20" s="91" t="n">
        <v>4</v>
      </c>
      <c r="AG20" s="90"/>
      <c r="AH20" s="91" t="n">
        <v>8</v>
      </c>
      <c r="AI20" s="90" t="n">
        <v>2</v>
      </c>
      <c r="AJ20" s="91"/>
      <c r="AK20" s="90"/>
      <c r="AL20" s="91" t="n">
        <v>7</v>
      </c>
      <c r="AM20" s="7" t="n">
        <f aca="false">SUM(I20:AL20)</f>
        <v>120</v>
      </c>
      <c r="AN20" s="0" t="n">
        <f aca="false">$G20+$AI20+AK20</f>
        <v>81</v>
      </c>
      <c r="AO20" s="0" t="n">
        <f aca="false">$G20+$AI20+AL20</f>
        <v>88</v>
      </c>
      <c r="AP20" s="0" t="n">
        <f aca="false">$G20+$AJ20+AK20</f>
        <v>79</v>
      </c>
      <c r="AQ20" s="0" t="n">
        <f aca="false">$G20+$AJ20+AL20</f>
        <v>86</v>
      </c>
      <c r="AR20" s="7" t="s">
        <v>40</v>
      </c>
      <c r="AS20" s="39" t="n">
        <f aca="false">G20+AK20</f>
        <v>79</v>
      </c>
      <c r="AT20" s="39" t="n">
        <f aca="false">G20+AL20</f>
        <v>86</v>
      </c>
    </row>
    <row r="21" customFormat="false" ht="12.75" hidden="false" customHeight="true" outlineLevel="0" collapsed="false">
      <c r="B21" s="7" t="s">
        <v>22</v>
      </c>
      <c r="C21" s="7" t="n">
        <v>2</v>
      </c>
      <c r="D21" s="7" t="n">
        <v>2</v>
      </c>
      <c r="E21" s="7" t="n">
        <v>944</v>
      </c>
      <c r="F21" s="7" t="n">
        <f aca="false">E21+G21</f>
        <v>1022</v>
      </c>
      <c r="G21" s="87" t="n">
        <f aca="false">SUMIF(wins,"w",I21:AL21)</f>
        <v>78</v>
      </c>
      <c r="H21" s="87" t="n">
        <f aca="false">SUMIF(wins,"l",I21:AL21)</f>
        <v>0</v>
      </c>
      <c r="I21" s="88"/>
      <c r="J21" s="89" t="n">
        <v>15</v>
      </c>
      <c r="K21" s="38" t="n">
        <v>10</v>
      </c>
      <c r="L21" s="89"/>
      <c r="M21" s="90" t="n">
        <v>9</v>
      </c>
      <c r="N21" s="91"/>
      <c r="O21" s="90"/>
      <c r="P21" s="38" t="n">
        <v>6</v>
      </c>
      <c r="Q21" s="90"/>
      <c r="R21" s="91" t="n">
        <v>14</v>
      </c>
      <c r="S21" s="90"/>
      <c r="T21" s="91" t="n">
        <v>11</v>
      </c>
      <c r="U21" s="90" t="n">
        <v>2</v>
      </c>
      <c r="V21" s="91"/>
      <c r="W21" s="90"/>
      <c r="X21" s="91" t="n">
        <v>7</v>
      </c>
      <c r="Y21" s="90"/>
      <c r="Z21" s="91" t="n">
        <v>8</v>
      </c>
      <c r="AA21" s="90"/>
      <c r="AB21" s="91" t="n">
        <v>13</v>
      </c>
      <c r="AC21" s="90"/>
      <c r="AD21" s="91" t="n">
        <v>4</v>
      </c>
      <c r="AE21" s="90"/>
      <c r="AF21" s="91" t="n">
        <v>3</v>
      </c>
      <c r="AG21" s="90"/>
      <c r="AH21" s="91" t="n">
        <v>12</v>
      </c>
      <c r="AI21" s="90"/>
      <c r="AJ21" s="91" t="n">
        <v>1</v>
      </c>
      <c r="AK21" s="90"/>
      <c r="AL21" s="91" t="n">
        <v>5</v>
      </c>
      <c r="AM21" s="7" t="n">
        <f aca="false">SUM(I21:AL21)</f>
        <v>120</v>
      </c>
      <c r="AN21" s="0" t="n">
        <f aca="false">$G21+$AI21+AK21</f>
        <v>78</v>
      </c>
      <c r="AO21" s="0" t="n">
        <f aca="false">$G21+$AI21+AL21</f>
        <v>83</v>
      </c>
      <c r="AP21" s="0" t="n">
        <f aca="false">$G21+$AJ21+AK21</f>
        <v>79</v>
      </c>
      <c r="AQ21" s="0" t="n">
        <f aca="false">$G21+$AJ21+AL21</f>
        <v>84</v>
      </c>
      <c r="AR21" s="7" t="s">
        <v>22</v>
      </c>
      <c r="AS21" s="39" t="n">
        <f aca="false">G21+AK21</f>
        <v>78</v>
      </c>
      <c r="AT21" s="39" t="n">
        <f aca="false">G21+AL21</f>
        <v>83</v>
      </c>
      <c r="AU21" s="39" t="s">
        <v>70</v>
      </c>
    </row>
    <row r="22" customFormat="false" ht="12.75" hidden="false" customHeight="true" outlineLevel="0" collapsed="false">
      <c r="A22" s="39" t="n">
        <v>2</v>
      </c>
      <c r="B22" s="7" t="s">
        <v>24</v>
      </c>
      <c r="C22" s="7" t="n">
        <v>4</v>
      </c>
      <c r="D22" s="7" t="n">
        <v>5</v>
      </c>
      <c r="E22" s="7" t="n">
        <v>916</v>
      </c>
      <c r="F22" s="7" t="n">
        <f aca="false">E22+G22</f>
        <v>994</v>
      </c>
      <c r="G22" s="87" t="n">
        <f aca="false">SUMIF(wins,"w",I22:AL22)</f>
        <v>78</v>
      </c>
      <c r="H22" s="87" t="n">
        <f aca="false">SUMIF(wins,"l",I22:AL22)</f>
        <v>0</v>
      </c>
      <c r="I22" s="88"/>
      <c r="J22" s="89" t="n">
        <v>15</v>
      </c>
      <c r="K22" s="93" t="n">
        <v>12</v>
      </c>
      <c r="L22" s="89"/>
      <c r="M22" s="90" t="n">
        <v>4</v>
      </c>
      <c r="N22" s="91"/>
      <c r="O22" s="90" t="n">
        <v>1</v>
      </c>
      <c r="P22" s="38"/>
      <c r="Q22" s="90"/>
      <c r="R22" s="91" t="n">
        <v>9</v>
      </c>
      <c r="S22" s="90"/>
      <c r="T22" s="91" t="n">
        <v>11</v>
      </c>
      <c r="U22" s="90"/>
      <c r="V22" s="91" t="n">
        <v>2</v>
      </c>
      <c r="W22" s="90"/>
      <c r="X22" s="91" t="n">
        <v>8</v>
      </c>
      <c r="Y22" s="90"/>
      <c r="Z22" s="91" t="n">
        <v>14</v>
      </c>
      <c r="AA22" s="90"/>
      <c r="AB22" s="91" t="n">
        <v>13</v>
      </c>
      <c r="AC22" s="90"/>
      <c r="AD22" s="91" t="n">
        <v>7</v>
      </c>
      <c r="AE22" s="90"/>
      <c r="AF22" s="91" t="n">
        <v>5</v>
      </c>
      <c r="AG22" s="90"/>
      <c r="AH22" s="91" t="n">
        <v>10</v>
      </c>
      <c r="AI22" s="90"/>
      <c r="AJ22" s="91" t="n">
        <v>6</v>
      </c>
      <c r="AK22" s="90"/>
      <c r="AL22" s="91" t="n">
        <v>3</v>
      </c>
      <c r="AM22" s="7" t="n">
        <f aca="false">SUM(I22:AL22)</f>
        <v>120</v>
      </c>
      <c r="AN22" s="0" t="n">
        <f aca="false">$G22+$AI22+AK22</f>
        <v>78</v>
      </c>
      <c r="AO22" s="0" t="n">
        <f aca="false">$G22+$AI22+AL22</f>
        <v>81</v>
      </c>
      <c r="AP22" s="0" t="n">
        <f aca="false">$G22+$AJ22+AK22</f>
        <v>84</v>
      </c>
      <c r="AQ22" s="0" t="n">
        <f aca="false">$G22+$AJ22+AL22</f>
        <v>87</v>
      </c>
      <c r="AR22" s="7" t="s">
        <v>24</v>
      </c>
      <c r="AS22" s="39" t="n">
        <f aca="false">G22+AK22</f>
        <v>78</v>
      </c>
      <c r="AT22" s="39" t="n">
        <f aca="false">G22+AL22</f>
        <v>81</v>
      </c>
    </row>
    <row r="23" customFormat="false" ht="12.75" hidden="false" customHeight="true" outlineLevel="0" collapsed="false">
      <c r="B23" s="7" t="s">
        <v>34</v>
      </c>
      <c r="C23" s="7" t="n">
        <v>12</v>
      </c>
      <c r="D23" s="7" t="n">
        <v>12</v>
      </c>
      <c r="E23" s="7" t="n">
        <v>897</v>
      </c>
      <c r="F23" s="7" t="n">
        <f aca="false">E23+G23</f>
        <v>975</v>
      </c>
      <c r="G23" s="87" t="n">
        <f aca="false">SUMIF(wins,"w",I23:AL23)</f>
        <v>78</v>
      </c>
      <c r="H23" s="87" t="n">
        <f aca="false">SUMIF(wins,"l",I23:AL23)</f>
        <v>0</v>
      </c>
      <c r="I23" s="88"/>
      <c r="J23" s="89" t="n">
        <v>15</v>
      </c>
      <c r="K23" s="38" t="n">
        <v>9</v>
      </c>
      <c r="L23" s="89"/>
      <c r="M23" s="90" t="n">
        <v>4</v>
      </c>
      <c r="N23" s="91"/>
      <c r="O23" s="90"/>
      <c r="P23" s="38" t="n">
        <v>1</v>
      </c>
      <c r="Q23" s="90"/>
      <c r="R23" s="91" t="n">
        <v>11</v>
      </c>
      <c r="S23" s="90"/>
      <c r="T23" s="91" t="n">
        <v>6</v>
      </c>
      <c r="U23" s="90" t="n">
        <v>3</v>
      </c>
      <c r="V23" s="91"/>
      <c r="W23" s="90"/>
      <c r="X23" s="91" t="n">
        <v>5</v>
      </c>
      <c r="Y23" s="90"/>
      <c r="Z23" s="91" t="n">
        <v>12</v>
      </c>
      <c r="AA23" s="90"/>
      <c r="AB23" s="91" t="n">
        <v>8</v>
      </c>
      <c r="AC23" s="90"/>
      <c r="AD23" s="91" t="n">
        <v>7</v>
      </c>
      <c r="AE23" s="90"/>
      <c r="AF23" s="91" t="n">
        <v>10</v>
      </c>
      <c r="AG23" s="90"/>
      <c r="AH23" s="91" t="n">
        <v>13</v>
      </c>
      <c r="AI23" s="90"/>
      <c r="AJ23" s="91" t="n">
        <v>2</v>
      </c>
      <c r="AK23" s="90"/>
      <c r="AL23" s="91" t="n">
        <v>14</v>
      </c>
      <c r="AM23" s="7" t="n">
        <f aca="false">SUM(I23:AL23)</f>
        <v>120</v>
      </c>
      <c r="AN23" s="0" t="n">
        <f aca="false">$G23+$AI23+AK23</f>
        <v>78</v>
      </c>
      <c r="AO23" s="0" t="n">
        <f aca="false">$G23+$AI23+AL23</f>
        <v>92</v>
      </c>
      <c r="AP23" s="0" t="n">
        <f aca="false">$G23+$AJ23+AK23</f>
        <v>80</v>
      </c>
      <c r="AQ23" s="0" t="n">
        <f aca="false">$G23+$AJ23+AL23</f>
        <v>94</v>
      </c>
      <c r="AR23" s="7" t="s">
        <v>34</v>
      </c>
      <c r="AS23" s="39" t="n">
        <f aca="false">G23+AK23</f>
        <v>78</v>
      </c>
      <c r="AT23" s="39" t="n">
        <f aca="false">G23+AL23</f>
        <v>92</v>
      </c>
    </row>
    <row r="24" customFormat="false" ht="12.75" hidden="false" customHeight="true" outlineLevel="0" collapsed="false">
      <c r="B24" s="7" t="s">
        <v>37</v>
      </c>
      <c r="C24" s="7" t="n">
        <v>16</v>
      </c>
      <c r="D24" s="7" t="n">
        <v>17</v>
      </c>
      <c r="E24" s="7" t="n">
        <v>885</v>
      </c>
      <c r="F24" s="7" t="n">
        <f aca="false">E24+G24</f>
        <v>963</v>
      </c>
      <c r="G24" s="87" t="n">
        <f aca="false">SUMIF(wins,"w",I24:AL24)</f>
        <v>78</v>
      </c>
      <c r="H24" s="87" t="n">
        <f aca="false">SUMIF(wins,"l",I24:AL24)</f>
        <v>0</v>
      </c>
      <c r="I24" s="88"/>
      <c r="J24" s="89" t="n">
        <v>15</v>
      </c>
      <c r="K24" s="38" t="n">
        <v>12</v>
      </c>
      <c r="L24" s="89"/>
      <c r="M24" s="90" t="n">
        <v>3</v>
      </c>
      <c r="N24" s="91"/>
      <c r="O24" s="90" t="n">
        <v>2</v>
      </c>
      <c r="P24" s="38"/>
      <c r="Q24" s="90"/>
      <c r="R24" s="91" t="n">
        <v>14</v>
      </c>
      <c r="S24" s="90"/>
      <c r="T24" s="91" t="n">
        <v>6</v>
      </c>
      <c r="U24" s="90" t="n">
        <v>1</v>
      </c>
      <c r="V24" s="91"/>
      <c r="W24" s="90"/>
      <c r="X24" s="91" t="n">
        <v>8</v>
      </c>
      <c r="Y24" s="90"/>
      <c r="Z24" s="91" t="n">
        <v>9</v>
      </c>
      <c r="AA24" s="90"/>
      <c r="AB24" s="91" t="n">
        <v>13</v>
      </c>
      <c r="AC24" s="90"/>
      <c r="AD24" s="91" t="n">
        <v>4</v>
      </c>
      <c r="AE24" s="90"/>
      <c r="AF24" s="91" t="n">
        <v>7</v>
      </c>
      <c r="AG24" s="90"/>
      <c r="AH24" s="91" t="n">
        <v>11</v>
      </c>
      <c r="AI24" s="90"/>
      <c r="AJ24" s="91" t="n">
        <v>5</v>
      </c>
      <c r="AK24" s="90"/>
      <c r="AL24" s="91" t="n">
        <v>10</v>
      </c>
      <c r="AM24" s="7" t="n">
        <f aca="false">SUM(I24:AL24)</f>
        <v>120</v>
      </c>
      <c r="AN24" s="0" t="n">
        <f aca="false">$G24+$AI24+AK24</f>
        <v>78</v>
      </c>
      <c r="AO24" s="0" t="n">
        <f aca="false">$G24+$AI24+AL24</f>
        <v>88</v>
      </c>
      <c r="AP24" s="0" t="n">
        <f aca="false">$G24+$AJ24+AK24</f>
        <v>83</v>
      </c>
      <c r="AQ24" s="0" t="n">
        <f aca="false">$G24+$AJ24+AL24</f>
        <v>93</v>
      </c>
      <c r="AR24" s="7" t="s">
        <v>37</v>
      </c>
      <c r="AS24" s="39" t="n">
        <f aca="false">G24+AK24</f>
        <v>78</v>
      </c>
      <c r="AT24" s="39" t="n">
        <f aca="false">G24+AL24</f>
        <v>88</v>
      </c>
    </row>
    <row r="25" customFormat="false" ht="12.75" hidden="false" customHeight="true" outlineLevel="0" collapsed="false">
      <c r="B25" s="7" t="s">
        <v>31</v>
      </c>
      <c r="C25" s="7" t="n">
        <v>6</v>
      </c>
      <c r="D25" s="7" t="n">
        <v>9</v>
      </c>
      <c r="E25" s="7" t="n">
        <v>909</v>
      </c>
      <c r="F25" s="7" t="n">
        <f aca="false">E25+G25</f>
        <v>985</v>
      </c>
      <c r="G25" s="87" t="n">
        <f aca="false">SUMIF(wins,"w",I25:AL25)</f>
        <v>76</v>
      </c>
      <c r="H25" s="87" t="n">
        <f aca="false">SUMIF(wins,"l",I25:AL25)</f>
        <v>0</v>
      </c>
      <c r="I25" s="88"/>
      <c r="J25" s="89" t="n">
        <v>15</v>
      </c>
      <c r="K25" s="38" t="n">
        <v>11</v>
      </c>
      <c r="L25" s="89"/>
      <c r="M25" s="90" t="n">
        <v>12</v>
      </c>
      <c r="N25" s="91"/>
      <c r="O25" s="90"/>
      <c r="P25" s="38" t="n">
        <v>2</v>
      </c>
      <c r="Q25" s="90"/>
      <c r="R25" s="91" t="n">
        <v>13</v>
      </c>
      <c r="S25" s="90"/>
      <c r="T25" s="91" t="n">
        <v>9</v>
      </c>
      <c r="U25" s="90" t="n">
        <v>6</v>
      </c>
      <c r="V25" s="91"/>
      <c r="W25" s="90"/>
      <c r="X25" s="91" t="n">
        <v>7</v>
      </c>
      <c r="Y25" s="90"/>
      <c r="Z25" s="91" t="n">
        <v>10</v>
      </c>
      <c r="AA25" s="90"/>
      <c r="AB25" s="91" t="n">
        <v>14</v>
      </c>
      <c r="AC25" s="90"/>
      <c r="AD25" s="91" t="n">
        <v>1</v>
      </c>
      <c r="AE25" s="90"/>
      <c r="AF25" s="91" t="n">
        <v>4</v>
      </c>
      <c r="AG25" s="90"/>
      <c r="AH25" s="91" t="n">
        <v>5</v>
      </c>
      <c r="AI25" s="90"/>
      <c r="AJ25" s="91" t="n">
        <v>3</v>
      </c>
      <c r="AK25" s="90"/>
      <c r="AL25" s="91" t="n">
        <v>8</v>
      </c>
      <c r="AM25" s="7" t="n">
        <f aca="false">SUM(I25:AL25)</f>
        <v>120</v>
      </c>
      <c r="AN25" s="0" t="n">
        <f aca="false">$G25+$AI25+AK25</f>
        <v>76</v>
      </c>
      <c r="AO25" s="0" t="n">
        <f aca="false">$G25+$AI25+AL25</f>
        <v>84</v>
      </c>
      <c r="AP25" s="0" t="n">
        <f aca="false">$G25+$AJ25+AK25</f>
        <v>79</v>
      </c>
      <c r="AQ25" s="0" t="n">
        <f aca="false">$G25+$AJ25+AL25</f>
        <v>87</v>
      </c>
      <c r="AR25" s="7" t="s">
        <v>31</v>
      </c>
      <c r="AS25" s="39" t="n">
        <f aca="false">G25+AK25</f>
        <v>76</v>
      </c>
      <c r="AT25" s="39" t="n">
        <f aca="false">G25+AL25</f>
        <v>84</v>
      </c>
      <c r="AW25" s="7"/>
      <c r="AX25" s="7"/>
    </row>
    <row r="26" customFormat="false" ht="12.75" hidden="false" customHeight="true" outlineLevel="0" collapsed="false">
      <c r="A26" s="39" t="n">
        <v>1</v>
      </c>
      <c r="B26" s="7" t="s">
        <v>44</v>
      </c>
      <c r="C26" s="7" t="n">
        <v>24</v>
      </c>
      <c r="D26" s="7" t="n">
        <v>24</v>
      </c>
      <c r="E26" s="7" t="n">
        <v>825</v>
      </c>
      <c r="F26" s="7" t="n">
        <f aca="false">E26+G26</f>
        <v>900</v>
      </c>
      <c r="G26" s="87" t="n">
        <f aca="false">SUMIF(wins,"w",I26:AL26)</f>
        <v>75</v>
      </c>
      <c r="H26" s="87" t="n">
        <f aca="false">SUMIF(wins,"l",I26:AL26)</f>
        <v>0</v>
      </c>
      <c r="I26" s="88"/>
      <c r="J26" s="89" t="n">
        <v>12</v>
      </c>
      <c r="K26" s="38" t="n">
        <v>4</v>
      </c>
      <c r="L26" s="89"/>
      <c r="M26" s="90" t="n">
        <v>8</v>
      </c>
      <c r="N26" s="91"/>
      <c r="O26" s="90"/>
      <c r="P26" s="38" t="n">
        <v>7</v>
      </c>
      <c r="Q26" s="90"/>
      <c r="R26" s="96" t="n">
        <v>14</v>
      </c>
      <c r="S26" s="90"/>
      <c r="T26" s="91" t="n">
        <v>3</v>
      </c>
      <c r="U26" s="90" t="n">
        <v>6</v>
      </c>
      <c r="V26" s="91"/>
      <c r="W26" s="90"/>
      <c r="X26" s="91" t="n">
        <v>11</v>
      </c>
      <c r="Y26" s="90"/>
      <c r="Z26" s="91" t="n">
        <v>13</v>
      </c>
      <c r="AA26" s="90"/>
      <c r="AB26" s="91" t="n">
        <v>15</v>
      </c>
      <c r="AC26" s="90"/>
      <c r="AD26" s="91" t="n">
        <v>5</v>
      </c>
      <c r="AE26" s="90"/>
      <c r="AF26" s="91" t="n">
        <v>1</v>
      </c>
      <c r="AG26" s="90"/>
      <c r="AH26" s="91" t="n">
        <v>9</v>
      </c>
      <c r="AI26" s="90"/>
      <c r="AJ26" s="91" t="n">
        <v>10</v>
      </c>
      <c r="AK26" s="90" t="n">
        <v>2</v>
      </c>
      <c r="AL26" s="91"/>
      <c r="AM26" s="7" t="n">
        <f aca="false">SUM(I26:AL26)</f>
        <v>120</v>
      </c>
      <c r="AN26" s="0" t="n">
        <f aca="false">$G26+$AI26+AK26</f>
        <v>77</v>
      </c>
      <c r="AO26" s="0" t="n">
        <f aca="false">$G26+$AI26+AL26</f>
        <v>75</v>
      </c>
      <c r="AP26" s="0" t="n">
        <f aca="false">$G26+$AJ26+AK26</f>
        <v>87</v>
      </c>
      <c r="AQ26" s="0" t="n">
        <f aca="false">$G26+$AJ26+AL26</f>
        <v>85</v>
      </c>
      <c r="AR26" s="7" t="s">
        <v>44</v>
      </c>
      <c r="AS26" s="39" t="n">
        <f aca="false">G26+AK26</f>
        <v>77</v>
      </c>
      <c r="AT26" s="39" t="n">
        <f aca="false">G26+AL26</f>
        <v>75</v>
      </c>
      <c r="AZ26" s="7"/>
      <c r="BA26" s="7"/>
      <c r="BB26" s="7"/>
    </row>
    <row r="27" customFormat="false" ht="12.75" hidden="false" customHeight="true" outlineLevel="0" collapsed="false">
      <c r="B27" s="7" t="s">
        <v>144</v>
      </c>
      <c r="C27" s="7" t="n">
        <v>11</v>
      </c>
      <c r="D27" s="7" t="n">
        <v>14</v>
      </c>
      <c r="E27" s="7" t="n">
        <v>898</v>
      </c>
      <c r="F27" s="7" t="n">
        <f aca="false">E27+G27</f>
        <v>972</v>
      </c>
      <c r="G27" s="87" t="n">
        <f aca="false">SUMIF(wins,"w",I27:AL27)</f>
        <v>74</v>
      </c>
      <c r="H27" s="87" t="n">
        <f aca="false">SUMIF(wins,"l",I27:AL27)</f>
        <v>0</v>
      </c>
      <c r="I27" s="88"/>
      <c r="J27" s="89" t="n">
        <v>15</v>
      </c>
      <c r="K27" s="38" t="n">
        <v>5</v>
      </c>
      <c r="L27" s="89"/>
      <c r="M27" s="90" t="n">
        <v>6</v>
      </c>
      <c r="N27" s="91"/>
      <c r="O27" s="90"/>
      <c r="P27" s="38" t="n">
        <v>3</v>
      </c>
      <c r="Q27" s="90"/>
      <c r="R27" s="91" t="n">
        <v>8</v>
      </c>
      <c r="S27" s="90"/>
      <c r="T27" s="91" t="n">
        <v>4</v>
      </c>
      <c r="U27" s="90" t="n">
        <v>9</v>
      </c>
      <c r="V27" s="91"/>
      <c r="W27" s="90"/>
      <c r="X27" s="91" t="n">
        <v>10</v>
      </c>
      <c r="Y27" s="90"/>
      <c r="Z27" s="91" t="n">
        <v>11</v>
      </c>
      <c r="AA27" s="90"/>
      <c r="AB27" s="91" t="n">
        <v>2</v>
      </c>
      <c r="AC27" s="90"/>
      <c r="AD27" s="91" t="n">
        <v>14</v>
      </c>
      <c r="AE27" s="90"/>
      <c r="AF27" s="91" t="n">
        <v>12</v>
      </c>
      <c r="AG27" s="90"/>
      <c r="AH27" s="91" t="n">
        <v>13</v>
      </c>
      <c r="AI27" s="90"/>
      <c r="AJ27" s="91" t="n">
        <v>1</v>
      </c>
      <c r="AK27" s="90"/>
      <c r="AL27" s="91" t="n">
        <v>7</v>
      </c>
      <c r="AM27" s="7" t="n">
        <f aca="false">SUM(I27:AL27)</f>
        <v>120</v>
      </c>
      <c r="AN27" s="0" t="n">
        <f aca="false">$G27+$AI27+AK27</f>
        <v>74</v>
      </c>
      <c r="AO27" s="0" t="n">
        <f aca="false">$G27+$AI27+AL27</f>
        <v>81</v>
      </c>
      <c r="AP27" s="0" t="n">
        <f aca="false">$G27+$AJ27+AK27</f>
        <v>75</v>
      </c>
      <c r="AQ27" s="0" t="n">
        <f aca="false">$G27+$AJ27+AL27</f>
        <v>82</v>
      </c>
      <c r="AR27" s="7" t="s">
        <v>33</v>
      </c>
      <c r="AS27" s="39" t="n">
        <f aca="false">G27+AK27</f>
        <v>74</v>
      </c>
      <c r="AT27" s="39" t="n">
        <f aca="false">G27+AL27</f>
        <v>81</v>
      </c>
      <c r="AU27" s="7"/>
      <c r="AV27" s="7"/>
    </row>
    <row r="28" customFormat="false" ht="12.75" hidden="false" customHeight="true" outlineLevel="0" collapsed="false">
      <c r="B28" s="7" t="s">
        <v>41</v>
      </c>
      <c r="C28" s="7" t="n">
        <v>18</v>
      </c>
      <c r="D28" s="7" t="n">
        <v>20</v>
      </c>
      <c r="E28" s="7" t="n">
        <v>874</v>
      </c>
      <c r="F28" s="7" t="n">
        <f aca="false">E28+G28</f>
        <v>947</v>
      </c>
      <c r="G28" s="87" t="n">
        <f aca="false">SUMIF(wins,"w",I28:AL28)</f>
        <v>73</v>
      </c>
      <c r="H28" s="87" t="n">
        <f aca="false">SUMIF(wins,"l",I28:AL28)</f>
        <v>0</v>
      </c>
      <c r="I28" s="88"/>
      <c r="J28" s="89" t="n">
        <v>15</v>
      </c>
      <c r="K28" s="38" t="n">
        <v>13</v>
      </c>
      <c r="L28" s="89"/>
      <c r="M28" s="90" t="n">
        <v>11</v>
      </c>
      <c r="N28" s="91"/>
      <c r="O28" s="90"/>
      <c r="P28" s="38" t="n">
        <v>9</v>
      </c>
      <c r="Q28" s="90"/>
      <c r="R28" s="91" t="n">
        <v>7</v>
      </c>
      <c r="S28" s="90"/>
      <c r="T28" s="91" t="n">
        <v>5</v>
      </c>
      <c r="U28" s="90" t="n">
        <v>3</v>
      </c>
      <c r="V28" s="91"/>
      <c r="W28" s="90" t="n">
        <v>1</v>
      </c>
      <c r="X28" s="91"/>
      <c r="Y28" s="90"/>
      <c r="Z28" s="91" t="n">
        <v>2</v>
      </c>
      <c r="AA28" s="90"/>
      <c r="AB28" s="91" t="n">
        <v>4</v>
      </c>
      <c r="AC28" s="90" t="n">
        <v>6</v>
      </c>
      <c r="AD28" s="91"/>
      <c r="AE28" s="90"/>
      <c r="AF28" s="91" t="n">
        <v>8</v>
      </c>
      <c r="AG28" s="90"/>
      <c r="AH28" s="91" t="n">
        <v>10</v>
      </c>
      <c r="AI28" s="90" t="n">
        <v>12</v>
      </c>
      <c r="AJ28" s="91"/>
      <c r="AK28" s="90"/>
      <c r="AL28" s="91" t="n">
        <v>14</v>
      </c>
      <c r="AM28" s="7" t="n">
        <f aca="false">SUM(I28:AL28)</f>
        <v>120</v>
      </c>
      <c r="AN28" s="0" t="n">
        <f aca="false">$G28+$AI28+AK28</f>
        <v>85</v>
      </c>
      <c r="AO28" s="0" t="n">
        <f aca="false">$G28+$AI28+AL28</f>
        <v>99</v>
      </c>
      <c r="AP28" s="0" t="n">
        <f aca="false">$G28+$AJ28+AK28</f>
        <v>73</v>
      </c>
      <c r="AQ28" s="0" t="n">
        <f aca="false">$G28+$AJ28+AL28</f>
        <v>87</v>
      </c>
      <c r="AR28" s="7" t="s">
        <v>41</v>
      </c>
      <c r="AS28" s="39" t="n">
        <f aca="false">G28+AK28</f>
        <v>73</v>
      </c>
      <c r="AT28" s="39" t="n">
        <f aca="false">G28+AL28</f>
        <v>87</v>
      </c>
      <c r="AY28" s="7"/>
    </row>
    <row r="29" customFormat="false" ht="12.75" hidden="false" customHeight="false" outlineLevel="0" collapsed="false">
      <c r="B29" s="7" t="s">
        <v>43</v>
      </c>
      <c r="C29" s="7" t="n">
        <v>22</v>
      </c>
      <c r="D29" s="7" t="n">
        <v>22</v>
      </c>
      <c r="E29" s="7" t="n">
        <v>857</v>
      </c>
      <c r="F29" s="7" t="n">
        <f aca="false">E29+G29</f>
        <v>930</v>
      </c>
      <c r="G29" s="87" t="n">
        <f aca="false">SUMIF(wins,"w",I29:AL29)</f>
        <v>73</v>
      </c>
      <c r="H29" s="87" t="n">
        <f aca="false">SUMIF(wins,"l",I29:AL29)</f>
        <v>0</v>
      </c>
      <c r="I29" s="88"/>
      <c r="J29" s="89" t="n">
        <v>10</v>
      </c>
      <c r="K29" s="38"/>
      <c r="L29" s="89" t="n">
        <v>3</v>
      </c>
      <c r="M29" s="90" t="n">
        <v>5</v>
      </c>
      <c r="N29" s="91"/>
      <c r="O29" s="90" t="n">
        <v>4</v>
      </c>
      <c r="P29" s="38"/>
      <c r="Q29" s="90"/>
      <c r="R29" s="91" t="n">
        <v>9</v>
      </c>
      <c r="S29" s="90"/>
      <c r="T29" s="91" t="n">
        <v>15</v>
      </c>
      <c r="U29" s="90"/>
      <c r="V29" s="91" t="n">
        <v>8</v>
      </c>
      <c r="W29" s="90"/>
      <c r="X29" s="91" t="n">
        <v>6</v>
      </c>
      <c r="Y29" s="90"/>
      <c r="Z29" s="91" t="n">
        <v>11</v>
      </c>
      <c r="AA29" s="90"/>
      <c r="AB29" s="91" t="n">
        <v>1</v>
      </c>
      <c r="AC29" s="90"/>
      <c r="AD29" s="91" t="n">
        <v>14</v>
      </c>
      <c r="AE29" s="90"/>
      <c r="AF29" s="91" t="n">
        <v>7</v>
      </c>
      <c r="AG29" s="90"/>
      <c r="AH29" s="91" t="n">
        <v>13</v>
      </c>
      <c r="AI29" s="90"/>
      <c r="AJ29" s="91" t="n">
        <v>2</v>
      </c>
      <c r="AK29" s="90"/>
      <c r="AL29" s="91" t="n">
        <v>12</v>
      </c>
      <c r="AM29" s="7" t="n">
        <f aca="false">SUM(I29:AL29)</f>
        <v>120</v>
      </c>
      <c r="AN29" s="0" t="n">
        <f aca="false">$G29+$AI29+AK29</f>
        <v>73</v>
      </c>
      <c r="AO29" s="0" t="n">
        <f aca="false">$G29+$AI29+AL29</f>
        <v>85</v>
      </c>
      <c r="AP29" s="0" t="n">
        <f aca="false">$G29+$AJ29+AK29</f>
        <v>75</v>
      </c>
      <c r="AQ29" s="0" t="n">
        <f aca="false">$G29+$AJ29+AL29</f>
        <v>87</v>
      </c>
      <c r="AR29" s="7" t="s">
        <v>43</v>
      </c>
      <c r="AS29" s="39" t="n">
        <f aca="false">G29+AK29</f>
        <v>73</v>
      </c>
      <c r="AT29" s="39" t="n">
        <f aca="false">G29+AL29</f>
        <v>85</v>
      </c>
    </row>
    <row r="30" customFormat="false" ht="12.75" hidden="false" customHeight="false" outlineLevel="0" collapsed="false">
      <c r="A30" s="39" t="n">
        <v>3</v>
      </c>
      <c r="B30" s="7" t="s">
        <v>35</v>
      </c>
      <c r="C30" s="7" t="n">
        <v>12</v>
      </c>
      <c r="D30" s="7" t="n">
        <v>16</v>
      </c>
      <c r="E30" s="7" t="n">
        <v>897</v>
      </c>
      <c r="F30" s="7" t="n">
        <f aca="false">E30+G30</f>
        <v>969</v>
      </c>
      <c r="G30" s="87" t="n">
        <f aca="false">SUMIF(wins,"w",I30:AL30)</f>
        <v>72</v>
      </c>
      <c r="H30" s="87" t="n">
        <f aca="false">SUMIF(wins,"l",I30:AL30)</f>
        <v>0</v>
      </c>
      <c r="I30" s="88"/>
      <c r="J30" s="89" t="n">
        <v>13</v>
      </c>
      <c r="K30" s="93" t="n">
        <v>14</v>
      </c>
      <c r="L30" s="89"/>
      <c r="M30" s="90" t="n">
        <v>12</v>
      </c>
      <c r="N30" s="91"/>
      <c r="O30" s="90"/>
      <c r="P30" s="38" t="n">
        <v>2</v>
      </c>
      <c r="Q30" s="90"/>
      <c r="R30" s="91" t="n">
        <v>15</v>
      </c>
      <c r="S30" s="90"/>
      <c r="T30" s="91" t="n">
        <v>1</v>
      </c>
      <c r="U30" s="90" t="n">
        <v>7</v>
      </c>
      <c r="V30" s="91"/>
      <c r="W30" s="90"/>
      <c r="X30" s="91" t="n">
        <v>5</v>
      </c>
      <c r="Y30" s="90"/>
      <c r="Z30" s="91" t="n">
        <v>8</v>
      </c>
      <c r="AA30" s="90"/>
      <c r="AB30" s="91" t="n">
        <v>11</v>
      </c>
      <c r="AC30" s="90"/>
      <c r="AD30" s="91" t="n">
        <v>9</v>
      </c>
      <c r="AE30" s="90"/>
      <c r="AF30" s="91" t="n">
        <v>3</v>
      </c>
      <c r="AG30" s="90"/>
      <c r="AH30" s="91" t="n">
        <v>10</v>
      </c>
      <c r="AI30" s="90" t="n">
        <v>4</v>
      </c>
      <c r="AJ30" s="91"/>
      <c r="AK30" s="90"/>
      <c r="AL30" s="91" t="n">
        <v>6</v>
      </c>
      <c r="AM30" s="7" t="n">
        <f aca="false">SUM(I30:AL30)</f>
        <v>120</v>
      </c>
      <c r="AN30" s="0" t="n">
        <f aca="false">$G30+$AI30+AK30</f>
        <v>76</v>
      </c>
      <c r="AO30" s="0" t="n">
        <f aca="false">$G30+$AI30+AL30</f>
        <v>82</v>
      </c>
      <c r="AP30" s="0" t="n">
        <f aca="false">$G30+$AJ30+AK30</f>
        <v>72</v>
      </c>
      <c r="AQ30" s="0" t="n">
        <f aca="false">$G30+$AJ30+AL30</f>
        <v>78</v>
      </c>
      <c r="AR30" s="7" t="s">
        <v>35</v>
      </c>
      <c r="AS30" s="39" t="n">
        <f aca="false">G30+AK30</f>
        <v>72</v>
      </c>
      <c r="AT30" s="39" t="n">
        <f aca="false">G30+AL30</f>
        <v>78</v>
      </c>
    </row>
    <row r="31" customFormat="false" ht="13.5" hidden="false" customHeight="true" outlineLevel="0" collapsed="false">
      <c r="B31" s="7" t="s">
        <v>23</v>
      </c>
      <c r="C31" s="7" t="n">
        <v>3</v>
      </c>
      <c r="D31" s="7" t="n">
        <v>3</v>
      </c>
      <c r="E31" s="7" t="n">
        <v>938</v>
      </c>
      <c r="F31" s="7" t="n">
        <f aca="false">E31+G31</f>
        <v>1007</v>
      </c>
      <c r="G31" s="87" t="n">
        <f aca="false">SUMIF(wins,"w",I31:AL31)</f>
        <v>69</v>
      </c>
      <c r="H31" s="87" t="n">
        <f aca="false">SUMIF(wins,"l",I31:AL31)</f>
        <v>0</v>
      </c>
      <c r="I31" s="88"/>
      <c r="J31" s="89" t="n">
        <v>15</v>
      </c>
      <c r="K31" s="93" t="n">
        <v>10</v>
      </c>
      <c r="L31" s="89"/>
      <c r="M31" s="90" t="n">
        <v>8</v>
      </c>
      <c r="N31" s="91"/>
      <c r="O31" s="90"/>
      <c r="P31" s="38" t="n">
        <v>3</v>
      </c>
      <c r="Q31" s="90"/>
      <c r="R31" s="91" t="n">
        <v>14</v>
      </c>
      <c r="S31" s="90"/>
      <c r="T31" s="91" t="n">
        <v>4</v>
      </c>
      <c r="U31" s="90"/>
      <c r="V31" s="91" t="n">
        <v>1</v>
      </c>
      <c r="W31" s="90"/>
      <c r="X31" s="91" t="n">
        <v>5</v>
      </c>
      <c r="Y31" s="90"/>
      <c r="Z31" s="91" t="n">
        <v>9</v>
      </c>
      <c r="AA31" s="90"/>
      <c r="AB31" s="91" t="n">
        <v>13</v>
      </c>
      <c r="AC31" s="90"/>
      <c r="AD31" s="91" t="n">
        <v>7</v>
      </c>
      <c r="AE31" s="90"/>
      <c r="AF31" s="91" t="n">
        <v>2</v>
      </c>
      <c r="AG31" s="90"/>
      <c r="AH31" s="91" t="n">
        <v>12</v>
      </c>
      <c r="AI31" s="90"/>
      <c r="AJ31" s="91" t="n">
        <v>6</v>
      </c>
      <c r="AK31" s="90"/>
      <c r="AL31" s="91" t="n">
        <v>11</v>
      </c>
      <c r="AM31" s="7" t="n">
        <f aca="false">SUM(I31:AL31)</f>
        <v>120</v>
      </c>
      <c r="AN31" s="0" t="n">
        <f aca="false">$G31+$AI31+AK31</f>
        <v>69</v>
      </c>
      <c r="AO31" s="0" t="n">
        <f aca="false">$G31+$AI31+AL31</f>
        <v>80</v>
      </c>
      <c r="AP31" s="0" t="n">
        <f aca="false">$G31+$AJ31+AK31</f>
        <v>75</v>
      </c>
      <c r="AQ31" s="0" t="n">
        <f aca="false">$G31+$AJ31+AL31</f>
        <v>86</v>
      </c>
      <c r="AR31" s="7" t="s">
        <v>23</v>
      </c>
      <c r="AS31" s="39" t="n">
        <f aca="false">G31+AK31</f>
        <v>69</v>
      </c>
      <c r="AT31" s="39" t="n">
        <f aca="false">G31+AL31</f>
        <v>80</v>
      </c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90"/>
      <c r="J32" s="91"/>
      <c r="K32" s="38"/>
      <c r="L32" s="91"/>
      <c r="M32" s="90"/>
      <c r="N32" s="91"/>
      <c r="O32" s="90"/>
      <c r="P32" s="38"/>
      <c r="Q32" s="90"/>
      <c r="R32" s="91"/>
      <c r="S32" s="90"/>
      <c r="T32" s="91"/>
      <c r="U32" s="90"/>
      <c r="V32" s="91"/>
      <c r="W32" s="90"/>
      <c r="X32" s="91"/>
      <c r="Y32" s="90"/>
      <c r="Z32" s="91"/>
      <c r="AA32" s="90"/>
      <c r="AB32" s="91"/>
      <c r="AC32" s="90"/>
      <c r="AD32" s="91"/>
      <c r="AE32" s="90"/>
      <c r="AF32" s="91"/>
      <c r="AG32" s="90"/>
      <c r="AH32" s="91"/>
      <c r="AI32" s="90"/>
      <c r="AJ32" s="91"/>
      <c r="AK32" s="90"/>
      <c r="AL32" s="91"/>
      <c r="AM32" s="7"/>
    </row>
    <row r="33" customFormat="false" ht="12.75" hidden="false" customHeight="false" outlineLevel="0" collapsed="false">
      <c r="B33" s="7" t="s">
        <v>145</v>
      </c>
      <c r="C33" s="7"/>
      <c r="D33" s="7"/>
      <c r="E33" s="97" t="n">
        <f aca="false">SUM(E7:E32)</f>
        <v>22240</v>
      </c>
      <c r="F33" s="97" t="n">
        <f aca="false">SUM(F7:F32)</f>
        <v>24235</v>
      </c>
      <c r="G33" s="97" t="n">
        <f aca="false">SUM(G7:G32)</f>
        <v>1995</v>
      </c>
      <c r="H33" s="97"/>
      <c r="I33" s="98" t="n">
        <f aca="false">SUM(I7:I31)</f>
        <v>0</v>
      </c>
      <c r="J33" s="96" t="n">
        <f aca="false">SUM(J7:J32)</f>
        <v>359</v>
      </c>
      <c r="K33" s="7" t="n">
        <f aca="false">SUM(K7:K31)</f>
        <v>245</v>
      </c>
      <c r="L33" s="96" t="n">
        <f aca="false">SUM(L7:L32)</f>
        <v>3</v>
      </c>
      <c r="M33" s="98" t="n">
        <f aca="false">SUM(M7:M32)</f>
        <v>155</v>
      </c>
      <c r="N33" s="96" t="n">
        <f aca="false">SUM(N7:N31)</f>
        <v>16</v>
      </c>
      <c r="O33" s="98" t="n">
        <f aca="false">SUM(O7:O31)</f>
        <v>26</v>
      </c>
      <c r="P33" s="7" t="n">
        <f aca="false">SUM(P7:P32)</f>
        <v>63</v>
      </c>
      <c r="Q33" s="98" t="n">
        <f aca="false">SUM(Q7:Q31)</f>
        <v>0</v>
      </c>
      <c r="R33" s="96" t="n">
        <f aca="false">SUM(R7:R32)</f>
        <v>317</v>
      </c>
      <c r="S33" s="98" t="n">
        <f aca="false">SUM(S7:S31)</f>
        <v>5</v>
      </c>
      <c r="T33" s="96" t="n">
        <f aca="false">SUM(T7:T32)</f>
        <v>180</v>
      </c>
      <c r="U33" s="98" t="n">
        <f aca="false">SUM(U7:U31)</f>
        <v>94</v>
      </c>
      <c r="V33" s="96" t="n">
        <f aca="false">SUM(V7:V32)</f>
        <v>14</v>
      </c>
      <c r="W33" s="98" t="n">
        <f aca="false">SUM(W7:W32)</f>
        <v>7</v>
      </c>
      <c r="X33" s="96" t="n">
        <f aca="false">SUM(X7:X31)</f>
        <v>147</v>
      </c>
      <c r="Y33" s="98" t="n">
        <f aca="false">SUM(Y7:Y31)</f>
        <v>0</v>
      </c>
      <c r="Z33" s="96" t="n">
        <f aca="false">SUM(Z7:Z32)</f>
        <v>271</v>
      </c>
      <c r="AA33" s="98" t="n">
        <f aca="false">SUM(AA7:AA32)</f>
        <v>0</v>
      </c>
      <c r="AB33" s="96" t="n">
        <f aca="false">SUM(AB7:AB31)</f>
        <v>277</v>
      </c>
      <c r="AC33" s="98" t="n">
        <f aca="false">SUM(AC7:AC32)</f>
        <v>10</v>
      </c>
      <c r="AD33" s="96" t="n">
        <f aca="false">SUM(AD7:AD31)</f>
        <v>131</v>
      </c>
      <c r="AE33" s="98" t="n">
        <f aca="false">SUM(AE7:AE31)</f>
        <v>0</v>
      </c>
      <c r="AF33" s="96" t="n">
        <f aca="false">SUM(AF7:AF31)</f>
        <v>153</v>
      </c>
      <c r="AG33" s="98" t="n">
        <f aca="false">SUM(AG7:AG31)</f>
        <v>0</v>
      </c>
      <c r="AH33" s="96" t="n">
        <f aca="false">SUM(AH7:AH32)</f>
        <v>247</v>
      </c>
      <c r="AI33" s="98" t="n">
        <f aca="false">SUM(AI7:AI31)</f>
        <v>27</v>
      </c>
      <c r="AJ33" s="96" t="n">
        <f aca="false">SUM(AJ7:AJ32)</f>
        <v>84</v>
      </c>
      <c r="AK33" s="98" t="n">
        <f aca="false">SUM(AK7:AK31)</f>
        <v>8</v>
      </c>
      <c r="AL33" s="96" t="n">
        <f aca="false">SUM(AL7:AL31)</f>
        <v>161</v>
      </c>
      <c r="AM33" s="7"/>
    </row>
    <row r="34" customFormat="false" ht="13.5" hidden="false" customHeight="false" outlineLevel="0" collapsed="false">
      <c r="B34" s="7" t="s">
        <v>146</v>
      </c>
      <c r="C34" s="7"/>
      <c r="D34" s="7"/>
      <c r="E34" s="99" t="n">
        <f aca="false">IF(E33=0,"",AVERAGE(E7:E31))</f>
        <v>889.6</v>
      </c>
      <c r="F34" s="99" t="n">
        <f aca="false">IF(F33=0,"",AVERAGE(F7:F31))</f>
        <v>969.4</v>
      </c>
      <c r="G34" s="99" t="n">
        <f aca="false">IF(G33=0,"",AVERAGE(G7:G31))</f>
        <v>79.8</v>
      </c>
      <c r="H34" s="99"/>
      <c r="I34" s="100" t="str">
        <f aca="false">IF(I33=0,"",AVERAGE(I7:I31))</f>
        <v/>
      </c>
      <c r="J34" s="101" t="n">
        <f aca="false">IF(J33=0,"",AVERAGE(J7:J31))</f>
        <v>14.36</v>
      </c>
      <c r="K34" s="102" t="n">
        <f aca="false">IF(K33=0,"",AVERAGE(K7:K31))</f>
        <v>10.2083333333333</v>
      </c>
      <c r="L34" s="101" t="n">
        <f aca="false">IF(L33=0,"",AVERAGE(L7:L31))</f>
        <v>3</v>
      </c>
      <c r="M34" s="100" t="n">
        <f aca="false">IF(M33=0,"",AVERAGE(M7:M31))</f>
        <v>7.38095238095238</v>
      </c>
      <c r="N34" s="101" t="n">
        <f aca="false">IF(N33=0,"",AVERAGE(N7:N31))</f>
        <v>4</v>
      </c>
      <c r="O34" s="100" t="n">
        <f aca="false">IF(O33=0,"",AVERAGE(O7:O31))</f>
        <v>3.71428571428571</v>
      </c>
      <c r="P34" s="102" t="n">
        <f aca="false">IF(P33=0,"",AVERAGE(P7:P31))</f>
        <v>3.5</v>
      </c>
      <c r="Q34" s="100" t="str">
        <f aca="false">IF(Q33=0,"",AVERAGE(Q7:Q31))</f>
        <v/>
      </c>
      <c r="R34" s="101" t="n">
        <f aca="false">IF(R33=0,"",AVERAGE(R7:R31))</f>
        <v>12.68</v>
      </c>
      <c r="S34" s="100" t="n">
        <f aca="false">IF(S33=0,"",AVERAGE(S7:S31))</f>
        <v>2.5</v>
      </c>
      <c r="T34" s="101" t="n">
        <f aca="false">IF(T33=0,"",AVERAGE(T7:T31))</f>
        <v>7.82608695652174</v>
      </c>
      <c r="U34" s="100" t="n">
        <f aca="false">IF(U33=0,"",AVERAGE(U7:U31))</f>
        <v>4.47619047619048</v>
      </c>
      <c r="V34" s="101" t="n">
        <f aca="false">IF(V33=0,"",AVERAGE(V7:V31))</f>
        <v>3.5</v>
      </c>
      <c r="W34" s="100" t="n">
        <f aca="false">IF(W33=0,"",AVERAGE(W7:W31))</f>
        <v>2.33333333333333</v>
      </c>
      <c r="X34" s="101" t="n">
        <f aca="false">IF(X33=0,"",AVERAGE(X7:X31))</f>
        <v>6.68181818181818</v>
      </c>
      <c r="Y34" s="100" t="str">
        <f aca="false">IF(Y33=0,"",AVERAGE(Y7:Y31))</f>
        <v/>
      </c>
      <c r="Z34" s="101" t="n">
        <f aca="false">IF(Z33=0,"",AVERAGE(Z7:Z31))</f>
        <v>10.84</v>
      </c>
      <c r="AA34" s="100" t="str">
        <f aca="false">IF(AA33=0,"",AVERAGE(AA7:AA31))</f>
        <v/>
      </c>
      <c r="AB34" s="101" t="n">
        <f aca="false">IF(AB33=0,"",AVERAGE(AB7:AB31))</f>
        <v>11.08</v>
      </c>
      <c r="AC34" s="100" t="n">
        <f aca="false">IF(AC33=0,"",AVERAGE(AC7:AC31))</f>
        <v>3.33333333333333</v>
      </c>
      <c r="AD34" s="101" t="n">
        <f aca="false">IF(AD33=0,"",AVERAGE(AD7:AD31))</f>
        <v>5.95454545454545</v>
      </c>
      <c r="AE34" s="100" t="str">
        <f aca="false">IF(AE33=0,"",AVERAGE(AE7:AE31))</f>
        <v/>
      </c>
      <c r="AF34" s="101" t="n">
        <f aca="false">IF(AF33=0,"",AVERAGE(AF7:AF31))</f>
        <v>6.12</v>
      </c>
      <c r="AG34" s="100" t="str">
        <f aca="false">IF(AG33=0,"",AVERAGE(AG7:AG31))</f>
        <v/>
      </c>
      <c r="AH34" s="101" t="n">
        <f aca="false">IF(AH33=0,"",AVERAGE(AH7:AH31))</f>
        <v>9.88</v>
      </c>
      <c r="AI34" s="100" t="n">
        <f aca="false">IF(AI33=0,"",AVERAGE(AI7:AI31))</f>
        <v>5.4</v>
      </c>
      <c r="AJ34" s="101" t="n">
        <f aca="false">IF(AJ33=0,"",AVERAGE(AJ7:AJ31))</f>
        <v>4.2</v>
      </c>
      <c r="AK34" s="100" t="n">
        <f aca="false">IF(AK33=0,"",AVERAGE(AK7:AK31))</f>
        <v>1.6</v>
      </c>
      <c r="AL34" s="101" t="n">
        <f aca="false">IF(AL33=0,"",AVERAGE(AL7:AL31))</f>
        <v>8.05</v>
      </c>
      <c r="AM34" s="7"/>
    </row>
    <row r="35" customFormat="false" ht="12.75" hidden="false" customHeight="false" outlineLevel="0" collapsed="false">
      <c r="B35" s="7"/>
      <c r="C35" s="7"/>
      <c r="D35" s="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7"/>
    </row>
    <row r="36" customFormat="false" ht="12.75" hidden="false" customHeight="false" outlineLevel="0" collapsed="false">
      <c r="B36" s="7"/>
      <c r="C36" s="7"/>
      <c r="D36" s="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93" t="s">
        <v>147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93" t="n">
        <v>1</v>
      </c>
      <c r="J39" s="93"/>
      <c r="K39" s="93" t="n">
        <v>15</v>
      </c>
      <c r="L39" s="93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2" activeCellId="0" sqref="B2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9" width="3.85"/>
    <col collapsed="false" customWidth="true" hidden="false" outlineLevel="0" max="2" min="2" style="39" width="9.56"/>
    <col collapsed="false" customWidth="true" hidden="false" outlineLevel="0" max="3" min="3" style="39" width="2.84"/>
    <col collapsed="false" customWidth="true" hidden="false" outlineLevel="2" max="4" min="4" style="39" width="2.84"/>
    <col collapsed="false" customWidth="true" hidden="false" outlineLevel="2" max="5" min="5" style="39" width="7.85"/>
    <col collapsed="false" customWidth="true" hidden="false" outlineLevel="0" max="6" min="6" style="39" width="7.28"/>
    <col collapsed="false" customWidth="true" hidden="false" outlineLevel="0" max="7" min="7" style="39" width="6.56"/>
    <col collapsed="false" customWidth="true" hidden="true" outlineLevel="1" max="8" min="8" style="39" width="6.56"/>
    <col collapsed="false" customWidth="true" hidden="false" outlineLevel="0" max="9" min="9" style="39" width="5.85"/>
    <col collapsed="false" customWidth="true" hidden="false" outlineLevel="0" max="10" min="10" style="39" width="5.71"/>
    <col collapsed="false" customWidth="true" hidden="false" outlineLevel="0" max="11" min="11" style="39" width="5.85"/>
    <col collapsed="false" customWidth="true" hidden="false" outlineLevel="0" max="12" min="12" style="39" width="5.13"/>
    <col collapsed="false" customWidth="true" hidden="false" outlineLevel="0" max="15" min="13" style="39" width="5.85"/>
    <col collapsed="false" customWidth="true" hidden="false" outlineLevel="0" max="16" min="16" style="39" width="5.41"/>
    <col collapsed="false" customWidth="true" hidden="false" outlineLevel="0" max="18" min="17" style="39" width="5.85"/>
    <col collapsed="false" customWidth="true" hidden="false" outlineLevel="0" max="19" min="19" style="39" width="7.14"/>
    <col collapsed="false" customWidth="true" hidden="false" outlineLevel="0" max="20" min="20" style="39" width="5.85"/>
    <col collapsed="false" customWidth="true" hidden="false" outlineLevel="0" max="21" min="21" style="39" width="4.85"/>
    <col collapsed="false" customWidth="true" hidden="false" outlineLevel="0" max="22" min="22" style="39" width="5.41"/>
    <col collapsed="false" customWidth="true" hidden="false" outlineLevel="0" max="24" min="23" style="39" width="5.85"/>
    <col collapsed="false" customWidth="true" hidden="false" outlineLevel="0" max="25" min="25" style="39" width="4.85"/>
    <col collapsed="false" customWidth="true" hidden="false" outlineLevel="0" max="26" min="26" style="39" width="6.28"/>
    <col collapsed="false" customWidth="true" hidden="false" outlineLevel="0" max="27" min="27" style="39" width="5.85"/>
    <col collapsed="false" customWidth="true" hidden="false" outlineLevel="0" max="28" min="28" style="39" width="5.41"/>
    <col collapsed="false" customWidth="true" hidden="false" outlineLevel="0" max="30" min="29" style="39" width="4.85"/>
    <col collapsed="false" customWidth="true" hidden="false" outlineLevel="0" max="33" min="31" style="39" width="5.85"/>
    <col collapsed="false" customWidth="true" hidden="false" outlineLevel="0" max="34" min="34" style="39" width="5.28"/>
    <col collapsed="false" customWidth="true" hidden="false" outlineLevel="0" max="35" min="35" style="39" width="4.7"/>
    <col collapsed="false" customWidth="true" hidden="false" outlineLevel="0" max="36" min="36" style="39" width="5.28"/>
    <col collapsed="false" customWidth="true" hidden="false" outlineLevel="0" max="37" min="37" style="39" width="4.7"/>
    <col collapsed="false" customWidth="true" hidden="false" outlineLevel="0" max="38" min="38" style="39" width="5.71"/>
    <col collapsed="false" customWidth="true" hidden="true" outlineLevel="2" max="39" min="39" style="39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39" width="4.56"/>
    <col collapsed="false" customWidth="true" hidden="true" outlineLevel="2" max="43" min="43" style="39" width="4.41"/>
    <col collapsed="true" customWidth="true" hidden="true" outlineLevel="1" max="44" min="44" style="39" width="9.06"/>
    <col collapsed="false" customWidth="true" hidden="true" outlineLevel="1" max="45" min="45" style="39" width="3.7"/>
    <col collapsed="false" customWidth="true" hidden="true" outlineLevel="1" max="46" min="46" style="39" width="4.14"/>
    <col collapsed="false" customWidth="false" hidden="false" outlineLevel="0" max="257" min="47" style="39" width="9.14"/>
  </cols>
  <sheetData>
    <row r="1" customFormat="false" ht="13.5" hidden="false" customHeight="false" outlineLevel="0" collapsed="false">
      <c r="B1" s="39" t="s">
        <v>70</v>
      </c>
      <c r="G1" s="68"/>
      <c r="H1" s="69"/>
      <c r="I1" s="70" t="s">
        <v>95</v>
      </c>
      <c r="J1" s="7" t="s">
        <v>96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71"/>
      <c r="H2" s="6"/>
      <c r="I2" s="70" t="s">
        <v>95</v>
      </c>
      <c r="J2" s="7" t="s">
        <v>97</v>
      </c>
      <c r="K2" s="7"/>
      <c r="L2" s="7"/>
      <c r="M2" s="7"/>
      <c r="N2" s="70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72"/>
      <c r="H3" s="6"/>
      <c r="I3" s="70" t="s">
        <v>95</v>
      </c>
      <c r="J3" s="7" t="s">
        <v>98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70</v>
      </c>
      <c r="AL3" s="38"/>
    </row>
    <row r="4" customFormat="false" ht="13.5" hidden="false" customHeight="false" outlineLevel="0" collapsed="false">
      <c r="D4" s="39" t="s">
        <v>70</v>
      </c>
      <c r="G4" s="73"/>
      <c r="H4" s="74"/>
      <c r="I4" s="70" t="s">
        <v>95</v>
      </c>
      <c r="J4" s="7" t="s">
        <v>99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75" t="s">
        <v>100</v>
      </c>
      <c r="C5" s="75"/>
      <c r="D5" s="75"/>
      <c r="E5" s="75"/>
      <c r="I5" s="76" t="s">
        <v>101</v>
      </c>
      <c r="J5" s="76"/>
      <c r="K5" s="76"/>
      <c r="L5" s="35" t="s">
        <v>101</v>
      </c>
      <c r="M5" s="35"/>
      <c r="N5" s="35" t="s">
        <v>101</v>
      </c>
      <c r="O5" s="35"/>
      <c r="P5" s="35" t="s">
        <v>101</v>
      </c>
      <c r="Q5" s="35"/>
      <c r="R5" s="35" t="s">
        <v>101</v>
      </c>
      <c r="S5" s="35"/>
      <c r="T5" s="35" t="s">
        <v>101</v>
      </c>
      <c r="U5" s="35" t="s">
        <v>101</v>
      </c>
      <c r="V5" s="35"/>
      <c r="W5" s="35" t="s">
        <v>101</v>
      </c>
      <c r="X5" s="35"/>
      <c r="Y5" s="35" t="s">
        <v>101</v>
      </c>
      <c r="Z5" s="35"/>
      <c r="AA5" s="35" t="s">
        <v>148</v>
      </c>
      <c r="AB5" s="35"/>
      <c r="AC5" s="35"/>
      <c r="AD5" s="35" t="s">
        <v>148</v>
      </c>
      <c r="AE5" s="35" t="s">
        <v>148</v>
      </c>
      <c r="AF5" s="35"/>
      <c r="AG5" s="35"/>
      <c r="AH5" s="35" t="s">
        <v>148</v>
      </c>
      <c r="AI5" s="35"/>
      <c r="AJ5" s="35" t="s">
        <v>101</v>
      </c>
      <c r="AK5" s="35"/>
      <c r="AL5" s="35" t="s">
        <v>101</v>
      </c>
    </row>
    <row r="6" customFormat="false" ht="90" hidden="false" customHeight="false" outlineLevel="0" collapsed="false">
      <c r="A6" s="7"/>
      <c r="B6" s="7"/>
      <c r="C6" s="77" t="s">
        <v>102</v>
      </c>
      <c r="D6" s="77" t="s">
        <v>103</v>
      </c>
      <c r="E6" s="78" t="s">
        <v>104</v>
      </c>
      <c r="F6" s="78" t="s">
        <v>105</v>
      </c>
      <c r="G6" s="78" t="s">
        <v>106</v>
      </c>
      <c r="H6" s="78" t="s">
        <v>107</v>
      </c>
      <c r="I6" s="80" t="s">
        <v>125</v>
      </c>
      <c r="J6" s="81" t="s">
        <v>132</v>
      </c>
      <c r="K6" s="82" t="s">
        <v>118</v>
      </c>
      <c r="L6" s="81" t="s">
        <v>120</v>
      </c>
      <c r="M6" s="83" t="s">
        <v>108</v>
      </c>
      <c r="N6" s="81" t="s">
        <v>124</v>
      </c>
      <c r="O6" s="83" t="s">
        <v>158</v>
      </c>
      <c r="P6" s="82" t="s">
        <v>111</v>
      </c>
      <c r="Q6" s="83" t="s">
        <v>126</v>
      </c>
      <c r="R6" s="81" t="s">
        <v>109</v>
      </c>
      <c r="S6" s="83" t="s">
        <v>135</v>
      </c>
      <c r="T6" s="81" t="s">
        <v>110</v>
      </c>
      <c r="U6" s="83" t="s">
        <v>122</v>
      </c>
      <c r="V6" s="81" t="s">
        <v>112</v>
      </c>
      <c r="W6" s="83" t="s">
        <v>116</v>
      </c>
      <c r="X6" s="81" t="s">
        <v>137</v>
      </c>
      <c r="Y6" s="83" t="s">
        <v>131</v>
      </c>
      <c r="Z6" s="81" t="s">
        <v>133</v>
      </c>
      <c r="AA6" s="83" t="s">
        <v>114</v>
      </c>
      <c r="AB6" s="81" t="s">
        <v>129</v>
      </c>
      <c r="AC6" s="83" t="s">
        <v>128</v>
      </c>
      <c r="AD6" s="81" t="s">
        <v>151</v>
      </c>
      <c r="AE6" s="83" t="s">
        <v>117</v>
      </c>
      <c r="AF6" s="81" t="s">
        <v>134</v>
      </c>
      <c r="AG6" s="83" t="s">
        <v>136</v>
      </c>
      <c r="AH6" s="81" t="s">
        <v>121</v>
      </c>
      <c r="AI6" s="83" t="s">
        <v>119</v>
      </c>
      <c r="AJ6" s="81" t="s">
        <v>115</v>
      </c>
      <c r="AK6" s="83" t="s">
        <v>127</v>
      </c>
      <c r="AL6" s="81" t="s">
        <v>130</v>
      </c>
      <c r="AM6" s="7"/>
      <c r="AN6" s="84" t="s">
        <v>159</v>
      </c>
      <c r="AO6" s="84" t="s">
        <v>160</v>
      </c>
      <c r="AP6" s="84" t="s">
        <v>161</v>
      </c>
      <c r="AQ6" s="84" t="s">
        <v>162</v>
      </c>
      <c r="AR6" s="7"/>
      <c r="AS6" s="85" t="s">
        <v>163</v>
      </c>
      <c r="AT6" s="85" t="s">
        <v>164</v>
      </c>
      <c r="AU6" s="7" t="s">
        <v>70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B7" s="7" t="s">
        <v>42</v>
      </c>
      <c r="C7" s="7" t="n">
        <v>24</v>
      </c>
      <c r="D7" s="7" t="n">
        <v>23</v>
      </c>
      <c r="E7" s="7" t="n">
        <v>737</v>
      </c>
      <c r="F7" s="7" t="n">
        <f aca="false">E7+G7</f>
        <v>844</v>
      </c>
      <c r="G7" s="103" t="n">
        <f aca="false">SUMIF(wins,"w",I7:AL7)</f>
        <v>107</v>
      </c>
      <c r="H7" s="87" t="n">
        <f aca="false">SUMIF(wins,"l",I7:AL7)</f>
        <v>0</v>
      </c>
      <c r="I7" s="88"/>
      <c r="J7" s="89" t="n">
        <v>3</v>
      </c>
      <c r="K7" s="38"/>
      <c r="L7" s="89" t="n">
        <v>15</v>
      </c>
      <c r="M7" s="90"/>
      <c r="N7" s="91" t="n">
        <v>11</v>
      </c>
      <c r="O7" s="90"/>
      <c r="P7" s="38" t="n">
        <v>10</v>
      </c>
      <c r="Q7" s="90"/>
      <c r="R7" s="91" t="n">
        <v>13</v>
      </c>
      <c r="S7" s="90"/>
      <c r="T7" s="91" t="n">
        <v>9</v>
      </c>
      <c r="U7" s="90" t="n">
        <v>6</v>
      </c>
      <c r="V7" s="91"/>
      <c r="W7" s="90" t="n">
        <v>7</v>
      </c>
      <c r="X7" s="91"/>
      <c r="Y7" s="90"/>
      <c r="Z7" s="91" t="n">
        <v>8</v>
      </c>
      <c r="AA7" s="90" t="n">
        <v>12</v>
      </c>
      <c r="AB7" s="91"/>
      <c r="AC7" s="90"/>
      <c r="AD7" s="91" t="n">
        <v>1</v>
      </c>
      <c r="AE7" s="90"/>
      <c r="AF7" s="91" t="n">
        <v>2</v>
      </c>
      <c r="AG7" s="90"/>
      <c r="AH7" s="91" t="n">
        <v>14</v>
      </c>
      <c r="AI7" s="90"/>
      <c r="AJ7" s="91" t="n">
        <v>5</v>
      </c>
      <c r="AK7" s="90"/>
      <c r="AL7" s="91" t="n">
        <v>4</v>
      </c>
      <c r="AM7" s="7" t="n">
        <f aca="false">SUM(I7:AL7)</f>
        <v>120</v>
      </c>
      <c r="AN7" s="0" t="n">
        <f aca="false">$G7+$AI7+AK7</f>
        <v>107</v>
      </c>
      <c r="AO7" s="0" t="n">
        <f aca="false">$G7+$AI7+AL7</f>
        <v>111</v>
      </c>
      <c r="AP7" s="0" t="n">
        <f aca="false">$G7+$AJ7+AK7</f>
        <v>112</v>
      </c>
      <c r="AQ7" s="0" t="n">
        <f aca="false">$G7+$AJ7+AL7</f>
        <v>116</v>
      </c>
      <c r="AR7" s="7" t="s">
        <v>42</v>
      </c>
      <c r="AS7" s="39" t="n">
        <f aca="false">G7+AK7</f>
        <v>107</v>
      </c>
      <c r="AT7" s="39" t="n">
        <f aca="false">G7+AL7</f>
        <v>111</v>
      </c>
    </row>
    <row r="8" customFormat="false" ht="12.75" hidden="false" customHeight="true" outlineLevel="0" collapsed="false">
      <c r="B8" s="7" t="s">
        <v>23</v>
      </c>
      <c r="C8" s="7" t="n">
        <v>3</v>
      </c>
      <c r="D8" s="7" t="n">
        <v>3</v>
      </c>
      <c r="E8" s="7" t="n">
        <v>838</v>
      </c>
      <c r="F8" s="7" t="n">
        <f aca="false">E8+G8</f>
        <v>938</v>
      </c>
      <c r="G8" s="104" t="n">
        <f aca="false">SUMIF(wins,"w",I8:AL8)</f>
        <v>100</v>
      </c>
      <c r="H8" s="87" t="n">
        <f aca="false">SUMIF(wins,"l",I8:AL8)</f>
        <v>0</v>
      </c>
      <c r="I8" s="88"/>
      <c r="J8" s="89" t="n">
        <v>13</v>
      </c>
      <c r="K8" s="93"/>
      <c r="L8" s="89" t="n">
        <v>14</v>
      </c>
      <c r="M8" s="90"/>
      <c r="N8" s="91" t="n">
        <v>2</v>
      </c>
      <c r="O8" s="90"/>
      <c r="P8" s="38" t="n">
        <v>5</v>
      </c>
      <c r="Q8" s="90"/>
      <c r="R8" s="91" t="n">
        <v>11</v>
      </c>
      <c r="S8" s="90"/>
      <c r="T8" s="91" t="n">
        <v>15</v>
      </c>
      <c r="U8" s="90"/>
      <c r="V8" s="91" t="n">
        <v>4</v>
      </c>
      <c r="W8" s="90" t="n">
        <v>7</v>
      </c>
      <c r="X8" s="91"/>
      <c r="Y8" s="90"/>
      <c r="Z8" s="91" t="n">
        <v>3</v>
      </c>
      <c r="AA8" s="90" t="n">
        <v>12</v>
      </c>
      <c r="AB8" s="91"/>
      <c r="AC8" s="90"/>
      <c r="AD8" s="91" t="n">
        <v>10</v>
      </c>
      <c r="AE8" s="90" t="n">
        <v>6</v>
      </c>
      <c r="AF8" s="91"/>
      <c r="AG8" s="90"/>
      <c r="AH8" s="91" t="n">
        <v>8</v>
      </c>
      <c r="AI8" s="90"/>
      <c r="AJ8" s="91" t="n">
        <v>9</v>
      </c>
      <c r="AK8" s="90"/>
      <c r="AL8" s="91" t="n">
        <v>1</v>
      </c>
      <c r="AM8" s="7" t="n">
        <f aca="false">SUM(I8:AL8)</f>
        <v>120</v>
      </c>
      <c r="AN8" s="0" t="n">
        <f aca="false">$G8+$AI8+AK8</f>
        <v>100</v>
      </c>
      <c r="AO8" s="0" t="n">
        <f aca="false">$G8+$AI8+AL8</f>
        <v>101</v>
      </c>
      <c r="AP8" s="0" t="n">
        <f aca="false">$G8+$AJ8+AK8</f>
        <v>109</v>
      </c>
      <c r="AQ8" s="0" t="n">
        <f aca="false">$G8+$AJ8+AL8</f>
        <v>110</v>
      </c>
      <c r="AR8" s="7" t="s">
        <v>23</v>
      </c>
      <c r="AS8" s="39" t="n">
        <f aca="false">G8+AK8</f>
        <v>100</v>
      </c>
      <c r="AT8" s="39" t="n">
        <f aca="false">G8+AL8</f>
        <v>101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A9" s="39" t="n">
        <v>2</v>
      </c>
      <c r="B9" s="7" t="s">
        <v>24</v>
      </c>
      <c r="C9" s="7" t="n">
        <v>10</v>
      </c>
      <c r="D9" s="7" t="n">
        <v>4</v>
      </c>
      <c r="E9" s="7" t="n">
        <v>826</v>
      </c>
      <c r="F9" s="7" t="n">
        <f aca="false">E9+G9</f>
        <v>916</v>
      </c>
      <c r="G9" s="105" t="n">
        <f aca="false">SUMIF(wins,"w",I9:AL9)</f>
        <v>90</v>
      </c>
      <c r="H9" s="87" t="n">
        <f aca="false">SUMIF(wins,"l",I9:AL9)</f>
        <v>0</v>
      </c>
      <c r="I9" s="88"/>
      <c r="J9" s="89" t="n">
        <v>2</v>
      </c>
      <c r="K9" s="93"/>
      <c r="L9" s="89" t="n">
        <v>14</v>
      </c>
      <c r="M9" s="90" t="n">
        <v>8</v>
      </c>
      <c r="N9" s="91"/>
      <c r="O9" s="90"/>
      <c r="P9" s="38" t="n">
        <v>13</v>
      </c>
      <c r="Q9" s="90"/>
      <c r="R9" s="91" t="n">
        <v>7</v>
      </c>
      <c r="S9" s="90"/>
      <c r="T9" s="91" t="n">
        <v>15</v>
      </c>
      <c r="U9" s="90"/>
      <c r="V9" s="91" t="n">
        <v>3</v>
      </c>
      <c r="W9" s="90" t="n">
        <v>4</v>
      </c>
      <c r="X9" s="91"/>
      <c r="Y9" s="90"/>
      <c r="Z9" s="91" t="n">
        <v>11</v>
      </c>
      <c r="AA9" s="90" t="n">
        <v>12</v>
      </c>
      <c r="AB9" s="91"/>
      <c r="AC9" s="90" t="n">
        <v>5</v>
      </c>
      <c r="AD9" s="91"/>
      <c r="AE9" s="90"/>
      <c r="AF9" s="91" t="n">
        <v>1</v>
      </c>
      <c r="AG9" s="90"/>
      <c r="AH9" s="91" t="n">
        <v>10</v>
      </c>
      <c r="AI9" s="90"/>
      <c r="AJ9" s="91" t="n">
        <v>9</v>
      </c>
      <c r="AK9" s="90"/>
      <c r="AL9" s="91" t="n">
        <v>6</v>
      </c>
      <c r="AM9" s="7" t="n">
        <f aca="false">SUM(I9:AL9)</f>
        <v>120</v>
      </c>
      <c r="AN9" s="0" t="n">
        <f aca="false">$G9+$AI9+AK9</f>
        <v>90</v>
      </c>
      <c r="AO9" s="0" t="n">
        <f aca="false">$G9+$AI9+AL9</f>
        <v>96</v>
      </c>
      <c r="AP9" s="0" t="n">
        <f aca="false">$G9+$AJ9+AK9</f>
        <v>99</v>
      </c>
      <c r="AQ9" s="0" t="n">
        <f aca="false">$G9+$AJ9+AL9</f>
        <v>105</v>
      </c>
      <c r="AR9" s="7" t="s">
        <v>24</v>
      </c>
      <c r="AS9" s="39" t="n">
        <f aca="false">G9+AK9</f>
        <v>90</v>
      </c>
      <c r="AT9" s="39" t="n">
        <f aca="false">G9+AL9</f>
        <v>96</v>
      </c>
    </row>
    <row r="10" customFormat="false" ht="12.75" hidden="false" customHeight="true" outlineLevel="0" collapsed="false">
      <c r="B10" s="7" t="s">
        <v>45</v>
      </c>
      <c r="C10" s="7" t="n">
        <v>25</v>
      </c>
      <c r="D10" s="7" t="n">
        <v>25</v>
      </c>
      <c r="E10" s="7" t="n">
        <v>725</v>
      </c>
      <c r="F10" s="7" t="n">
        <f aca="false">E10+G10</f>
        <v>814</v>
      </c>
      <c r="G10" s="106" t="n">
        <f aca="false">SUMIF(wins,"w",I10:AL10)</f>
        <v>89</v>
      </c>
      <c r="H10" s="87" t="n">
        <f aca="false">SUMIF(wins,"l",I10:AL10)</f>
        <v>0</v>
      </c>
      <c r="I10" s="88"/>
      <c r="J10" s="89" t="n">
        <v>5</v>
      </c>
      <c r="K10" s="93"/>
      <c r="L10" s="89" t="n">
        <v>10</v>
      </c>
      <c r="M10" s="90"/>
      <c r="N10" s="91" t="n">
        <v>2</v>
      </c>
      <c r="O10" s="90"/>
      <c r="P10" s="38" t="n">
        <v>14</v>
      </c>
      <c r="Q10" s="90"/>
      <c r="R10" s="91" t="n">
        <v>12</v>
      </c>
      <c r="S10" s="90"/>
      <c r="T10" s="91" t="n">
        <v>15</v>
      </c>
      <c r="U10" s="90" t="n">
        <v>7</v>
      </c>
      <c r="V10" s="91"/>
      <c r="W10" s="90" t="n">
        <v>6</v>
      </c>
      <c r="X10" s="91"/>
      <c r="Y10" s="90"/>
      <c r="Z10" s="91" t="n">
        <v>13</v>
      </c>
      <c r="AA10" s="90" t="n">
        <v>9</v>
      </c>
      <c r="AB10" s="91"/>
      <c r="AC10" s="90"/>
      <c r="AD10" s="91" t="n">
        <v>3</v>
      </c>
      <c r="AE10" s="90"/>
      <c r="AF10" s="91" t="n">
        <v>8</v>
      </c>
      <c r="AG10" s="90" t="n">
        <v>4</v>
      </c>
      <c r="AH10" s="91"/>
      <c r="AI10" s="90" t="n">
        <v>1</v>
      </c>
      <c r="AJ10" s="91"/>
      <c r="AK10" s="90"/>
      <c r="AL10" s="91" t="n">
        <v>11</v>
      </c>
      <c r="AM10" s="7" t="n">
        <f aca="false">SUM(I10:AL10)</f>
        <v>120</v>
      </c>
      <c r="AN10" s="0" t="n">
        <f aca="false">$G10+$AI10+AK10</f>
        <v>90</v>
      </c>
      <c r="AO10" s="0" t="n">
        <f aca="false">$G10+$AI10+AL10</f>
        <v>101</v>
      </c>
      <c r="AP10" s="0" t="n">
        <f aca="false">$G10+$AJ10+AK10</f>
        <v>89</v>
      </c>
      <c r="AQ10" s="0" t="n">
        <f aca="false">$G10+$AJ10+AL10</f>
        <v>100</v>
      </c>
      <c r="AR10" s="7" t="s">
        <v>45</v>
      </c>
      <c r="AS10" s="39" t="n">
        <f aca="false">G10+AK10</f>
        <v>89</v>
      </c>
      <c r="AT10" s="39" t="n">
        <f aca="false">G10+AL10</f>
        <v>100</v>
      </c>
    </row>
    <row r="11" customFormat="false" ht="12.75" hidden="false" customHeight="true" outlineLevel="0" collapsed="false">
      <c r="B11" s="7" t="s">
        <v>28</v>
      </c>
      <c r="C11" s="7" t="n">
        <v>13</v>
      </c>
      <c r="D11" s="7" t="n">
        <v>8</v>
      </c>
      <c r="E11" s="7" t="n">
        <v>818</v>
      </c>
      <c r="F11" s="7" t="n">
        <f aca="false">E11+G11</f>
        <v>905</v>
      </c>
      <c r="G11" s="87" t="n">
        <f aca="false">SUMIF(wins,"w",I11:AL11)</f>
        <v>87</v>
      </c>
      <c r="H11" s="87" t="n">
        <f aca="false">SUMIF(wins,"l",I11:AL11)</f>
        <v>0</v>
      </c>
      <c r="I11" s="88"/>
      <c r="J11" s="89" t="n">
        <v>7</v>
      </c>
      <c r="K11" s="93"/>
      <c r="L11" s="89" t="n">
        <v>10</v>
      </c>
      <c r="M11" s="90"/>
      <c r="N11" s="91" t="n">
        <v>1</v>
      </c>
      <c r="O11" s="90"/>
      <c r="P11" s="38" t="n">
        <v>12</v>
      </c>
      <c r="Q11" s="90"/>
      <c r="R11" s="91" t="n">
        <v>13</v>
      </c>
      <c r="S11" s="90"/>
      <c r="T11" s="91" t="n">
        <v>15</v>
      </c>
      <c r="U11" s="90"/>
      <c r="V11" s="91" t="n">
        <v>5</v>
      </c>
      <c r="W11" s="90" t="n">
        <v>2</v>
      </c>
      <c r="X11" s="91"/>
      <c r="Y11" s="90"/>
      <c r="Z11" s="91" t="n">
        <v>11</v>
      </c>
      <c r="AA11" s="90" t="n">
        <v>8</v>
      </c>
      <c r="AB11" s="91"/>
      <c r="AC11" s="90" t="n">
        <v>6</v>
      </c>
      <c r="AD11" s="91"/>
      <c r="AE11" s="90" t="n">
        <v>3</v>
      </c>
      <c r="AF11" s="91"/>
      <c r="AG11" s="90"/>
      <c r="AH11" s="91" t="n">
        <v>14</v>
      </c>
      <c r="AI11" s="90"/>
      <c r="AJ11" s="91" t="n">
        <v>9</v>
      </c>
      <c r="AK11" s="90" t="n">
        <v>4</v>
      </c>
      <c r="AL11" s="91"/>
      <c r="AM11" s="7" t="n">
        <f aca="false">SUM(I11:AL11)</f>
        <v>120</v>
      </c>
      <c r="AN11" s="0" t="n">
        <f aca="false">$G11+$AI11+AK11</f>
        <v>91</v>
      </c>
      <c r="AO11" s="0" t="n">
        <f aca="false">$G11+$AI11+AL11</f>
        <v>87</v>
      </c>
      <c r="AP11" s="0" t="n">
        <f aca="false">$G11+$AJ11+AK11</f>
        <v>100</v>
      </c>
      <c r="AQ11" s="0" t="n">
        <f aca="false">$G11+$AJ11+AL11</f>
        <v>96</v>
      </c>
      <c r="AR11" s="7" t="s">
        <v>28</v>
      </c>
      <c r="AS11" s="39" t="n">
        <f aca="false">G11+AK11</f>
        <v>91</v>
      </c>
      <c r="AT11" s="39" t="n">
        <f aca="false">G11+AL11</f>
        <v>87</v>
      </c>
      <c r="BC11" s="7"/>
      <c r="BD11" s="7"/>
      <c r="BE11" s="7"/>
    </row>
    <row r="12" customFormat="false" ht="12.75" hidden="false" customHeight="true" outlineLevel="0" collapsed="false">
      <c r="B12" s="7" t="s">
        <v>38</v>
      </c>
      <c r="C12" s="24" t="n">
        <v>22</v>
      </c>
      <c r="D12" s="24" t="n">
        <v>19</v>
      </c>
      <c r="E12" s="7" t="n">
        <v>786</v>
      </c>
      <c r="F12" s="7" t="n">
        <f aca="false">E12+G12</f>
        <v>873</v>
      </c>
      <c r="G12" s="87" t="n">
        <f aca="false">SUMIF(wins,"w",I12:AL12)</f>
        <v>87</v>
      </c>
      <c r="H12" s="87" t="n">
        <f aca="false">SUMIF(wins,"l",I12:AL12)</f>
        <v>0</v>
      </c>
      <c r="I12" s="88"/>
      <c r="J12" s="89" t="n">
        <v>11</v>
      </c>
      <c r="K12" s="38"/>
      <c r="L12" s="89" t="n">
        <v>13</v>
      </c>
      <c r="M12" s="90" t="n">
        <v>6</v>
      </c>
      <c r="N12" s="91"/>
      <c r="O12" s="90"/>
      <c r="P12" s="38" t="n">
        <v>10</v>
      </c>
      <c r="Q12" s="90"/>
      <c r="R12" s="91" t="n">
        <v>14</v>
      </c>
      <c r="S12" s="90"/>
      <c r="T12" s="91" t="n">
        <v>15</v>
      </c>
      <c r="U12" s="90" t="n">
        <v>7</v>
      </c>
      <c r="V12" s="91"/>
      <c r="W12" s="90"/>
      <c r="X12" s="91" t="n">
        <v>1</v>
      </c>
      <c r="Y12" s="90" t="n">
        <v>5</v>
      </c>
      <c r="Z12" s="91"/>
      <c r="AA12" s="90" t="n">
        <v>9</v>
      </c>
      <c r="AB12" s="91"/>
      <c r="AC12" s="90" t="n">
        <v>3</v>
      </c>
      <c r="AD12" s="91"/>
      <c r="AE12" s="90" t="n">
        <v>2</v>
      </c>
      <c r="AF12" s="91"/>
      <c r="AG12" s="90" t="n">
        <v>8</v>
      </c>
      <c r="AH12" s="91"/>
      <c r="AI12" s="90"/>
      <c r="AJ12" s="91" t="n">
        <v>12</v>
      </c>
      <c r="AK12" s="90" t="n">
        <v>4</v>
      </c>
      <c r="AL12" s="91"/>
      <c r="AM12" s="7" t="n">
        <f aca="false">SUM(I12:AL12)</f>
        <v>120</v>
      </c>
      <c r="AN12" s="0" t="n">
        <f aca="false">$G12+$AI12+AK12</f>
        <v>91</v>
      </c>
      <c r="AO12" s="0" t="n">
        <f aca="false">$G12+$AI12+AL12</f>
        <v>87</v>
      </c>
      <c r="AP12" s="0" t="n">
        <f aca="false">$G12+$AJ12+AK12</f>
        <v>103</v>
      </c>
      <c r="AQ12" s="0" t="n">
        <f aca="false">$G12+$AJ12+AL12</f>
        <v>99</v>
      </c>
      <c r="AR12" s="7" t="s">
        <v>38</v>
      </c>
      <c r="AS12" s="39" t="n">
        <f aca="false">G12+AK12</f>
        <v>91</v>
      </c>
      <c r="AT12" s="39" t="n">
        <f aca="false">G12+AL12</f>
        <v>87</v>
      </c>
    </row>
    <row r="13" customFormat="false" ht="12.75" hidden="false" customHeight="true" outlineLevel="0" collapsed="false">
      <c r="B13" s="7" t="s">
        <v>31</v>
      </c>
      <c r="C13" s="7" t="n">
        <v>9</v>
      </c>
      <c r="D13" s="7" t="n">
        <v>6</v>
      </c>
      <c r="E13" s="7" t="n">
        <v>827</v>
      </c>
      <c r="F13" s="7" t="n">
        <f aca="false">E13+G13</f>
        <v>909</v>
      </c>
      <c r="G13" s="87" t="n">
        <f aca="false">SUMIF(wins,"w",I13:AL13)</f>
        <v>82</v>
      </c>
      <c r="H13" s="87" t="n">
        <f aca="false">SUMIF(wins,"l",I13:AL13)</f>
        <v>0</v>
      </c>
      <c r="I13" s="88"/>
      <c r="J13" s="89" t="n">
        <v>8</v>
      </c>
      <c r="K13" s="93"/>
      <c r="L13" s="89" t="n">
        <v>15</v>
      </c>
      <c r="M13" s="90" t="n">
        <v>6</v>
      </c>
      <c r="N13" s="91"/>
      <c r="O13" s="90" t="n">
        <v>1</v>
      </c>
      <c r="P13" s="38"/>
      <c r="Q13" s="90"/>
      <c r="R13" s="91" t="n">
        <v>11</v>
      </c>
      <c r="S13" s="90"/>
      <c r="T13" s="91" t="n">
        <v>14</v>
      </c>
      <c r="U13" s="90"/>
      <c r="V13" s="91" t="n">
        <v>9</v>
      </c>
      <c r="W13" s="90"/>
      <c r="X13" s="91" t="n">
        <v>2</v>
      </c>
      <c r="Y13" s="90"/>
      <c r="Z13" s="91" t="n">
        <v>7</v>
      </c>
      <c r="AA13" s="90" t="n">
        <v>13</v>
      </c>
      <c r="AB13" s="91"/>
      <c r="AC13" s="90" t="n">
        <v>5</v>
      </c>
      <c r="AD13" s="91"/>
      <c r="AE13" s="90" t="n">
        <v>4</v>
      </c>
      <c r="AF13" s="91"/>
      <c r="AG13" s="90"/>
      <c r="AH13" s="91" t="n">
        <v>12</v>
      </c>
      <c r="AI13" s="90"/>
      <c r="AJ13" s="91" t="n">
        <v>10</v>
      </c>
      <c r="AK13" s="90"/>
      <c r="AL13" s="91" t="n">
        <v>3</v>
      </c>
      <c r="AM13" s="7" t="n">
        <f aca="false">SUM(I13:AL13)</f>
        <v>120</v>
      </c>
      <c r="AN13" s="0" t="n">
        <f aca="false">$G13+$AI13+AK13</f>
        <v>82</v>
      </c>
      <c r="AO13" s="0" t="n">
        <f aca="false">$G13+$AI13+AL13</f>
        <v>85</v>
      </c>
      <c r="AP13" s="0" t="n">
        <f aca="false">$G13+$AJ13+AK13</f>
        <v>92</v>
      </c>
      <c r="AQ13" s="0" t="n">
        <f aca="false">$G13+$AJ13+AL13</f>
        <v>95</v>
      </c>
      <c r="AR13" s="7" t="s">
        <v>31</v>
      </c>
      <c r="AS13" s="39" t="n">
        <f aca="false">G13+AK13</f>
        <v>82</v>
      </c>
      <c r="AT13" s="39" t="n">
        <f aca="false">G13+AL13</f>
        <v>85</v>
      </c>
      <c r="AW13" s="7"/>
      <c r="AX13" s="7"/>
    </row>
    <row r="14" customFormat="false" ht="12.75" hidden="false" customHeight="true" outlineLevel="0" collapsed="false">
      <c r="B14" s="7" t="s">
        <v>26</v>
      </c>
      <c r="C14" s="7" t="n">
        <v>12</v>
      </c>
      <c r="D14" s="7" t="n">
        <v>10</v>
      </c>
      <c r="E14" s="7" t="n">
        <v>820</v>
      </c>
      <c r="F14" s="7" t="n">
        <f aca="false">E14+G14</f>
        <v>902</v>
      </c>
      <c r="G14" s="87" t="n">
        <f aca="false">SUMIF(wins,"w",I14:AL14)</f>
        <v>82</v>
      </c>
      <c r="H14" s="87" t="n">
        <f aca="false">SUMIF(wins,"l",I14:AL14)</f>
        <v>0</v>
      </c>
      <c r="I14" s="88"/>
      <c r="J14" s="89" t="n">
        <v>5</v>
      </c>
      <c r="K14" s="38"/>
      <c r="L14" s="89" t="n">
        <v>9</v>
      </c>
      <c r="M14" s="90" t="n">
        <v>10</v>
      </c>
      <c r="N14" s="91"/>
      <c r="O14" s="90"/>
      <c r="P14" s="38" t="n">
        <v>14</v>
      </c>
      <c r="Q14" s="90"/>
      <c r="R14" s="91" t="n">
        <v>12</v>
      </c>
      <c r="S14" s="90"/>
      <c r="T14" s="91" t="n">
        <v>15</v>
      </c>
      <c r="U14" s="90"/>
      <c r="V14" s="91" t="n">
        <v>3</v>
      </c>
      <c r="W14" s="90" t="n">
        <v>6</v>
      </c>
      <c r="X14" s="91"/>
      <c r="Y14" s="90"/>
      <c r="Z14" s="91" t="n">
        <v>13</v>
      </c>
      <c r="AA14" s="90" t="n">
        <v>8</v>
      </c>
      <c r="AB14" s="91"/>
      <c r="AC14" s="90" t="n">
        <v>4</v>
      </c>
      <c r="AD14" s="91"/>
      <c r="AE14" s="90"/>
      <c r="AF14" s="91" t="n">
        <v>2</v>
      </c>
      <c r="AG14" s="90"/>
      <c r="AH14" s="91" t="n">
        <v>11</v>
      </c>
      <c r="AI14" s="90"/>
      <c r="AJ14" s="91" t="n">
        <v>7</v>
      </c>
      <c r="AK14" s="90" t="n">
        <v>1</v>
      </c>
      <c r="AL14" s="91"/>
      <c r="AM14" s="7" t="n">
        <f aca="false">SUM(I14:AL14)</f>
        <v>120</v>
      </c>
      <c r="AN14" s="0" t="n">
        <f aca="false">$G14+$AI14+AK14</f>
        <v>83</v>
      </c>
      <c r="AO14" s="0" t="n">
        <f aca="false">$G14+$AI14+AL14</f>
        <v>82</v>
      </c>
      <c r="AP14" s="0" t="n">
        <f aca="false">$G14+$AJ14+AK14</f>
        <v>90</v>
      </c>
      <c r="AQ14" s="0" t="n">
        <f aca="false">$G14+$AJ14+AL14</f>
        <v>89</v>
      </c>
      <c r="AR14" s="7" t="s">
        <v>26</v>
      </c>
      <c r="AS14" s="39" t="n">
        <f aca="false">G14+AK14</f>
        <v>83</v>
      </c>
      <c r="AT14" s="39" t="n">
        <f aca="false">G14+AL14</f>
        <v>82</v>
      </c>
    </row>
    <row r="15" customFormat="false" ht="12.75" hidden="false" customHeight="true" outlineLevel="0" collapsed="false">
      <c r="B15" s="7" t="s">
        <v>29</v>
      </c>
      <c r="C15" s="7" t="n">
        <v>18</v>
      </c>
      <c r="D15" s="7" t="n">
        <v>15</v>
      </c>
      <c r="E15" s="7" t="n">
        <v>806</v>
      </c>
      <c r="F15" s="7" t="n">
        <f aca="false">E15+G15</f>
        <v>888</v>
      </c>
      <c r="G15" s="87" t="n">
        <f aca="false">SUMIF(wins,"w",I15:AL15)</f>
        <v>82</v>
      </c>
      <c r="H15" s="87" t="n">
        <f aca="false">SUMIF(wins,"l",I15:AL15)</f>
        <v>0</v>
      </c>
      <c r="I15" s="88"/>
      <c r="J15" s="89" t="n">
        <v>5</v>
      </c>
      <c r="K15" s="93"/>
      <c r="L15" s="89" t="n">
        <v>13</v>
      </c>
      <c r="M15" s="90"/>
      <c r="N15" s="91" t="n">
        <v>2</v>
      </c>
      <c r="O15" s="90"/>
      <c r="P15" s="38" t="n">
        <v>7</v>
      </c>
      <c r="Q15" s="90"/>
      <c r="R15" s="91" t="n">
        <v>12</v>
      </c>
      <c r="S15" s="90"/>
      <c r="T15" s="91" t="n">
        <v>14</v>
      </c>
      <c r="U15" s="90"/>
      <c r="V15" s="91" t="n">
        <v>9</v>
      </c>
      <c r="W15" s="90" t="n">
        <v>8</v>
      </c>
      <c r="X15" s="91"/>
      <c r="Y15" s="90"/>
      <c r="Z15" s="91" t="n">
        <v>3</v>
      </c>
      <c r="AA15" s="90"/>
      <c r="AB15" s="91" t="n">
        <v>6</v>
      </c>
      <c r="AC15" s="90" t="n">
        <v>10</v>
      </c>
      <c r="AD15" s="91"/>
      <c r="AE15" s="90"/>
      <c r="AF15" s="91" t="n">
        <v>4</v>
      </c>
      <c r="AG15" s="90"/>
      <c r="AH15" s="91" t="n">
        <v>15</v>
      </c>
      <c r="AI15" s="90"/>
      <c r="AJ15" s="91" t="n">
        <v>11</v>
      </c>
      <c r="AK15" s="90" t="n">
        <v>1</v>
      </c>
      <c r="AL15" s="91"/>
      <c r="AM15" s="7" t="n">
        <f aca="false">SUM(I15:AL15)</f>
        <v>120</v>
      </c>
      <c r="AN15" s="0" t="n">
        <f aca="false">$G15+$AI15+AK15</f>
        <v>83</v>
      </c>
      <c r="AO15" s="0" t="n">
        <f aca="false">$G15+$AI15+AL15</f>
        <v>82</v>
      </c>
      <c r="AP15" s="0" t="n">
        <f aca="false">$G15+$AJ15+AK15</f>
        <v>94</v>
      </c>
      <c r="AQ15" s="0" t="n">
        <f aca="false">$G15+$AJ15+AL15</f>
        <v>93</v>
      </c>
      <c r="AR15" s="7" t="s">
        <v>29</v>
      </c>
      <c r="AS15" s="39" t="n">
        <f aca="false">G15+AK15</f>
        <v>83</v>
      </c>
      <c r="AT15" s="39" t="n">
        <f aca="false">G15+AL15</f>
        <v>82</v>
      </c>
    </row>
    <row r="16" customFormat="false" ht="12.75" hidden="false" customHeight="true" outlineLevel="0" collapsed="false">
      <c r="B16" s="7" t="s">
        <v>32</v>
      </c>
      <c r="C16" s="24" t="n">
        <v>15</v>
      </c>
      <c r="D16" s="24" t="n">
        <v>14</v>
      </c>
      <c r="E16" s="7" t="n">
        <v>815</v>
      </c>
      <c r="F16" s="7" t="n">
        <f aca="false">E16+G16</f>
        <v>895</v>
      </c>
      <c r="G16" s="87" t="n">
        <f aca="false">SUMIF(wins,"w",I16:AL16)</f>
        <v>80</v>
      </c>
      <c r="H16" s="87" t="n">
        <f aca="false">SUMIF(wins,"l",I16:AL16)</f>
        <v>0</v>
      </c>
      <c r="I16" s="88"/>
      <c r="J16" s="89" t="n">
        <v>6</v>
      </c>
      <c r="K16" s="93"/>
      <c r="L16" s="89" t="n">
        <v>9</v>
      </c>
      <c r="M16" s="90" t="n">
        <v>12</v>
      </c>
      <c r="N16" s="91"/>
      <c r="O16" s="90"/>
      <c r="P16" s="38" t="n">
        <v>14</v>
      </c>
      <c r="Q16" s="90"/>
      <c r="R16" s="91" t="n">
        <v>13</v>
      </c>
      <c r="S16" s="90"/>
      <c r="T16" s="91" t="n">
        <v>15</v>
      </c>
      <c r="U16" s="90"/>
      <c r="V16" s="91" t="n">
        <v>5</v>
      </c>
      <c r="W16" s="90"/>
      <c r="X16" s="91" t="n">
        <v>1</v>
      </c>
      <c r="Y16" s="90"/>
      <c r="Z16" s="91" t="n">
        <v>10</v>
      </c>
      <c r="AA16" s="90" t="n">
        <v>11</v>
      </c>
      <c r="AB16" s="91"/>
      <c r="AC16" s="90" t="n">
        <v>4</v>
      </c>
      <c r="AD16" s="91"/>
      <c r="AE16" s="90" t="n">
        <v>3</v>
      </c>
      <c r="AF16" s="91"/>
      <c r="AG16" s="90"/>
      <c r="AH16" s="91" t="n">
        <v>8</v>
      </c>
      <c r="AI16" s="90"/>
      <c r="AJ16" s="91" t="n">
        <v>7</v>
      </c>
      <c r="AK16" s="90" t="n">
        <v>2</v>
      </c>
      <c r="AL16" s="91"/>
      <c r="AM16" s="7" t="n">
        <f aca="false">SUM(I16:AL16)</f>
        <v>120</v>
      </c>
      <c r="AN16" s="0" t="n">
        <f aca="false">$G16+$AI16+AK16</f>
        <v>82</v>
      </c>
      <c r="AO16" s="0" t="n">
        <f aca="false">$G16+$AI16+AL16</f>
        <v>80</v>
      </c>
      <c r="AP16" s="0" t="n">
        <f aca="false">$G16+$AJ16+AK16</f>
        <v>89</v>
      </c>
      <c r="AQ16" s="0" t="n">
        <f aca="false">$G16+$AJ16+AL16</f>
        <v>87</v>
      </c>
      <c r="AR16" s="7" t="s">
        <v>32</v>
      </c>
      <c r="AS16" s="39" t="n">
        <f aca="false">G16+AK16</f>
        <v>82</v>
      </c>
      <c r="AT16" s="39" t="n">
        <f aca="false">G16+AL16</f>
        <v>80</v>
      </c>
    </row>
    <row r="17" customFormat="false" ht="12.75" hidden="false" customHeight="true" outlineLevel="0" collapsed="false">
      <c r="B17" s="7" t="s">
        <v>22</v>
      </c>
      <c r="C17" s="7" t="n">
        <v>2</v>
      </c>
      <c r="D17" s="7" t="n">
        <v>2</v>
      </c>
      <c r="E17" s="7" t="n">
        <v>866</v>
      </c>
      <c r="F17" s="7" t="n">
        <f aca="false">E17+G17</f>
        <v>944</v>
      </c>
      <c r="G17" s="87" t="n">
        <f aca="false">SUMIF(wins,"w",I17:AL17)</f>
        <v>78</v>
      </c>
      <c r="H17" s="87" t="n">
        <f aca="false">SUMIF(wins,"l",I17:AL17)</f>
        <v>0</v>
      </c>
      <c r="I17" s="88"/>
      <c r="J17" s="89" t="n">
        <v>7</v>
      </c>
      <c r="K17" s="38"/>
      <c r="L17" s="89" t="n">
        <v>11</v>
      </c>
      <c r="M17" s="90" t="n">
        <v>12</v>
      </c>
      <c r="N17" s="91"/>
      <c r="O17" s="90"/>
      <c r="P17" s="38" t="n">
        <v>8</v>
      </c>
      <c r="Q17" s="90"/>
      <c r="R17" s="91" t="n">
        <v>2</v>
      </c>
      <c r="S17" s="90"/>
      <c r="T17" s="91" t="n">
        <v>15</v>
      </c>
      <c r="U17" s="90"/>
      <c r="V17" s="91" t="n">
        <v>1</v>
      </c>
      <c r="W17" s="90" t="n">
        <v>6</v>
      </c>
      <c r="X17" s="91"/>
      <c r="Y17" s="90"/>
      <c r="Z17" s="91" t="n">
        <v>13</v>
      </c>
      <c r="AA17" s="90" t="n">
        <v>14</v>
      </c>
      <c r="AB17" s="91"/>
      <c r="AC17" s="90" t="n">
        <v>9</v>
      </c>
      <c r="AD17" s="91"/>
      <c r="AE17" s="90" t="n">
        <v>10</v>
      </c>
      <c r="AF17" s="91"/>
      <c r="AG17" s="90"/>
      <c r="AH17" s="91" t="n">
        <v>5</v>
      </c>
      <c r="AI17" s="90"/>
      <c r="AJ17" s="91" t="n">
        <v>4</v>
      </c>
      <c r="AK17" s="90"/>
      <c r="AL17" s="91" t="n">
        <v>3</v>
      </c>
      <c r="AM17" s="7" t="n">
        <f aca="false">SUM(I17:AL17)</f>
        <v>120</v>
      </c>
      <c r="AN17" s="0" t="n">
        <f aca="false">$G17+$AI17+AK17</f>
        <v>78</v>
      </c>
      <c r="AO17" s="0" t="n">
        <f aca="false">$G17+$AI17+AL17</f>
        <v>81</v>
      </c>
      <c r="AP17" s="0" t="n">
        <f aca="false">$G17+$AJ17+AK17</f>
        <v>82</v>
      </c>
      <c r="AQ17" s="0" t="n">
        <f aca="false">$G17+$AJ17+AL17</f>
        <v>85</v>
      </c>
      <c r="AR17" s="7" t="s">
        <v>22</v>
      </c>
      <c r="AS17" s="39" t="n">
        <f aca="false">G17+AK17</f>
        <v>78</v>
      </c>
      <c r="AT17" s="39" t="n">
        <f aca="false">G17+AL17</f>
        <v>81</v>
      </c>
      <c r="AU17" s="39" t="s">
        <v>70</v>
      </c>
    </row>
    <row r="18" customFormat="false" ht="12.75" hidden="false" customHeight="true" outlineLevel="0" collapsed="false">
      <c r="B18" s="7" t="s">
        <v>37</v>
      </c>
      <c r="C18" s="7" t="n">
        <v>17</v>
      </c>
      <c r="D18" s="7" t="n">
        <v>16</v>
      </c>
      <c r="E18" s="7" t="n">
        <v>807</v>
      </c>
      <c r="F18" s="7" t="n">
        <f aca="false">E18+G18</f>
        <v>885</v>
      </c>
      <c r="G18" s="87" t="n">
        <f aca="false">SUMIF(wins,"w",I18:AL18)</f>
        <v>78</v>
      </c>
      <c r="H18" s="87" t="n">
        <f aca="false">SUMIF(wins,"l",I18:AL18)</f>
        <v>0</v>
      </c>
      <c r="I18" s="88"/>
      <c r="J18" s="89" t="n">
        <v>10</v>
      </c>
      <c r="K18" s="38"/>
      <c r="L18" s="89" t="n">
        <v>15</v>
      </c>
      <c r="M18" s="90" t="n">
        <v>6</v>
      </c>
      <c r="N18" s="91"/>
      <c r="O18" s="90"/>
      <c r="P18" s="38" t="n">
        <v>12</v>
      </c>
      <c r="Q18" s="90"/>
      <c r="R18" s="91" t="n">
        <v>7</v>
      </c>
      <c r="S18" s="90"/>
      <c r="T18" s="91" t="n">
        <v>11</v>
      </c>
      <c r="U18" s="90"/>
      <c r="V18" s="91" t="n">
        <v>8</v>
      </c>
      <c r="W18" s="90" t="n">
        <v>5</v>
      </c>
      <c r="X18" s="91"/>
      <c r="Y18" s="90"/>
      <c r="Z18" s="91" t="n">
        <v>13</v>
      </c>
      <c r="AA18" s="90" t="n">
        <v>14</v>
      </c>
      <c r="AB18" s="91"/>
      <c r="AC18" s="90" t="n">
        <v>4</v>
      </c>
      <c r="AD18" s="91"/>
      <c r="AE18" s="90"/>
      <c r="AF18" s="91" t="n">
        <v>1</v>
      </c>
      <c r="AG18" s="90"/>
      <c r="AH18" s="91" t="n">
        <v>9</v>
      </c>
      <c r="AI18" s="90"/>
      <c r="AJ18" s="91" t="n">
        <v>3</v>
      </c>
      <c r="AK18" s="90"/>
      <c r="AL18" s="91" t="n">
        <v>2</v>
      </c>
      <c r="AM18" s="7" t="n">
        <f aca="false">SUM(I18:AL18)</f>
        <v>120</v>
      </c>
      <c r="AN18" s="0" t="n">
        <f aca="false">$G18+$AI18+AK18</f>
        <v>78</v>
      </c>
      <c r="AO18" s="0" t="n">
        <f aca="false">$G18+$AI18+AL18</f>
        <v>80</v>
      </c>
      <c r="AP18" s="0" t="n">
        <f aca="false">$G18+$AJ18+AK18</f>
        <v>81</v>
      </c>
      <c r="AQ18" s="0" t="n">
        <f aca="false">$G18+$AJ18+AL18</f>
        <v>83</v>
      </c>
      <c r="AR18" s="7" t="s">
        <v>37</v>
      </c>
      <c r="AS18" s="39" t="n">
        <f aca="false">G18+AK18</f>
        <v>78</v>
      </c>
      <c r="AT18" s="39" t="n">
        <f aca="false">G18+AL18</f>
        <v>80</v>
      </c>
      <c r="BF18" s="7"/>
    </row>
    <row r="19" customFormat="false" ht="12.75" hidden="false" customHeight="true" outlineLevel="0" collapsed="false">
      <c r="B19" s="7" t="s">
        <v>27</v>
      </c>
      <c r="C19" s="7" t="n">
        <v>5</v>
      </c>
      <c r="D19" s="7" t="n">
        <v>7</v>
      </c>
      <c r="E19" s="7" t="n">
        <v>831</v>
      </c>
      <c r="F19" s="7" t="n">
        <f aca="false">E19+G19</f>
        <v>908</v>
      </c>
      <c r="G19" s="87" t="n">
        <f aca="false">SUMIF(wins,"w",I19:AL19)</f>
        <v>77</v>
      </c>
      <c r="H19" s="87" t="n">
        <f aca="false">SUMIF(wins,"l",I19:AL19)</f>
        <v>0</v>
      </c>
      <c r="I19" s="88"/>
      <c r="J19" s="89" t="n">
        <v>8</v>
      </c>
      <c r="K19" s="93"/>
      <c r="L19" s="89" t="n">
        <v>13</v>
      </c>
      <c r="M19" s="90" t="n">
        <v>11</v>
      </c>
      <c r="N19" s="91"/>
      <c r="O19" s="90"/>
      <c r="P19" s="38" t="n">
        <v>2</v>
      </c>
      <c r="Q19" s="90"/>
      <c r="R19" s="91" t="n">
        <v>10</v>
      </c>
      <c r="S19" s="90"/>
      <c r="T19" s="91" t="n">
        <v>15</v>
      </c>
      <c r="U19" s="90"/>
      <c r="V19" s="91" t="n">
        <v>5</v>
      </c>
      <c r="W19" s="90" t="n">
        <v>4</v>
      </c>
      <c r="X19" s="91"/>
      <c r="Y19" s="90"/>
      <c r="Z19" s="91" t="n">
        <v>9</v>
      </c>
      <c r="AA19" s="90" t="n">
        <v>14</v>
      </c>
      <c r="AB19" s="91"/>
      <c r="AC19" s="90" t="n">
        <v>7</v>
      </c>
      <c r="AD19" s="91"/>
      <c r="AE19" s="90" t="n">
        <v>6</v>
      </c>
      <c r="AF19" s="91"/>
      <c r="AG19" s="90"/>
      <c r="AH19" s="91" t="n">
        <v>12</v>
      </c>
      <c r="AI19" s="90"/>
      <c r="AJ19" s="91" t="n">
        <v>1</v>
      </c>
      <c r="AK19" s="90" t="n">
        <v>3</v>
      </c>
      <c r="AL19" s="91"/>
      <c r="AM19" s="7" t="n">
        <f aca="false">SUM(I19:AL19)</f>
        <v>120</v>
      </c>
      <c r="AN19" s="0" t="n">
        <f aca="false">$G19+$AI19+AK19</f>
        <v>80</v>
      </c>
      <c r="AO19" s="0" t="n">
        <f aca="false">$G19+$AI19+AL19</f>
        <v>77</v>
      </c>
      <c r="AP19" s="0" t="n">
        <f aca="false">$G19+$AJ19+AK19</f>
        <v>81</v>
      </c>
      <c r="AQ19" s="0" t="n">
        <f aca="false">$G19+$AJ19+AL19</f>
        <v>78</v>
      </c>
      <c r="AR19" s="7" t="s">
        <v>27</v>
      </c>
      <c r="AS19" s="39" t="n">
        <f aca="false">G19+AK19</f>
        <v>80</v>
      </c>
      <c r="AT19" s="39" t="n">
        <f aca="false">G19+AL19</f>
        <v>77</v>
      </c>
    </row>
    <row r="20" customFormat="false" ht="12.75" hidden="false" customHeight="true" outlineLevel="0" collapsed="false">
      <c r="A20" s="39" t="n">
        <v>1</v>
      </c>
      <c r="B20" s="7" t="s">
        <v>44</v>
      </c>
      <c r="C20" s="7" t="n">
        <v>23</v>
      </c>
      <c r="D20" s="7" t="n">
        <v>24</v>
      </c>
      <c r="E20" s="7" t="n">
        <v>748</v>
      </c>
      <c r="F20" s="7" t="n">
        <f aca="false">E20+G20</f>
        <v>825</v>
      </c>
      <c r="G20" s="87" t="n">
        <f aca="false">SUMIF(wins,"w",I20:AL20)</f>
        <v>77</v>
      </c>
      <c r="H20" s="87" t="n">
        <f aca="false">SUMIF(wins,"l",I20:AL20)</f>
        <v>0</v>
      </c>
      <c r="I20" s="88"/>
      <c r="J20" s="89" t="n">
        <v>4</v>
      </c>
      <c r="K20" s="93"/>
      <c r="L20" s="89" t="n">
        <v>9</v>
      </c>
      <c r="M20" s="90" t="n">
        <v>6</v>
      </c>
      <c r="N20" s="91"/>
      <c r="O20" s="90"/>
      <c r="P20" s="38" t="n">
        <v>8</v>
      </c>
      <c r="Q20" s="90"/>
      <c r="R20" s="96" t="n">
        <v>10</v>
      </c>
      <c r="S20" s="90"/>
      <c r="T20" s="91" t="n">
        <v>15</v>
      </c>
      <c r="U20" s="90"/>
      <c r="V20" s="91" t="n">
        <v>7</v>
      </c>
      <c r="W20" s="90" t="n">
        <v>11</v>
      </c>
      <c r="X20" s="91"/>
      <c r="Y20" s="90"/>
      <c r="Z20" s="91" t="n">
        <v>13</v>
      </c>
      <c r="AA20" s="90" t="n">
        <v>14</v>
      </c>
      <c r="AB20" s="91"/>
      <c r="AC20" s="90" t="n">
        <v>12</v>
      </c>
      <c r="AD20" s="91"/>
      <c r="AE20" s="90" t="n">
        <v>3</v>
      </c>
      <c r="AF20" s="91"/>
      <c r="AG20" s="90"/>
      <c r="AH20" s="91" t="n">
        <v>5</v>
      </c>
      <c r="AI20" s="90" t="n">
        <v>1</v>
      </c>
      <c r="AJ20" s="91"/>
      <c r="AK20" s="90"/>
      <c r="AL20" s="91" t="n">
        <v>2</v>
      </c>
      <c r="AM20" s="7" t="n">
        <f aca="false">SUM(I20:AL20)</f>
        <v>120</v>
      </c>
      <c r="AN20" s="0" t="n">
        <f aca="false">$G20+$AI20+AK20</f>
        <v>78</v>
      </c>
      <c r="AO20" s="0" t="n">
        <f aca="false">$G20+$AI20+AL20</f>
        <v>80</v>
      </c>
      <c r="AP20" s="0" t="n">
        <f aca="false">$G20+$AJ20+AK20</f>
        <v>77</v>
      </c>
      <c r="AQ20" s="0" t="n">
        <f aca="false">$G20+$AJ20+AL20</f>
        <v>79</v>
      </c>
      <c r="AR20" s="7" t="s">
        <v>44</v>
      </c>
      <c r="AS20" s="39" t="n">
        <f aca="false">G20+AK20</f>
        <v>77</v>
      </c>
      <c r="AT20" s="39" t="n">
        <f aca="false">G20+AL20</f>
        <v>79</v>
      </c>
    </row>
    <row r="21" customFormat="false" ht="12.75" hidden="false" customHeight="true" outlineLevel="0" collapsed="false">
      <c r="B21" s="7" t="s">
        <v>34</v>
      </c>
      <c r="C21" s="7" t="n">
        <v>11</v>
      </c>
      <c r="D21" s="7" t="n">
        <v>12</v>
      </c>
      <c r="E21" s="7" t="n">
        <v>821</v>
      </c>
      <c r="F21" s="7" t="n">
        <f aca="false">E21+G21</f>
        <v>897</v>
      </c>
      <c r="G21" s="87" t="n">
        <f aca="false">SUMIF(wins,"w",I21:AL21)</f>
        <v>76</v>
      </c>
      <c r="H21" s="87" t="n">
        <f aca="false">SUMIF(wins,"l",I21:AL21)</f>
        <v>0</v>
      </c>
      <c r="I21" s="88"/>
      <c r="J21" s="89" t="n">
        <v>7</v>
      </c>
      <c r="K21" s="93"/>
      <c r="L21" s="89" t="n">
        <v>11</v>
      </c>
      <c r="M21" s="90" t="n">
        <v>8</v>
      </c>
      <c r="N21" s="91"/>
      <c r="O21" s="90"/>
      <c r="P21" s="38" t="n">
        <v>6</v>
      </c>
      <c r="Q21" s="90"/>
      <c r="R21" s="91" t="n">
        <v>2</v>
      </c>
      <c r="S21" s="90"/>
      <c r="T21" s="91" t="n">
        <v>13</v>
      </c>
      <c r="U21" s="90"/>
      <c r="V21" s="91" t="n">
        <v>1</v>
      </c>
      <c r="W21" s="90" t="n">
        <v>5</v>
      </c>
      <c r="X21" s="91"/>
      <c r="Y21" s="90"/>
      <c r="Z21" s="91" t="n">
        <v>4</v>
      </c>
      <c r="AA21" s="90" t="n">
        <v>9</v>
      </c>
      <c r="AB21" s="91"/>
      <c r="AC21" s="90" t="n">
        <v>14</v>
      </c>
      <c r="AD21" s="91"/>
      <c r="AE21" s="90" t="n">
        <v>3</v>
      </c>
      <c r="AF21" s="91"/>
      <c r="AG21" s="90"/>
      <c r="AH21" s="91" t="n">
        <v>15</v>
      </c>
      <c r="AI21" s="90"/>
      <c r="AJ21" s="91" t="n">
        <v>12</v>
      </c>
      <c r="AK21" s="90" t="n">
        <v>10</v>
      </c>
      <c r="AL21" s="91"/>
      <c r="AM21" s="7" t="n">
        <f aca="false">SUM(I21:AL21)</f>
        <v>120</v>
      </c>
      <c r="AN21" s="0" t="n">
        <f aca="false">$G21+$AI21+AK21</f>
        <v>86</v>
      </c>
      <c r="AO21" s="0" t="n">
        <f aca="false">$G21+$AI21+AL21</f>
        <v>76</v>
      </c>
      <c r="AP21" s="0" t="n">
        <f aca="false">$G21+$AJ21+AK21</f>
        <v>98</v>
      </c>
      <c r="AQ21" s="0" t="n">
        <f aca="false">$G21+$AJ21+AL21</f>
        <v>88</v>
      </c>
      <c r="AR21" s="7" t="s">
        <v>34</v>
      </c>
      <c r="AS21" s="39" t="n">
        <f aca="false">G21+AK21</f>
        <v>86</v>
      </c>
      <c r="AT21" s="39" t="n">
        <f aca="false">G21+AL21</f>
        <v>76</v>
      </c>
    </row>
    <row r="22" customFormat="false" ht="12.75" hidden="false" customHeight="true" outlineLevel="0" collapsed="false">
      <c r="B22" s="7" t="s">
        <v>25</v>
      </c>
      <c r="C22" s="7" t="n">
        <v>3</v>
      </c>
      <c r="D22" s="7" t="n">
        <v>5</v>
      </c>
      <c r="E22" s="7" t="n">
        <v>838</v>
      </c>
      <c r="F22" s="7" t="n">
        <f aca="false">E22+G22</f>
        <v>913</v>
      </c>
      <c r="G22" s="87" t="n">
        <f aca="false">SUMIF(wins,"w",I22:AL22)</f>
        <v>75</v>
      </c>
      <c r="H22" s="87" t="n">
        <f aca="false">SUMIF(wins,"l",I22:AL22)</f>
        <v>0</v>
      </c>
      <c r="I22" s="88"/>
      <c r="J22" s="89" t="n">
        <v>11</v>
      </c>
      <c r="K22" s="93"/>
      <c r="L22" s="89" t="n">
        <v>12</v>
      </c>
      <c r="M22" s="90" t="n">
        <v>6</v>
      </c>
      <c r="N22" s="91"/>
      <c r="O22" s="90"/>
      <c r="P22" s="38" t="n">
        <v>4</v>
      </c>
      <c r="Q22" s="90"/>
      <c r="R22" s="91" t="n">
        <v>10</v>
      </c>
      <c r="S22" s="90"/>
      <c r="T22" s="91" t="n">
        <v>15</v>
      </c>
      <c r="U22" s="90"/>
      <c r="V22" s="91" t="n">
        <v>3</v>
      </c>
      <c r="W22" s="90" t="n">
        <v>8</v>
      </c>
      <c r="X22" s="91"/>
      <c r="Y22" s="90"/>
      <c r="Z22" s="91" t="n">
        <v>13</v>
      </c>
      <c r="AA22" s="90" t="n">
        <v>14</v>
      </c>
      <c r="AB22" s="91"/>
      <c r="AC22" s="90" t="n">
        <v>9</v>
      </c>
      <c r="AD22" s="91"/>
      <c r="AE22" s="90"/>
      <c r="AF22" s="91" t="n">
        <v>1</v>
      </c>
      <c r="AG22" s="90"/>
      <c r="AH22" s="91" t="n">
        <v>7</v>
      </c>
      <c r="AI22" s="90"/>
      <c r="AJ22" s="91" t="n">
        <v>5</v>
      </c>
      <c r="AK22" s="90" t="n">
        <v>2</v>
      </c>
      <c r="AL22" s="91"/>
      <c r="AM22" s="7" t="n">
        <f aca="false">SUM(I22:AL22)</f>
        <v>120</v>
      </c>
      <c r="AN22" s="0" t="n">
        <f aca="false">$G22+$AI22+AK22</f>
        <v>77</v>
      </c>
      <c r="AO22" s="0" t="n">
        <f aca="false">$G22+$AI22+AL22</f>
        <v>75</v>
      </c>
      <c r="AP22" s="0" t="n">
        <f aca="false">$G22+$AJ22+AK22</f>
        <v>82</v>
      </c>
      <c r="AQ22" s="0" t="n">
        <f aca="false">$G22+$AJ22+AL22</f>
        <v>80</v>
      </c>
      <c r="AR22" s="7" t="s">
        <v>25</v>
      </c>
      <c r="AS22" s="39" t="n">
        <f aca="false">G22+AK22</f>
        <v>77</v>
      </c>
      <c r="AT22" s="39" t="n">
        <f aca="false">G22+AL22</f>
        <v>75</v>
      </c>
    </row>
    <row r="23" customFormat="false" ht="12.75" hidden="false" customHeight="true" outlineLevel="0" collapsed="false">
      <c r="B23" s="7" t="s">
        <v>30</v>
      </c>
      <c r="C23" s="7" t="n">
        <v>5</v>
      </c>
      <c r="D23" s="7" t="n">
        <v>9</v>
      </c>
      <c r="E23" s="7" t="n">
        <v>831</v>
      </c>
      <c r="F23" s="7" t="n">
        <f aca="false">E23+G23</f>
        <v>903</v>
      </c>
      <c r="G23" s="87" t="n">
        <f aca="false">SUMIF(wins,"w",I23:AL23)</f>
        <v>72</v>
      </c>
      <c r="H23" s="87" t="n">
        <f aca="false">SUMIF(wins,"l",I23:AL23)</f>
        <v>0</v>
      </c>
      <c r="I23" s="88"/>
      <c r="J23" s="89" t="n">
        <v>6</v>
      </c>
      <c r="K23" s="93"/>
      <c r="L23" s="89" t="n">
        <v>9</v>
      </c>
      <c r="M23" s="90" t="n">
        <v>14</v>
      </c>
      <c r="N23" s="91"/>
      <c r="O23" s="90"/>
      <c r="P23" s="38" t="n">
        <v>10</v>
      </c>
      <c r="Q23" s="90"/>
      <c r="R23" s="91" t="n">
        <v>12</v>
      </c>
      <c r="S23" s="90"/>
      <c r="T23" s="91" t="n">
        <v>15</v>
      </c>
      <c r="U23" s="90"/>
      <c r="V23" s="91" t="n">
        <v>4</v>
      </c>
      <c r="W23" s="90" t="n">
        <v>2</v>
      </c>
      <c r="X23" s="91"/>
      <c r="Y23" s="90"/>
      <c r="Z23" s="91" t="n">
        <v>13</v>
      </c>
      <c r="AA23" s="90" t="n">
        <v>8</v>
      </c>
      <c r="AB23" s="91"/>
      <c r="AC23" s="90" t="n">
        <v>7</v>
      </c>
      <c r="AD23" s="91"/>
      <c r="AE23" s="90"/>
      <c r="AF23" s="91" t="n">
        <v>1</v>
      </c>
      <c r="AG23" s="90"/>
      <c r="AH23" s="91" t="n">
        <v>11</v>
      </c>
      <c r="AI23" s="90"/>
      <c r="AJ23" s="91" t="n">
        <v>5</v>
      </c>
      <c r="AK23" s="90" t="n">
        <v>3</v>
      </c>
      <c r="AL23" s="91"/>
      <c r="AM23" s="7" t="n">
        <f aca="false">SUM(I23:AL23)</f>
        <v>120</v>
      </c>
      <c r="AN23" s="0" t="n">
        <f aca="false">$G23+$AI23+AK23</f>
        <v>75</v>
      </c>
      <c r="AO23" s="0" t="n">
        <f aca="false">$G23+$AI23+AL23</f>
        <v>72</v>
      </c>
      <c r="AP23" s="0" t="n">
        <f aca="false">$G23+$AJ23+AK23</f>
        <v>80</v>
      </c>
      <c r="AQ23" s="0" t="n">
        <f aca="false">$G23+$AJ23+AL23</f>
        <v>77</v>
      </c>
      <c r="AR23" s="7" t="s">
        <v>30</v>
      </c>
      <c r="AS23" s="39" t="n">
        <f aca="false">G23+AK23</f>
        <v>75</v>
      </c>
      <c r="AT23" s="39" t="n">
        <f aca="false">G23+AL23</f>
        <v>72</v>
      </c>
    </row>
    <row r="24" customFormat="false" ht="12.75" hidden="false" customHeight="true" outlineLevel="0" collapsed="false">
      <c r="B24" s="7" t="s">
        <v>40</v>
      </c>
      <c r="C24" s="7" t="n">
        <v>19</v>
      </c>
      <c r="D24" s="7" t="n">
        <v>20</v>
      </c>
      <c r="E24" s="7" t="n">
        <v>794</v>
      </c>
      <c r="F24" s="7" t="n">
        <f aca="false">E24+G24</f>
        <v>864</v>
      </c>
      <c r="G24" s="87" t="n">
        <f aca="false">SUMIF(wins,"w",I24:AL24)</f>
        <v>70</v>
      </c>
      <c r="H24" s="87" t="n">
        <f aca="false">SUMIF(wins,"l",I24:AL24)</f>
        <v>0</v>
      </c>
      <c r="I24" s="88"/>
      <c r="J24" s="89" t="n">
        <v>11</v>
      </c>
      <c r="K24" s="38"/>
      <c r="L24" s="89" t="n">
        <v>12</v>
      </c>
      <c r="M24" s="90" t="n">
        <v>8</v>
      </c>
      <c r="N24" s="91"/>
      <c r="O24" s="90"/>
      <c r="P24" s="38" t="n">
        <v>15</v>
      </c>
      <c r="Q24" s="90"/>
      <c r="R24" s="91" t="n">
        <v>9</v>
      </c>
      <c r="S24" s="90"/>
      <c r="T24" s="91" t="n">
        <v>13</v>
      </c>
      <c r="U24" s="90"/>
      <c r="V24" s="91" t="n">
        <v>7</v>
      </c>
      <c r="W24" s="90" t="n">
        <v>2</v>
      </c>
      <c r="X24" s="91"/>
      <c r="Y24" s="90"/>
      <c r="Z24" s="91" t="n">
        <v>5</v>
      </c>
      <c r="AA24" s="90" t="n">
        <v>3</v>
      </c>
      <c r="AB24" s="91"/>
      <c r="AC24" s="90" t="n">
        <v>14</v>
      </c>
      <c r="AD24" s="91"/>
      <c r="AE24" s="90"/>
      <c r="AF24" s="91" t="n">
        <v>1</v>
      </c>
      <c r="AG24" s="90"/>
      <c r="AH24" s="91" t="n">
        <v>10</v>
      </c>
      <c r="AI24" s="90"/>
      <c r="AJ24" s="91" t="n">
        <v>6</v>
      </c>
      <c r="AK24" s="90" t="n">
        <v>4</v>
      </c>
      <c r="AL24" s="91"/>
      <c r="AM24" s="7" t="n">
        <f aca="false">SUM(I24:AL24)</f>
        <v>120</v>
      </c>
      <c r="AN24" s="0" t="n">
        <f aca="false">$G24+$AI24+AK24</f>
        <v>74</v>
      </c>
      <c r="AO24" s="0" t="n">
        <f aca="false">$G24+$AI24+AL24</f>
        <v>70</v>
      </c>
      <c r="AP24" s="0" t="n">
        <f aca="false">$G24+$AJ24+AK24</f>
        <v>80</v>
      </c>
      <c r="AQ24" s="0" t="n">
        <f aca="false">$G24+$AJ24+AL24</f>
        <v>76</v>
      </c>
      <c r="AR24" s="7" t="s">
        <v>40</v>
      </c>
      <c r="AS24" s="39" t="n">
        <f aca="false">G24+AK24</f>
        <v>74</v>
      </c>
      <c r="AT24" s="39" t="n">
        <f aca="false">G24+AL24</f>
        <v>70</v>
      </c>
    </row>
    <row r="25" customFormat="false" ht="12.75" hidden="false" customHeight="true" outlineLevel="0" collapsed="false">
      <c r="B25" s="7" t="s">
        <v>43</v>
      </c>
      <c r="C25" s="7" t="n">
        <v>21</v>
      </c>
      <c r="D25" s="7" t="n">
        <v>22</v>
      </c>
      <c r="E25" s="7" t="n">
        <v>787</v>
      </c>
      <c r="F25" s="7" t="n">
        <f aca="false">E25+G25</f>
        <v>857</v>
      </c>
      <c r="G25" s="87" t="n">
        <f aca="false">SUMIF(wins,"w",I25:AL25)</f>
        <v>70</v>
      </c>
      <c r="H25" s="87" t="n">
        <f aca="false">SUMIF(wins,"l",I25:AL25)</f>
        <v>0</v>
      </c>
      <c r="I25" s="88"/>
      <c r="J25" s="89" t="n">
        <v>6</v>
      </c>
      <c r="K25" s="38"/>
      <c r="L25" s="89" t="n">
        <v>3</v>
      </c>
      <c r="M25" s="90" t="n">
        <v>15</v>
      </c>
      <c r="N25" s="91"/>
      <c r="O25" s="90"/>
      <c r="P25" s="38" t="n">
        <v>8</v>
      </c>
      <c r="Q25" s="90"/>
      <c r="R25" s="91" t="n">
        <v>1</v>
      </c>
      <c r="S25" s="90"/>
      <c r="T25" s="91" t="n">
        <v>14</v>
      </c>
      <c r="U25" s="90" t="n">
        <v>2</v>
      </c>
      <c r="V25" s="91"/>
      <c r="W25" s="90" t="n">
        <v>13</v>
      </c>
      <c r="X25" s="91"/>
      <c r="Y25" s="90"/>
      <c r="Z25" s="91" t="n">
        <v>10</v>
      </c>
      <c r="AA25" s="90" t="n">
        <v>11</v>
      </c>
      <c r="AB25" s="91"/>
      <c r="AC25" s="90" t="n">
        <v>7</v>
      </c>
      <c r="AD25" s="91"/>
      <c r="AE25" s="90"/>
      <c r="AF25" s="91" t="n">
        <v>12</v>
      </c>
      <c r="AG25" s="90"/>
      <c r="AH25" s="91" t="n">
        <v>4</v>
      </c>
      <c r="AI25" s="90"/>
      <c r="AJ25" s="91" t="n">
        <v>9</v>
      </c>
      <c r="AK25" s="90"/>
      <c r="AL25" s="91" t="n">
        <v>5</v>
      </c>
      <c r="AM25" s="7" t="n">
        <f aca="false">SUM(I25:AL25)</f>
        <v>120</v>
      </c>
      <c r="AN25" s="0" t="n">
        <f aca="false">$G25+$AI25+AK25</f>
        <v>70</v>
      </c>
      <c r="AO25" s="0" t="n">
        <f aca="false">$G25+$AI25+AL25</f>
        <v>75</v>
      </c>
      <c r="AP25" s="0" t="n">
        <f aca="false">$G25+$AJ25+AK25</f>
        <v>79</v>
      </c>
      <c r="AQ25" s="0" t="n">
        <f aca="false">$G25+$AJ25+AL25</f>
        <v>84</v>
      </c>
      <c r="AR25" s="7" t="s">
        <v>43</v>
      </c>
      <c r="AS25" s="39" t="n">
        <f aca="false">G25+AK25</f>
        <v>70</v>
      </c>
      <c r="AT25" s="39" t="n">
        <f aca="false">G25+AL25</f>
        <v>75</v>
      </c>
    </row>
    <row r="26" customFormat="false" ht="12.75" hidden="false" customHeight="true" outlineLevel="0" collapsed="false">
      <c r="A26" s="39" t="n">
        <v>4</v>
      </c>
      <c r="B26" s="7" t="s">
        <v>21</v>
      </c>
      <c r="C26" s="7" t="n">
        <v>1</v>
      </c>
      <c r="D26" s="7" t="n">
        <v>1</v>
      </c>
      <c r="E26" s="7" t="n">
        <v>880</v>
      </c>
      <c r="F26" s="7" t="n">
        <f aca="false">E26+G26</f>
        <v>949</v>
      </c>
      <c r="G26" s="87" t="n">
        <f aca="false">SUMIF(wins,"w",I26:AL26)</f>
        <v>69</v>
      </c>
      <c r="H26" s="87" t="n">
        <f aca="false">SUMIF(wins,"l",I26:AL26)</f>
        <v>0</v>
      </c>
      <c r="I26" s="88"/>
      <c r="J26" s="89" t="n">
        <v>8</v>
      </c>
      <c r="K26" s="93"/>
      <c r="L26" s="89" t="n">
        <v>7</v>
      </c>
      <c r="M26" s="90" t="n">
        <v>12</v>
      </c>
      <c r="N26" s="91"/>
      <c r="O26" s="90"/>
      <c r="P26" s="38" t="n">
        <v>13</v>
      </c>
      <c r="Q26" s="90"/>
      <c r="R26" s="91" t="n">
        <v>6</v>
      </c>
      <c r="S26" s="90"/>
      <c r="T26" s="91" t="n">
        <v>15</v>
      </c>
      <c r="U26" s="90" t="n">
        <v>4</v>
      </c>
      <c r="V26" s="91"/>
      <c r="W26" s="90"/>
      <c r="X26" s="91" t="n">
        <v>5</v>
      </c>
      <c r="Y26" s="90"/>
      <c r="Z26" s="91" t="n">
        <v>9</v>
      </c>
      <c r="AA26" s="90" t="n">
        <v>14</v>
      </c>
      <c r="AB26" s="91"/>
      <c r="AC26" s="90" t="n">
        <v>11</v>
      </c>
      <c r="AD26" s="91"/>
      <c r="AE26" s="90"/>
      <c r="AF26" s="91" t="n">
        <v>2</v>
      </c>
      <c r="AG26" s="90"/>
      <c r="AH26" s="91" t="n">
        <v>10</v>
      </c>
      <c r="AI26" s="90" t="n">
        <v>1</v>
      </c>
      <c r="AJ26" s="91"/>
      <c r="AK26" s="90" t="n">
        <v>3</v>
      </c>
      <c r="AL26" s="91"/>
      <c r="AM26" s="7" t="n">
        <f aca="false">SUM(I26:AL26)</f>
        <v>120</v>
      </c>
      <c r="AN26" s="0" t="n">
        <f aca="false">$G26+$AI26+AK26</f>
        <v>73</v>
      </c>
      <c r="AO26" s="0" t="n">
        <f aca="false">$G26+$AI26+AL26</f>
        <v>70</v>
      </c>
      <c r="AP26" s="0" t="n">
        <f aca="false">$G26+$AJ26+AK26</f>
        <v>72</v>
      </c>
      <c r="AQ26" s="0" t="n">
        <f aca="false">$G26+$AJ26+AL26</f>
        <v>69</v>
      </c>
      <c r="AR26" s="7" t="s">
        <v>21</v>
      </c>
      <c r="AS26" s="39" t="n">
        <f aca="false">G26+AK26</f>
        <v>72</v>
      </c>
      <c r="AT26" s="39" t="n">
        <f aca="false">G26+AL26</f>
        <v>69</v>
      </c>
      <c r="AZ26" s="7"/>
      <c r="BA26" s="7"/>
      <c r="BB26" s="7"/>
    </row>
    <row r="27" customFormat="false" ht="12.75" hidden="false" customHeight="true" outlineLevel="0" collapsed="false">
      <c r="A27" s="39" t="n">
        <v>3</v>
      </c>
      <c r="B27" s="7" t="s">
        <v>35</v>
      </c>
      <c r="C27" s="7" t="n">
        <v>8</v>
      </c>
      <c r="D27" s="7" t="n">
        <v>12</v>
      </c>
      <c r="E27" s="7" t="n">
        <v>829</v>
      </c>
      <c r="F27" s="7" t="n">
        <f aca="false">E27+G27</f>
        <v>897</v>
      </c>
      <c r="G27" s="87" t="n">
        <f aca="false">SUMIF(wins,"w",I27:AL27)</f>
        <v>68</v>
      </c>
      <c r="H27" s="87" t="n">
        <f aca="false">SUMIF(wins,"l",I27:AL27)</f>
        <v>0</v>
      </c>
      <c r="I27" s="88"/>
      <c r="J27" s="89" t="n">
        <v>3</v>
      </c>
      <c r="K27" s="93"/>
      <c r="L27" s="89" t="n">
        <v>7</v>
      </c>
      <c r="M27" s="90" t="n">
        <v>9</v>
      </c>
      <c r="N27" s="91"/>
      <c r="O27" s="90"/>
      <c r="P27" s="38" t="n">
        <v>11</v>
      </c>
      <c r="Q27" s="90"/>
      <c r="R27" s="91" t="n">
        <v>5</v>
      </c>
      <c r="S27" s="90"/>
      <c r="T27" s="91" t="n">
        <v>15</v>
      </c>
      <c r="U27" s="90"/>
      <c r="V27" s="91" t="n">
        <v>10</v>
      </c>
      <c r="W27" s="90"/>
      <c r="X27" s="91" t="n">
        <v>4</v>
      </c>
      <c r="Y27" s="90"/>
      <c r="Z27" s="91" t="n">
        <v>12</v>
      </c>
      <c r="AA27" s="90" t="n">
        <v>14</v>
      </c>
      <c r="AB27" s="91"/>
      <c r="AC27" s="90" t="n">
        <v>13</v>
      </c>
      <c r="AD27" s="91"/>
      <c r="AE27" s="90"/>
      <c r="AF27" s="91" t="n">
        <v>1</v>
      </c>
      <c r="AG27" s="90"/>
      <c r="AH27" s="91" t="n">
        <v>8</v>
      </c>
      <c r="AI27" s="90"/>
      <c r="AJ27" s="91" t="n">
        <v>6</v>
      </c>
      <c r="AK27" s="90"/>
      <c r="AL27" s="91" t="n">
        <v>2</v>
      </c>
      <c r="AM27" s="7" t="n">
        <f aca="false">SUM(I27:AL27)</f>
        <v>120</v>
      </c>
      <c r="AN27" s="0" t="n">
        <f aca="false">$G27+$AI27+AK27</f>
        <v>68</v>
      </c>
      <c r="AO27" s="0" t="n">
        <f aca="false">$G27+$AI27+AL27</f>
        <v>70</v>
      </c>
      <c r="AP27" s="0" t="n">
        <f aca="false">$G27+$AJ27+AK27</f>
        <v>74</v>
      </c>
      <c r="AQ27" s="0" t="n">
        <f aca="false">$G27+$AJ27+AL27</f>
        <v>76</v>
      </c>
      <c r="AR27" s="7" t="s">
        <v>35</v>
      </c>
      <c r="AS27" s="39" t="n">
        <f aca="false">G27+AK27</f>
        <v>68</v>
      </c>
      <c r="AT27" s="39" t="n">
        <f aca="false">G27+AL27</f>
        <v>70</v>
      </c>
    </row>
    <row r="28" customFormat="false" ht="12.75" hidden="false" customHeight="true" outlineLevel="0" collapsed="false">
      <c r="B28" s="7" t="s">
        <v>144</v>
      </c>
      <c r="C28" s="7" t="n">
        <v>5</v>
      </c>
      <c r="D28" s="7" t="n">
        <v>11</v>
      </c>
      <c r="E28" s="7" t="n">
        <v>831</v>
      </c>
      <c r="F28" s="7" t="n">
        <f aca="false">E28+G28</f>
        <v>898</v>
      </c>
      <c r="G28" s="87" t="n">
        <f aca="false">SUMIF(wins,"w",I28:AL28)</f>
        <v>67</v>
      </c>
      <c r="H28" s="87" t="n">
        <f aca="false">SUMIF(wins,"l",I28:AL28)</f>
        <v>0</v>
      </c>
      <c r="I28" s="88"/>
      <c r="J28" s="89" t="n">
        <v>6</v>
      </c>
      <c r="K28" s="38"/>
      <c r="L28" s="89" t="n">
        <v>14</v>
      </c>
      <c r="M28" s="90" t="n">
        <v>13</v>
      </c>
      <c r="N28" s="91"/>
      <c r="O28" s="90" t="n">
        <v>4</v>
      </c>
      <c r="P28" s="38"/>
      <c r="Q28" s="90"/>
      <c r="R28" s="91" t="n">
        <v>12</v>
      </c>
      <c r="S28" s="90"/>
      <c r="T28" s="91" t="n">
        <v>15</v>
      </c>
      <c r="U28" s="90"/>
      <c r="V28" s="91" t="n">
        <v>11</v>
      </c>
      <c r="W28" s="90" t="n">
        <v>5</v>
      </c>
      <c r="X28" s="91"/>
      <c r="Y28" s="90"/>
      <c r="Z28" s="91" t="n">
        <v>9</v>
      </c>
      <c r="AA28" s="90" t="n">
        <v>8</v>
      </c>
      <c r="AB28" s="91"/>
      <c r="AC28" s="90" t="n">
        <v>7</v>
      </c>
      <c r="AD28" s="91"/>
      <c r="AE28" s="90" t="n">
        <v>2</v>
      </c>
      <c r="AF28" s="91"/>
      <c r="AG28" s="90"/>
      <c r="AH28" s="91" t="n">
        <v>10</v>
      </c>
      <c r="AI28" s="90"/>
      <c r="AJ28" s="91" t="n">
        <v>1</v>
      </c>
      <c r="AK28" s="90" t="n">
        <v>3</v>
      </c>
      <c r="AL28" s="91"/>
      <c r="AM28" s="7" t="n">
        <f aca="false">SUM(I28:AL28)</f>
        <v>120</v>
      </c>
      <c r="AN28" s="0" t="n">
        <f aca="false">$G28+$AI28+AK28</f>
        <v>70</v>
      </c>
      <c r="AO28" s="0" t="n">
        <f aca="false">$G28+$AI28+AL28</f>
        <v>67</v>
      </c>
      <c r="AP28" s="0" t="n">
        <f aca="false">$G28+$AJ28+AK28</f>
        <v>71</v>
      </c>
      <c r="AQ28" s="0" t="n">
        <f aca="false">$G28+$AJ28+AL28</f>
        <v>68</v>
      </c>
      <c r="AR28" s="7" t="s">
        <v>33</v>
      </c>
      <c r="AS28" s="39" t="n">
        <f aca="false">G28+AK28</f>
        <v>70</v>
      </c>
      <c r="AT28" s="39" t="n">
        <f aca="false">G28+AL28</f>
        <v>67</v>
      </c>
      <c r="AU28" s="7"/>
      <c r="AV28" s="7"/>
    </row>
    <row r="29" customFormat="false" ht="12.75" hidden="false" customHeight="false" outlineLevel="0" collapsed="false">
      <c r="B29" s="7" t="s">
        <v>39</v>
      </c>
      <c r="C29" s="7" t="n">
        <v>20</v>
      </c>
      <c r="D29" s="7" t="n">
        <v>21</v>
      </c>
      <c r="E29" s="7" t="n">
        <v>792</v>
      </c>
      <c r="F29" s="7" t="n">
        <f aca="false">E29+G29</f>
        <v>859</v>
      </c>
      <c r="G29" s="87" t="n">
        <f aca="false">SUMIF(wins,"w",I29:AL29)</f>
        <v>67</v>
      </c>
      <c r="H29" s="87" t="n">
        <f aca="false">SUMIF(wins,"l",I29:AL29)</f>
        <v>0</v>
      </c>
      <c r="I29" s="88"/>
      <c r="J29" s="89" t="n">
        <v>14</v>
      </c>
      <c r="K29" s="38"/>
      <c r="L29" s="89" t="n">
        <v>7</v>
      </c>
      <c r="M29" s="90" t="n">
        <v>10</v>
      </c>
      <c r="N29" s="91"/>
      <c r="O29" s="90" t="n">
        <v>6</v>
      </c>
      <c r="P29" s="38"/>
      <c r="Q29" s="90"/>
      <c r="R29" s="91" t="n">
        <v>13</v>
      </c>
      <c r="S29" s="90"/>
      <c r="T29" s="91" t="n">
        <v>15</v>
      </c>
      <c r="U29" s="90"/>
      <c r="V29" s="91" t="n">
        <v>1</v>
      </c>
      <c r="W29" s="90" t="n">
        <v>2</v>
      </c>
      <c r="X29" s="91"/>
      <c r="Y29" s="90"/>
      <c r="Z29" s="91" t="n">
        <v>11</v>
      </c>
      <c r="AA29" s="90" t="n">
        <v>12</v>
      </c>
      <c r="AB29" s="91"/>
      <c r="AC29" s="90" t="n">
        <v>8</v>
      </c>
      <c r="AD29" s="91"/>
      <c r="AE29" s="90" t="n">
        <v>4</v>
      </c>
      <c r="AF29" s="91"/>
      <c r="AG29" s="90"/>
      <c r="AH29" s="91" t="n">
        <v>9</v>
      </c>
      <c r="AI29" s="90"/>
      <c r="AJ29" s="91" t="n">
        <v>5</v>
      </c>
      <c r="AK29" s="90" t="n">
        <v>3</v>
      </c>
      <c r="AL29" s="91"/>
      <c r="AM29" s="7" t="n">
        <f aca="false">SUM(I29:AL29)</f>
        <v>120</v>
      </c>
      <c r="AN29" s="0" t="n">
        <f aca="false">$G29+$AI29+AK29</f>
        <v>70</v>
      </c>
      <c r="AO29" s="0" t="n">
        <f aca="false">$G29+$AI29+AL29</f>
        <v>67</v>
      </c>
      <c r="AP29" s="0" t="n">
        <f aca="false">$G29+$AJ29+AK29</f>
        <v>75</v>
      </c>
      <c r="AQ29" s="0" t="n">
        <f aca="false">$G29+$AJ29+AL29</f>
        <v>72</v>
      </c>
      <c r="AR29" s="7" t="s">
        <v>39</v>
      </c>
      <c r="AS29" s="39" t="n">
        <f aca="false">G29+AK29</f>
        <v>70</v>
      </c>
      <c r="AT29" s="39" t="n">
        <f aca="false">G29+AL29</f>
        <v>67</v>
      </c>
    </row>
    <row r="30" customFormat="false" ht="12.75" hidden="false" customHeight="false" outlineLevel="0" collapsed="false">
      <c r="B30" s="7" t="s">
        <v>36</v>
      </c>
      <c r="C30" s="7" t="n">
        <v>13</v>
      </c>
      <c r="D30" s="7" t="n">
        <v>17</v>
      </c>
      <c r="E30" s="7" t="n">
        <v>818</v>
      </c>
      <c r="F30" s="7" t="n">
        <f aca="false">E30+G30</f>
        <v>883</v>
      </c>
      <c r="G30" s="87" t="n">
        <f aca="false">SUMIF(wins,"w",I30:AL30)</f>
        <v>65</v>
      </c>
      <c r="H30" s="87" t="n">
        <f aca="false">SUMIF(wins,"l",I30:AL30)</f>
        <v>0</v>
      </c>
      <c r="I30" s="88"/>
      <c r="J30" s="89" t="n">
        <v>14</v>
      </c>
      <c r="K30" s="93"/>
      <c r="L30" s="89" t="n">
        <v>7</v>
      </c>
      <c r="M30" s="90" t="n">
        <v>2</v>
      </c>
      <c r="N30" s="91"/>
      <c r="O30" s="90" t="n">
        <v>1</v>
      </c>
      <c r="P30" s="38"/>
      <c r="Q30" s="90"/>
      <c r="R30" s="91" t="n">
        <v>8</v>
      </c>
      <c r="S30" s="90"/>
      <c r="T30" s="91" t="n">
        <v>15</v>
      </c>
      <c r="U30" s="90"/>
      <c r="V30" s="91" t="n">
        <v>6</v>
      </c>
      <c r="W30" s="90" t="n">
        <v>12</v>
      </c>
      <c r="X30" s="91"/>
      <c r="Y30" s="90"/>
      <c r="Z30" s="91" t="n">
        <v>13</v>
      </c>
      <c r="AA30" s="90" t="n">
        <v>11</v>
      </c>
      <c r="AB30" s="91"/>
      <c r="AC30" s="90" t="n">
        <v>9</v>
      </c>
      <c r="AD30" s="91"/>
      <c r="AE30" s="90" t="n">
        <v>4</v>
      </c>
      <c r="AF30" s="91"/>
      <c r="AG30" s="90"/>
      <c r="AH30" s="91" t="n">
        <v>5</v>
      </c>
      <c r="AI30" s="90"/>
      <c r="AJ30" s="91" t="n">
        <v>3</v>
      </c>
      <c r="AK30" s="90" t="n">
        <v>10</v>
      </c>
      <c r="AL30" s="91"/>
      <c r="AM30" s="7" t="n">
        <f aca="false">SUM(I30:AL30)</f>
        <v>120</v>
      </c>
      <c r="AN30" s="0" t="n">
        <f aca="false">$G30+$AI30+AK30</f>
        <v>75</v>
      </c>
      <c r="AO30" s="0" t="n">
        <f aca="false">$G30+$AI30+AL30</f>
        <v>65</v>
      </c>
      <c r="AP30" s="0" t="n">
        <f aca="false">$G30+$AJ30+AK30</f>
        <v>78</v>
      </c>
      <c r="AQ30" s="0" t="n">
        <f aca="false">$G30+$AJ30+AL30</f>
        <v>68</v>
      </c>
      <c r="AR30" s="7" t="s">
        <v>36</v>
      </c>
      <c r="AS30" s="39" t="n">
        <f aca="false">G30+AK30</f>
        <v>75</v>
      </c>
      <c r="AT30" s="39" t="n">
        <f aca="false">G30+AL30</f>
        <v>65</v>
      </c>
    </row>
    <row r="31" customFormat="false" ht="13.5" hidden="false" customHeight="true" outlineLevel="0" collapsed="false">
      <c r="B31" s="7" t="s">
        <v>41</v>
      </c>
      <c r="C31" s="7" t="n">
        <v>16</v>
      </c>
      <c r="D31" s="7" t="n">
        <v>18</v>
      </c>
      <c r="E31" s="7" t="n">
        <v>812</v>
      </c>
      <c r="F31" s="7" t="n">
        <f aca="false">E31+G31</f>
        <v>874</v>
      </c>
      <c r="G31" s="87" t="n">
        <f aca="false">SUMIF(wins,"w",I31:AL31)</f>
        <v>62</v>
      </c>
      <c r="H31" s="87" t="n">
        <f aca="false">SUMIF(wins,"l",I31:AL31)</f>
        <v>0</v>
      </c>
      <c r="I31" s="88"/>
      <c r="J31" s="89" t="n">
        <v>15</v>
      </c>
      <c r="K31" s="38"/>
      <c r="L31" s="89" t="n">
        <v>14</v>
      </c>
      <c r="M31" s="90" t="n">
        <v>13</v>
      </c>
      <c r="N31" s="91"/>
      <c r="O31" s="90"/>
      <c r="P31" s="38" t="n">
        <v>12</v>
      </c>
      <c r="Q31" s="90"/>
      <c r="R31" s="91" t="n">
        <v>11</v>
      </c>
      <c r="S31" s="90"/>
      <c r="T31" s="91" t="n">
        <v>10</v>
      </c>
      <c r="U31" s="90"/>
      <c r="V31" s="91" t="n">
        <v>9</v>
      </c>
      <c r="W31" s="90"/>
      <c r="X31" s="91" t="n">
        <v>8</v>
      </c>
      <c r="Y31" s="90"/>
      <c r="Z31" s="91" t="n">
        <v>7</v>
      </c>
      <c r="AA31" s="90" t="n">
        <v>6</v>
      </c>
      <c r="AB31" s="91"/>
      <c r="AC31" s="90" t="n">
        <v>5</v>
      </c>
      <c r="AD31" s="91"/>
      <c r="AE31" s="90" t="n">
        <v>4</v>
      </c>
      <c r="AF31" s="91"/>
      <c r="AG31" s="90"/>
      <c r="AH31" s="91" t="n">
        <v>3</v>
      </c>
      <c r="AI31" s="90"/>
      <c r="AJ31" s="91" t="n">
        <v>2</v>
      </c>
      <c r="AK31" s="90" t="n">
        <v>1</v>
      </c>
      <c r="AL31" s="91"/>
      <c r="AM31" s="7" t="n">
        <f aca="false">SUM(I31:AL31)</f>
        <v>120</v>
      </c>
      <c r="AN31" s="0" t="n">
        <f aca="false">$G31+$AI31+AK31</f>
        <v>63</v>
      </c>
      <c r="AO31" s="0" t="n">
        <f aca="false">$G31+$AI31+AL31</f>
        <v>62</v>
      </c>
      <c r="AP31" s="0" t="n">
        <f aca="false">$G31+$AJ31+AK31</f>
        <v>65</v>
      </c>
      <c r="AQ31" s="0" t="n">
        <f aca="false">$G31+$AJ31+AL31</f>
        <v>64</v>
      </c>
      <c r="AR31" s="7" t="s">
        <v>41</v>
      </c>
      <c r="AS31" s="39" t="n">
        <f aca="false">G31+AK31</f>
        <v>63</v>
      </c>
      <c r="AT31" s="39" t="n">
        <f aca="false">G31+AL31</f>
        <v>62</v>
      </c>
      <c r="AY31" s="7"/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90"/>
      <c r="J32" s="91"/>
      <c r="K32" s="38"/>
      <c r="L32" s="91"/>
      <c r="M32" s="90"/>
      <c r="N32" s="91"/>
      <c r="O32" s="90"/>
      <c r="P32" s="38"/>
      <c r="Q32" s="90"/>
      <c r="R32" s="91"/>
      <c r="S32" s="90"/>
      <c r="T32" s="91"/>
      <c r="U32" s="90"/>
      <c r="V32" s="91"/>
      <c r="W32" s="90"/>
      <c r="X32" s="91"/>
      <c r="Y32" s="90"/>
      <c r="Z32" s="91"/>
      <c r="AA32" s="90"/>
      <c r="AB32" s="91"/>
      <c r="AC32" s="90"/>
      <c r="AD32" s="91"/>
      <c r="AE32" s="90"/>
      <c r="AF32" s="91"/>
      <c r="AG32" s="90"/>
      <c r="AH32" s="91"/>
      <c r="AI32" s="90"/>
      <c r="AJ32" s="91"/>
      <c r="AK32" s="90"/>
      <c r="AL32" s="91"/>
      <c r="AM32" s="7"/>
    </row>
    <row r="33" customFormat="false" ht="12.75" hidden="false" customHeight="false" outlineLevel="0" collapsed="false">
      <c r="B33" s="7" t="s">
        <v>145</v>
      </c>
      <c r="C33" s="7"/>
      <c r="D33" s="7"/>
      <c r="E33" s="97" t="n">
        <f aca="false">SUM(E7:E32)</f>
        <v>20283</v>
      </c>
      <c r="F33" s="97" t="n">
        <f aca="false">SUM(F7:F32)</f>
        <v>22240</v>
      </c>
      <c r="G33" s="97" t="n">
        <f aca="false">SUM(G7:G32)</f>
        <v>1957</v>
      </c>
      <c r="H33" s="97"/>
      <c r="I33" s="98" t="n">
        <f aca="false">SUM(I7:I31)</f>
        <v>0</v>
      </c>
      <c r="J33" s="96" t="n">
        <f aca="false">SUM(J7:J32)</f>
        <v>195</v>
      </c>
      <c r="K33" s="7" t="n">
        <f aca="false">SUM(K7:K31)</f>
        <v>0</v>
      </c>
      <c r="L33" s="96" t="n">
        <f aca="false">SUM(L7:L32)</f>
        <v>273</v>
      </c>
      <c r="M33" s="98" t="n">
        <f aca="false">SUM(M7:M32)</f>
        <v>187</v>
      </c>
      <c r="N33" s="96" t="n">
        <f aca="false">SUM(N7:N31)</f>
        <v>18</v>
      </c>
      <c r="O33" s="98" t="n">
        <f aca="false">SUM(O7:O31)</f>
        <v>12</v>
      </c>
      <c r="P33" s="7" t="n">
        <f aca="false">SUM(P7:P32)</f>
        <v>208</v>
      </c>
      <c r="Q33" s="98" t="n">
        <f aca="false">SUM(Q7:Q31)</f>
        <v>0</v>
      </c>
      <c r="R33" s="96" t="n">
        <f aca="false">SUM(R7:R32)</f>
        <v>236</v>
      </c>
      <c r="S33" s="98" t="n">
        <f aca="false">SUM(S7:S31)</f>
        <v>0</v>
      </c>
      <c r="T33" s="96" t="n">
        <f aca="false">SUM(T7:T32)</f>
        <v>353</v>
      </c>
      <c r="U33" s="98" t="n">
        <f aca="false">SUM(U7:U31)</f>
        <v>26</v>
      </c>
      <c r="V33" s="96" t="n">
        <f aca="false">SUM(V7:V32)</f>
        <v>111</v>
      </c>
      <c r="W33" s="98" t="n">
        <f aca="false">SUM(W7:W32)</f>
        <v>115</v>
      </c>
      <c r="X33" s="96" t="n">
        <f aca="false">SUM(X7:X31)</f>
        <v>21</v>
      </c>
      <c r="Y33" s="98" t="n">
        <f aca="false">SUM(Y7:Y31)</f>
        <v>5</v>
      </c>
      <c r="Z33" s="96" t="n">
        <f aca="false">SUM(Z7:Z32)</f>
        <v>233</v>
      </c>
      <c r="AA33" s="98" t="n">
        <f aca="false">SUM(AA7:AA32)</f>
        <v>260</v>
      </c>
      <c r="AB33" s="96" t="n">
        <f aca="false">SUM(AB7:AB31)</f>
        <v>6</v>
      </c>
      <c r="AC33" s="98" t="n">
        <f aca="false">SUM(AC7:AC32)</f>
        <v>173</v>
      </c>
      <c r="AD33" s="96" t="n">
        <f aca="false">SUM(AD7:AD31)</f>
        <v>14</v>
      </c>
      <c r="AE33" s="98" t="n">
        <f aca="false">SUM(AE7:AE31)</f>
        <v>54</v>
      </c>
      <c r="AF33" s="96" t="n">
        <f aca="false">SUM(AF7:AF31)</f>
        <v>36</v>
      </c>
      <c r="AG33" s="98" t="n">
        <f aca="false">SUM(AG7:AG31)</f>
        <v>12</v>
      </c>
      <c r="AH33" s="96" t="n">
        <f aca="false">SUM(AH7:AH32)</f>
        <v>215</v>
      </c>
      <c r="AI33" s="98" t="n">
        <f aca="false">SUM(AI7:AI31)</f>
        <v>3</v>
      </c>
      <c r="AJ33" s="96" t="n">
        <f aca="false">SUM(AJ7:AJ32)</f>
        <v>141</v>
      </c>
      <c r="AK33" s="98" t="n">
        <f aca="false">SUM(AK7:AK31)</f>
        <v>54</v>
      </c>
      <c r="AL33" s="96" t="n">
        <f aca="false">SUM(AL7:AL31)</f>
        <v>39</v>
      </c>
      <c r="AM33" s="7"/>
    </row>
    <row r="34" customFormat="false" ht="13.5" hidden="false" customHeight="false" outlineLevel="0" collapsed="false">
      <c r="B34" s="7" t="s">
        <v>146</v>
      </c>
      <c r="C34" s="7"/>
      <c r="D34" s="7"/>
      <c r="E34" s="99" t="n">
        <f aca="false">IF(E33=0,"",AVERAGE(E7:E31))</f>
        <v>811.32</v>
      </c>
      <c r="F34" s="99" t="n">
        <f aca="false">IF(F33=0,"",AVERAGE(F7:F31))</f>
        <v>889.6</v>
      </c>
      <c r="G34" s="99" t="n">
        <f aca="false">IF(G33=0,"",AVERAGE(G7:G31))</f>
        <v>78.28</v>
      </c>
      <c r="H34" s="99"/>
      <c r="I34" s="100" t="str">
        <f aca="false">IF(I33=0,"",AVERAGE(I7:I31))</f>
        <v/>
      </c>
      <c r="J34" s="101" t="n">
        <f aca="false">IF(J33=0,"",AVERAGE(J7:J31))</f>
        <v>7.8</v>
      </c>
      <c r="K34" s="102" t="str">
        <f aca="false">IF(K33=0,"",AVERAGE(K7:K31))</f>
        <v/>
      </c>
      <c r="L34" s="101" t="n">
        <f aca="false">IF(L33=0,"",AVERAGE(L7:L31))</f>
        <v>10.92</v>
      </c>
      <c r="M34" s="100" t="n">
        <f aca="false">IF(M33=0,"",AVERAGE(M7:M31))</f>
        <v>9.35</v>
      </c>
      <c r="N34" s="101" t="n">
        <f aca="false">IF(N33=0,"",AVERAGE(N7:N31))</f>
        <v>3.6</v>
      </c>
      <c r="O34" s="100" t="n">
        <f aca="false">IF(O33=0,"",AVERAGE(O7:O31))</f>
        <v>3</v>
      </c>
      <c r="P34" s="102" t="n">
        <f aca="false">IF(P33=0,"",AVERAGE(P7:P31))</f>
        <v>9.90476190476191</v>
      </c>
      <c r="Q34" s="100" t="str">
        <f aca="false">IF(Q33=0,"",AVERAGE(Q7:Q31))</f>
        <v/>
      </c>
      <c r="R34" s="101" t="n">
        <f aca="false">IF(R33=0,"",AVERAGE(R7:R31))</f>
        <v>9.44</v>
      </c>
      <c r="S34" s="100" t="str">
        <f aca="false">IF(S33=0,"",AVERAGE(S7:S31))</f>
        <v/>
      </c>
      <c r="T34" s="101" t="n">
        <f aca="false">IF(T33=0,"",AVERAGE(T7:T31))</f>
        <v>14.12</v>
      </c>
      <c r="U34" s="100" t="n">
        <f aca="false">IF(U33=0,"",AVERAGE(U7:U31))</f>
        <v>5.2</v>
      </c>
      <c r="V34" s="101" t="n">
        <f aca="false">IF(V33=0,"",AVERAGE(V7:V31))</f>
        <v>5.55</v>
      </c>
      <c r="W34" s="100" t="n">
        <f aca="false">IF(W33=0,"",AVERAGE(W7:W31))</f>
        <v>6.05263157894737</v>
      </c>
      <c r="X34" s="101" t="n">
        <f aca="false">IF(X33=0,"",AVERAGE(X7:X31))</f>
        <v>3.5</v>
      </c>
      <c r="Y34" s="100" t="n">
        <f aca="false">IF(Y33=0,"",AVERAGE(Y7:Y31))</f>
        <v>5</v>
      </c>
      <c r="Z34" s="101" t="n">
        <f aca="false">IF(Z33=0,"",AVERAGE(Z7:Z31))</f>
        <v>9.70833333333333</v>
      </c>
      <c r="AA34" s="100" t="n">
        <f aca="false">IF(AA33=0,"",AVERAGE(AA7:AA31))</f>
        <v>10.8333333333333</v>
      </c>
      <c r="AB34" s="101" t="n">
        <f aca="false">IF(AB33=0,"",AVERAGE(AB7:AB31))</f>
        <v>6</v>
      </c>
      <c r="AC34" s="100" t="n">
        <f aca="false">IF(AC33=0,"",AVERAGE(AC7:AC31))</f>
        <v>7.86363636363636</v>
      </c>
      <c r="AD34" s="101" t="n">
        <f aca="false">IF(AD33=0,"",AVERAGE(AD7:AD31))</f>
        <v>4.66666666666667</v>
      </c>
      <c r="AE34" s="100" t="n">
        <f aca="false">IF(AE33=0,"",AVERAGE(AE7:AE31))</f>
        <v>4.15384615384615</v>
      </c>
      <c r="AF34" s="101" t="n">
        <f aca="false">IF(AF33=0,"",AVERAGE(AF7:AF31))</f>
        <v>3</v>
      </c>
      <c r="AG34" s="100" t="n">
        <f aca="false">IF(AG33=0,"",AVERAGE(AG7:AG31))</f>
        <v>6</v>
      </c>
      <c r="AH34" s="101" t="n">
        <f aca="false">IF(AH33=0,"",AVERAGE(AH7:AH31))</f>
        <v>9.34782608695652</v>
      </c>
      <c r="AI34" s="100" t="n">
        <f aca="false">IF(AI33=0,"",AVERAGE(AI7:AI31))</f>
        <v>1</v>
      </c>
      <c r="AJ34" s="101" t="n">
        <f aca="false">IF(AJ33=0,"",AVERAGE(AJ7:AJ31))</f>
        <v>6.40909090909091</v>
      </c>
      <c r="AK34" s="100" t="n">
        <f aca="false">IF(AK33=0,"",AVERAGE(AK7:AK31))</f>
        <v>3.6</v>
      </c>
      <c r="AL34" s="101" t="n">
        <f aca="false">IF(AL33=0,"",AVERAGE(AL7:AL31))</f>
        <v>3.9</v>
      </c>
      <c r="AM34" s="7"/>
    </row>
    <row r="35" customFormat="false" ht="12.75" hidden="false" customHeight="false" outlineLevel="0" collapsed="false">
      <c r="B35" s="7"/>
      <c r="C35" s="7"/>
      <c r="D35" s="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7"/>
    </row>
    <row r="36" customFormat="false" ht="12.75" hidden="false" customHeight="false" outlineLevel="0" collapsed="false">
      <c r="B36" s="7"/>
      <c r="C36" s="7"/>
      <c r="D36" s="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93" t="s">
        <v>147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93" t="n">
        <v>1</v>
      </c>
      <c r="J39" s="93"/>
      <c r="K39" s="93" t="n">
        <v>15</v>
      </c>
      <c r="L39" s="93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2000-10-24T02:57:33Z</dcterms:created>
  <dc:creator>Eldon Sellers</dc:creator>
  <dc:description/>
  <dc:language>en-US</dc:language>
  <cp:lastModifiedBy>Eldon Sellers</cp:lastModifiedBy>
  <cp:lastPrinted>2000-11-26T22:13:26Z</cp:lastPrinted>
  <dcterms:modified xsi:type="dcterms:W3CDTF">2000-11-28T21:00:01Z</dcterms:modified>
  <cp:revision>0</cp:revision>
  <dc:subject/>
  <dc:title/>
</cp:coreProperties>
</file>