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<sst xmlns="http://schemas.openxmlformats.org/spreadsheetml/2006/main" count="167" uniqueCount="113">
  <si>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</si>
  <si>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</si>
  <si>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</si>
  <si>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</si>
  <si>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</si>
  <si>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</si>
  <si>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</si>
  <si>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</si>
  <si>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</si>
  <si>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</si>
  <si>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</si>
  <si>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</si>
  <si>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</si>
  <si>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</si>
  <si>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</si>
  <si>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</si>
  <si>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</si>
  <si>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</si>
  <si>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</si>
  <si>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</si>
  <si>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</si>
  <si>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</si>
  <si>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</si>
  <si>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</si>
  <si>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</si>
  <si>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</si>
  <si>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</si>
  <si>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</si>
  <si>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</si>
  <si>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</si>
  <si>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</si>
  <si>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</si>
  <si>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</si>
  <si>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</si>
  <si>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</si>
  <si>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</si>
  <si>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</si>
  <si>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</si>
  <si>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</si>
  <si>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</si>
  <si>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</si>
  <si>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</si>
  <si>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</si>
  <si>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</si>
  <si>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</si>
  <si>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</si>
  <si>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</si>
  <si>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</si>
  <si>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</si>
  <si>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</si>
  <si>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</si>
  <si>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</si>
  <si>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</si>
  <si>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</si>
  <si>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</si>
  <si>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</si>
  <si>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</si>
  <si>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</si>
  <si>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</si>
  <si>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</si>
  <si>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</si>
  <si>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</si>
  <si>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</si>
  <si>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</si>
  <si>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</si>
  <si>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</si>
  <si>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</si>
  <si>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</si>
  <si>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</si>
  <si>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</si>
  <si>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</si>
  <si>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</si>
  <si>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</si>
  <si>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</si>
  <si>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</si>
  <si>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</si>
  <si>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</si>
  <si>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</si>
  <si>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</si>
  <si>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</si>
  <si>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</si>
  <si>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</si>
  <si>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</si>
  <si>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</si>
  <si>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</si>
  <si>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</si>
  <si>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</si>
  <si>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</si>
  <si>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</si>
  <si>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</si>
  <si>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</si>
  <si>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</si>
  <si>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</si>
  <si>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</si>
  <si>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</si>
  <si>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</si>
  <si>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</si>
  <si>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</si>
  <si>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</si>
  <si>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Withdrawal</t>
  </si>
  <si>
    <t xml:space="preserve">#268094</t>
  </si>
  <si>
    <t xml:space="preserve">#268090</t>
  </si>
  <si>
    <t xml:space="preserve">Injections</t>
  </si>
  <si>
    <t xml:space="preserve">#268093</t>
  </si>
  <si>
    <t xml:space="preserve">CES Bal</t>
  </si>
  <si>
    <t xml:space="preserve">ENA Bal</t>
  </si>
  <si>
    <t xml:space="preserve">Beg Balance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</si>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</sst>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5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6" t="n">
        <v>36617</v>
      </c>
      <c r="C38" s="27" t="n">
        <v>0.13</v>
      </c>
      <c r="D38" s="28" t="n">
        <f aca="false">ROUND(+C$28*C38,0)</f>
        <v>786579</v>
      </c>
      <c r="E38" s="29" t="n">
        <v>170981</v>
      </c>
      <c r="F38" s="21" t="n">
        <f aca="false">+D38-E38</f>
        <v>615598</v>
      </c>
      <c r="G38" s="16" t="n">
        <f aca="false">+F38/(B39-B38)</f>
        <v>20519.9333333333</v>
      </c>
    </row>
    <row r="39" customFormat="false" ht="12.75" hidden="false" customHeight="false" outlineLevel="0" collapsed="false">
      <c r="A39" s="16"/>
      <c r="B39" s="26" t="n">
        <v>36647</v>
      </c>
      <c r="C39" s="27" t="n">
        <v>0.18</v>
      </c>
      <c r="D39" s="28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</row>
    <row r="40" customFormat="false" ht="12.75" hidden="false" customHeight="false" outlineLevel="0" collapsed="false">
      <c r="A40" s="16"/>
      <c r="B40" s="26" t="n">
        <v>36678</v>
      </c>
      <c r="C40" s="27" t="n">
        <v>0.18</v>
      </c>
      <c r="D40" s="28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</row>
    <row r="41" customFormat="false" ht="12.75" hidden="false" customHeight="false" outlineLevel="0" collapsed="false">
      <c r="A41" s="16"/>
      <c r="B41" s="26" t="n">
        <v>36708</v>
      </c>
      <c r="C41" s="27" t="n">
        <v>0.18</v>
      </c>
      <c r="D41" s="28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8" t="n">
        <f aca="false">+F39-I40</f>
        <v>577009</v>
      </c>
    </row>
    <row r="42" customFormat="false" ht="12.75" hidden="false" customHeight="false" outlineLevel="0" collapsed="false">
      <c r="A42" s="16"/>
      <c r="B42" s="26" t="n">
        <v>36739</v>
      </c>
      <c r="C42" s="27" t="n">
        <v>0.18</v>
      </c>
      <c r="D42" s="28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</row>
    <row r="43" customFormat="false" ht="12.75" hidden="false" customHeight="false" outlineLevel="0" collapsed="false">
      <c r="A43" s="16"/>
      <c r="B43" s="26" t="n">
        <v>36770</v>
      </c>
      <c r="C43" s="27" t="n">
        <v>0.13</v>
      </c>
      <c r="D43" s="28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</row>
    <row r="44" customFormat="false" ht="12.75" hidden="false" customHeight="false" outlineLevel="0" collapsed="false">
      <c r="A44" s="16"/>
      <c r="B44" s="26" t="n">
        <v>36800</v>
      </c>
      <c r="C44" s="30" t="n">
        <v>0.02</v>
      </c>
      <c r="D44" s="28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</row>
    <row r="45" customFormat="false" ht="12.75" hidden="false" customHeight="false" outlineLevel="0" collapsed="false">
      <c r="B45" s="26" t="n">
        <v>36831</v>
      </c>
      <c r="C45" s="27" t="n">
        <v>0</v>
      </c>
      <c r="D45" s="28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6" t="n">
        <v>36861</v>
      </c>
      <c r="C46" s="27" t="n">
        <v>0</v>
      </c>
      <c r="D46" s="28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1" t="n">
        <f aca="false">SUM(C38:C46)</f>
        <v>1</v>
      </c>
      <c r="D47" s="28" t="n">
        <f aca="false">SUM(D38:D46)</f>
        <v>6050606</v>
      </c>
      <c r="F47" s="28" t="n">
        <f aca="false">SUM(F38:F46)</f>
        <v>5879625</v>
      </c>
    </row>
    <row r="48" customFormat="false" ht="12.75" hidden="false" customHeight="false" outlineLevel="0" collapsed="false">
      <c r="F4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O13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3" topLeftCell="B47" activePane="bottomRight" state="frozen"/>
      <selection pane="topLeft" activeCell="A4" activeCellId="0" sqref="A4"/>
      <selection pane="topRight" activeCell="B4" activeCellId="0" sqref="B4"/>
      <selection pane="bottomLeft" activeCell="A47" activeCellId="0" sqref="A47"/>
      <selection pane="bottomRight" activeCell="H74" activeCellId="0" sqref="H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8" min="8" style="0" width="11.13"/>
    <col collapsed="false" customWidth="true" hidden="false" outlineLevel="0" max="9" min="9" style="0" width="1.99"/>
    <col collapsed="false" customWidth="true" hidden="false" outlineLevel="0" max="11" min="10" style="0" width="10.85"/>
  </cols>
  <sheetData>
    <row r="5" customFormat="false" ht="12.75" hidden="false" customHeight="false" outlineLevel="0" collapsed="false">
      <c r="A5" s="32"/>
      <c r="B5" s="33" t="s">
        <v>96</v>
      </c>
      <c r="C5" s="33" t="s">
        <v>97</v>
      </c>
      <c r="D5" s="33" t="s">
        <v>98</v>
      </c>
      <c r="E5" s="33"/>
      <c r="F5" s="33" t="s">
        <v>99</v>
      </c>
      <c r="G5" s="33"/>
      <c r="H5" s="33"/>
      <c r="I5" s="33"/>
      <c r="J5" s="33"/>
      <c r="K5" s="34"/>
    </row>
    <row r="6" customFormat="false" ht="12.75" hidden="false" customHeight="false" outlineLevel="0" collapsed="false">
      <c r="A6" s="35"/>
      <c r="B6" s="36" t="s">
        <v>100</v>
      </c>
      <c r="C6" s="36" t="s">
        <v>101</v>
      </c>
      <c r="D6" s="36" t="s">
        <v>102</v>
      </c>
      <c r="E6" s="36"/>
      <c r="F6" s="36" t="s">
        <v>103</v>
      </c>
      <c r="G6" s="36"/>
      <c r="H6" s="36" t="s">
        <v>93</v>
      </c>
      <c r="I6" s="36"/>
      <c r="J6" s="36" t="s">
        <v>104</v>
      </c>
      <c r="K6" s="37" t="s">
        <v>105</v>
      </c>
    </row>
    <row r="7" customFormat="false" ht="12.75" hidden="false" customHeight="false" outlineLevel="0" collapsed="false">
      <c r="A7" s="0" t="s">
        <v>106</v>
      </c>
      <c r="H7" s="0" t="n">
        <v>170981</v>
      </c>
      <c r="J7" s="0" t="n">
        <v>170981</v>
      </c>
    </row>
    <row r="8" customFormat="false" ht="12.75" hidden="false" customHeight="false" outlineLevel="0" collapsed="false">
      <c r="A8" s="38" t="n">
        <v>36617</v>
      </c>
      <c r="B8" s="16" t="n">
        <v>20520</v>
      </c>
      <c r="C8" s="16" t="n">
        <v>24593</v>
      </c>
      <c r="D8" s="16" t="n">
        <f aca="false">+B8+C8</f>
        <v>45113</v>
      </c>
      <c r="E8" s="16"/>
      <c r="F8" s="16" t="n">
        <v>0</v>
      </c>
      <c r="G8" s="16"/>
      <c r="H8" s="16" t="n">
        <f aca="false">+D8-F8+H7</f>
        <v>216094</v>
      </c>
      <c r="I8" s="16"/>
      <c r="J8" s="16" t="n">
        <f aca="false">+J7+B8</f>
        <v>191501</v>
      </c>
      <c r="K8" s="16" t="n">
        <f aca="false">+H8-J8</f>
        <v>24593</v>
      </c>
      <c r="L8" s="16"/>
      <c r="M8" s="16"/>
      <c r="N8" s="16"/>
      <c r="O8" s="16"/>
    </row>
    <row r="9" customFormat="false" ht="12.75" hidden="false" customHeight="false" outlineLevel="0" collapsed="false">
      <c r="A9" s="38" t="n">
        <f aca="false">+A8+1</f>
        <v>36618</v>
      </c>
      <c r="B9" s="16" t="n">
        <f aca="false">+B8</f>
        <v>20520</v>
      </c>
      <c r="C9" s="16" t="n">
        <v>18857</v>
      </c>
      <c r="D9" s="16" t="n">
        <f aca="false">+B9+C9</f>
        <v>39377</v>
      </c>
      <c r="E9" s="16"/>
      <c r="F9" s="16" t="n">
        <f aca="false">+F8</f>
        <v>0</v>
      </c>
      <c r="G9" s="16"/>
      <c r="H9" s="16" t="n">
        <f aca="false">+D9-F9+H8</f>
        <v>255471</v>
      </c>
      <c r="I9" s="16"/>
      <c r="J9" s="16" t="n">
        <f aca="false">+J8+B9</f>
        <v>212021</v>
      </c>
      <c r="K9" s="16" t="n">
        <f aca="false">+H9-J9</f>
        <v>43450</v>
      </c>
      <c r="L9" s="16"/>
      <c r="M9" s="16"/>
      <c r="N9" s="16"/>
      <c r="O9" s="16"/>
    </row>
    <row r="10" customFormat="false" ht="12.75" hidden="false" customHeight="false" outlineLevel="0" collapsed="false">
      <c r="A10" s="38" t="n">
        <f aca="false">+A9+1</f>
        <v>36619</v>
      </c>
      <c r="B10" s="16" t="n">
        <f aca="false">+B9</f>
        <v>20520</v>
      </c>
      <c r="C10" s="16" t="n">
        <v>32313</v>
      </c>
      <c r="D10" s="16" t="n">
        <f aca="false">+B10+C10</f>
        <v>52833</v>
      </c>
      <c r="E10" s="16"/>
      <c r="F10" s="16" t="n">
        <f aca="false">+F9</f>
        <v>0</v>
      </c>
      <c r="G10" s="16"/>
      <c r="H10" s="16" t="n">
        <f aca="false">+D10-F10+H9</f>
        <v>308304</v>
      </c>
      <c r="I10" s="16"/>
      <c r="J10" s="16" t="n">
        <f aca="false">+J9+B10</f>
        <v>232541</v>
      </c>
      <c r="K10" s="16" t="n">
        <f aca="false">+H10-J10</f>
        <v>75763</v>
      </c>
      <c r="L10" s="16"/>
      <c r="M10" s="16"/>
      <c r="N10" s="16"/>
      <c r="O10" s="16"/>
    </row>
    <row r="11" customFormat="false" ht="12.75" hidden="false" customHeight="false" outlineLevel="0" collapsed="false">
      <c r="A11" s="38" t="n">
        <f aca="false">+A10+1</f>
        <v>36620</v>
      </c>
      <c r="B11" s="16" t="n">
        <f aca="false">+B10</f>
        <v>20520</v>
      </c>
      <c r="C11" s="16" t="n">
        <v>0</v>
      </c>
      <c r="D11" s="16" t="n">
        <f aca="false">+B11+C11</f>
        <v>20520</v>
      </c>
      <c r="E11" s="16"/>
      <c r="F11" s="16" t="n">
        <v>12304</v>
      </c>
      <c r="G11" s="16"/>
      <c r="H11" s="16" t="n">
        <f aca="false">+D11-F11+H10</f>
        <v>316520</v>
      </c>
      <c r="I11" s="16"/>
      <c r="J11" s="16" t="n">
        <f aca="false">+J10+B11</f>
        <v>253061</v>
      </c>
      <c r="K11" s="16" t="n">
        <f aca="false">+H11-J11</f>
        <v>63459</v>
      </c>
      <c r="L11" s="16"/>
      <c r="M11" s="16"/>
      <c r="N11" s="16"/>
      <c r="O11" s="16"/>
    </row>
    <row r="12" customFormat="false" ht="12.75" hidden="false" customHeight="false" outlineLevel="0" collapsed="false">
      <c r="A12" s="38" t="n">
        <f aca="false">+A11+1</f>
        <v>36621</v>
      </c>
      <c r="B12" s="16" t="n">
        <f aca="false">+B11</f>
        <v>20520</v>
      </c>
      <c r="C12" s="16" t="n">
        <v>1136</v>
      </c>
      <c r="D12" s="16" t="n">
        <f aca="false">+B12+C12</f>
        <v>21656</v>
      </c>
      <c r="E12" s="16"/>
      <c r="F12" s="16" t="n">
        <v>0</v>
      </c>
      <c r="G12" s="16"/>
      <c r="H12" s="16" t="n">
        <f aca="false">+D12-F12+H11</f>
        <v>338176</v>
      </c>
      <c r="I12" s="16"/>
      <c r="J12" s="16" t="n">
        <f aca="false">+J11+B12</f>
        <v>273581</v>
      </c>
      <c r="K12" s="16" t="n">
        <f aca="false">+H12-J12</f>
        <v>64595</v>
      </c>
      <c r="L12" s="16"/>
      <c r="M12" s="16"/>
      <c r="N12" s="16"/>
      <c r="O12" s="16"/>
    </row>
    <row r="13" customFormat="false" ht="12.75" hidden="false" customHeight="false" outlineLevel="0" collapsed="false">
      <c r="A13" s="38" t="n">
        <f aca="false">+A12+1</f>
        <v>36622</v>
      </c>
      <c r="B13" s="16" t="n">
        <f aca="false">+B12</f>
        <v>20520</v>
      </c>
      <c r="C13" s="16" t="n">
        <v>22349</v>
      </c>
      <c r="D13" s="16" t="n">
        <f aca="false">+B13+C13</f>
        <v>42869</v>
      </c>
      <c r="E13" s="16"/>
      <c r="F13" s="16" t="n">
        <f aca="false">+F12</f>
        <v>0</v>
      </c>
      <c r="G13" s="16"/>
      <c r="H13" s="39" t="n">
        <f aca="false">+D13-F13+H12</f>
        <v>381045</v>
      </c>
      <c r="I13" s="16"/>
      <c r="J13" s="16" t="n">
        <f aca="false">+J12+B13</f>
        <v>294101</v>
      </c>
      <c r="K13" s="16" t="n">
        <f aca="false">+H13-J13</f>
        <v>86944</v>
      </c>
      <c r="L13" s="16"/>
      <c r="M13" s="16"/>
      <c r="N13" s="16"/>
      <c r="O13" s="16"/>
    </row>
    <row r="14" customFormat="false" ht="12.75" hidden="false" customHeight="false" outlineLevel="0" collapsed="false">
      <c r="A14" s="38" t="n">
        <f aca="false">+A13+1</f>
        <v>36623</v>
      </c>
      <c r="B14" s="16" t="n">
        <f aca="false">+B13</f>
        <v>20520</v>
      </c>
      <c r="C14" s="16" t="n">
        <v>0</v>
      </c>
      <c r="D14" s="16" t="n">
        <f aca="false">+B14+C14</f>
        <v>20520</v>
      </c>
      <c r="E14" s="16"/>
      <c r="F14" s="16" t="n">
        <v>1225</v>
      </c>
      <c r="G14" s="16"/>
      <c r="H14" s="39" t="n">
        <f aca="false">+D14-F14+H13</f>
        <v>400340</v>
      </c>
      <c r="I14" s="16"/>
      <c r="J14" s="16" t="n">
        <f aca="false">+J13+B14</f>
        <v>314621</v>
      </c>
      <c r="K14" s="16" t="n">
        <f aca="false">+H14-J14</f>
        <v>85719</v>
      </c>
      <c r="L14" s="16"/>
      <c r="M14" s="16"/>
      <c r="N14" s="16"/>
      <c r="O14" s="16"/>
    </row>
    <row r="15" customFormat="false" ht="12.75" hidden="false" customHeight="false" outlineLevel="0" collapsed="false">
      <c r="A15" s="38" t="n">
        <f aca="false">+A14+1</f>
        <v>36624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1450</v>
      </c>
      <c r="G15" s="16"/>
      <c r="H15" s="39" t="n">
        <f aca="false">+D15-F15+H14</f>
        <v>419410</v>
      </c>
      <c r="I15" s="16"/>
      <c r="J15" s="16" t="n">
        <f aca="false">+J14+B15</f>
        <v>335141</v>
      </c>
      <c r="K15" s="16" t="n">
        <f aca="false">+H15-J15</f>
        <v>84269</v>
      </c>
      <c r="L15" s="16"/>
      <c r="M15" s="16"/>
      <c r="N15" s="16"/>
      <c r="O15" s="16"/>
    </row>
    <row r="16" customFormat="false" ht="12.75" hidden="false" customHeight="false" outlineLevel="0" collapsed="false">
      <c r="A16" s="38" t="n">
        <f aca="false">+A15+1</f>
        <v>36625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11060</v>
      </c>
      <c r="G16" s="16"/>
      <c r="H16" s="39" t="n">
        <f aca="false">+D16-F16+H15</f>
        <v>428870</v>
      </c>
      <c r="I16" s="16"/>
      <c r="J16" s="16" t="n">
        <f aca="false">+J15+B16</f>
        <v>355661</v>
      </c>
      <c r="K16" s="16" t="n">
        <f aca="false">+H16-J16</f>
        <v>73209</v>
      </c>
      <c r="L16" s="16"/>
      <c r="M16" s="16"/>
      <c r="N16" s="16"/>
      <c r="O16" s="16"/>
    </row>
    <row r="17" customFormat="false" ht="12.75" hidden="false" customHeight="false" outlineLevel="0" collapsed="false">
      <c r="A17" s="38" t="n">
        <f aca="false">+A16+1</f>
        <v>36626</v>
      </c>
      <c r="B17" s="16" t="n">
        <f aca="false">+B16</f>
        <v>20520</v>
      </c>
      <c r="C17" s="16" t="n">
        <v>5881</v>
      </c>
      <c r="D17" s="16" t="n">
        <f aca="false">+B17+C17</f>
        <v>26401</v>
      </c>
      <c r="E17" s="16"/>
      <c r="F17" s="16" t="n">
        <v>0</v>
      </c>
      <c r="G17" s="16"/>
      <c r="H17" s="39" t="n">
        <f aca="false">+D17-F17+H16</f>
        <v>455271</v>
      </c>
      <c r="I17" s="16"/>
      <c r="J17" s="16" t="n">
        <f aca="false">+J16+B17</f>
        <v>376181</v>
      </c>
      <c r="K17" s="16" t="n">
        <f aca="false">+H17-J17</f>
        <v>79090</v>
      </c>
      <c r="L17" s="16"/>
      <c r="M17" s="16"/>
      <c r="N17" s="16"/>
      <c r="O17" s="16"/>
    </row>
    <row r="18" customFormat="false" ht="12.75" hidden="false" customHeight="false" outlineLevel="0" collapsed="false">
      <c r="A18" s="38" t="n">
        <f aca="false">+A17+1</f>
        <v>36627</v>
      </c>
      <c r="B18" s="16" t="n">
        <f aca="false">+B17</f>
        <v>20520</v>
      </c>
      <c r="C18" s="16" t="n">
        <v>13296</v>
      </c>
      <c r="D18" s="16" t="n">
        <f aca="false">+B18+C18</f>
        <v>33816</v>
      </c>
      <c r="E18" s="16"/>
      <c r="F18" s="16" t="n">
        <f aca="false">+F17</f>
        <v>0</v>
      </c>
      <c r="G18" s="16"/>
      <c r="H18" s="39" t="n">
        <f aca="false">+D18-F18+H17</f>
        <v>489087</v>
      </c>
      <c r="I18" s="16"/>
      <c r="J18" s="16" t="n">
        <f aca="false">+J17+B18</f>
        <v>396701</v>
      </c>
      <c r="K18" s="16" t="n">
        <f aca="false">+H18-J18</f>
        <v>92386</v>
      </c>
      <c r="L18" s="16"/>
      <c r="M18" s="16"/>
      <c r="N18" s="16"/>
      <c r="O18" s="16"/>
    </row>
    <row r="19" customFormat="false" ht="12.75" hidden="false" customHeight="false" outlineLevel="0" collapsed="false">
      <c r="A19" s="38" t="n">
        <f aca="false">+A18+1</f>
        <v>36628</v>
      </c>
      <c r="B19" s="16" t="n">
        <f aca="false">+B18</f>
        <v>20520</v>
      </c>
      <c r="C19" s="16" t="n">
        <v>0</v>
      </c>
      <c r="D19" s="16" t="n">
        <f aca="false">+B19+C19</f>
        <v>20520</v>
      </c>
      <c r="E19" s="16"/>
      <c r="F19" s="16" t="n">
        <v>2450</v>
      </c>
      <c r="G19" s="16"/>
      <c r="H19" s="39" t="n">
        <f aca="false">+D19-F19+H18</f>
        <v>507157</v>
      </c>
      <c r="I19" s="16"/>
      <c r="J19" s="16" t="n">
        <f aca="false">+J18+B19</f>
        <v>417221</v>
      </c>
      <c r="K19" s="16" t="n">
        <f aca="false">+H19-J19</f>
        <v>89936</v>
      </c>
      <c r="L19" s="16"/>
      <c r="M19" s="16"/>
      <c r="N19" s="16"/>
      <c r="O19" s="16"/>
    </row>
    <row r="20" customFormat="false" ht="12.75" hidden="false" customHeight="false" outlineLevel="0" collapsed="false">
      <c r="A20" s="38" t="n">
        <f aca="false">+A19+1</f>
        <v>36629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8732</v>
      </c>
      <c r="G20" s="16"/>
      <c r="H20" s="39" t="n">
        <f aca="false">+D20-F20+H19</f>
        <v>518945</v>
      </c>
      <c r="I20" s="16"/>
      <c r="J20" s="16" t="n">
        <f aca="false">+J19+B20</f>
        <v>437741</v>
      </c>
      <c r="K20" s="16" t="n">
        <f aca="false">+H20-J20</f>
        <v>81204</v>
      </c>
      <c r="L20" s="16"/>
      <c r="M20" s="16"/>
      <c r="N20" s="16"/>
      <c r="O20" s="16"/>
    </row>
    <row r="21" customFormat="false" ht="12.75" hidden="false" customHeight="false" outlineLevel="0" collapsed="false">
      <c r="A21" s="38" t="n">
        <f aca="false">+A20+1</f>
        <v>36630</v>
      </c>
      <c r="B21" s="16" t="n">
        <f aca="false">+B20</f>
        <v>20520</v>
      </c>
      <c r="C21" s="16" t="n">
        <v>20651</v>
      </c>
      <c r="D21" s="16" t="n">
        <f aca="false">+B21+C21</f>
        <v>41171</v>
      </c>
      <c r="E21" s="16"/>
      <c r="F21" s="16" t="n">
        <v>0</v>
      </c>
      <c r="G21" s="16"/>
      <c r="H21" s="39" t="n">
        <f aca="false">+D21-F21+H20</f>
        <v>560116</v>
      </c>
      <c r="I21" s="16"/>
      <c r="J21" s="16" t="n">
        <f aca="false">+J20+B21</f>
        <v>458261</v>
      </c>
      <c r="K21" s="16" t="n">
        <f aca="false">+H21-J21</f>
        <v>101855</v>
      </c>
      <c r="L21" s="16"/>
      <c r="M21" s="16"/>
      <c r="N21" s="16"/>
      <c r="O21" s="16"/>
    </row>
    <row r="22" customFormat="false" ht="12.75" hidden="false" customHeight="false" outlineLevel="0" collapsed="false">
      <c r="A22" s="38" t="n">
        <f aca="false">+A21+1</f>
        <v>36631</v>
      </c>
      <c r="B22" s="16" t="n">
        <f aca="false">+B21</f>
        <v>20520</v>
      </c>
      <c r="C22" s="16" t="n">
        <v>15163</v>
      </c>
      <c r="D22" s="16" t="n">
        <f aca="false">+B22+C22</f>
        <v>35683</v>
      </c>
      <c r="E22" s="16"/>
      <c r="F22" s="16" t="n">
        <f aca="false">+F21</f>
        <v>0</v>
      </c>
      <c r="G22" s="16"/>
      <c r="H22" s="39" t="n">
        <f aca="false">+D22-F22+H21</f>
        <v>595799</v>
      </c>
      <c r="I22" s="16"/>
      <c r="J22" s="16" t="n">
        <f aca="false">+J21+B22</f>
        <v>478781</v>
      </c>
      <c r="K22" s="16" t="n">
        <f aca="false">+H22-J22</f>
        <v>117018</v>
      </c>
      <c r="L22" s="16"/>
      <c r="M22" s="16"/>
      <c r="N22" s="16"/>
      <c r="O22" s="16"/>
    </row>
    <row r="23" customFormat="false" ht="12.75" hidden="false" customHeight="false" outlineLevel="0" collapsed="false">
      <c r="A23" s="38" t="n">
        <f aca="false">+A22+1</f>
        <v>36632</v>
      </c>
      <c r="B23" s="16" t="n">
        <f aca="false">+B22</f>
        <v>20520</v>
      </c>
      <c r="C23" s="16" t="n">
        <v>4534</v>
      </c>
      <c r="D23" s="16" t="n">
        <f aca="false">+B23+C23</f>
        <v>25054</v>
      </c>
      <c r="E23" s="16"/>
      <c r="F23" s="16" t="n">
        <f aca="false">+F22</f>
        <v>0</v>
      </c>
      <c r="G23" s="16"/>
      <c r="H23" s="39" t="n">
        <f aca="false">+D23-F23+H22</f>
        <v>620853</v>
      </c>
      <c r="I23" s="16"/>
      <c r="J23" s="16" t="n">
        <f aca="false">+J22+B23</f>
        <v>499301</v>
      </c>
      <c r="K23" s="16" t="n">
        <f aca="false">+H23-J23</f>
        <v>121552</v>
      </c>
      <c r="L23" s="16"/>
      <c r="M23" s="16"/>
      <c r="N23" s="16"/>
      <c r="O23" s="16"/>
    </row>
    <row r="24" customFormat="false" ht="12.75" hidden="false" customHeight="false" outlineLevel="0" collapsed="false">
      <c r="A24" s="38" t="n">
        <f aca="false">+A23+1</f>
        <v>36633</v>
      </c>
      <c r="B24" s="16" t="n">
        <f aca="false">+B23</f>
        <v>20520</v>
      </c>
      <c r="C24" s="16" t="n">
        <v>0</v>
      </c>
      <c r="D24" s="16" t="n">
        <f aca="false">+B24+C24</f>
        <v>20520</v>
      </c>
      <c r="E24" s="16"/>
      <c r="F24" s="16" t="n">
        <v>6006</v>
      </c>
      <c r="G24" s="16"/>
      <c r="H24" s="39" t="n">
        <f aca="false">+D24-F24+H23</f>
        <v>635367</v>
      </c>
      <c r="I24" s="16"/>
      <c r="J24" s="16" t="n">
        <f aca="false">+J23+B24</f>
        <v>519821</v>
      </c>
      <c r="K24" s="16" t="n">
        <f aca="false">+H24-J24</f>
        <v>115546</v>
      </c>
      <c r="L24" s="16"/>
      <c r="M24" s="16"/>
      <c r="N24" s="16"/>
      <c r="O24" s="16"/>
    </row>
    <row r="25" customFormat="false" ht="12.75" hidden="false" customHeight="false" outlineLevel="0" collapsed="false">
      <c r="A25" s="38" t="n">
        <f aca="false">+A24+1</f>
        <v>36634</v>
      </c>
      <c r="B25" s="16" t="n">
        <f aca="false">+B24</f>
        <v>20520</v>
      </c>
      <c r="C25" s="16" t="n">
        <f aca="false">+C24</f>
        <v>0</v>
      </c>
      <c r="D25" s="16" t="n">
        <f aca="false">+B25+C25</f>
        <v>20520</v>
      </c>
      <c r="E25" s="16"/>
      <c r="F25" s="16" t="n">
        <v>8978</v>
      </c>
      <c r="G25" s="16"/>
      <c r="H25" s="39" t="n">
        <f aca="false">+D25-F25+H24</f>
        <v>646909</v>
      </c>
      <c r="I25" s="16"/>
      <c r="J25" s="16" t="n">
        <f aca="false">+J24+B25</f>
        <v>540341</v>
      </c>
      <c r="K25" s="16" t="n">
        <f aca="false">+H25-J25</f>
        <v>106568</v>
      </c>
      <c r="L25" s="16"/>
      <c r="M25" s="16"/>
      <c r="N25" s="16"/>
      <c r="O25" s="16"/>
    </row>
    <row r="26" customFormat="false" ht="12.75" hidden="false" customHeight="false" outlineLevel="0" collapsed="false">
      <c r="A26" s="38" t="n">
        <f aca="false">+A25+1</f>
        <v>36635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19465</v>
      </c>
      <c r="G26" s="16"/>
      <c r="H26" s="39" t="n">
        <f aca="false">+D26-F26+H25</f>
        <v>647964</v>
      </c>
      <c r="I26" s="16"/>
      <c r="J26" s="16" t="n">
        <f aca="false">+J25+B26</f>
        <v>560861</v>
      </c>
      <c r="K26" s="16" t="n">
        <f aca="false">+H26-J26</f>
        <v>87103</v>
      </c>
      <c r="L26" s="16"/>
      <c r="M26" s="16"/>
      <c r="N26" s="16"/>
      <c r="O26" s="16"/>
    </row>
    <row r="27" customFormat="false" ht="12.75" hidden="false" customHeight="false" outlineLevel="0" collapsed="false">
      <c r="A27" s="38" t="n">
        <f aca="false">+A26+1</f>
        <v>36636</v>
      </c>
      <c r="B27" s="16" t="n">
        <f aca="false">+B26</f>
        <v>20520</v>
      </c>
      <c r="C27" s="16" t="n">
        <v>3440</v>
      </c>
      <c r="D27" s="16" t="n">
        <f aca="false">+B27+C27</f>
        <v>23960</v>
      </c>
      <c r="E27" s="16"/>
      <c r="F27" s="16" t="n">
        <v>0</v>
      </c>
      <c r="G27" s="16"/>
      <c r="H27" s="39" t="n">
        <f aca="false">+D27-F27+H26</f>
        <v>671924</v>
      </c>
      <c r="I27" s="16"/>
      <c r="J27" s="16" t="n">
        <f aca="false">+J26+B27</f>
        <v>581381</v>
      </c>
      <c r="K27" s="16" t="n">
        <f aca="false">+H27-J27</f>
        <v>90543</v>
      </c>
      <c r="L27" s="16"/>
      <c r="M27" s="16"/>
      <c r="N27" s="16"/>
      <c r="O27" s="16"/>
    </row>
    <row r="28" customFormat="false" ht="12.75" hidden="false" customHeight="false" outlineLevel="0" collapsed="false">
      <c r="A28" s="38" t="n">
        <f aca="false">+A27+1</f>
        <v>36637</v>
      </c>
      <c r="B28" s="16" t="n">
        <f aca="false">+B27</f>
        <v>20520</v>
      </c>
      <c r="C28" s="16" t="n">
        <v>0</v>
      </c>
      <c r="D28" s="16" t="n">
        <f aca="false">+B28+C28</f>
        <v>20520</v>
      </c>
      <c r="E28" s="16"/>
      <c r="F28" s="16" t="n">
        <v>17257</v>
      </c>
      <c r="G28" s="16"/>
      <c r="H28" s="39" t="n">
        <f aca="false">+D28-F28+H27</f>
        <v>675187</v>
      </c>
      <c r="I28" s="16"/>
      <c r="J28" s="16" t="n">
        <f aca="false">+J27+B28</f>
        <v>601901</v>
      </c>
      <c r="K28" s="16" t="n">
        <f aca="false">+H28-J28</f>
        <v>73286</v>
      </c>
      <c r="L28" s="16"/>
      <c r="M28" s="16"/>
      <c r="N28" s="16"/>
      <c r="O28" s="16"/>
    </row>
    <row r="29" customFormat="false" ht="12.75" hidden="false" customHeight="false" outlineLevel="0" collapsed="false">
      <c r="A29" s="38" t="n">
        <f aca="false">+A28+1</f>
        <v>36638</v>
      </c>
      <c r="B29" s="16" t="n">
        <f aca="false">+B28</f>
        <v>20520</v>
      </c>
      <c r="C29" s="16" t="n">
        <f aca="false">+C28</f>
        <v>0</v>
      </c>
      <c r="D29" s="16" t="n">
        <f aca="false">+B29+C29</f>
        <v>20520</v>
      </c>
      <c r="E29" s="16"/>
      <c r="F29" s="16" t="n">
        <v>19775</v>
      </c>
      <c r="G29" s="16"/>
      <c r="H29" s="39" t="n">
        <f aca="false">+D29-F29+H28</f>
        <v>675932</v>
      </c>
      <c r="I29" s="16"/>
      <c r="J29" s="16" t="n">
        <f aca="false">+J28+B29</f>
        <v>622421</v>
      </c>
      <c r="K29" s="16" t="n">
        <f aca="false">+H29-J29</f>
        <v>53511</v>
      </c>
      <c r="L29" s="16"/>
      <c r="M29" s="16"/>
      <c r="N29" s="16"/>
      <c r="O29" s="16"/>
    </row>
    <row r="30" customFormat="false" ht="12.75" hidden="false" customHeight="false" outlineLevel="0" collapsed="false">
      <c r="A30" s="38" t="n">
        <f aca="false">+A29+1</f>
        <v>36639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254</v>
      </c>
      <c r="G30" s="16"/>
      <c r="H30" s="39" t="n">
        <f aca="false">+D30-F30+H29</f>
        <v>696198</v>
      </c>
      <c r="I30" s="16"/>
      <c r="J30" s="16" t="n">
        <f aca="false">+J29+B30</f>
        <v>642941</v>
      </c>
      <c r="K30" s="16" t="n">
        <f aca="false">+H30-J30</f>
        <v>53257</v>
      </c>
      <c r="L30" s="16"/>
      <c r="M30" s="16"/>
      <c r="N30" s="16"/>
      <c r="O30" s="16"/>
    </row>
    <row r="31" customFormat="false" ht="12.75" hidden="false" customHeight="false" outlineLevel="0" collapsed="false">
      <c r="A31" s="38" t="n">
        <f aca="false">+A30+1</f>
        <v>36640</v>
      </c>
      <c r="B31" s="16" t="n">
        <f aca="false">+B30</f>
        <v>20520</v>
      </c>
      <c r="C31" s="16" t="n">
        <v>239</v>
      </c>
      <c r="D31" s="16" t="n">
        <f aca="false">+B31+C31</f>
        <v>20759</v>
      </c>
      <c r="E31" s="16"/>
      <c r="F31" s="16" t="n">
        <v>0</v>
      </c>
      <c r="G31" s="16"/>
      <c r="H31" s="39" t="n">
        <f aca="false">+D31-F31+H30</f>
        <v>716957</v>
      </c>
      <c r="I31" s="16"/>
      <c r="J31" s="16" t="n">
        <f aca="false">+J30+B31</f>
        <v>663461</v>
      </c>
      <c r="K31" s="16" t="n">
        <f aca="false">+H31-J31</f>
        <v>53496</v>
      </c>
      <c r="L31" s="16"/>
      <c r="M31" s="16"/>
      <c r="N31" s="16"/>
      <c r="O31" s="16"/>
    </row>
    <row r="32" customFormat="false" ht="12.75" hidden="false" customHeight="false" outlineLevel="0" collapsed="false">
      <c r="A32" s="38" t="n">
        <f aca="false">+A31+1</f>
        <v>36641</v>
      </c>
      <c r="B32" s="16" t="n">
        <f aca="false">+B31</f>
        <v>20520</v>
      </c>
      <c r="C32" s="16" t="n">
        <v>0</v>
      </c>
      <c r="D32" s="16" t="n">
        <f aca="false">+B32+C32</f>
        <v>20520</v>
      </c>
      <c r="E32" s="16"/>
      <c r="F32" s="16" t="n">
        <v>5136</v>
      </c>
      <c r="G32" s="16"/>
      <c r="H32" s="39" t="n">
        <f aca="false">+D32-F32+H31</f>
        <v>732341</v>
      </c>
      <c r="I32" s="16"/>
      <c r="J32" s="16" t="n">
        <f aca="false">+J31+B32</f>
        <v>683981</v>
      </c>
      <c r="K32" s="16" t="n">
        <f aca="false">+H32-J32</f>
        <v>48360</v>
      </c>
      <c r="L32" s="16"/>
      <c r="M32" s="16"/>
      <c r="N32" s="16"/>
      <c r="O32" s="16"/>
    </row>
    <row r="33" customFormat="false" ht="12.75" hidden="false" customHeight="false" outlineLevel="0" collapsed="false">
      <c r="A33" s="38" t="n">
        <f aca="false">+A32+1</f>
        <v>36642</v>
      </c>
      <c r="B33" s="16" t="n">
        <f aca="false">+B32</f>
        <v>20520</v>
      </c>
      <c r="C33" s="16" t="n">
        <f aca="false">+C32</f>
        <v>0</v>
      </c>
      <c r="D33" s="16" t="n">
        <f aca="false">+B33+C33</f>
        <v>20520</v>
      </c>
      <c r="E33" s="16"/>
      <c r="F33" s="16" t="n">
        <v>13350</v>
      </c>
      <c r="G33" s="16"/>
      <c r="H33" s="39" t="n">
        <f aca="false">+D33-F33+H32</f>
        <v>739511</v>
      </c>
      <c r="I33" s="16"/>
      <c r="J33" s="16" t="n">
        <f aca="false">+J32+B33</f>
        <v>704501</v>
      </c>
      <c r="K33" s="16" t="n">
        <f aca="false">+H33-J33</f>
        <v>35010</v>
      </c>
      <c r="L33" s="16"/>
      <c r="M33" s="16"/>
      <c r="N33" s="16"/>
      <c r="O33" s="16"/>
    </row>
    <row r="34" customFormat="false" ht="12.75" hidden="false" customHeight="false" outlineLevel="0" collapsed="false">
      <c r="A34" s="38" t="n">
        <f aca="false">+A33+1</f>
        <v>36643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11811</v>
      </c>
      <c r="G34" s="16"/>
      <c r="H34" s="40" t="n">
        <f aca="false">+D34-F34+H33</f>
        <v>748220</v>
      </c>
      <c r="I34" s="16"/>
      <c r="J34" s="16" t="n">
        <f aca="false">+J33+B34</f>
        <v>725021</v>
      </c>
      <c r="K34" s="16" t="n">
        <f aca="false">+H34-J34</f>
        <v>23199</v>
      </c>
      <c r="L34" s="16"/>
      <c r="M34" s="16"/>
      <c r="N34" s="16"/>
      <c r="O34" s="16"/>
    </row>
    <row r="35" customFormat="false" ht="12.75" hidden="false" customHeight="false" outlineLevel="0" collapsed="false">
      <c r="A35" s="38" t="n">
        <f aca="false">+A34+1</f>
        <v>36644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8633</v>
      </c>
      <c r="G35" s="16"/>
      <c r="H35" s="40" t="n">
        <f aca="false">+D35-F35+H34</f>
        <v>760107</v>
      </c>
      <c r="I35" s="16"/>
      <c r="J35" s="16" t="n">
        <f aca="false">+J34+B35</f>
        <v>745541</v>
      </c>
      <c r="K35" s="16" t="n">
        <f aca="false">+H35-J35</f>
        <v>14566</v>
      </c>
      <c r="L35" s="16"/>
      <c r="M35" s="16"/>
      <c r="N35" s="16"/>
      <c r="O35" s="16"/>
    </row>
    <row r="36" customFormat="false" ht="12.75" hidden="false" customHeight="false" outlineLevel="0" collapsed="false">
      <c r="A36" s="38" t="n">
        <f aca="false">+A35+1</f>
        <v>36645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4497</v>
      </c>
      <c r="G36" s="16"/>
      <c r="H36" s="40" t="n">
        <f aca="false">+D36-F36+H35</f>
        <v>776130</v>
      </c>
      <c r="I36" s="16"/>
      <c r="J36" s="16" t="n">
        <f aca="false">+J35+B36</f>
        <v>766061</v>
      </c>
      <c r="K36" s="16" t="n">
        <f aca="false">+H36-J36</f>
        <v>10069</v>
      </c>
      <c r="L36" s="16"/>
      <c r="M36" s="16"/>
      <c r="N36" s="16"/>
      <c r="O36" s="16"/>
    </row>
    <row r="37" customFormat="false" ht="12.75" hidden="false" customHeight="false" outlineLevel="0" collapsed="false">
      <c r="A37" s="38" t="n">
        <f aca="false">+A36+1</f>
        <v>36646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4484</v>
      </c>
      <c r="G37" s="16"/>
      <c r="H37" s="40" t="n">
        <f aca="false">+D37-F37+H36</f>
        <v>792166</v>
      </c>
      <c r="I37" s="16"/>
      <c r="J37" s="16" t="n">
        <f aca="false">+J36+B37</f>
        <v>786581</v>
      </c>
      <c r="K37" s="16" t="n">
        <f aca="false">+H37-J37</f>
        <v>5585</v>
      </c>
      <c r="L37" s="16"/>
      <c r="M37" s="16"/>
      <c r="N37" s="16"/>
      <c r="O37" s="16"/>
    </row>
    <row r="38" customFormat="false" ht="12.75" hidden="false" customHeight="false" outlineLevel="0" collapsed="false">
      <c r="A38" s="3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customFormat="false" ht="12.75" hidden="false" customHeight="false" outlineLevel="0" collapsed="false">
      <c r="A39" s="41" t="n">
        <v>36617</v>
      </c>
      <c r="B39" s="16" t="n">
        <f aca="false">SUM(B8:B38)</f>
        <v>615600</v>
      </c>
      <c r="C39" s="16" t="n">
        <f aca="false">SUM(C8:C38)</f>
        <v>162452</v>
      </c>
      <c r="D39" s="16" t="n">
        <f aca="false">SUM(D8:D38)</f>
        <v>778052</v>
      </c>
      <c r="E39" s="16"/>
      <c r="F39" s="16" t="n">
        <f aca="false">SUM(F8:F38)</f>
        <v>156867</v>
      </c>
      <c r="G39" s="16"/>
      <c r="H39" s="16" t="n">
        <f aca="false">SUM(H37)</f>
        <v>792166</v>
      </c>
      <c r="I39" s="16"/>
      <c r="J39" s="16" t="n">
        <f aca="false">SUM(J37)</f>
        <v>786581</v>
      </c>
      <c r="K39" s="16" t="n">
        <f aca="false">SUM(K37)</f>
        <v>5585</v>
      </c>
      <c r="L39" s="16"/>
      <c r="M39" s="16"/>
      <c r="N39" s="16"/>
      <c r="O39" s="16"/>
    </row>
    <row r="40" customFormat="false" ht="12.75" hidden="false" customHeight="false" outlineLevel="0" collapsed="false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customFormat="false" ht="12.75" hidden="false" customHeight="false" outlineLevel="0" collapsed="false">
      <c r="A42" s="38" t="n">
        <v>36647</v>
      </c>
      <c r="B42" s="16" t="n">
        <v>34140</v>
      </c>
      <c r="C42" s="16" t="n">
        <v>45724</v>
      </c>
      <c r="D42" s="16" t="n">
        <f aca="false">+B42+C42</f>
        <v>79864</v>
      </c>
      <c r="E42" s="16"/>
      <c r="F42" s="16" t="n">
        <v>0</v>
      </c>
      <c r="G42" s="16"/>
      <c r="H42" s="16" t="n">
        <f aca="false">+D42-F42+H39</f>
        <v>872030</v>
      </c>
      <c r="I42" s="16"/>
      <c r="J42" s="16" t="n">
        <f aca="false">+J39+B42</f>
        <v>820721</v>
      </c>
      <c r="K42" s="16" t="n">
        <f aca="false">+H42-J42</f>
        <v>51309</v>
      </c>
      <c r="L42" s="16"/>
      <c r="M42" s="16"/>
      <c r="N42" s="16"/>
      <c r="O42" s="16"/>
    </row>
    <row r="43" customFormat="false" ht="12.75" hidden="false" customHeight="false" outlineLevel="0" collapsed="false">
      <c r="A43" s="38" t="n">
        <f aca="false">+A42+1</f>
        <v>36648</v>
      </c>
      <c r="B43" s="16" t="n">
        <f aca="false">+B42</f>
        <v>34140</v>
      </c>
      <c r="C43" s="16" t="n">
        <f aca="false">+C42</f>
        <v>45724</v>
      </c>
      <c r="D43" s="16" t="n">
        <f aca="false">+B43+C43</f>
        <v>79864</v>
      </c>
      <c r="E43" s="16"/>
      <c r="F43" s="16" t="n">
        <f aca="false">+F42</f>
        <v>0</v>
      </c>
      <c r="G43" s="16"/>
      <c r="H43" s="16" t="n">
        <f aca="false">+D43-F43+H42</f>
        <v>951894</v>
      </c>
      <c r="I43" s="16"/>
      <c r="J43" s="16" t="n">
        <f aca="false">+J42+B43</f>
        <v>854861</v>
      </c>
      <c r="K43" s="16" t="n">
        <f aca="false">+H43-J43</f>
        <v>97033</v>
      </c>
      <c r="L43" s="16"/>
      <c r="M43" s="16"/>
      <c r="N43" s="16"/>
      <c r="O43" s="16"/>
    </row>
    <row r="44" customFormat="false" ht="12.75" hidden="false" customHeight="false" outlineLevel="0" collapsed="false">
      <c r="A44" s="38" t="n">
        <f aca="false">+A43+1</f>
        <v>36649</v>
      </c>
      <c r="B44" s="16" t="n">
        <f aca="false">+B43</f>
        <v>34140</v>
      </c>
      <c r="C44" s="16" t="n">
        <v>65690</v>
      </c>
      <c r="D44" s="16" t="n">
        <f aca="false">+B44+C44</f>
        <v>99830</v>
      </c>
      <c r="E44" s="16"/>
      <c r="F44" s="16" t="n">
        <f aca="false">+F43</f>
        <v>0</v>
      </c>
      <c r="G44" s="16"/>
      <c r="H44" s="16" t="n">
        <f aca="false">+D44-F44+H43</f>
        <v>1051724</v>
      </c>
      <c r="I44" s="16"/>
      <c r="J44" s="16" t="n">
        <f aca="false">+J43+B44</f>
        <v>889001</v>
      </c>
      <c r="K44" s="16" t="n">
        <f aca="false">+H44-J44</f>
        <v>162723</v>
      </c>
      <c r="L44" s="16"/>
      <c r="M44" s="16"/>
      <c r="N44" s="16"/>
      <c r="O44" s="16"/>
    </row>
    <row r="45" customFormat="false" ht="12.75" hidden="false" customHeight="false" outlineLevel="0" collapsed="false">
      <c r="A45" s="38" t="n">
        <f aca="false">+A44+1</f>
        <v>36650</v>
      </c>
      <c r="B45" s="16" t="n">
        <f aca="false">+B44</f>
        <v>34140</v>
      </c>
      <c r="C45" s="16" t="n">
        <f aca="false">+C44</f>
        <v>65690</v>
      </c>
      <c r="D45" s="16" t="n">
        <f aca="false">+B45+C45</f>
        <v>99830</v>
      </c>
      <c r="E45" s="16"/>
      <c r="F45" s="16" t="n">
        <f aca="false">+F44</f>
        <v>0</v>
      </c>
      <c r="G45" s="16"/>
      <c r="H45" s="16" t="n">
        <f aca="false">+D45-F45+H44</f>
        <v>1151554</v>
      </c>
      <c r="I45" s="16"/>
      <c r="J45" s="16" t="n">
        <f aca="false">+J44+B45</f>
        <v>923141</v>
      </c>
      <c r="K45" s="16" t="n">
        <f aca="false">+H45-J45</f>
        <v>228413</v>
      </c>
      <c r="L45" s="16"/>
      <c r="M45" s="16"/>
      <c r="N45" s="16"/>
      <c r="O45" s="16"/>
    </row>
    <row r="46" customFormat="false" ht="12.75" hidden="false" customHeight="false" outlineLevel="0" collapsed="false">
      <c r="A46" s="38" t="n">
        <f aca="false">+A45+1</f>
        <v>36651</v>
      </c>
      <c r="B46" s="16" t="n">
        <f aca="false">+B45</f>
        <v>34140</v>
      </c>
      <c r="C46" s="16" t="n">
        <v>34048</v>
      </c>
      <c r="D46" s="16" t="n">
        <f aca="false">+B46+C46</f>
        <v>68188</v>
      </c>
      <c r="E46" s="16"/>
      <c r="F46" s="16" t="n">
        <f aca="false">+F45</f>
        <v>0</v>
      </c>
      <c r="G46" s="16"/>
      <c r="H46" s="16" t="n">
        <f aca="false">+D46-F46+H45</f>
        <v>1219742</v>
      </c>
      <c r="I46" s="16"/>
      <c r="J46" s="16" t="n">
        <f aca="false">+J45+B46</f>
        <v>957281</v>
      </c>
      <c r="K46" s="16" t="n">
        <f aca="false">+H46-J46</f>
        <v>262461</v>
      </c>
      <c r="L46" s="16"/>
      <c r="M46" s="16"/>
      <c r="N46" s="16"/>
      <c r="O46" s="16"/>
    </row>
    <row r="47" customFormat="false" ht="12.75" hidden="false" customHeight="false" outlineLevel="0" collapsed="false">
      <c r="A47" s="38" t="n">
        <f aca="false">+A46+1</f>
        <v>36652</v>
      </c>
      <c r="B47" s="16" t="n">
        <f aca="false">+B46</f>
        <v>34140</v>
      </c>
      <c r="C47" s="16" t="n">
        <v>63956</v>
      </c>
      <c r="D47" s="16" t="n">
        <f aca="false">+B47+C47</f>
        <v>98096</v>
      </c>
      <c r="E47" s="16"/>
      <c r="F47" s="16" t="n">
        <f aca="false">+F46</f>
        <v>0</v>
      </c>
      <c r="G47" s="16"/>
      <c r="H47" s="16" t="n">
        <f aca="false">+D47-F47+H46</f>
        <v>1317838</v>
      </c>
      <c r="I47" s="16"/>
      <c r="J47" s="16" t="n">
        <f aca="false">+J46+B47</f>
        <v>991421</v>
      </c>
      <c r="K47" s="16" t="n">
        <f aca="false">+H47-J47</f>
        <v>326417</v>
      </c>
      <c r="L47" s="16"/>
      <c r="M47" s="16"/>
      <c r="N47" s="16"/>
      <c r="O47" s="16"/>
    </row>
    <row r="48" customFormat="false" ht="12.75" hidden="false" customHeight="false" outlineLevel="0" collapsed="false">
      <c r="A48" s="38" t="n">
        <f aca="false">+A47+1</f>
        <v>36653</v>
      </c>
      <c r="B48" s="16" t="n">
        <f aca="false">+B47</f>
        <v>34140</v>
      </c>
      <c r="C48" s="16" t="n">
        <v>47900</v>
      </c>
      <c r="D48" s="16" t="n">
        <f aca="false">+B48+C48</f>
        <v>82040</v>
      </c>
      <c r="E48" s="16"/>
      <c r="F48" s="16" t="n">
        <f aca="false">+F47</f>
        <v>0</v>
      </c>
      <c r="G48" s="16"/>
      <c r="H48" s="16" t="n">
        <f aca="false">+D48-F48+H47</f>
        <v>1399878</v>
      </c>
      <c r="I48" s="16"/>
      <c r="J48" s="16" t="n">
        <f aca="false">+J47+B48</f>
        <v>1025561</v>
      </c>
      <c r="K48" s="16" t="n">
        <f aca="false">+H48-J48</f>
        <v>374317</v>
      </c>
      <c r="L48" s="16"/>
      <c r="M48" s="16"/>
      <c r="N48" s="16"/>
      <c r="O48" s="16"/>
    </row>
    <row r="49" customFormat="false" ht="12.75" hidden="false" customHeight="false" outlineLevel="0" collapsed="false">
      <c r="A49" s="38" t="n">
        <f aca="false">+A48+1</f>
        <v>36654</v>
      </c>
      <c r="B49" s="16" t="n">
        <f aca="false">+B48</f>
        <v>34140</v>
      </c>
      <c r="C49" s="16" t="n">
        <v>50346</v>
      </c>
      <c r="D49" s="16" t="n">
        <f aca="false">+B49+C49</f>
        <v>84486</v>
      </c>
      <c r="E49" s="16"/>
      <c r="F49" s="16" t="n">
        <f aca="false">+F48</f>
        <v>0</v>
      </c>
      <c r="G49" s="16"/>
      <c r="H49" s="16" t="n">
        <f aca="false">+D49-F49+H48</f>
        <v>1484364</v>
      </c>
      <c r="I49" s="16"/>
      <c r="J49" s="16" t="n">
        <f aca="false">+J48+B49</f>
        <v>1059701</v>
      </c>
      <c r="K49" s="16" t="n">
        <f aca="false">+H49-J49</f>
        <v>424663</v>
      </c>
      <c r="L49" s="16"/>
      <c r="M49" s="16"/>
      <c r="N49" s="16"/>
      <c r="O49" s="16"/>
    </row>
    <row r="50" customFormat="false" ht="12.75" hidden="false" customHeight="false" outlineLevel="0" collapsed="false">
      <c r="A50" s="38" t="n">
        <f aca="false">+A49+1</f>
        <v>36655</v>
      </c>
      <c r="B50" s="16" t="n">
        <f aca="false">+B49</f>
        <v>34140</v>
      </c>
      <c r="C50" s="16" t="n">
        <v>0</v>
      </c>
      <c r="D50" s="16" t="n">
        <f aca="false">+B50+C50</f>
        <v>34140</v>
      </c>
      <c r="E50" s="16"/>
      <c r="F50" s="16" t="n">
        <v>34068</v>
      </c>
      <c r="G50" s="16"/>
      <c r="H50" s="16" t="n">
        <f aca="false">+D50-F50+H49</f>
        <v>1484436</v>
      </c>
      <c r="I50" s="16"/>
      <c r="J50" s="16" t="n">
        <f aca="false">+J49+B50</f>
        <v>1093841</v>
      </c>
      <c r="K50" s="16" t="n">
        <f aca="false">+H50-J50</f>
        <v>390595</v>
      </c>
      <c r="L50" s="16"/>
      <c r="M50" s="16"/>
      <c r="N50" s="16"/>
      <c r="O50" s="16"/>
    </row>
    <row r="51" customFormat="false" ht="12.75" hidden="false" customHeight="false" outlineLevel="0" collapsed="false">
      <c r="A51" s="38" t="n">
        <f aca="false">+A50+1</f>
        <v>36656</v>
      </c>
      <c r="B51" s="16" t="n">
        <f aca="false">+B50</f>
        <v>34140</v>
      </c>
      <c r="C51" s="16" t="n">
        <f aca="false">+C50</f>
        <v>0</v>
      </c>
      <c r="D51" s="16" t="n">
        <f aca="false">+B51+C51</f>
        <v>34140</v>
      </c>
      <c r="E51" s="16"/>
      <c r="F51" s="16" t="n">
        <v>13740</v>
      </c>
      <c r="G51" s="16"/>
      <c r="H51" s="16" t="n">
        <f aca="false">+D51-F51+H50</f>
        <v>1504836</v>
      </c>
      <c r="I51" s="16"/>
      <c r="J51" s="16" t="n">
        <f aca="false">+J50+B51</f>
        <v>1127981</v>
      </c>
      <c r="K51" s="16" t="n">
        <f aca="false">+H51-J51</f>
        <v>376855</v>
      </c>
      <c r="L51" s="16"/>
      <c r="M51" s="16"/>
      <c r="N51" s="16"/>
      <c r="O51" s="16"/>
    </row>
    <row r="52" customFormat="false" ht="12.75" hidden="false" customHeight="false" outlineLevel="0" collapsed="false">
      <c r="A52" s="38" t="n">
        <f aca="false">+A51+1</f>
        <v>36657</v>
      </c>
      <c r="B52" s="16" t="n">
        <f aca="false">+B51</f>
        <v>34140</v>
      </c>
      <c r="C52" s="16" t="n">
        <f aca="false">+C51</f>
        <v>0</v>
      </c>
      <c r="D52" s="16" t="n">
        <f aca="false">+B52+C52</f>
        <v>34140</v>
      </c>
      <c r="E52" s="16"/>
      <c r="F52" s="16" t="n">
        <f aca="false">+F51</f>
        <v>13740</v>
      </c>
      <c r="G52" s="16"/>
      <c r="H52" s="16" t="n">
        <f aca="false">+D52-F52+H51</f>
        <v>1525236</v>
      </c>
      <c r="I52" s="16"/>
      <c r="J52" s="16" t="n">
        <f aca="false">+J51+B52</f>
        <v>1162121</v>
      </c>
      <c r="K52" s="16" t="n">
        <f aca="false">+H52-J52</f>
        <v>363115</v>
      </c>
      <c r="L52" s="16"/>
      <c r="M52" s="16"/>
      <c r="N52" s="16"/>
      <c r="O52" s="16"/>
    </row>
    <row r="53" customFormat="false" ht="12.75" hidden="false" customHeight="false" outlineLevel="0" collapsed="false">
      <c r="A53" s="38" t="n">
        <f aca="false">+A52+1</f>
        <v>36658</v>
      </c>
      <c r="B53" s="16" t="n">
        <f aca="false">+B52</f>
        <v>34140</v>
      </c>
      <c r="C53" s="16" t="n">
        <v>13860</v>
      </c>
      <c r="D53" s="16" t="n">
        <f aca="false">+B53+C53</f>
        <v>48000</v>
      </c>
      <c r="E53" s="16"/>
      <c r="F53" s="16" t="n">
        <f aca="false">+F52</f>
        <v>13740</v>
      </c>
      <c r="G53" s="16"/>
      <c r="H53" s="16" t="n">
        <f aca="false">+D53-F53+H52</f>
        <v>1559496</v>
      </c>
      <c r="I53" s="16"/>
      <c r="J53" s="16" t="n">
        <f aca="false">+J52+B53</f>
        <v>1196261</v>
      </c>
      <c r="K53" s="16" t="n">
        <f aca="false">+H53-J53</f>
        <v>363235</v>
      </c>
      <c r="L53" s="16"/>
      <c r="M53" s="16"/>
      <c r="N53" s="16"/>
      <c r="O53" s="16"/>
    </row>
    <row r="54" customFormat="false" ht="12.75" hidden="false" customHeight="false" outlineLevel="0" collapsed="false">
      <c r="A54" s="38" t="n">
        <f aca="false">+A53+1</f>
        <v>36659</v>
      </c>
      <c r="B54" s="16" t="n">
        <f aca="false">+B53</f>
        <v>34140</v>
      </c>
      <c r="C54" s="16" t="n">
        <v>0</v>
      </c>
      <c r="D54" s="16" t="n">
        <f aca="false">+B54+C54</f>
        <v>34140</v>
      </c>
      <c r="E54" s="16"/>
      <c r="F54" s="16" t="n">
        <f aca="false">+F53</f>
        <v>13740</v>
      </c>
      <c r="G54" s="16"/>
      <c r="H54" s="16" t="n">
        <f aca="false">+D54-F54+H53</f>
        <v>1579896</v>
      </c>
      <c r="I54" s="16"/>
      <c r="J54" s="16" t="n">
        <f aca="false">+J53+B54</f>
        <v>1230401</v>
      </c>
      <c r="K54" s="16" t="n">
        <f aca="false">+H54-J54</f>
        <v>349495</v>
      </c>
      <c r="L54" s="16"/>
      <c r="M54" s="16"/>
      <c r="N54" s="16"/>
      <c r="O54" s="16"/>
    </row>
    <row r="55" customFormat="false" ht="12.75" hidden="false" customHeight="false" outlineLevel="0" collapsed="false">
      <c r="A55" s="38" t="n">
        <f aca="false">+A54+1</f>
        <v>36660</v>
      </c>
      <c r="B55" s="16" t="n">
        <f aca="false">+B54</f>
        <v>34140</v>
      </c>
      <c r="C55" s="16" t="n">
        <f aca="false">+C54</f>
        <v>0</v>
      </c>
      <c r="D55" s="16" t="n">
        <f aca="false">+B55+C55</f>
        <v>34140</v>
      </c>
      <c r="E55" s="16"/>
      <c r="F55" s="16" t="n">
        <f aca="false">+F54</f>
        <v>13740</v>
      </c>
      <c r="G55" s="16"/>
      <c r="H55" s="16" t="n">
        <f aca="false">+D55-F55+H54</f>
        <v>1600296</v>
      </c>
      <c r="I55" s="16"/>
      <c r="J55" s="16" t="n">
        <f aca="false">+J54+B55</f>
        <v>1264541</v>
      </c>
      <c r="K55" s="16" t="n">
        <f aca="false">+H55-J55</f>
        <v>335755</v>
      </c>
      <c r="L55" s="16"/>
      <c r="M55" s="16"/>
      <c r="N55" s="16"/>
      <c r="O55" s="16"/>
    </row>
    <row r="56" customFormat="false" ht="12.75" hidden="false" customHeight="false" outlineLevel="0" collapsed="false">
      <c r="A56" s="38" t="n">
        <f aca="false">+A55+1</f>
        <v>36661</v>
      </c>
      <c r="B56" s="16" t="n">
        <f aca="false">+B55</f>
        <v>34140</v>
      </c>
      <c r="C56" s="16" t="n">
        <f aca="false">+C55</f>
        <v>0</v>
      </c>
      <c r="D56" s="16" t="n">
        <f aca="false">+B56+C56</f>
        <v>34140</v>
      </c>
      <c r="E56" s="16"/>
      <c r="F56" s="16" t="n">
        <f aca="false">+F55</f>
        <v>13740</v>
      </c>
      <c r="G56" s="16"/>
      <c r="H56" s="16" t="n">
        <f aca="false">+D56-F56+H55</f>
        <v>1620696</v>
      </c>
      <c r="I56" s="16"/>
      <c r="J56" s="16" t="n">
        <f aca="false">+J55+B56</f>
        <v>1298681</v>
      </c>
      <c r="K56" s="16" t="n">
        <f aca="false">+H56-J56</f>
        <v>322015</v>
      </c>
      <c r="L56" s="16"/>
      <c r="M56" s="16"/>
      <c r="N56" s="16"/>
      <c r="O56" s="16"/>
    </row>
    <row r="57" customFormat="false" ht="12.75" hidden="false" customHeight="false" outlineLevel="0" collapsed="false">
      <c r="A57" s="38" t="n">
        <f aca="false">+A56+1</f>
        <v>36662</v>
      </c>
      <c r="B57" s="16" t="n">
        <v>36063</v>
      </c>
      <c r="C57" s="16" t="n">
        <f aca="false">+C56</f>
        <v>0</v>
      </c>
      <c r="D57" s="16" t="n">
        <f aca="false">+B57+C57</f>
        <v>36063</v>
      </c>
      <c r="E57" s="16"/>
      <c r="F57" s="16" t="n">
        <v>0</v>
      </c>
      <c r="G57" s="16"/>
      <c r="H57" s="16" t="n">
        <f aca="false">+D57-F57+H56</f>
        <v>1656759</v>
      </c>
      <c r="I57" s="16"/>
      <c r="J57" s="16" t="n">
        <f aca="false">+J56+B57</f>
        <v>1334744</v>
      </c>
      <c r="K57" s="16" t="n">
        <f aca="false">+H57-J57</f>
        <v>322015</v>
      </c>
      <c r="L57" s="16"/>
      <c r="M57" s="16"/>
      <c r="N57" s="16"/>
      <c r="O57" s="16"/>
    </row>
    <row r="58" customFormat="false" ht="12.75" hidden="false" customHeight="false" outlineLevel="0" collapsed="false">
      <c r="A58" s="38" t="n">
        <f aca="false">+A57+1</f>
        <v>36663</v>
      </c>
      <c r="B58" s="16" t="n">
        <f aca="false">+B57</f>
        <v>36063</v>
      </c>
      <c r="C58" s="16" t="n">
        <f aca="false">+C57</f>
        <v>0</v>
      </c>
      <c r="D58" s="16" t="n">
        <f aca="false">+B58+C58</f>
        <v>36063</v>
      </c>
      <c r="E58" s="16"/>
      <c r="F58" s="16" t="n">
        <f aca="false">+F57</f>
        <v>0</v>
      </c>
      <c r="G58" s="16"/>
      <c r="H58" s="16" t="n">
        <f aca="false">+D58-F58+H57</f>
        <v>1692822</v>
      </c>
      <c r="I58" s="16"/>
      <c r="J58" s="16" t="n">
        <f aca="false">+J57+B58</f>
        <v>1370807</v>
      </c>
      <c r="K58" s="16" t="n">
        <f aca="false">+H58-J58</f>
        <v>322015</v>
      </c>
      <c r="L58" s="16"/>
      <c r="M58" s="16"/>
      <c r="N58" s="16"/>
      <c r="O58" s="16"/>
    </row>
    <row r="59" customFormat="false" ht="12.75" hidden="false" customHeight="false" outlineLevel="0" collapsed="false">
      <c r="A59" s="38" t="n">
        <f aca="false">+A58+1</f>
        <v>36664</v>
      </c>
      <c r="B59" s="16" t="n">
        <f aca="false">+B58</f>
        <v>36063</v>
      </c>
      <c r="C59" s="16" t="n">
        <f aca="false">+C58</f>
        <v>0</v>
      </c>
      <c r="D59" s="16" t="n">
        <f aca="false">+B59+C59</f>
        <v>36063</v>
      </c>
      <c r="E59" s="16"/>
      <c r="F59" s="16" t="n">
        <f aca="false">+F58</f>
        <v>0</v>
      </c>
      <c r="G59" s="16"/>
      <c r="H59" s="16" t="n">
        <f aca="false">+D59-F59+H58</f>
        <v>1728885</v>
      </c>
      <c r="I59" s="16"/>
      <c r="J59" s="16" t="n">
        <f aca="false">+J58+B59</f>
        <v>1406870</v>
      </c>
      <c r="K59" s="16" t="n">
        <f aca="false">+H59-J59</f>
        <v>322015</v>
      </c>
      <c r="L59" s="16"/>
      <c r="M59" s="16"/>
      <c r="N59" s="16"/>
      <c r="O59" s="16"/>
    </row>
    <row r="60" customFormat="false" ht="12.75" hidden="false" customHeight="false" outlineLevel="0" collapsed="false">
      <c r="A60" s="38" t="n">
        <f aca="false">+A59+1</f>
        <v>36665</v>
      </c>
      <c r="B60" s="16" t="n">
        <f aca="false">+B59</f>
        <v>36063</v>
      </c>
      <c r="C60" s="16" t="n">
        <f aca="false">+C59</f>
        <v>0</v>
      </c>
      <c r="D60" s="16" t="n">
        <f aca="false">+B60+C60</f>
        <v>36063</v>
      </c>
      <c r="E60" s="16"/>
      <c r="F60" s="16" t="n">
        <f aca="false">+F59</f>
        <v>0</v>
      </c>
      <c r="G60" s="16"/>
      <c r="H60" s="16" t="n">
        <f aca="false">+D60-F60+H59</f>
        <v>1764948</v>
      </c>
      <c r="I60" s="16"/>
      <c r="J60" s="16" t="n">
        <f aca="false">+J59+B60</f>
        <v>1442933</v>
      </c>
      <c r="K60" s="16" t="n">
        <f aca="false">+H60-J60</f>
        <v>322015</v>
      </c>
      <c r="L60" s="16"/>
      <c r="M60" s="16"/>
      <c r="N60" s="16"/>
      <c r="O60" s="16"/>
    </row>
    <row r="61" customFormat="false" ht="12.75" hidden="false" customHeight="false" outlineLevel="0" collapsed="false">
      <c r="A61" s="38" t="n">
        <f aca="false">+A60+1</f>
        <v>36666</v>
      </c>
      <c r="B61" s="16" t="n">
        <f aca="false">+B60</f>
        <v>36063</v>
      </c>
      <c r="C61" s="16" t="n">
        <f aca="false">+C60</f>
        <v>0</v>
      </c>
      <c r="D61" s="16" t="n">
        <f aca="false">+B61+C61</f>
        <v>36063</v>
      </c>
      <c r="E61" s="16"/>
      <c r="F61" s="16" t="n">
        <f aca="false">+F60</f>
        <v>0</v>
      </c>
      <c r="G61" s="16"/>
      <c r="H61" s="16" t="n">
        <f aca="false">+D61-F61+H60</f>
        <v>1801011</v>
      </c>
      <c r="I61" s="16"/>
      <c r="J61" s="16" t="n">
        <f aca="false">+J60+B61</f>
        <v>1478996</v>
      </c>
      <c r="K61" s="16" t="n">
        <f aca="false">+H61-J61</f>
        <v>322015</v>
      </c>
      <c r="L61" s="16"/>
      <c r="M61" s="16"/>
      <c r="N61" s="16"/>
      <c r="O61" s="16"/>
    </row>
    <row r="62" customFormat="false" ht="12.75" hidden="false" customHeight="false" outlineLevel="0" collapsed="false">
      <c r="A62" s="38" t="n">
        <f aca="false">+A61+1</f>
        <v>36667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f aca="false">+F61</f>
        <v>0</v>
      </c>
      <c r="G62" s="16"/>
      <c r="H62" s="16" t="n">
        <f aca="false">+D62-F62+H61</f>
        <v>1837074</v>
      </c>
      <c r="I62" s="16"/>
      <c r="J62" s="16" t="n">
        <f aca="false">+J61+B62</f>
        <v>1515059</v>
      </c>
      <c r="K62" s="16" t="n">
        <f aca="false">+H62-J62</f>
        <v>322015</v>
      </c>
      <c r="L62" s="16"/>
      <c r="M62" s="16"/>
      <c r="N62" s="16"/>
      <c r="O62" s="16"/>
    </row>
    <row r="63" customFormat="false" ht="12.75" hidden="false" customHeight="false" outlineLevel="0" collapsed="false">
      <c r="A63" s="38" t="n">
        <f aca="false">+A62+1</f>
        <v>36668</v>
      </c>
      <c r="B63" s="16" t="n">
        <f aca="false">+B62</f>
        <v>36063</v>
      </c>
      <c r="C63" s="16" t="n">
        <f aca="false">+C62</f>
        <v>0</v>
      </c>
      <c r="D63" s="16" t="n">
        <f aca="false">+B63+C63</f>
        <v>36063</v>
      </c>
      <c r="E63" s="16"/>
      <c r="F63" s="16" t="n">
        <f aca="false">+F62</f>
        <v>0</v>
      </c>
      <c r="G63" s="16"/>
      <c r="H63" s="16" t="n">
        <f aca="false">+D63-F63+H62</f>
        <v>1873137</v>
      </c>
      <c r="I63" s="16"/>
      <c r="J63" s="16" t="n">
        <f aca="false">+J62+B63</f>
        <v>1551122</v>
      </c>
      <c r="K63" s="16" t="n">
        <f aca="false">+H63-J63</f>
        <v>322015</v>
      </c>
      <c r="L63" s="16"/>
      <c r="M63" s="16"/>
      <c r="N63" s="16"/>
      <c r="O63" s="16"/>
    </row>
    <row r="64" customFormat="false" ht="12.75" hidden="false" customHeight="false" outlineLevel="0" collapsed="false">
      <c r="A64" s="38" t="n">
        <f aca="false">+A63+1</f>
        <v>36669</v>
      </c>
      <c r="B64" s="16" t="n">
        <f aca="false">+B63</f>
        <v>36063</v>
      </c>
      <c r="C64" s="16" t="n">
        <f aca="false">+C63</f>
        <v>0</v>
      </c>
      <c r="D64" s="16" t="n">
        <f aca="false">+B64+C64</f>
        <v>36063</v>
      </c>
      <c r="E64" s="16"/>
      <c r="F64" s="16" t="n">
        <f aca="false">+F63</f>
        <v>0</v>
      </c>
      <c r="G64" s="16"/>
      <c r="H64" s="16" t="n">
        <f aca="false">+D64-F64+H63</f>
        <v>1909200</v>
      </c>
      <c r="I64" s="16"/>
      <c r="J64" s="16" t="n">
        <f aca="false">+J63+B64</f>
        <v>1587185</v>
      </c>
      <c r="K64" s="16" t="n">
        <f aca="false">+H64-J64</f>
        <v>322015</v>
      </c>
      <c r="L64" s="16"/>
      <c r="M64" s="16"/>
      <c r="N64" s="16"/>
      <c r="O64" s="16"/>
    </row>
    <row r="65" customFormat="false" ht="12.75" hidden="false" customHeight="false" outlineLevel="0" collapsed="false">
      <c r="A65" s="38" t="n">
        <f aca="false">+A64+1</f>
        <v>36670</v>
      </c>
      <c r="B65" s="16" t="n">
        <f aca="false">+B64</f>
        <v>36063</v>
      </c>
      <c r="C65" s="16" t="n">
        <f aca="false">+C64</f>
        <v>0</v>
      </c>
      <c r="D65" s="16" t="n">
        <f aca="false">+B65+C65</f>
        <v>36063</v>
      </c>
      <c r="E65" s="16"/>
      <c r="F65" s="16" t="n">
        <f aca="false">+F64</f>
        <v>0</v>
      </c>
      <c r="G65" s="16"/>
      <c r="H65" s="16" t="n">
        <f aca="false">+D65-F65+H64</f>
        <v>1945263</v>
      </c>
      <c r="I65" s="16"/>
      <c r="J65" s="16" t="n">
        <f aca="false">+J64+B65</f>
        <v>1623248</v>
      </c>
      <c r="K65" s="16" t="n">
        <f aca="false">+H65-J65</f>
        <v>322015</v>
      </c>
      <c r="L65" s="16"/>
      <c r="M65" s="16"/>
      <c r="N65" s="16"/>
      <c r="O65" s="16"/>
    </row>
    <row r="66" customFormat="false" ht="12.75" hidden="false" customHeight="false" outlineLevel="0" collapsed="false">
      <c r="A66" s="38" t="n">
        <f aca="false">+A65+1</f>
        <v>36671</v>
      </c>
      <c r="B66" s="16" t="n">
        <f aca="false">+B65</f>
        <v>36063</v>
      </c>
      <c r="C66" s="16" t="n">
        <f aca="false">+C65</f>
        <v>0</v>
      </c>
      <c r="D66" s="16" t="n">
        <f aca="false">+B66+C66</f>
        <v>36063</v>
      </c>
      <c r="E66" s="16"/>
      <c r="F66" s="16" t="n">
        <f aca="false">+F65</f>
        <v>0</v>
      </c>
      <c r="G66" s="16"/>
      <c r="H66" s="16" t="n">
        <f aca="false">+D66-F66+H65</f>
        <v>1981326</v>
      </c>
      <c r="I66" s="16"/>
      <c r="J66" s="16" t="n">
        <f aca="false">+J65+B66</f>
        <v>1659311</v>
      </c>
      <c r="K66" s="16" t="n">
        <f aca="false">+H66-J66</f>
        <v>322015</v>
      </c>
      <c r="L66" s="16"/>
      <c r="M66" s="16"/>
      <c r="N66" s="16"/>
      <c r="O66" s="16"/>
    </row>
    <row r="67" customFormat="false" ht="12.75" hidden="false" customHeight="false" outlineLevel="0" collapsed="false">
      <c r="A67" s="38" t="n">
        <f aca="false">+A66+1</f>
        <v>36672</v>
      </c>
      <c r="B67" s="16" t="n">
        <f aca="false">+B66</f>
        <v>36063</v>
      </c>
      <c r="C67" s="16" t="n">
        <f aca="false">+C66</f>
        <v>0</v>
      </c>
      <c r="D67" s="16" t="n">
        <f aca="false">+B67+C67</f>
        <v>36063</v>
      </c>
      <c r="E67" s="16"/>
      <c r="F67" s="16" t="n">
        <f aca="false">+F66</f>
        <v>0</v>
      </c>
      <c r="G67" s="16"/>
      <c r="H67" s="16" t="n">
        <f aca="false">+D67-F67+H66</f>
        <v>2017389</v>
      </c>
      <c r="I67" s="16"/>
      <c r="J67" s="16" t="n">
        <f aca="false">+J66+B67</f>
        <v>1695374</v>
      </c>
      <c r="K67" s="16" t="n">
        <f aca="false">+H67-J67</f>
        <v>322015</v>
      </c>
      <c r="L67" s="16"/>
      <c r="M67" s="16"/>
      <c r="N67" s="16"/>
      <c r="O67" s="16"/>
    </row>
    <row r="68" customFormat="false" ht="12.75" hidden="false" customHeight="false" outlineLevel="0" collapsed="false">
      <c r="A68" s="38" t="n">
        <f aca="false">+A67+1</f>
        <v>36673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f aca="false">+F67</f>
        <v>0</v>
      </c>
      <c r="G68" s="16"/>
      <c r="H68" s="16" t="n">
        <f aca="false">+D68-F68+H67</f>
        <v>2053452</v>
      </c>
      <c r="I68" s="16"/>
      <c r="J68" s="16" t="n">
        <f aca="false">+J67+B68</f>
        <v>1731437</v>
      </c>
      <c r="K68" s="16" t="n">
        <f aca="false">+H68-J68</f>
        <v>322015</v>
      </c>
      <c r="L68" s="16"/>
      <c r="M68" s="16"/>
      <c r="N68" s="16"/>
      <c r="O68" s="16"/>
    </row>
    <row r="69" customFormat="false" ht="12.75" hidden="false" customHeight="false" outlineLevel="0" collapsed="false">
      <c r="A69" s="38" t="n">
        <f aca="false">+A68+1</f>
        <v>36674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f aca="false">+F68</f>
        <v>0</v>
      </c>
      <c r="G69" s="16"/>
      <c r="H69" s="16" t="n">
        <f aca="false">+D69-F69+H68</f>
        <v>2089515</v>
      </c>
      <c r="I69" s="16"/>
      <c r="J69" s="16" t="n">
        <f aca="false">+J68+B69</f>
        <v>1767500</v>
      </c>
      <c r="K69" s="16" t="n">
        <f aca="false">+H69-J69</f>
        <v>322015</v>
      </c>
      <c r="L69" s="16"/>
      <c r="M69" s="16"/>
      <c r="N69" s="16"/>
      <c r="O69" s="16"/>
    </row>
    <row r="70" customFormat="false" ht="12.75" hidden="false" customHeight="false" outlineLevel="0" collapsed="false">
      <c r="A70" s="38" t="n">
        <f aca="false">+A69+1</f>
        <v>36675</v>
      </c>
      <c r="B70" s="16" t="n">
        <f aca="false">+B69</f>
        <v>36063</v>
      </c>
      <c r="C70" s="16" t="n">
        <f aca="false">+C69</f>
        <v>0</v>
      </c>
      <c r="D70" s="16" t="n">
        <f aca="false">+B70+C70</f>
        <v>36063</v>
      </c>
      <c r="E70" s="16"/>
      <c r="F70" s="16" t="n">
        <f aca="false">+F69</f>
        <v>0</v>
      </c>
      <c r="G70" s="16"/>
      <c r="H70" s="16" t="n">
        <f aca="false">+D70-F70+H69</f>
        <v>2125578</v>
      </c>
      <c r="I70" s="16"/>
      <c r="J70" s="16" t="n">
        <f aca="false">+J69+B70</f>
        <v>1803563</v>
      </c>
      <c r="K70" s="16" t="n">
        <f aca="false">+H70-J70</f>
        <v>322015</v>
      </c>
      <c r="L70" s="16"/>
      <c r="M70" s="16"/>
      <c r="N70" s="16"/>
      <c r="O70" s="16"/>
    </row>
    <row r="71" customFormat="false" ht="12.75" hidden="false" customHeight="false" outlineLevel="0" collapsed="false">
      <c r="A71" s="38" t="n">
        <f aca="false">+A70+1</f>
        <v>36676</v>
      </c>
      <c r="B71" s="16" t="n">
        <f aca="false">+B69</f>
        <v>36063</v>
      </c>
      <c r="C71" s="16" t="n">
        <f aca="false">+C70</f>
        <v>0</v>
      </c>
      <c r="D71" s="16" t="n">
        <f aca="false">+B71+C71</f>
        <v>36063</v>
      </c>
      <c r="E71" s="16"/>
      <c r="F71" s="16" t="n">
        <f aca="false">+F70</f>
        <v>0</v>
      </c>
      <c r="G71" s="16"/>
      <c r="H71" s="16" t="n">
        <f aca="false">+D71-F71+H69</f>
        <v>2125578</v>
      </c>
      <c r="I71" s="16"/>
      <c r="J71" s="16" t="n">
        <f aca="false">+J69+B71</f>
        <v>1803563</v>
      </c>
      <c r="K71" s="16" t="n">
        <f aca="false">+H71-J71</f>
        <v>322015</v>
      </c>
      <c r="L71" s="16"/>
      <c r="M71" s="16"/>
      <c r="N71" s="16"/>
      <c r="O71" s="16"/>
    </row>
    <row r="72" customFormat="false" ht="12.75" hidden="false" customHeight="false" outlineLevel="0" collapsed="false">
      <c r="A72" s="38" t="n">
        <f aca="false">+A71+1</f>
        <v>36677</v>
      </c>
      <c r="B72" s="16" t="n">
        <f aca="false">+B70</f>
        <v>36063</v>
      </c>
      <c r="C72" s="16" t="n">
        <f aca="false">+C71</f>
        <v>0</v>
      </c>
      <c r="D72" s="16" t="n">
        <f aca="false">+B72+C72</f>
        <v>36063</v>
      </c>
      <c r="E72" s="16"/>
      <c r="F72" s="16" t="n">
        <f aca="false">+F71</f>
        <v>0</v>
      </c>
      <c r="G72" s="16"/>
      <c r="H72" s="16" t="n">
        <f aca="false">+D72-F72+H70</f>
        <v>2161641</v>
      </c>
      <c r="I72" s="16"/>
      <c r="J72" s="16" t="n">
        <f aca="false">+J70+B72</f>
        <v>1839626</v>
      </c>
      <c r="K72" s="16" t="n">
        <f aca="false">+H72-J72</f>
        <v>322015</v>
      </c>
      <c r="L72" s="16"/>
      <c r="M72" s="16"/>
      <c r="N72" s="16"/>
      <c r="O72" s="16"/>
    </row>
    <row r="73" customFormat="false" ht="12.75" hidden="false" customHeight="false" outlineLevel="0" collapsed="false">
      <c r="A73" s="3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customFormat="false" ht="12.75" hidden="false" customHeight="false" outlineLevel="0" collapsed="false">
      <c r="A74" s="41" t="n">
        <v>36647</v>
      </c>
      <c r="B74" s="16" t="n">
        <f aca="false">SUM(B42:B73)</f>
        <v>1089108</v>
      </c>
      <c r="C74" s="16" t="n">
        <f aca="false">SUM(C42:C73)</f>
        <v>432938</v>
      </c>
      <c r="D74" s="16" t="n">
        <f aca="false">SUM(D42:D73)</f>
        <v>1522046</v>
      </c>
      <c r="E74" s="16"/>
      <c r="F74" s="16" t="n">
        <f aca="false">SUM(F42:F73)</f>
        <v>116508</v>
      </c>
      <c r="G74" s="16"/>
      <c r="H74" s="16" t="n">
        <f aca="false">SUM(H72)</f>
        <v>2161641</v>
      </c>
      <c r="I74" s="16"/>
      <c r="J74" s="16" t="n">
        <f aca="false">SUM(J72)</f>
        <v>1839626</v>
      </c>
      <c r="K74" s="16" t="n">
        <f aca="false">SUM(K72)</f>
        <v>322015</v>
      </c>
      <c r="L74" s="16"/>
      <c r="M74" s="16"/>
      <c r="N74" s="16"/>
      <c r="O74" s="16"/>
    </row>
    <row r="75" customFormat="false" ht="12.75" hidden="false" customHeight="false" outlineLevel="0" collapsed="false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customFormat="false" ht="12.75" hidden="false" customHeight="false" outlineLevel="0" collapsed="false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customFormat="false" ht="12.75" hidden="false" customHeight="false" outlineLevel="0" collapsed="false">
      <c r="A77" s="38" t="n">
        <v>36678</v>
      </c>
      <c r="B77" s="16" t="n">
        <v>36304</v>
      </c>
      <c r="C77" s="16" t="n">
        <v>0</v>
      </c>
      <c r="D77" s="16" t="n">
        <f aca="false">+B77+C77</f>
        <v>36304</v>
      </c>
      <c r="E77" s="16"/>
      <c r="F77" s="16" t="n">
        <v>0</v>
      </c>
      <c r="G77" s="16"/>
      <c r="H77" s="16" t="n">
        <f aca="false">+D77-F77+H74</f>
        <v>2197945</v>
      </c>
      <c r="I77" s="16"/>
      <c r="J77" s="16" t="n">
        <f aca="false">+J74+B77</f>
        <v>1875930</v>
      </c>
      <c r="K77" s="16" t="n">
        <f aca="false">+H77-J77</f>
        <v>322015</v>
      </c>
      <c r="L77" s="16"/>
      <c r="M77" s="16"/>
      <c r="N77" s="16"/>
      <c r="O77" s="16"/>
    </row>
    <row r="78" customFormat="false" ht="12.75" hidden="false" customHeight="false" outlineLevel="0" collapsed="false">
      <c r="A78" s="38" t="n">
        <f aca="false">+A77+1</f>
        <v>36679</v>
      </c>
      <c r="B78" s="16" t="n">
        <f aca="false">+B77</f>
        <v>36304</v>
      </c>
      <c r="C78" s="16" t="n">
        <f aca="false">+C77</f>
        <v>0</v>
      </c>
      <c r="D78" s="16" t="n">
        <f aca="false">+B78+C78</f>
        <v>36304</v>
      </c>
      <c r="E78" s="16"/>
      <c r="F78" s="16" t="n">
        <f aca="false">+F77</f>
        <v>0</v>
      </c>
      <c r="G78" s="16"/>
      <c r="H78" s="16" t="n">
        <f aca="false">+D78-F78+H77</f>
        <v>2234249</v>
      </c>
      <c r="I78" s="16"/>
      <c r="J78" s="16" t="n">
        <f aca="false">+J77+B78</f>
        <v>1912234</v>
      </c>
      <c r="K78" s="16" t="n">
        <f aca="false">+H78-J78</f>
        <v>322015</v>
      </c>
      <c r="L78" s="16"/>
      <c r="M78" s="16"/>
      <c r="N78" s="16"/>
      <c r="O78" s="16"/>
    </row>
    <row r="79" customFormat="false" ht="12.75" hidden="false" customHeight="false" outlineLevel="0" collapsed="false">
      <c r="A79" s="38" t="n">
        <f aca="false">+A78+1</f>
        <v>36680</v>
      </c>
      <c r="B79" s="16" t="n">
        <f aca="false">+B78</f>
        <v>36304</v>
      </c>
      <c r="C79" s="16" t="n">
        <f aca="false">+C78</f>
        <v>0</v>
      </c>
      <c r="D79" s="16" t="n">
        <f aca="false">+B79+C79</f>
        <v>36304</v>
      </c>
      <c r="E79" s="16"/>
      <c r="F79" s="16" t="n">
        <f aca="false">+F78</f>
        <v>0</v>
      </c>
      <c r="G79" s="16"/>
      <c r="H79" s="16" t="n">
        <f aca="false">+D79-F79+H78</f>
        <v>2270553</v>
      </c>
      <c r="I79" s="16"/>
      <c r="J79" s="16" t="n">
        <f aca="false">+J78+B79</f>
        <v>1948538</v>
      </c>
      <c r="K79" s="16" t="n">
        <f aca="false">+H79-J79</f>
        <v>322015</v>
      </c>
      <c r="L79" s="16"/>
      <c r="M79" s="16"/>
      <c r="N79" s="16"/>
      <c r="O79" s="16"/>
    </row>
    <row r="80" customFormat="false" ht="12.75" hidden="false" customHeight="false" outlineLevel="0" collapsed="false">
      <c r="A80" s="38" t="n">
        <f aca="false">+A79+1</f>
        <v>36681</v>
      </c>
      <c r="B80" s="16" t="n">
        <f aca="false">+B79</f>
        <v>36304</v>
      </c>
      <c r="C80" s="16" t="n">
        <f aca="false">+C79</f>
        <v>0</v>
      </c>
      <c r="D80" s="16" t="n">
        <f aca="false">+B80+C80</f>
        <v>36304</v>
      </c>
      <c r="E80" s="16"/>
      <c r="F80" s="16" t="n">
        <f aca="false">+F79</f>
        <v>0</v>
      </c>
      <c r="G80" s="16"/>
      <c r="H80" s="16" t="n">
        <f aca="false">+D80-F80+H79</f>
        <v>2306857</v>
      </c>
      <c r="I80" s="16"/>
      <c r="J80" s="16" t="n">
        <f aca="false">+J79+B80</f>
        <v>1984842</v>
      </c>
      <c r="K80" s="16" t="n">
        <f aca="false">+H80-J80</f>
        <v>322015</v>
      </c>
      <c r="L80" s="16"/>
      <c r="M80" s="16"/>
      <c r="N80" s="16"/>
      <c r="O80" s="16"/>
    </row>
    <row r="81" customFormat="false" ht="12.75" hidden="false" customHeight="false" outlineLevel="0" collapsed="false">
      <c r="A81" s="38" t="n">
        <f aca="false">+A80+1</f>
        <v>36682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0</v>
      </c>
      <c r="G81" s="16"/>
      <c r="H81" s="16" t="n">
        <f aca="false">+D81-F81+H80</f>
        <v>2343161</v>
      </c>
      <c r="I81" s="16"/>
      <c r="J81" s="16" t="n">
        <f aca="false">+J80+B81</f>
        <v>2021146</v>
      </c>
      <c r="K81" s="16" t="n">
        <f aca="false">+H81-J81</f>
        <v>322015</v>
      </c>
      <c r="L81" s="16"/>
      <c r="M81" s="16"/>
      <c r="N81" s="16"/>
      <c r="O81" s="16"/>
    </row>
    <row r="82" customFormat="false" ht="12.75" hidden="false" customHeight="false" outlineLevel="0" collapsed="false">
      <c r="A82" s="38" t="n">
        <f aca="false">+A81+1</f>
        <v>36683</v>
      </c>
      <c r="B82" s="16" t="n">
        <f aca="false">+B81</f>
        <v>36304</v>
      </c>
      <c r="C82" s="16" t="n">
        <f aca="false">+C81</f>
        <v>0</v>
      </c>
      <c r="D82" s="16" t="n">
        <f aca="false">+B82+C82</f>
        <v>36304</v>
      </c>
      <c r="E82" s="16"/>
      <c r="F82" s="16" t="n">
        <f aca="false">+F81</f>
        <v>0</v>
      </c>
      <c r="G82" s="16"/>
      <c r="H82" s="16" t="n">
        <f aca="false">+D82-F82+H81</f>
        <v>2379465</v>
      </c>
      <c r="I82" s="16"/>
      <c r="J82" s="16" t="n">
        <f aca="false">+J81+B82</f>
        <v>2057450</v>
      </c>
      <c r="K82" s="16" t="n">
        <f aca="false">+H82-J82</f>
        <v>322015</v>
      </c>
      <c r="L82" s="16"/>
      <c r="M82" s="16"/>
      <c r="N82" s="16"/>
      <c r="O82" s="16"/>
    </row>
    <row r="83" customFormat="false" ht="12.75" hidden="false" customHeight="false" outlineLevel="0" collapsed="false">
      <c r="A83" s="38" t="n">
        <f aca="false">+A82+1</f>
        <v>36684</v>
      </c>
      <c r="B83" s="16" t="n">
        <f aca="false">+B82</f>
        <v>36304</v>
      </c>
      <c r="C83" s="16" t="n">
        <f aca="false">+C82</f>
        <v>0</v>
      </c>
      <c r="D83" s="16" t="n">
        <f aca="false">+B83+C83</f>
        <v>36304</v>
      </c>
      <c r="E83" s="16"/>
      <c r="F83" s="16" t="n">
        <f aca="false">+F82</f>
        <v>0</v>
      </c>
      <c r="G83" s="16"/>
      <c r="H83" s="16" t="n">
        <f aca="false">+D83-F83+H82</f>
        <v>2415769</v>
      </c>
      <c r="I83" s="16"/>
      <c r="J83" s="16" t="n">
        <f aca="false">+J82+B83</f>
        <v>2093754</v>
      </c>
      <c r="K83" s="16" t="n">
        <f aca="false">+H83-J83</f>
        <v>322015</v>
      </c>
      <c r="L83" s="16"/>
      <c r="M83" s="16"/>
      <c r="N83" s="16"/>
      <c r="O83" s="16"/>
    </row>
    <row r="84" customFormat="false" ht="12.75" hidden="false" customHeight="false" outlineLevel="0" collapsed="false">
      <c r="A84" s="38" t="n">
        <f aca="false">+A83+1</f>
        <v>36685</v>
      </c>
      <c r="B84" s="16" t="n">
        <f aca="false">+B83</f>
        <v>36304</v>
      </c>
      <c r="C84" s="16" t="n">
        <f aca="false">+C83</f>
        <v>0</v>
      </c>
      <c r="D84" s="16" t="n">
        <f aca="false">+B84+C84</f>
        <v>36304</v>
      </c>
      <c r="E84" s="16"/>
      <c r="F84" s="16" t="n">
        <f aca="false">+F83</f>
        <v>0</v>
      </c>
      <c r="G84" s="16"/>
      <c r="H84" s="16" t="n">
        <f aca="false">+D84-F84+H83</f>
        <v>2452073</v>
      </c>
      <c r="I84" s="16"/>
      <c r="J84" s="16" t="n">
        <f aca="false">+J83+B84</f>
        <v>2130058</v>
      </c>
      <c r="K84" s="16" t="n">
        <f aca="false">+H84-J84</f>
        <v>322015</v>
      </c>
      <c r="L84" s="16"/>
      <c r="M84" s="16"/>
      <c r="N84" s="16"/>
      <c r="O84" s="16"/>
    </row>
    <row r="85" customFormat="false" ht="12.75" hidden="false" customHeight="false" outlineLevel="0" collapsed="false">
      <c r="A85" s="38" t="n">
        <f aca="false">+A84+1</f>
        <v>36686</v>
      </c>
      <c r="B85" s="16" t="n">
        <f aca="false">+B84</f>
        <v>36304</v>
      </c>
      <c r="C85" s="16" t="n">
        <f aca="false">+C84</f>
        <v>0</v>
      </c>
      <c r="D85" s="16" t="n">
        <f aca="false">+B85+C85</f>
        <v>36304</v>
      </c>
      <c r="E85" s="16"/>
      <c r="F85" s="16" t="n">
        <f aca="false">+F84</f>
        <v>0</v>
      </c>
      <c r="G85" s="16"/>
      <c r="H85" s="16" t="n">
        <f aca="false">+D85-F85+H84</f>
        <v>2488377</v>
      </c>
      <c r="I85" s="16"/>
      <c r="J85" s="16" t="n">
        <f aca="false">+J84+B85</f>
        <v>2166362</v>
      </c>
      <c r="K85" s="16" t="n">
        <f aca="false">+H85-J85</f>
        <v>322015</v>
      </c>
      <c r="L85" s="16"/>
      <c r="M85" s="16"/>
      <c r="N85" s="16"/>
      <c r="O85" s="16"/>
    </row>
    <row r="86" customFormat="false" ht="12.75" hidden="false" customHeight="false" outlineLevel="0" collapsed="false">
      <c r="A86" s="38" t="n">
        <f aca="false">+A85+1</f>
        <v>36687</v>
      </c>
      <c r="B86" s="16" t="n">
        <f aca="false">+B85</f>
        <v>36304</v>
      </c>
      <c r="C86" s="16" t="n">
        <f aca="false">+C85</f>
        <v>0</v>
      </c>
      <c r="D86" s="16" t="n">
        <f aca="false">+B86+C86</f>
        <v>36304</v>
      </c>
      <c r="E86" s="16"/>
      <c r="F86" s="16" t="n">
        <f aca="false">+F85</f>
        <v>0</v>
      </c>
      <c r="G86" s="16"/>
      <c r="H86" s="16" t="n">
        <f aca="false">+D86-F86+H85</f>
        <v>2524681</v>
      </c>
      <c r="I86" s="16"/>
      <c r="J86" s="16" t="n">
        <f aca="false">+J85+B86</f>
        <v>2202666</v>
      </c>
      <c r="K86" s="16" t="n">
        <f aca="false">+H86-J86</f>
        <v>322015</v>
      </c>
      <c r="L86" s="16"/>
      <c r="M86" s="16"/>
      <c r="N86" s="16"/>
      <c r="O86" s="16"/>
    </row>
    <row r="87" customFormat="false" ht="12.75" hidden="false" customHeight="false" outlineLevel="0" collapsed="false">
      <c r="A87" s="38" t="n">
        <f aca="false">+A86+1</f>
        <v>36688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0</v>
      </c>
      <c r="G87" s="16"/>
      <c r="H87" s="16" t="n">
        <f aca="false">+D87-F87+H86</f>
        <v>2560985</v>
      </c>
      <c r="I87" s="16"/>
      <c r="J87" s="16" t="n">
        <f aca="false">+J86+B87</f>
        <v>2238970</v>
      </c>
      <c r="K87" s="16" t="n">
        <f aca="false">+H87-J87</f>
        <v>322015</v>
      </c>
      <c r="L87" s="16"/>
      <c r="M87" s="16"/>
      <c r="N87" s="16"/>
      <c r="O87" s="16"/>
    </row>
    <row r="88" customFormat="false" ht="12.75" hidden="false" customHeight="false" outlineLevel="0" collapsed="false">
      <c r="A88" s="38" t="n">
        <f aca="false">+A87+1</f>
        <v>36689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f aca="false">+F87</f>
        <v>0</v>
      </c>
      <c r="G88" s="16"/>
      <c r="H88" s="16" t="n">
        <f aca="false">+D88-F88+H87</f>
        <v>2597289</v>
      </c>
      <c r="I88" s="16"/>
      <c r="J88" s="16" t="n">
        <f aca="false">+J87+B88</f>
        <v>2275274</v>
      </c>
      <c r="K88" s="16" t="n">
        <f aca="false">+H88-J88</f>
        <v>322015</v>
      </c>
      <c r="L88" s="16"/>
      <c r="M88" s="16"/>
      <c r="N88" s="16"/>
      <c r="O88" s="16"/>
    </row>
    <row r="89" customFormat="false" ht="12.75" hidden="false" customHeight="false" outlineLevel="0" collapsed="false">
      <c r="A89" s="38" t="n">
        <f aca="false">+A88+1</f>
        <v>36690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f aca="false">+F88</f>
        <v>0</v>
      </c>
      <c r="G89" s="16"/>
      <c r="H89" s="16" t="n">
        <f aca="false">+D89-F89+H88</f>
        <v>2633593</v>
      </c>
      <c r="I89" s="16"/>
      <c r="J89" s="16" t="n">
        <f aca="false">+J88+B89</f>
        <v>2311578</v>
      </c>
      <c r="K89" s="16" t="n">
        <f aca="false">+H89-J89</f>
        <v>322015</v>
      </c>
      <c r="L89" s="16"/>
      <c r="M89" s="16"/>
      <c r="N89" s="16"/>
      <c r="O89" s="16"/>
    </row>
    <row r="90" customFormat="false" ht="12.75" hidden="false" customHeight="false" outlineLevel="0" collapsed="false">
      <c r="A90" s="38" t="n">
        <f aca="false">+A89+1</f>
        <v>36691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0</v>
      </c>
      <c r="G90" s="16"/>
      <c r="H90" s="16" t="n">
        <f aca="false">+D90-F90+H89</f>
        <v>2669897</v>
      </c>
      <c r="I90" s="16"/>
      <c r="J90" s="16" t="n">
        <f aca="false">+J89+B90</f>
        <v>2347882</v>
      </c>
      <c r="K90" s="16" t="n">
        <f aca="false">+H90-J90</f>
        <v>322015</v>
      </c>
      <c r="L90" s="16"/>
      <c r="M90" s="16"/>
      <c r="N90" s="16"/>
      <c r="O90" s="16"/>
    </row>
    <row r="91" customFormat="false" ht="12.75" hidden="false" customHeight="false" outlineLevel="0" collapsed="false">
      <c r="A91" s="38" t="n">
        <f aca="false">+A90+1</f>
        <v>36692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0</v>
      </c>
      <c r="G91" s="16"/>
      <c r="H91" s="16" t="n">
        <f aca="false">+D91-F91+H90</f>
        <v>2706201</v>
      </c>
      <c r="I91" s="16"/>
      <c r="J91" s="16" t="n">
        <f aca="false">+J90+B91</f>
        <v>2384186</v>
      </c>
      <c r="K91" s="16" t="n">
        <f aca="false">+H91-J91</f>
        <v>322015</v>
      </c>
      <c r="L91" s="16"/>
      <c r="M91" s="16"/>
      <c r="N91" s="16"/>
      <c r="O91" s="16"/>
    </row>
    <row r="92" customFormat="false" ht="12.75" hidden="false" customHeight="false" outlineLevel="0" collapsed="false">
      <c r="A92" s="38" t="n">
        <f aca="false">+A91+1</f>
        <v>36693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f aca="false">+F91</f>
        <v>0</v>
      </c>
      <c r="G92" s="16"/>
      <c r="H92" s="16" t="n">
        <f aca="false">+D92-F92+H91</f>
        <v>2742505</v>
      </c>
      <c r="I92" s="16"/>
      <c r="J92" s="16" t="n">
        <f aca="false">+J91+B92</f>
        <v>2420490</v>
      </c>
      <c r="K92" s="16" t="n">
        <f aca="false">+H92-J92</f>
        <v>322015</v>
      </c>
      <c r="L92" s="16"/>
      <c r="M92" s="16"/>
      <c r="N92" s="16"/>
      <c r="O92" s="16"/>
    </row>
    <row r="93" customFormat="false" ht="12.75" hidden="false" customHeight="false" outlineLevel="0" collapsed="false">
      <c r="A93" s="38" t="n">
        <f aca="false">+A92+1</f>
        <v>36694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0</v>
      </c>
      <c r="G93" s="16"/>
      <c r="H93" s="16" t="n">
        <f aca="false">+D93-F93+H92</f>
        <v>2778809</v>
      </c>
      <c r="I93" s="16"/>
      <c r="J93" s="16" t="n">
        <f aca="false">+J92+B93</f>
        <v>2456794</v>
      </c>
      <c r="K93" s="16" t="n">
        <f aca="false">+H93-J93</f>
        <v>322015</v>
      </c>
      <c r="L93" s="16"/>
      <c r="M93" s="16"/>
      <c r="N93" s="16"/>
      <c r="O93" s="16"/>
    </row>
    <row r="94" customFormat="false" ht="12.75" hidden="false" customHeight="false" outlineLevel="0" collapsed="false">
      <c r="A94" s="38" t="n">
        <f aca="false">+A93+1</f>
        <v>36695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0</v>
      </c>
      <c r="G94" s="16"/>
      <c r="H94" s="16" t="n">
        <f aca="false">+D94-F94+H93</f>
        <v>2815113</v>
      </c>
      <c r="I94" s="16"/>
      <c r="J94" s="16" t="n">
        <f aca="false">+J93+B94</f>
        <v>2493098</v>
      </c>
      <c r="K94" s="16" t="n">
        <f aca="false">+H94-J94</f>
        <v>322015</v>
      </c>
      <c r="L94" s="16"/>
      <c r="M94" s="16"/>
      <c r="N94" s="16"/>
      <c r="O94" s="16"/>
    </row>
    <row r="95" customFormat="false" ht="12.75" hidden="false" customHeight="false" outlineLevel="0" collapsed="false">
      <c r="A95" s="38" t="n">
        <f aca="false">+A94+1</f>
        <v>36696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0</v>
      </c>
      <c r="G95" s="16"/>
      <c r="H95" s="16" t="n">
        <f aca="false">+D95-F95+H94</f>
        <v>2851417</v>
      </c>
      <c r="I95" s="16"/>
      <c r="J95" s="16" t="n">
        <f aca="false">+J94+B95</f>
        <v>2529402</v>
      </c>
      <c r="K95" s="16" t="n">
        <f aca="false">+H95-J95</f>
        <v>322015</v>
      </c>
      <c r="L95" s="16"/>
      <c r="M95" s="16"/>
      <c r="N95" s="16"/>
      <c r="O95" s="16"/>
    </row>
    <row r="96" customFormat="false" ht="12.75" hidden="false" customHeight="false" outlineLevel="0" collapsed="false">
      <c r="A96" s="38" t="n">
        <f aca="false">+A95+1</f>
        <v>36697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0</v>
      </c>
      <c r="G96" s="16"/>
      <c r="H96" s="16" t="n">
        <f aca="false">+D96-F96+H95</f>
        <v>2887721</v>
      </c>
      <c r="I96" s="16"/>
      <c r="J96" s="16" t="n">
        <f aca="false">+J95+B96</f>
        <v>2565706</v>
      </c>
      <c r="K96" s="16" t="n">
        <f aca="false">+H96-J96</f>
        <v>322015</v>
      </c>
      <c r="L96" s="16"/>
      <c r="M96" s="16"/>
      <c r="N96" s="16"/>
      <c r="O96" s="16"/>
    </row>
    <row r="97" customFormat="false" ht="12.75" hidden="false" customHeight="false" outlineLevel="0" collapsed="false">
      <c r="A97" s="38" t="n">
        <f aca="false">+A96+1</f>
        <v>36698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0</v>
      </c>
      <c r="G97" s="16"/>
      <c r="H97" s="16" t="n">
        <f aca="false">+D97-F97+H96</f>
        <v>2924025</v>
      </c>
      <c r="I97" s="16"/>
      <c r="J97" s="16" t="n">
        <f aca="false">+J96+B97</f>
        <v>2602010</v>
      </c>
      <c r="K97" s="16" t="n">
        <f aca="false">+H97-J97</f>
        <v>322015</v>
      </c>
      <c r="L97" s="16"/>
      <c r="M97" s="16"/>
      <c r="N97" s="16"/>
      <c r="O97" s="16"/>
    </row>
    <row r="98" customFormat="false" ht="12.75" hidden="false" customHeight="false" outlineLevel="0" collapsed="false">
      <c r="A98" s="38" t="n">
        <f aca="false">+A97+1</f>
        <v>36699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0</v>
      </c>
      <c r="G98" s="16"/>
      <c r="H98" s="16" t="n">
        <f aca="false">+D98-F98+H97</f>
        <v>2960329</v>
      </c>
      <c r="I98" s="16"/>
      <c r="J98" s="16" t="n">
        <f aca="false">+J97+B98</f>
        <v>2638314</v>
      </c>
      <c r="K98" s="16" t="n">
        <f aca="false">+H98-J98</f>
        <v>322015</v>
      </c>
      <c r="L98" s="16"/>
      <c r="M98" s="16"/>
      <c r="N98" s="16"/>
      <c r="O98" s="16"/>
    </row>
    <row r="99" customFormat="false" ht="12.75" hidden="false" customHeight="false" outlineLevel="0" collapsed="false">
      <c r="A99" s="38" t="n">
        <f aca="false">+A98+1</f>
        <v>36700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f aca="false">+F98</f>
        <v>0</v>
      </c>
      <c r="G99" s="16"/>
      <c r="H99" s="16" t="n">
        <f aca="false">+D99-F99+H98</f>
        <v>2996633</v>
      </c>
      <c r="I99" s="16"/>
      <c r="J99" s="16" t="n">
        <f aca="false">+J98+B99</f>
        <v>2674618</v>
      </c>
      <c r="K99" s="16" t="n">
        <f aca="false">+H99-J99</f>
        <v>322015</v>
      </c>
      <c r="L99" s="16"/>
      <c r="M99" s="16"/>
      <c r="N99" s="16"/>
      <c r="O99" s="16"/>
    </row>
    <row r="100" customFormat="false" ht="12.75" hidden="false" customHeight="false" outlineLevel="0" collapsed="false">
      <c r="A100" s="38" t="n">
        <f aca="false">+A99+1</f>
        <v>36701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f aca="false">+F99</f>
        <v>0</v>
      </c>
      <c r="G100" s="16"/>
      <c r="H100" s="16" t="n">
        <f aca="false">+D100-F100+H99</f>
        <v>3032937</v>
      </c>
      <c r="I100" s="16"/>
      <c r="J100" s="16" t="n">
        <f aca="false">+J99+B100</f>
        <v>2710922</v>
      </c>
      <c r="K100" s="16" t="n">
        <f aca="false">+H100-J100</f>
        <v>322015</v>
      </c>
      <c r="L100" s="16"/>
      <c r="M100" s="16"/>
      <c r="N100" s="16"/>
      <c r="O100" s="16"/>
    </row>
    <row r="101" customFormat="false" ht="12.75" hidden="false" customHeight="false" outlineLevel="0" collapsed="false">
      <c r="A101" s="38" t="n">
        <f aca="false">+A100+1</f>
        <v>36702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0</v>
      </c>
      <c r="G101" s="16"/>
      <c r="H101" s="16" t="n">
        <f aca="false">+D101-F101+H100</f>
        <v>3069241</v>
      </c>
      <c r="I101" s="16"/>
      <c r="J101" s="16" t="n">
        <f aca="false">+J100+B101</f>
        <v>2747226</v>
      </c>
      <c r="K101" s="16" t="n">
        <f aca="false">+H101-J101</f>
        <v>322015</v>
      </c>
      <c r="L101" s="16"/>
      <c r="M101" s="16"/>
      <c r="N101" s="16"/>
      <c r="O101" s="16"/>
    </row>
    <row r="102" customFormat="false" ht="12.75" hidden="false" customHeight="false" outlineLevel="0" collapsed="false">
      <c r="A102" s="38" t="n">
        <f aca="false">+A101+1</f>
        <v>36703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0</v>
      </c>
      <c r="G102" s="16"/>
      <c r="H102" s="16" t="n">
        <f aca="false">+D102-F102+H101</f>
        <v>3105545</v>
      </c>
      <c r="I102" s="16"/>
      <c r="J102" s="16" t="n">
        <f aca="false">+J101+B102</f>
        <v>2783530</v>
      </c>
      <c r="K102" s="16" t="n">
        <f aca="false">+H102-J102</f>
        <v>322015</v>
      </c>
      <c r="L102" s="16"/>
      <c r="M102" s="16"/>
      <c r="N102" s="16"/>
      <c r="O102" s="16"/>
    </row>
    <row r="103" customFormat="false" ht="12.75" hidden="false" customHeight="false" outlineLevel="0" collapsed="false">
      <c r="A103" s="38" t="n">
        <f aca="false">+A102+1</f>
        <v>36704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0</v>
      </c>
      <c r="G103" s="16"/>
      <c r="H103" s="16" t="n">
        <f aca="false">+D103-F103+H102</f>
        <v>3141849</v>
      </c>
      <c r="I103" s="16"/>
      <c r="J103" s="16" t="n">
        <f aca="false">+J102+B103</f>
        <v>2819834</v>
      </c>
      <c r="K103" s="16" t="n">
        <f aca="false">+H103-J103</f>
        <v>322015</v>
      </c>
      <c r="L103" s="16"/>
      <c r="M103" s="16"/>
      <c r="N103" s="16"/>
      <c r="O103" s="16"/>
    </row>
    <row r="104" customFormat="false" ht="12.75" hidden="false" customHeight="false" outlineLevel="0" collapsed="false">
      <c r="A104" s="38" t="n">
        <f aca="false">+A103+1</f>
        <v>36705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0</v>
      </c>
      <c r="G104" s="16"/>
      <c r="H104" s="16" t="n">
        <f aca="false">+D104-F104+H103</f>
        <v>3178153</v>
      </c>
      <c r="I104" s="16"/>
      <c r="J104" s="16" t="n">
        <f aca="false">+J103+B104</f>
        <v>2856138</v>
      </c>
      <c r="K104" s="16" t="n">
        <f aca="false">+H104-J104</f>
        <v>322015</v>
      </c>
      <c r="L104" s="16"/>
      <c r="M104" s="16"/>
      <c r="N104" s="16"/>
      <c r="O104" s="16"/>
    </row>
    <row r="105" customFormat="false" ht="12.75" hidden="false" customHeight="false" outlineLevel="0" collapsed="false">
      <c r="A105" s="38" t="n">
        <f aca="false">+A104+1</f>
        <v>36706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0</v>
      </c>
      <c r="G105" s="16"/>
      <c r="H105" s="16" t="n">
        <f aca="false">+D105-F105+H104</f>
        <v>3214457</v>
      </c>
      <c r="I105" s="16"/>
      <c r="J105" s="16" t="n">
        <f aca="false">+J104+B105</f>
        <v>2892442</v>
      </c>
      <c r="K105" s="16" t="n">
        <f aca="false">+H105-J105</f>
        <v>322015</v>
      </c>
      <c r="L105" s="16"/>
      <c r="M105" s="16"/>
      <c r="N105" s="16"/>
      <c r="O105" s="16"/>
    </row>
    <row r="106" customFormat="false" ht="12.75" hidden="false" customHeight="false" outlineLevel="0" collapsed="false">
      <c r="A106" s="38" t="n">
        <f aca="false">+A105+1</f>
        <v>36707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0</v>
      </c>
      <c r="G106" s="16"/>
      <c r="H106" s="16" t="n">
        <f aca="false">+D106-F106+H105</f>
        <v>3250761</v>
      </c>
      <c r="I106" s="16"/>
      <c r="J106" s="16" t="n">
        <f aca="false">+J105+B106</f>
        <v>2928746</v>
      </c>
      <c r="K106" s="16" t="n">
        <f aca="false">+H106-J106</f>
        <v>322015</v>
      </c>
      <c r="L106" s="16"/>
      <c r="M106" s="16"/>
      <c r="N106" s="16"/>
      <c r="O106" s="16"/>
    </row>
    <row r="107" customFormat="false" ht="12.75" hidden="false" customHeight="false" outlineLevel="0" collapsed="false">
      <c r="A107" s="3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customFormat="false" ht="12.75" hidden="false" customHeight="false" outlineLevel="0" collapsed="false">
      <c r="A108" s="41" t="n">
        <v>36678</v>
      </c>
      <c r="B108" s="16" t="n">
        <f aca="false">SUM(B77:B107)</f>
        <v>1089120</v>
      </c>
      <c r="C108" s="16" t="n">
        <f aca="false">SUM(C77:C107)</f>
        <v>0</v>
      </c>
      <c r="D108" s="16" t="n">
        <f aca="false">SUM(D77:D107)</f>
        <v>1089120</v>
      </c>
      <c r="E108" s="16"/>
      <c r="F108" s="16" t="n">
        <f aca="false">SUM(F77:F107)</f>
        <v>0</v>
      </c>
      <c r="G108" s="16"/>
      <c r="H108" s="16" t="n">
        <f aca="false">SUM(H106)</f>
        <v>3250761</v>
      </c>
      <c r="I108" s="16"/>
      <c r="J108" s="16" t="n">
        <f aca="false">SUM(J106)</f>
        <v>2928746</v>
      </c>
      <c r="K108" s="16" t="n">
        <f aca="false">SUM(K106)</f>
        <v>322015</v>
      </c>
      <c r="L108" s="16"/>
      <c r="M108" s="16"/>
      <c r="N108" s="16"/>
      <c r="O108" s="16"/>
    </row>
    <row r="109" customFormat="false" ht="12.75" hidden="false" customHeight="false" outlineLevel="0" collapsed="false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customFormat="false" ht="12.75" hidden="false" customHeight="false" outlineLevel="0" collapsed="false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customFormat="false" ht="12.75" hidden="false" customHeight="false" outlineLevel="0" collapsed="false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customFormat="false" ht="12.75" hidden="false" customHeight="false" outlineLevel="0" collapsed="false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customFormat="false" ht="12.75" hidden="false" customHeight="false" outlineLevel="0" collapsed="false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customFormat="false" ht="12.75" hidden="false" customHeight="false" outlineLevel="0" collapsed="false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customFormat="false" ht="12.75" hidden="false" customHeight="false" outlineLevel="0" collapsed="false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customFormat="false" ht="12.75" hidden="false" customHeight="false" outlineLevel="0" collapsed="false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customFormat="false" ht="12.75" hidden="false" customHeight="false" outlineLevel="0" collapsed="false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customFormat="false" ht="12.75" hidden="false" customHeight="false" outlineLevel="0" collapsed="false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customFormat="false" ht="12.75" hidden="false" customHeight="false" outlineLevel="0" collapsed="false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customFormat="false" ht="12.75" hidden="false" customHeight="false" outlineLevel="0" collapsed="false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customFormat="false" ht="12.75" hidden="false" customHeight="false" outlineLevel="0" collapsed="false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customFormat="false" ht="12.75" hidden="false" customHeight="false" outlineLevel="0" collapsed="false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customFormat="false" ht="12.75" hidden="false" customHeight="false" outlineLevel="0" collapsed="false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customFormat="false" ht="12.75" hidden="false" customHeight="false" outlineLevel="0" collapsed="false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customFormat="false" ht="12.75" hidden="false" customHeight="false" outlineLevel="0" collapsed="false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customFormat="false" ht="12.75" hidden="false" customHeight="false" outlineLevel="0" collapsed="false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customFormat="false" ht="12.75" hidden="false" customHeight="false" outlineLevel="0" collapsed="false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customFormat="false" ht="12.75" hidden="false" customHeight="false" outlineLevel="0" collapsed="false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customFormat="false" ht="12.75" hidden="false" customHeight="false" outlineLevel="0" collapsed="false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customFormat="false" ht="12.75" hidden="false" customHeight="false" outlineLevel="0" collapsed="false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I38" activeCellId="0" sqref="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5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42" t="s">
        <v>107</v>
      </c>
      <c r="G35" s="42"/>
      <c r="I35" s="0" t="s">
        <v>108</v>
      </c>
      <c r="K35" s="0" t="s">
        <v>109</v>
      </c>
      <c r="M35" s="0" t="s">
        <v>110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43" t="s">
        <v>94</v>
      </c>
      <c r="G36" s="44" t="s">
        <v>95</v>
      </c>
      <c r="I36" s="0" t="s">
        <v>93</v>
      </c>
      <c r="K36" s="0" t="s">
        <v>93</v>
      </c>
      <c r="M36" s="0" t="s">
        <v>111</v>
      </c>
    </row>
    <row r="37" customFormat="false" ht="12.75" hidden="false" customHeight="false" outlineLevel="0" collapsed="false">
      <c r="A37" s="16"/>
      <c r="B37" s="19" t="s">
        <v>112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6" t="n">
        <v>36617</v>
      </c>
      <c r="C38" s="27" t="n">
        <v>0.13</v>
      </c>
      <c r="D38" s="28" t="n">
        <f aca="false">ROUND(+C$28*C38,0)</f>
        <v>786579</v>
      </c>
      <c r="E38" s="29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Activity'!H39)</f>
        <v>792166</v>
      </c>
      <c r="K38" s="28" t="n">
        <f aca="false">+D38</f>
        <v>786579</v>
      </c>
      <c r="M38" s="28" t="n">
        <f aca="false">+I38-K38</f>
        <v>5587</v>
      </c>
    </row>
    <row r="39" customFormat="false" ht="12.75" hidden="false" customHeight="false" outlineLevel="0" collapsed="false">
      <c r="A39" s="16"/>
      <c r="B39" s="26" t="n">
        <v>36647</v>
      </c>
      <c r="C39" s="27" t="n">
        <v>0.18</v>
      </c>
      <c r="D39" s="28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/>
      <c r="K39" s="28" t="n">
        <f aca="false">+D39+K38</f>
        <v>1875688</v>
      </c>
      <c r="M39" s="28" t="n">
        <f aca="false">+I39-K39</f>
        <v>-1875688</v>
      </c>
    </row>
    <row r="40" customFormat="false" ht="12.75" hidden="false" customHeight="false" outlineLevel="0" collapsed="false">
      <c r="A40" s="16"/>
      <c r="B40" s="26" t="n">
        <v>36678</v>
      </c>
      <c r="C40" s="27" t="n">
        <v>0.18</v>
      </c>
      <c r="D40" s="28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+F40</f>
        <v>1089109</v>
      </c>
      <c r="K40" s="28" t="n">
        <f aca="false">+D40+K39</f>
        <v>2964797</v>
      </c>
      <c r="M40" s="28" t="n">
        <f aca="false">+I40-K40</f>
        <v>-1875688</v>
      </c>
    </row>
    <row r="41" customFormat="false" ht="12.75" hidden="false" customHeight="false" outlineLevel="0" collapsed="false">
      <c r="A41" s="16"/>
      <c r="B41" s="26" t="n">
        <v>36708</v>
      </c>
      <c r="C41" s="27" t="n">
        <v>0.18</v>
      </c>
      <c r="D41" s="28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+F41</f>
        <v>1089109</v>
      </c>
      <c r="K41" s="28" t="n">
        <f aca="false">+D41+K40</f>
        <v>4053906</v>
      </c>
      <c r="M41" s="28" t="n">
        <f aca="false">+I41-K41</f>
        <v>-2964797</v>
      </c>
    </row>
    <row r="42" customFormat="false" ht="12.75" hidden="false" customHeight="false" outlineLevel="0" collapsed="false">
      <c r="A42" s="16"/>
      <c r="B42" s="26" t="n">
        <v>36739</v>
      </c>
      <c r="C42" s="27" t="n">
        <v>0.18</v>
      </c>
      <c r="D42" s="28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+F42</f>
        <v>1089109</v>
      </c>
      <c r="K42" s="28" t="n">
        <f aca="false">+D42+K41</f>
        <v>5143015</v>
      </c>
      <c r="M42" s="28" t="n">
        <f aca="false">+I42-K42</f>
        <v>-4053906</v>
      </c>
    </row>
    <row r="43" customFormat="false" ht="12.75" hidden="false" customHeight="false" outlineLevel="0" collapsed="false">
      <c r="A43" s="16"/>
      <c r="B43" s="26" t="n">
        <v>36770</v>
      </c>
      <c r="C43" s="27" t="n">
        <v>0.13</v>
      </c>
      <c r="D43" s="28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+F43</f>
        <v>786579</v>
      </c>
      <c r="K43" s="28" t="n">
        <f aca="false">+D43+K42</f>
        <v>5929594</v>
      </c>
      <c r="M43" s="28" t="n">
        <f aca="false">+I43-K43</f>
        <v>-5143015</v>
      </c>
    </row>
    <row r="44" customFormat="false" ht="12.75" hidden="false" customHeight="false" outlineLevel="0" collapsed="false">
      <c r="A44" s="16"/>
      <c r="B44" s="26" t="n">
        <v>36800</v>
      </c>
      <c r="C44" s="30" t="n">
        <v>0.02</v>
      </c>
      <c r="D44" s="28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+F44</f>
        <v>121012</v>
      </c>
      <c r="K44" s="28" t="n">
        <f aca="false">+D44+K43</f>
        <v>6050606</v>
      </c>
      <c r="M44" s="28" t="n">
        <f aca="false">+I44-K44</f>
        <v>-5929594</v>
      </c>
    </row>
    <row r="45" customFormat="false" ht="12.75" hidden="false" customHeight="false" outlineLevel="0" collapsed="false">
      <c r="B45" s="26" t="n">
        <v>36831</v>
      </c>
      <c r="C45" s="27" t="n">
        <v>0</v>
      </c>
      <c r="D45" s="28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f aca="false">+F45</f>
        <v>0</v>
      </c>
      <c r="K45" s="28" t="n">
        <f aca="false">+D45+K44</f>
        <v>6050606</v>
      </c>
      <c r="M45" s="28" t="n">
        <f aca="false">+I45-K45</f>
        <v>-6050606</v>
      </c>
    </row>
    <row r="46" customFormat="false" ht="12.75" hidden="false" customHeight="false" outlineLevel="0" collapsed="false">
      <c r="B46" s="26" t="n">
        <v>36861</v>
      </c>
      <c r="C46" s="27" t="n">
        <v>0</v>
      </c>
      <c r="D46" s="28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f aca="false">+F46</f>
        <v>0</v>
      </c>
      <c r="K46" s="28" t="n">
        <f aca="false">+D46+K45</f>
        <v>6050606</v>
      </c>
      <c r="M46" s="28" t="n">
        <f aca="false">+I46-K46</f>
        <v>-6050606</v>
      </c>
    </row>
    <row r="47" customFormat="false" ht="12.75" hidden="false" customHeight="false" outlineLevel="0" collapsed="false">
      <c r="C47" s="31" t="n">
        <f aca="false">SUM(C38:C46)</f>
        <v>1</v>
      </c>
      <c r="D47" s="28" t="n">
        <f aca="false">SUM(D38:D46)</f>
        <v>6050606</v>
      </c>
      <c r="F47" s="28" t="n">
        <f aca="false">SUM(F38:F46)</f>
        <v>5879625</v>
      </c>
      <c r="I47" s="16"/>
    </row>
    <row r="48" customFormat="false" ht="12.75" hidden="false" customHeight="false" outlineLevel="0" collapsed="false">
      <c r="F48" s="28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dcterms:modified xsi:type="dcterms:W3CDTF">2000-04-11T02:44:31Z</dcterms:modified>
  <cp:revision>0</cp:revision>
  <dc:subject/>
  <dc:title/>
</cp:coreProperties>
</file>