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" sheetId="1" state="visible" r:id="rId3"/>
    <sheet name="June" sheetId="2" state="visible" r:id="rId4"/>
    <sheet name="Feb" sheetId="3" state="visible" r:id="rId5"/>
    <sheet name="Mar" sheetId="4" state="visible" r:id="rId6"/>
    <sheet name="Apr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<sst xmlns="http://schemas.openxmlformats.org/spreadsheetml/2006/main" count="148" uniqueCount="31">
  <si>
    <t xml:space="preserve">EES Energy Asset Mgmt</t>
  </si>
  <si>
    <t xml:space="preserve">MTM Summary</t>
  </si>
  <si>
    <t xml:space="preserve">Company 1572</t>
  </si>
  <si>
    <t xml:space="preserve">Beginning</t>
  </si>
  <si>
    <t xml:space="preserve">Ending </t>
  </si>
  <si>
    <t xml:space="preserve">Date</t>
  </si>
  <si>
    <t xml:space="preserve">Account MSA/SAP</t>
  </si>
  <si>
    <t xml:space="preserve">Balance</t>
  </si>
  <si>
    <t xml:space="preserve">Change</t>
  </si>
  <si>
    <t xml:space="preserve">2000-4000 N/R</t>
  </si>
  <si>
    <t xml:space="preserve">2002-9200 A/R</t>
  </si>
  <si>
    <t xml:space="preserve">2106-0000 Asset-C</t>
  </si>
  <si>
    <t xml:space="preserve">3030-0000 Liab-C</t>
  </si>
  <si>
    <t xml:space="preserve">2510-0200 Prudency</t>
  </si>
  <si>
    <t xml:space="preserve">2510-0300 Prudency</t>
  </si>
  <si>
    <t xml:space="preserve">2510-0100 Credit Reserve</t>
  </si>
  <si>
    <t xml:space="preserve">2510-0000 Asset-NC</t>
  </si>
  <si>
    <t xml:space="preserve">3310-0000 Liab-NC</t>
  </si>
  <si>
    <t xml:space="preserve">2003-2500 Liquidation</t>
  </si>
  <si>
    <t xml:space="preserve">Account</t>
  </si>
  <si>
    <t xml:space="preserve">Recorded on company 890</t>
  </si>
  <si>
    <t xml:space="preserve">Recorded on company 20Q</t>
  </si>
  <si>
    <t xml:space="preserve">Recorded on company 20R</t>
  </si>
  <si>
    <t xml:space="preserve">Difference</t>
  </si>
  <si>
    <t xml:space="preserve">Reclass to N/R (need to talk to P. Lee about)</t>
  </si>
  <si>
    <t xml:space="preserve">Enron Energy Services</t>
  </si>
  <si>
    <t xml:space="preserve">Company 20R</t>
  </si>
  <si>
    <t xml:space="preserve">2/00</t>
  </si>
  <si>
    <t xml:space="preserve">4200-0000 MTM Rev</t>
  </si>
  <si>
    <t xml:space="preserve">3/00</t>
  </si>
  <si>
    <t xml:space="preserve">4/00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</si>
</sst>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_(* #,##0.00_);_(* \(#,##0.00\);_(* \-??_);_(@_)"/>
    <numFmt numFmtId="167" formatCode="#,##0.00"/>
    <numFmt numFmtId="168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0.41"/>
    <col collapsed="false" customWidth="true" hidden="false" outlineLevel="0" max="4" min="4" style="0" width="2.42"/>
    <col collapsed="false" customWidth="true" hidden="false" outlineLevel="0" max="5" min="5" style="0" width="16.99"/>
    <col collapsed="false" customWidth="true" hidden="false" outlineLevel="0" max="6" min="6" style="0" width="1.99"/>
    <col collapsed="false" customWidth="true" hidden="false" outlineLevel="0" max="7" min="7" style="0" width="16.99"/>
    <col collapsed="false" customWidth="true" hidden="false" outlineLevel="0" max="8" min="8" style="0" width="2.7"/>
    <col collapsed="false" customWidth="true" hidden="false" outlineLevel="0" max="9" min="9" style="0" width="15.56"/>
    <col collapsed="false" customWidth="true" hidden="false" outlineLevel="0" max="10" min="10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C10" s="8" t="s">
        <v>9</v>
      </c>
      <c r="E10" s="9" t="n">
        <v>0</v>
      </c>
      <c r="G10" s="10" t="n">
        <f aca="false">I10-E10</f>
        <v>28789243</v>
      </c>
      <c r="I10" s="11" t="n">
        <v>28789243</v>
      </c>
    </row>
    <row r="11" customFormat="false" ht="12.75" hidden="false" customHeight="false" outlineLevel="0" collapsed="false">
      <c r="E11" s="9"/>
      <c r="G11" s="10"/>
    </row>
    <row r="12" customFormat="false" ht="12.75" hidden="false" customHeight="false" outlineLevel="0" collapsed="false">
      <c r="C12" s="8" t="s">
        <v>10</v>
      </c>
      <c r="E12" s="9" t="n">
        <v>0</v>
      </c>
      <c r="G12" s="10" t="n">
        <f aca="false">I12-E12</f>
        <v>6327530</v>
      </c>
      <c r="I12" s="11" t="n">
        <v>6327530</v>
      </c>
    </row>
    <row r="13" customFormat="false" ht="12.75" hidden="false" customHeight="false" outlineLevel="0" collapsed="false">
      <c r="E13" s="9"/>
      <c r="G13" s="10"/>
    </row>
    <row r="14" customFormat="false" ht="12.75" hidden="false" customHeight="false" outlineLevel="0" collapsed="false">
      <c r="A14" s="12"/>
      <c r="C14" s="8" t="s">
        <v>11</v>
      </c>
      <c r="E14" s="13" t="n">
        <v>0</v>
      </c>
      <c r="F14" s="10"/>
      <c r="G14" s="10" t="n">
        <f aca="false">I14-E14</f>
        <v>0</v>
      </c>
      <c r="H14" s="10"/>
      <c r="I14" s="10" t="n">
        <v>0</v>
      </c>
    </row>
    <row r="15" customFormat="false" ht="12.75" hidden="false" customHeight="false" outlineLevel="0" collapsed="false">
      <c r="A15" s="12"/>
      <c r="E15" s="13"/>
      <c r="F15" s="10"/>
      <c r="G15" s="10"/>
      <c r="H15" s="10"/>
      <c r="I15" s="10"/>
    </row>
    <row r="16" customFormat="false" ht="12.75" hidden="false" customHeight="false" outlineLevel="0" collapsed="false">
      <c r="A16" s="12"/>
      <c r="C16" s="8" t="s">
        <v>12</v>
      </c>
      <c r="E16" s="13" t="n">
        <v>0</v>
      </c>
      <c r="F16" s="10"/>
      <c r="G16" s="10" t="n">
        <f aca="false">I16-E16</f>
        <v>0</v>
      </c>
      <c r="H16" s="10"/>
      <c r="I16" s="10" t="n">
        <v>0</v>
      </c>
    </row>
    <row r="17" customFormat="false" ht="12.75" hidden="false" customHeight="false" outlineLevel="0" collapsed="false">
      <c r="A17" s="12"/>
      <c r="E17" s="13"/>
      <c r="F17" s="10"/>
      <c r="G17" s="10"/>
      <c r="H17" s="10"/>
      <c r="I17" s="10"/>
      <c r="J17" s="14"/>
    </row>
    <row r="18" customFormat="false" ht="12.75" hidden="false" customHeight="false" outlineLevel="0" collapsed="false">
      <c r="A18" s="12"/>
      <c r="C18" s="8" t="s">
        <v>13</v>
      </c>
      <c r="E18" s="13" t="n">
        <v>0</v>
      </c>
      <c r="F18" s="10"/>
      <c r="G18" s="10" t="n">
        <f aca="false">I18-E18</f>
        <v>0</v>
      </c>
      <c r="H18" s="10"/>
      <c r="I18" s="10" t="n">
        <v>0</v>
      </c>
    </row>
    <row r="19" customFormat="false" ht="12.75" hidden="false" customHeight="false" outlineLevel="0" collapsed="false">
      <c r="A19" s="12"/>
      <c r="E19" s="13"/>
      <c r="F19" s="10"/>
      <c r="G19" s="10"/>
      <c r="H19" s="10"/>
      <c r="I19" s="10"/>
    </row>
    <row r="20" customFormat="false" ht="12.75" hidden="false" customHeight="false" outlineLevel="0" collapsed="false">
      <c r="A20" s="12"/>
      <c r="C20" s="8" t="s">
        <v>14</v>
      </c>
      <c r="E20" s="13" t="n">
        <v>0</v>
      </c>
      <c r="F20" s="10"/>
      <c r="G20" s="10" t="n">
        <f aca="false">I20-E20</f>
        <v>-16338160</v>
      </c>
      <c r="H20" s="10"/>
      <c r="I20" s="10" t="n">
        <v>-16338160</v>
      </c>
    </row>
    <row r="21" customFormat="false" ht="12.75" hidden="false" customHeight="false" outlineLevel="0" collapsed="false">
      <c r="A21" s="15"/>
      <c r="E21" s="13"/>
      <c r="F21" s="10"/>
      <c r="G21" s="10"/>
      <c r="H21" s="10"/>
      <c r="I21" s="10"/>
      <c r="J21" s="14"/>
    </row>
    <row r="22" customFormat="false" ht="12.75" hidden="false" customHeight="false" outlineLevel="0" collapsed="false">
      <c r="A22" s="15"/>
      <c r="C22" s="8" t="s">
        <v>15</v>
      </c>
      <c r="E22" s="13" t="n">
        <v>0</v>
      </c>
      <c r="F22" s="10"/>
      <c r="G22" s="10" t="n">
        <v>0</v>
      </c>
      <c r="H22" s="10"/>
      <c r="I22" s="10" t="n">
        <v>0</v>
      </c>
      <c r="J22" s="14"/>
    </row>
    <row r="23" customFormat="false" ht="12.75" hidden="false" customHeight="false" outlineLevel="0" collapsed="false">
      <c r="A23" s="15"/>
      <c r="E23" s="13"/>
      <c r="F23" s="10"/>
      <c r="G23" s="10"/>
      <c r="H23" s="10"/>
      <c r="I23" s="10"/>
      <c r="J23" s="14"/>
    </row>
    <row r="24" customFormat="false" ht="12.75" hidden="false" customHeight="false" outlineLevel="0" collapsed="false">
      <c r="A24" s="12"/>
      <c r="C24" s="8" t="s">
        <v>16</v>
      </c>
      <c r="E24" s="13" t="n">
        <v>0</v>
      </c>
      <c r="F24" s="10"/>
      <c r="G24" s="10" t="n">
        <f aca="false">I24-E24</f>
        <v>228099428</v>
      </c>
      <c r="H24" s="10"/>
      <c r="I24" s="10" t="n">
        <v>228099428</v>
      </c>
    </row>
    <row r="25" customFormat="false" ht="12.75" hidden="false" customHeight="false" outlineLevel="0" collapsed="false">
      <c r="A25" s="12"/>
      <c r="E25" s="13"/>
      <c r="F25" s="10"/>
      <c r="G25" s="10"/>
      <c r="H25" s="10"/>
      <c r="I25" s="10"/>
    </row>
    <row r="26" customFormat="false" ht="12.75" hidden="false" customHeight="false" outlineLevel="0" collapsed="false">
      <c r="A26" s="12"/>
      <c r="C26" s="8" t="s">
        <v>17</v>
      </c>
      <c r="E26" s="13" t="n">
        <v>0</v>
      </c>
      <c r="F26" s="10"/>
      <c r="G26" s="10" t="n">
        <f aca="false">I26-E26</f>
        <v>0</v>
      </c>
      <c r="H26" s="10"/>
      <c r="I26" s="10" t="n">
        <v>0</v>
      </c>
    </row>
    <row r="27" customFormat="false" ht="12.75" hidden="false" customHeight="false" outlineLevel="0" collapsed="false">
      <c r="A27" s="12"/>
      <c r="E27" s="13"/>
      <c r="F27" s="10"/>
      <c r="G27" s="10"/>
      <c r="H27" s="10"/>
      <c r="I27" s="10"/>
      <c r="J27" s="14"/>
    </row>
    <row r="28" customFormat="false" ht="12.75" hidden="false" customHeight="false" outlineLevel="0" collapsed="false">
      <c r="A28" s="12"/>
      <c r="C28" s="8" t="s">
        <v>18</v>
      </c>
      <c r="E28" s="13" t="n">
        <v>0</v>
      </c>
      <c r="F28" s="10"/>
      <c r="G28" s="10" t="n">
        <f aca="false">I28-E28</f>
        <v>0</v>
      </c>
      <c r="H28" s="10"/>
      <c r="I28" s="10" t="n">
        <v>0</v>
      </c>
    </row>
    <row r="29" customFormat="false" ht="12.75" hidden="false" customHeight="false" outlineLevel="0" collapsed="false">
      <c r="A29" s="15"/>
      <c r="E29" s="10"/>
      <c r="G29" s="10"/>
      <c r="J29" s="14"/>
    </row>
    <row r="30" customFormat="false" ht="12.75" hidden="false" customHeight="false" outlineLevel="0" collapsed="false">
      <c r="A30" s="15"/>
      <c r="J30" s="14"/>
    </row>
    <row r="31" customFormat="false" ht="13.5" hidden="false" customHeight="false" outlineLevel="0" collapsed="false">
      <c r="E31" s="16" t="n">
        <f aca="false">SUM(E14:E29)</f>
        <v>0</v>
      </c>
      <c r="F31" s="8"/>
      <c r="G31" s="17" t="n">
        <f aca="false">SUM(G10:G29)</f>
        <v>246878041</v>
      </c>
      <c r="H31" s="8"/>
      <c r="I31" s="16" t="n">
        <f aca="false">SUM(I10:I29)</f>
        <v>246878041</v>
      </c>
      <c r="J31" s="18"/>
    </row>
    <row r="32" customFormat="false" ht="13.5" hidden="false" customHeight="false" outlineLevel="0" collapsed="false"/>
    <row r="35" customFormat="false" ht="12.75" hidden="false" customHeight="false" outlineLevel="0" collapsed="false">
      <c r="A35" s="2"/>
      <c r="B35" s="3"/>
      <c r="C35" s="3"/>
      <c r="D35" s="3"/>
      <c r="E35" s="3"/>
      <c r="F35" s="3"/>
      <c r="G35" s="4" t="s">
        <v>4</v>
      </c>
      <c r="H35" s="3"/>
      <c r="I35" s="4"/>
    </row>
    <row r="36" customFormat="false" ht="12.75" hidden="false" customHeight="false" outlineLevel="0" collapsed="false">
      <c r="A36" s="5" t="s">
        <v>5</v>
      </c>
      <c r="B36" s="6"/>
      <c r="C36" s="6" t="s">
        <v>19</v>
      </c>
      <c r="D36" s="6"/>
      <c r="E36" s="6"/>
      <c r="F36" s="6"/>
      <c r="G36" s="7" t="s">
        <v>7</v>
      </c>
      <c r="H36" s="6"/>
      <c r="I36" s="7"/>
    </row>
    <row r="38" customFormat="false" ht="12.75" hidden="false" customHeight="false" outlineLevel="0" collapsed="false">
      <c r="A38" s="12"/>
      <c r="C38" s="19"/>
      <c r="E38" s="10"/>
      <c r="F38" s="10"/>
      <c r="G38" s="10" t="n">
        <f aca="false">I38-E38</f>
        <v>0</v>
      </c>
      <c r="H38" s="20"/>
    </row>
    <row r="39" customFormat="false" ht="12.75" hidden="false" customHeight="false" outlineLevel="0" collapsed="false">
      <c r="A39" s="12"/>
      <c r="C39" s="21" t="s">
        <v>20</v>
      </c>
      <c r="E39" s="10"/>
      <c r="F39" s="10"/>
      <c r="G39" s="10" t="n">
        <f aca="false">-171015697+16338160</f>
        <v>-154677537</v>
      </c>
      <c r="H39" s="20"/>
    </row>
    <row r="40" customFormat="false" ht="12.75" hidden="false" customHeight="false" outlineLevel="0" collapsed="false">
      <c r="C40" s="21" t="s">
        <v>21</v>
      </c>
      <c r="E40" s="10"/>
      <c r="F40" s="10"/>
      <c r="G40" s="10" t="n">
        <v>-26570503</v>
      </c>
      <c r="H40" s="10"/>
      <c r="I40" s="10"/>
    </row>
    <row r="41" customFormat="false" ht="12.75" hidden="false" customHeight="false" outlineLevel="0" collapsed="false">
      <c r="C41" s="21" t="s">
        <v>22</v>
      </c>
      <c r="E41" s="10"/>
      <c r="F41" s="10"/>
      <c r="G41" s="10" t="n">
        <v>-65630001</v>
      </c>
      <c r="H41" s="10"/>
      <c r="I41" s="10" t="n">
        <f aca="false">SUM(G39:G41)</f>
        <v>-246878041</v>
      </c>
    </row>
    <row r="42" customFormat="false" ht="12.75" hidden="false" customHeight="false" outlineLevel="0" collapsed="false">
      <c r="C42" s="21"/>
      <c r="E42" s="10"/>
      <c r="F42" s="10"/>
      <c r="G42" s="10"/>
      <c r="H42" s="10"/>
      <c r="I42" s="10"/>
    </row>
    <row r="43" customFormat="false" ht="12.75" hidden="false" customHeight="false" outlineLevel="0" collapsed="false">
      <c r="E43" s="10"/>
      <c r="F43" s="10"/>
      <c r="G43" s="10"/>
      <c r="H43" s="10"/>
      <c r="I43" s="10"/>
    </row>
    <row r="44" customFormat="false" ht="13.5" hidden="false" customHeight="false" outlineLevel="0" collapsed="false">
      <c r="E44" s="10"/>
      <c r="F44" s="10"/>
      <c r="G44" s="22" t="n">
        <f aca="false">SUM(G39:G42)</f>
        <v>-246878041</v>
      </c>
      <c r="H44" s="10"/>
      <c r="I44" s="10"/>
    </row>
    <row r="45" customFormat="false" ht="13.5" hidden="false" customHeight="false" outlineLevel="0" collapsed="false">
      <c r="E45" s="10"/>
      <c r="F45" s="10"/>
      <c r="G45" s="10"/>
      <c r="H45" s="10"/>
      <c r="I45" s="10"/>
    </row>
    <row r="46" customFormat="false" ht="12.75" hidden="false" customHeight="false" outlineLevel="0" collapsed="false">
      <c r="E46" s="10"/>
      <c r="F46" s="10"/>
      <c r="G46" s="10"/>
      <c r="H46" s="10"/>
      <c r="I46" s="10"/>
    </row>
    <row r="47" customFormat="false" ht="13.5" hidden="false" customHeight="false" outlineLevel="0" collapsed="false">
      <c r="C47" s="8" t="s">
        <v>23</v>
      </c>
      <c r="E47" s="10"/>
      <c r="F47" s="10"/>
      <c r="G47" s="23" t="n">
        <f aca="false">G31+G44</f>
        <v>0</v>
      </c>
      <c r="H47" s="10"/>
      <c r="I47" s="10"/>
    </row>
    <row r="48" customFormat="false" ht="13.5" hidden="false" customHeight="false" outlineLevel="0" collapsed="false">
      <c r="E48" s="10"/>
      <c r="F48" s="10"/>
      <c r="G48" s="10"/>
      <c r="H48" s="10"/>
      <c r="I48" s="10"/>
    </row>
    <row r="50" customFormat="false" ht="12.75" hidden="false" customHeight="false" outlineLevel="0" collapsed="false">
      <c r="G50" s="14"/>
    </row>
    <row r="51" customFormat="false" ht="12.75" hidden="false" customHeight="false" outlineLevel="0" collapsed="false">
      <c r="B51" s="8"/>
      <c r="C51" s="8"/>
      <c r="G51" s="14"/>
    </row>
    <row r="52" customFormat="false" ht="12.75" hidden="false" customHeight="false" outlineLevel="0" collapsed="false">
      <c r="I52" s="8"/>
    </row>
    <row r="56" customFormat="false" ht="12.75" hidden="false" customHeight="false" outlineLevel="0" collapsed="false">
      <c r="A56" s="0" t="str">
        <f aca="true">CELL("filename")</f>
        <v>'file:///mnt/12tb/@roms/datasets/enron/EDRM Enron Email Data Set v2 XML/filtered-attachments/xls/1572_MTM_Summary.xls'#$July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I38" activeCellId="0" sqref="I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0.41"/>
    <col collapsed="false" customWidth="true" hidden="false" outlineLevel="0" max="4" min="4" style="0" width="2.42"/>
    <col collapsed="false" customWidth="true" hidden="false" outlineLevel="0" max="5" min="5" style="0" width="16.99"/>
    <col collapsed="false" customWidth="true" hidden="false" outlineLevel="0" max="6" min="6" style="0" width="1.99"/>
    <col collapsed="false" customWidth="true" hidden="false" outlineLevel="0" max="7" min="7" style="0" width="16.99"/>
    <col collapsed="false" customWidth="true" hidden="false" outlineLevel="0" max="8" min="8" style="0" width="2.7"/>
    <col collapsed="false" customWidth="true" hidden="false" outlineLevel="0" max="9" min="9" style="0" width="15.56"/>
    <col collapsed="false" customWidth="true" hidden="false" outlineLevel="0" max="10" min="10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12"/>
      <c r="C10" s="8" t="s">
        <v>11</v>
      </c>
      <c r="E10" s="10" t="n">
        <v>0</v>
      </c>
      <c r="F10" s="10"/>
      <c r="G10" s="10" t="n">
        <f aca="false">I10-E10</f>
        <v>0</v>
      </c>
      <c r="H10" s="10"/>
      <c r="I10" s="10" t="n">
        <v>0</v>
      </c>
    </row>
    <row r="11" customFormat="false" ht="12.75" hidden="false" customHeight="false" outlineLevel="0" collapsed="false">
      <c r="A11" s="12"/>
      <c r="E11" s="10"/>
      <c r="F11" s="10"/>
      <c r="G11" s="10"/>
      <c r="H11" s="10"/>
      <c r="I11" s="10"/>
    </row>
    <row r="12" customFormat="false" ht="12.75" hidden="false" customHeight="false" outlineLevel="0" collapsed="false">
      <c r="A12" s="12"/>
      <c r="C12" s="8" t="s">
        <v>12</v>
      </c>
      <c r="E12" s="10" t="n">
        <v>0</v>
      </c>
      <c r="F12" s="10"/>
      <c r="G12" s="10" t="n">
        <f aca="false">I12-E12</f>
        <v>0</v>
      </c>
      <c r="H12" s="10"/>
      <c r="I12" s="10" t="n">
        <v>0</v>
      </c>
    </row>
    <row r="13" customFormat="false" ht="12.75" hidden="false" customHeight="false" outlineLevel="0" collapsed="false">
      <c r="A13" s="12"/>
      <c r="E13" s="10"/>
      <c r="F13" s="10"/>
      <c r="G13" s="10"/>
      <c r="H13" s="10"/>
      <c r="I13" s="10"/>
      <c r="J13" s="14"/>
    </row>
    <row r="14" customFormat="false" ht="12.75" hidden="false" customHeight="false" outlineLevel="0" collapsed="false">
      <c r="A14" s="12"/>
      <c r="C14" s="8" t="s">
        <v>13</v>
      </c>
      <c r="E14" s="10" t="n">
        <v>0</v>
      </c>
      <c r="F14" s="10"/>
      <c r="G14" s="10" t="n">
        <f aca="false">I14-E14</f>
        <v>0</v>
      </c>
      <c r="H14" s="10"/>
      <c r="I14" s="10" t="n">
        <v>0</v>
      </c>
    </row>
    <row r="15" customFormat="false" ht="12.75" hidden="false" customHeight="false" outlineLevel="0" collapsed="false">
      <c r="A15" s="12"/>
      <c r="E15" s="10"/>
      <c r="F15" s="10"/>
      <c r="G15" s="10"/>
      <c r="H15" s="10"/>
      <c r="I15" s="10"/>
    </row>
    <row r="16" customFormat="false" ht="12.75" hidden="false" customHeight="false" outlineLevel="0" collapsed="false">
      <c r="A16" s="12"/>
      <c r="C16" s="8" t="s">
        <v>14</v>
      </c>
      <c r="E16" s="10" t="n">
        <v>0</v>
      </c>
      <c r="F16" s="10"/>
      <c r="G16" s="10" t="n">
        <f aca="false">I16-E16</f>
        <v>0</v>
      </c>
      <c r="H16" s="10"/>
      <c r="I16" s="10" t="n">
        <v>0</v>
      </c>
    </row>
    <row r="17" customFormat="false" ht="12.75" hidden="false" customHeight="false" outlineLevel="0" collapsed="false">
      <c r="A17" s="15"/>
      <c r="E17" s="10"/>
      <c r="F17" s="10"/>
      <c r="G17" s="10"/>
      <c r="H17" s="10"/>
      <c r="I17" s="10"/>
      <c r="J17" s="14"/>
    </row>
    <row r="18" customFormat="false" ht="12.75" hidden="false" customHeight="false" outlineLevel="0" collapsed="false">
      <c r="A18" s="15"/>
      <c r="C18" s="8" t="s">
        <v>15</v>
      </c>
      <c r="E18" s="10" t="n">
        <v>0</v>
      </c>
      <c r="F18" s="10"/>
      <c r="G18" s="10" t="n">
        <v>0</v>
      </c>
      <c r="H18" s="10"/>
      <c r="I18" s="10" t="n">
        <v>0</v>
      </c>
      <c r="J18" s="14"/>
    </row>
    <row r="19" customFormat="false" ht="12.75" hidden="false" customHeight="false" outlineLevel="0" collapsed="false">
      <c r="A19" s="15"/>
      <c r="E19" s="10"/>
      <c r="F19" s="10"/>
      <c r="G19" s="10"/>
      <c r="H19" s="10"/>
      <c r="I19" s="10"/>
      <c r="J19" s="14"/>
    </row>
    <row r="20" customFormat="false" ht="12.75" hidden="false" customHeight="false" outlineLevel="0" collapsed="false">
      <c r="A20" s="12"/>
      <c r="C20" s="8" t="s">
        <v>16</v>
      </c>
      <c r="E20" s="10" t="n">
        <v>0</v>
      </c>
      <c r="F20" s="10"/>
      <c r="G20" s="10" t="n">
        <f aca="false">I20-E20</f>
        <v>218413044</v>
      </c>
      <c r="H20" s="10"/>
      <c r="I20" s="10" t="n">
        <v>218413044</v>
      </c>
    </row>
    <row r="21" customFormat="false" ht="12.75" hidden="false" customHeight="false" outlineLevel="0" collapsed="false">
      <c r="A21" s="12"/>
      <c r="E21" s="10"/>
      <c r="F21" s="10"/>
      <c r="G21" s="10"/>
      <c r="H21" s="10"/>
      <c r="I21" s="10"/>
    </row>
    <row r="22" customFormat="false" ht="12.75" hidden="false" customHeight="false" outlineLevel="0" collapsed="false">
      <c r="A22" s="12"/>
      <c r="C22" s="8" t="s">
        <v>17</v>
      </c>
      <c r="E22" s="10" t="n">
        <v>0</v>
      </c>
      <c r="F22" s="10"/>
      <c r="G22" s="10" t="n">
        <f aca="false">I22-E22</f>
        <v>0</v>
      </c>
      <c r="H22" s="10"/>
      <c r="I22" s="10" t="n">
        <v>0</v>
      </c>
    </row>
    <row r="23" customFormat="false" ht="12.75" hidden="false" customHeight="false" outlineLevel="0" collapsed="false">
      <c r="A23" s="12"/>
      <c r="E23" s="10"/>
      <c r="F23" s="10"/>
      <c r="G23" s="10"/>
      <c r="H23" s="10"/>
      <c r="I23" s="10"/>
      <c r="J23" s="14"/>
    </row>
    <row r="24" customFormat="false" ht="12.75" hidden="false" customHeight="false" outlineLevel="0" collapsed="false">
      <c r="A24" s="12"/>
      <c r="C24" s="8" t="s">
        <v>18</v>
      </c>
      <c r="E24" s="10" t="n">
        <v>0</v>
      </c>
      <c r="F24" s="10"/>
      <c r="G24" s="10" t="n">
        <f aca="false">I24-E24</f>
        <v>0</v>
      </c>
      <c r="H24" s="10"/>
      <c r="I24" s="10" t="n">
        <v>0</v>
      </c>
    </row>
    <row r="25" customFormat="false" ht="12.75" hidden="false" customHeight="false" outlineLevel="0" collapsed="false">
      <c r="A25" s="15"/>
      <c r="E25" s="10"/>
      <c r="G25" s="10"/>
      <c r="J25" s="14"/>
    </row>
    <row r="26" customFormat="false" ht="12.75" hidden="false" customHeight="false" outlineLevel="0" collapsed="false">
      <c r="A26" s="15"/>
      <c r="J26" s="14"/>
    </row>
    <row r="27" customFormat="false" ht="13.5" hidden="false" customHeight="false" outlineLevel="0" collapsed="false">
      <c r="E27" s="16" t="n">
        <f aca="false">SUM(E10:E25)</f>
        <v>0</v>
      </c>
      <c r="F27" s="8"/>
      <c r="G27" s="17" t="n">
        <f aca="false">SUM(G10:G25)</f>
        <v>218413044</v>
      </c>
      <c r="H27" s="8"/>
      <c r="I27" s="16" t="n">
        <f aca="false">SUM(I10:I25)</f>
        <v>218413044</v>
      </c>
      <c r="J27" s="18"/>
    </row>
    <row r="28" customFormat="false" ht="13.5" hidden="false" customHeight="false" outlineLevel="0" collapsed="false"/>
    <row r="31" customFormat="false" ht="12.75" hidden="false" customHeight="false" outlineLevel="0" collapsed="false">
      <c r="A31" s="2"/>
      <c r="B31" s="3"/>
      <c r="C31" s="3"/>
      <c r="D31" s="3"/>
      <c r="E31" s="3"/>
      <c r="F31" s="3"/>
      <c r="G31" s="4" t="s">
        <v>4</v>
      </c>
      <c r="H31" s="3"/>
      <c r="I31" s="4"/>
    </row>
    <row r="32" customFormat="false" ht="12.75" hidden="false" customHeight="false" outlineLevel="0" collapsed="false">
      <c r="A32" s="5" t="s">
        <v>5</v>
      </c>
      <c r="B32" s="6"/>
      <c r="C32" s="6" t="s">
        <v>19</v>
      </c>
      <c r="D32" s="6"/>
      <c r="E32" s="6"/>
      <c r="F32" s="6"/>
      <c r="G32" s="7" t="s">
        <v>7</v>
      </c>
      <c r="H32" s="6"/>
      <c r="I32" s="7"/>
    </row>
    <row r="34" customFormat="false" ht="12.75" hidden="false" customHeight="false" outlineLevel="0" collapsed="false">
      <c r="A34" s="12"/>
      <c r="C34" s="19"/>
      <c r="E34" s="10"/>
      <c r="F34" s="10"/>
      <c r="G34" s="10" t="n">
        <f aca="false">I34-E34</f>
        <v>0</v>
      </c>
      <c r="H34" s="20"/>
    </row>
    <row r="35" customFormat="false" ht="12.75" hidden="false" customHeight="false" outlineLevel="0" collapsed="false">
      <c r="A35" s="12"/>
      <c r="C35" s="21" t="s">
        <v>20</v>
      </c>
      <c r="E35" s="10"/>
      <c r="F35" s="10"/>
      <c r="G35" s="10" t="n">
        <v>-171865699</v>
      </c>
      <c r="H35" s="20"/>
    </row>
    <row r="36" customFormat="false" ht="12.75" hidden="false" customHeight="false" outlineLevel="0" collapsed="false">
      <c r="C36" s="21" t="s">
        <v>21</v>
      </c>
      <c r="E36" s="10"/>
      <c r="F36" s="10"/>
      <c r="G36" s="10" t="n">
        <v>-25414240</v>
      </c>
      <c r="H36" s="10"/>
      <c r="I36" s="10"/>
    </row>
    <row r="37" customFormat="false" ht="12.75" hidden="false" customHeight="false" outlineLevel="0" collapsed="false">
      <c r="C37" s="21" t="s">
        <v>22</v>
      </c>
      <c r="E37" s="10"/>
      <c r="F37" s="10"/>
      <c r="G37" s="10" t="n">
        <v>-56249878</v>
      </c>
      <c r="H37" s="10"/>
      <c r="I37" s="10" t="n">
        <f aca="false">SUM(G35:G37)</f>
        <v>-253529817</v>
      </c>
    </row>
    <row r="38" customFormat="false" ht="12.75" hidden="false" customHeight="false" outlineLevel="0" collapsed="false">
      <c r="C38" s="21" t="s">
        <v>24</v>
      </c>
      <c r="E38" s="10"/>
      <c r="F38" s="10"/>
      <c r="G38" s="10" t="n">
        <v>35116773</v>
      </c>
      <c r="H38" s="10"/>
      <c r="I38" s="10"/>
    </row>
    <row r="39" customFormat="false" ht="12.75" hidden="false" customHeight="false" outlineLevel="0" collapsed="false">
      <c r="E39" s="10"/>
      <c r="F39" s="10"/>
      <c r="G39" s="10"/>
      <c r="H39" s="10"/>
      <c r="I39" s="10"/>
    </row>
    <row r="40" customFormat="false" ht="13.5" hidden="false" customHeight="false" outlineLevel="0" collapsed="false">
      <c r="E40" s="10"/>
      <c r="F40" s="10"/>
      <c r="G40" s="22" t="n">
        <f aca="false">SUM(G35:G38)</f>
        <v>-218413044</v>
      </c>
      <c r="H40" s="10"/>
      <c r="I40" s="10"/>
    </row>
    <row r="41" customFormat="false" ht="13.5" hidden="false" customHeight="false" outlineLevel="0" collapsed="false">
      <c r="E41" s="10"/>
      <c r="F41" s="10"/>
      <c r="G41" s="10"/>
      <c r="H41" s="10"/>
      <c r="I41" s="10"/>
    </row>
    <row r="42" customFormat="false" ht="12.75" hidden="false" customHeight="false" outlineLevel="0" collapsed="false">
      <c r="E42" s="10"/>
      <c r="F42" s="10"/>
      <c r="G42" s="10"/>
      <c r="H42" s="10"/>
      <c r="I42" s="10"/>
    </row>
    <row r="43" customFormat="false" ht="13.5" hidden="false" customHeight="false" outlineLevel="0" collapsed="false">
      <c r="C43" s="8" t="s">
        <v>23</v>
      </c>
      <c r="E43" s="10"/>
      <c r="F43" s="10"/>
      <c r="G43" s="23" t="n">
        <f aca="false">G27+G40</f>
        <v>0</v>
      </c>
      <c r="H43" s="10"/>
      <c r="I43" s="10"/>
    </row>
    <row r="44" customFormat="false" ht="13.5" hidden="false" customHeight="false" outlineLevel="0" collapsed="false">
      <c r="E44" s="10"/>
      <c r="F44" s="10"/>
      <c r="G44" s="10"/>
      <c r="H44" s="10"/>
      <c r="I44" s="10"/>
    </row>
    <row r="46" customFormat="false" ht="12.75" hidden="false" customHeight="false" outlineLevel="0" collapsed="false">
      <c r="G46" s="14"/>
    </row>
    <row r="47" customFormat="false" ht="12.75" hidden="false" customHeight="false" outlineLevel="0" collapsed="false">
      <c r="B47" s="8"/>
      <c r="C47" s="8"/>
      <c r="G47" s="14"/>
    </row>
    <row r="48" customFormat="false" ht="12.75" hidden="false" customHeight="false" outlineLevel="0" collapsed="false">
      <c r="I48" s="8"/>
    </row>
    <row r="52" customFormat="false" ht="12.75" hidden="false" customHeight="false" outlineLevel="0" collapsed="false">
      <c r="A52" s="0" t="str">
        <f aca="true">CELL("filename")</f>
        <v>'file:///mnt/12tb/@roms/datasets/enron/EDRM Enron Email Data Set v2 XML/filtered-attachments/xls/1572_MTM_Summary.xls'#$June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34" activeCellId="0" sqref="G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0.41"/>
    <col collapsed="false" customWidth="true" hidden="false" outlineLevel="0" max="4" min="4" style="0" width="2.42"/>
    <col collapsed="false" customWidth="true" hidden="false" outlineLevel="0" max="5" min="5" style="0" width="16.99"/>
    <col collapsed="false" customWidth="true" hidden="false" outlineLevel="0" max="6" min="6" style="0" width="1.99"/>
    <col collapsed="false" customWidth="true" hidden="false" outlineLevel="0" max="7" min="7" style="0" width="16.99"/>
    <col collapsed="false" customWidth="true" hidden="false" outlineLevel="0" max="8" min="8" style="0" width="2.7"/>
    <col collapsed="false" customWidth="true" hidden="false" outlineLevel="0" max="10" min="9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25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26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12" t="s">
        <v>27</v>
      </c>
      <c r="C10" s="8" t="s">
        <v>11</v>
      </c>
      <c r="E10" s="10" t="n">
        <v>31910438</v>
      </c>
      <c r="F10" s="10"/>
      <c r="G10" s="10" t="n">
        <f aca="false">I10-E10</f>
        <v>-31910438</v>
      </c>
      <c r="H10" s="10"/>
      <c r="I10" s="10" t="n">
        <v>0</v>
      </c>
    </row>
    <row r="11" customFormat="false" ht="12.75" hidden="false" customHeight="false" outlineLevel="0" collapsed="false">
      <c r="A11" s="12"/>
      <c r="E11" s="10"/>
      <c r="F11" s="10"/>
      <c r="G11" s="10"/>
      <c r="H11" s="10"/>
      <c r="I11" s="10"/>
    </row>
    <row r="12" customFormat="false" ht="12.75" hidden="false" customHeight="false" outlineLevel="0" collapsed="false">
      <c r="A12" s="12" t="s">
        <v>27</v>
      </c>
      <c r="C12" s="8" t="s">
        <v>12</v>
      </c>
      <c r="E12" s="10" t="n">
        <v>0</v>
      </c>
      <c r="F12" s="10"/>
      <c r="G12" s="10" t="n">
        <f aca="false">I12-E12</f>
        <v>0</v>
      </c>
      <c r="H12" s="10"/>
      <c r="I12" s="10" t="n">
        <v>0</v>
      </c>
    </row>
    <row r="13" customFormat="false" ht="12.75" hidden="false" customHeight="false" outlineLevel="0" collapsed="false">
      <c r="A13" s="12"/>
      <c r="E13" s="10"/>
      <c r="F13" s="10"/>
      <c r="G13" s="10"/>
      <c r="H13" s="10"/>
      <c r="I13" s="10"/>
      <c r="J13" s="14" t="n">
        <f aca="false">SUM(G10:G12)</f>
        <v>-31910438</v>
      </c>
    </row>
    <row r="14" customFormat="false" ht="12.75" hidden="false" customHeight="false" outlineLevel="0" collapsed="false">
      <c r="A14" s="12" t="s">
        <v>27</v>
      </c>
      <c r="C14" s="8" t="s">
        <v>13</v>
      </c>
      <c r="E14" s="10" t="n">
        <v>0</v>
      </c>
      <c r="F14" s="10"/>
      <c r="G14" s="10" t="n">
        <f aca="false">I14-E14</f>
        <v>0</v>
      </c>
      <c r="H14" s="10"/>
      <c r="I14" s="10" t="n">
        <v>0</v>
      </c>
    </row>
    <row r="15" customFormat="false" ht="12.75" hidden="false" customHeight="false" outlineLevel="0" collapsed="false">
      <c r="A15" s="12"/>
      <c r="E15" s="10"/>
      <c r="F15" s="10"/>
      <c r="G15" s="10"/>
      <c r="H15" s="10"/>
      <c r="I15" s="10"/>
    </row>
    <row r="16" customFormat="false" ht="12.75" hidden="false" customHeight="false" outlineLevel="0" collapsed="false">
      <c r="A16" s="12" t="s">
        <v>27</v>
      </c>
      <c r="C16" s="8" t="s">
        <v>14</v>
      </c>
      <c r="E16" s="10" t="n">
        <v>0</v>
      </c>
      <c r="F16" s="10"/>
      <c r="G16" s="10" t="n">
        <f aca="false">I16-E16</f>
        <v>0</v>
      </c>
      <c r="H16" s="10"/>
      <c r="I16" s="10" t="n">
        <v>0</v>
      </c>
    </row>
    <row r="17" customFormat="false" ht="12.75" hidden="false" customHeight="false" outlineLevel="0" collapsed="false">
      <c r="A17" s="15"/>
      <c r="E17" s="10"/>
      <c r="F17" s="10"/>
      <c r="G17" s="10"/>
      <c r="H17" s="10"/>
      <c r="I17" s="10"/>
      <c r="J17" s="14" t="n">
        <f aca="false">SUM(G14:G16)</f>
        <v>0</v>
      </c>
    </row>
    <row r="18" customFormat="false" ht="12.75" hidden="false" customHeight="false" outlineLevel="0" collapsed="false">
      <c r="A18" s="12" t="s">
        <v>27</v>
      </c>
      <c r="C18" s="8" t="s">
        <v>16</v>
      </c>
      <c r="E18" s="10" t="n">
        <v>0</v>
      </c>
      <c r="F18" s="10"/>
      <c r="G18" s="10" t="n">
        <f aca="false">I18-E18</f>
        <v>0</v>
      </c>
      <c r="H18" s="10"/>
      <c r="I18" s="10" t="n">
        <v>0</v>
      </c>
    </row>
    <row r="19" customFormat="false" ht="12.75" hidden="false" customHeight="false" outlineLevel="0" collapsed="false">
      <c r="A19" s="12"/>
      <c r="E19" s="10"/>
      <c r="F19" s="10"/>
      <c r="G19" s="10"/>
      <c r="H19" s="10"/>
      <c r="I19" s="10"/>
    </row>
    <row r="20" customFormat="false" ht="12.75" hidden="false" customHeight="false" outlineLevel="0" collapsed="false">
      <c r="A20" s="12" t="s">
        <v>27</v>
      </c>
      <c r="C20" s="8" t="s">
        <v>17</v>
      </c>
      <c r="E20" s="10" t="n">
        <v>0</v>
      </c>
      <c r="F20" s="10"/>
      <c r="G20" s="10" t="n">
        <f aca="false">I20-E20</f>
        <v>0</v>
      </c>
      <c r="H20" s="10"/>
      <c r="I20" s="10" t="n">
        <v>0</v>
      </c>
    </row>
    <row r="21" customFormat="false" ht="12.75" hidden="false" customHeight="false" outlineLevel="0" collapsed="false">
      <c r="A21" s="12"/>
      <c r="E21" s="10"/>
      <c r="F21" s="10"/>
      <c r="G21" s="10"/>
      <c r="H21" s="10"/>
      <c r="I21" s="10"/>
      <c r="J21" s="14" t="n">
        <f aca="false">SUM(G18:G20)</f>
        <v>0</v>
      </c>
    </row>
    <row r="22" customFormat="false" ht="12.75" hidden="false" customHeight="false" outlineLevel="0" collapsed="false">
      <c r="A22" s="12" t="s">
        <v>27</v>
      </c>
      <c r="C22" s="8" t="s">
        <v>18</v>
      </c>
      <c r="E22" s="10" t="n">
        <v>0</v>
      </c>
      <c r="F22" s="10"/>
      <c r="G22" s="10" t="n">
        <f aca="false">I22-E22</f>
        <v>0</v>
      </c>
      <c r="H22" s="10"/>
      <c r="I22" s="10" t="n">
        <v>0</v>
      </c>
    </row>
    <row r="23" customFormat="false" ht="12.75" hidden="false" customHeight="false" outlineLevel="0" collapsed="false">
      <c r="A23" s="15"/>
      <c r="J23" s="14" t="n">
        <f aca="false">SUM(G22)</f>
        <v>0</v>
      </c>
    </row>
    <row r="24" customFormat="false" ht="12.75" hidden="false" customHeight="false" outlineLevel="0" collapsed="false">
      <c r="A24" s="15"/>
      <c r="J24" s="14"/>
    </row>
    <row r="25" customFormat="false" ht="13.5" hidden="false" customHeight="false" outlineLevel="0" collapsed="false">
      <c r="E25" s="16" t="n">
        <f aca="false">SUM(E10:E23)</f>
        <v>31910438</v>
      </c>
      <c r="F25" s="8"/>
      <c r="G25" s="17" t="n">
        <f aca="false">SUM(G10:G23)</f>
        <v>-31910438</v>
      </c>
      <c r="H25" s="8"/>
      <c r="I25" s="16" t="n">
        <f aca="false">SUM(I10:I23)</f>
        <v>0</v>
      </c>
      <c r="J25" s="16" t="n">
        <f aca="false">SUM(J10:J23)</f>
        <v>-31910438</v>
      </c>
    </row>
    <row r="26" customFormat="false" ht="13.5" hidden="false" customHeight="false" outlineLevel="0" collapsed="false"/>
    <row r="29" customFormat="false" ht="12.75" hidden="false" customHeight="false" outlineLevel="0" collapsed="false">
      <c r="A29" s="2"/>
      <c r="B29" s="3"/>
      <c r="C29" s="3"/>
      <c r="D29" s="3"/>
      <c r="E29" s="3"/>
      <c r="F29" s="3"/>
      <c r="G29" s="4" t="s">
        <v>4</v>
      </c>
      <c r="H29" s="3"/>
      <c r="I29" s="4"/>
    </row>
    <row r="30" customFormat="false" ht="12.75" hidden="false" customHeight="false" outlineLevel="0" collapsed="false">
      <c r="A30" s="5" t="s">
        <v>5</v>
      </c>
      <c r="B30" s="6"/>
      <c r="C30" s="6" t="s">
        <v>19</v>
      </c>
      <c r="D30" s="6"/>
      <c r="E30" s="6"/>
      <c r="F30" s="6"/>
      <c r="G30" s="7" t="s">
        <v>7</v>
      </c>
      <c r="H30" s="6"/>
      <c r="I30" s="7"/>
    </row>
    <row r="32" customFormat="false" ht="12.75" hidden="false" customHeight="false" outlineLevel="0" collapsed="false">
      <c r="A32" s="12"/>
      <c r="C32" s="19"/>
      <c r="E32" s="10"/>
      <c r="F32" s="10"/>
      <c r="G32" s="10" t="n">
        <f aca="false">I32-E32</f>
        <v>0</v>
      </c>
      <c r="H32" s="20"/>
    </row>
    <row r="33" customFormat="false" ht="12.75" hidden="false" customHeight="false" outlineLevel="0" collapsed="false">
      <c r="A33" s="12" t="s">
        <v>27</v>
      </c>
      <c r="C33" s="21" t="s">
        <v>28</v>
      </c>
      <c r="E33" s="10"/>
      <c r="F33" s="10"/>
      <c r="G33" s="10" t="n">
        <v>31910438</v>
      </c>
      <c r="H33" s="20"/>
    </row>
    <row r="34" customFormat="false" ht="12.75" hidden="false" customHeight="false" outlineLevel="0" collapsed="false">
      <c r="E34" s="10"/>
      <c r="F34" s="10"/>
      <c r="G34" s="10"/>
      <c r="H34" s="10"/>
      <c r="I34" s="10"/>
    </row>
    <row r="35" customFormat="false" ht="13.5" hidden="false" customHeight="false" outlineLevel="0" collapsed="false">
      <c r="E35" s="10"/>
      <c r="F35" s="10"/>
      <c r="G35" s="22" t="n">
        <f aca="false">SUM(G33)</f>
        <v>31910438</v>
      </c>
      <c r="H35" s="10"/>
      <c r="I35" s="10"/>
    </row>
    <row r="36" customFormat="false" ht="13.5" hidden="false" customHeight="false" outlineLevel="0" collapsed="false">
      <c r="E36" s="10"/>
      <c r="F36" s="10"/>
      <c r="G36" s="10"/>
      <c r="H36" s="10"/>
      <c r="I36" s="10"/>
    </row>
    <row r="37" customFormat="false" ht="12.75" hidden="false" customHeight="false" outlineLevel="0" collapsed="false">
      <c r="E37" s="10"/>
      <c r="F37" s="10"/>
      <c r="G37" s="10"/>
      <c r="H37" s="10"/>
      <c r="I37" s="10"/>
    </row>
    <row r="38" customFormat="false" ht="13.5" hidden="false" customHeight="false" outlineLevel="0" collapsed="false">
      <c r="C38" s="8" t="s">
        <v>23</v>
      </c>
      <c r="E38" s="10"/>
      <c r="F38" s="10"/>
      <c r="G38" s="23" t="n">
        <f aca="false">G25+G35</f>
        <v>0</v>
      </c>
      <c r="H38" s="10"/>
      <c r="I38" s="10"/>
    </row>
    <row r="39" customFormat="false" ht="13.5" hidden="false" customHeight="false" outlineLevel="0" collapsed="false">
      <c r="E39" s="10"/>
      <c r="F39" s="10"/>
      <c r="G39" s="10"/>
      <c r="H39" s="10"/>
      <c r="I39" s="10"/>
    </row>
    <row r="41" customFormat="false" ht="12.75" hidden="false" customHeight="false" outlineLevel="0" collapsed="false">
      <c r="G41" s="14"/>
    </row>
    <row r="42" customFormat="false" ht="12.75" hidden="false" customHeight="false" outlineLevel="0" collapsed="false">
      <c r="B42" s="8"/>
      <c r="C42" s="8"/>
      <c r="G42" s="14"/>
    </row>
    <row r="43" customFormat="false" ht="12.75" hidden="false" customHeight="false" outlineLevel="0" collapsed="false">
      <c r="I43" s="8"/>
    </row>
    <row r="47" customFormat="false" ht="12.75" hidden="false" customHeight="false" outlineLevel="0" collapsed="false">
      <c r="A47" s="0" t="str">
        <f aca="true">CELL("filename")</f>
        <v>'file:///mnt/12tb/@roms/datasets/enron/EDRM Enron Email Data Set v2 XML/filtered-attachments/xls/1572_MTM_Summary.xls'#$Feb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0.41"/>
    <col collapsed="false" customWidth="true" hidden="false" outlineLevel="0" max="4" min="4" style="0" width="2.42"/>
    <col collapsed="false" customWidth="true" hidden="false" outlineLevel="0" max="5" min="5" style="0" width="16.99"/>
    <col collapsed="false" customWidth="true" hidden="false" outlineLevel="0" max="6" min="6" style="0" width="1.99"/>
    <col collapsed="false" customWidth="true" hidden="false" outlineLevel="0" max="7" min="7" style="0" width="16.99"/>
    <col collapsed="false" customWidth="true" hidden="false" outlineLevel="0" max="8" min="8" style="0" width="2.7"/>
    <col collapsed="false" customWidth="true" hidden="false" outlineLevel="0" max="10" min="9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25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26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12" t="s">
        <v>29</v>
      </c>
      <c r="C10" s="8" t="s">
        <v>11</v>
      </c>
      <c r="E10" s="10" t="n">
        <v>31910438</v>
      </c>
      <c r="F10" s="10"/>
      <c r="G10" s="10" t="n">
        <f aca="false">I10-E10</f>
        <v>11911868</v>
      </c>
      <c r="H10" s="10"/>
      <c r="I10" s="10" t="n">
        <v>43822306</v>
      </c>
    </row>
    <row r="11" customFormat="false" ht="12.75" hidden="false" customHeight="false" outlineLevel="0" collapsed="false">
      <c r="A11" s="12"/>
      <c r="E11" s="10"/>
      <c r="F11" s="10"/>
      <c r="G11" s="10"/>
      <c r="H11" s="10"/>
      <c r="I11" s="10"/>
    </row>
    <row r="12" customFormat="false" ht="12.75" hidden="false" customHeight="false" outlineLevel="0" collapsed="false">
      <c r="A12" s="12" t="s">
        <v>29</v>
      </c>
      <c r="C12" s="8" t="s">
        <v>12</v>
      </c>
      <c r="E12" s="10" t="n">
        <v>0</v>
      </c>
      <c r="F12" s="10"/>
      <c r="G12" s="10" t="n">
        <f aca="false">I12-E12</f>
        <v>0</v>
      </c>
      <c r="H12" s="10"/>
      <c r="I12" s="10" t="n">
        <v>0</v>
      </c>
    </row>
    <row r="13" customFormat="false" ht="12.75" hidden="false" customHeight="false" outlineLevel="0" collapsed="false">
      <c r="A13" s="12"/>
      <c r="E13" s="10"/>
      <c r="F13" s="10"/>
      <c r="G13" s="10"/>
      <c r="H13" s="10"/>
      <c r="I13" s="10"/>
      <c r="J13" s="14" t="n">
        <f aca="false">SUM(G10:G12)</f>
        <v>11911868</v>
      </c>
    </row>
    <row r="14" customFormat="false" ht="12.75" hidden="false" customHeight="false" outlineLevel="0" collapsed="false">
      <c r="A14" s="12" t="s">
        <v>29</v>
      </c>
      <c r="C14" s="8" t="s">
        <v>13</v>
      </c>
      <c r="E14" s="10" t="n">
        <v>0</v>
      </c>
      <c r="F14" s="10"/>
      <c r="G14" s="10" t="n">
        <f aca="false">I14-E14</f>
        <v>0</v>
      </c>
      <c r="H14" s="10"/>
      <c r="I14" s="10" t="n">
        <v>0</v>
      </c>
    </row>
    <row r="15" customFormat="false" ht="12.75" hidden="false" customHeight="false" outlineLevel="0" collapsed="false">
      <c r="A15" s="12"/>
      <c r="E15" s="10"/>
      <c r="F15" s="10"/>
      <c r="G15" s="10"/>
      <c r="H15" s="10"/>
      <c r="I15" s="10"/>
    </row>
    <row r="16" customFormat="false" ht="12.75" hidden="false" customHeight="false" outlineLevel="0" collapsed="false">
      <c r="A16" s="12" t="s">
        <v>29</v>
      </c>
      <c r="C16" s="8" t="s">
        <v>14</v>
      </c>
      <c r="E16" s="10" t="n">
        <v>0</v>
      </c>
      <c r="F16" s="10"/>
      <c r="G16" s="10" t="n">
        <f aca="false">I16-E16</f>
        <v>0</v>
      </c>
      <c r="H16" s="10"/>
      <c r="I16" s="10" t="n">
        <v>0</v>
      </c>
    </row>
    <row r="17" customFormat="false" ht="12.75" hidden="false" customHeight="false" outlineLevel="0" collapsed="false">
      <c r="A17" s="15"/>
      <c r="E17" s="10"/>
      <c r="F17" s="10"/>
      <c r="G17" s="10"/>
      <c r="H17" s="10"/>
      <c r="I17" s="10"/>
      <c r="J17" s="14" t="n">
        <f aca="false">SUM(G14:G16)</f>
        <v>0</v>
      </c>
    </row>
    <row r="18" customFormat="false" ht="12.75" hidden="false" customHeight="false" outlineLevel="0" collapsed="false">
      <c r="A18" s="12" t="s">
        <v>29</v>
      </c>
      <c r="C18" s="8" t="s">
        <v>16</v>
      </c>
      <c r="E18" s="10" t="n">
        <v>0</v>
      </c>
      <c r="F18" s="10"/>
      <c r="G18" s="10" t="n">
        <f aca="false">I18-E18</f>
        <v>0</v>
      </c>
      <c r="H18" s="10"/>
      <c r="I18" s="10" t="n">
        <v>0</v>
      </c>
    </row>
    <row r="19" customFormat="false" ht="12.75" hidden="false" customHeight="false" outlineLevel="0" collapsed="false">
      <c r="A19" s="12"/>
      <c r="E19" s="10"/>
      <c r="F19" s="10"/>
      <c r="G19" s="10"/>
      <c r="H19" s="10"/>
      <c r="I19" s="10"/>
    </row>
    <row r="20" customFormat="false" ht="12.75" hidden="false" customHeight="false" outlineLevel="0" collapsed="false">
      <c r="A20" s="12" t="s">
        <v>29</v>
      </c>
      <c r="C20" s="8" t="s">
        <v>17</v>
      </c>
      <c r="E20" s="10" t="n">
        <v>0</v>
      </c>
      <c r="F20" s="10"/>
      <c r="G20" s="10" t="n">
        <f aca="false">I20-E20</f>
        <v>0</v>
      </c>
      <c r="H20" s="10"/>
      <c r="I20" s="10" t="n">
        <v>0</v>
      </c>
    </row>
    <row r="21" customFormat="false" ht="12.75" hidden="false" customHeight="false" outlineLevel="0" collapsed="false">
      <c r="A21" s="12"/>
      <c r="E21" s="10"/>
      <c r="F21" s="10"/>
      <c r="G21" s="10"/>
      <c r="H21" s="10"/>
      <c r="I21" s="10"/>
      <c r="J21" s="14" t="n">
        <f aca="false">SUM(G18:G20)</f>
        <v>0</v>
      </c>
    </row>
    <row r="22" customFormat="false" ht="12.75" hidden="false" customHeight="false" outlineLevel="0" collapsed="false">
      <c r="A22" s="12" t="s">
        <v>29</v>
      </c>
      <c r="C22" s="8" t="s">
        <v>18</v>
      </c>
      <c r="E22" s="10" t="n">
        <v>0</v>
      </c>
      <c r="F22" s="10"/>
      <c r="G22" s="10" t="n">
        <f aca="false">I22-E22</f>
        <v>0</v>
      </c>
      <c r="H22" s="10"/>
      <c r="I22" s="10" t="n">
        <v>0</v>
      </c>
    </row>
    <row r="23" customFormat="false" ht="12.75" hidden="false" customHeight="false" outlineLevel="0" collapsed="false">
      <c r="A23" s="15"/>
      <c r="J23" s="14" t="n">
        <f aca="false">SUM(G22)</f>
        <v>0</v>
      </c>
    </row>
    <row r="24" customFormat="false" ht="12.75" hidden="false" customHeight="false" outlineLevel="0" collapsed="false">
      <c r="A24" s="15"/>
      <c r="J24" s="14"/>
    </row>
    <row r="25" customFormat="false" ht="13.5" hidden="false" customHeight="false" outlineLevel="0" collapsed="false">
      <c r="E25" s="16" t="n">
        <f aca="false">SUM(E10:E23)</f>
        <v>31910438</v>
      </c>
      <c r="F25" s="8"/>
      <c r="G25" s="17" t="n">
        <f aca="false">SUM(G10:G23)</f>
        <v>11911868</v>
      </c>
      <c r="H25" s="8"/>
      <c r="I25" s="16" t="n">
        <f aca="false">SUM(I10:I23)</f>
        <v>43822306</v>
      </c>
      <c r="J25" s="16" t="n">
        <f aca="false">SUM(J10:J23)</f>
        <v>11911868</v>
      </c>
    </row>
    <row r="26" customFormat="false" ht="13.5" hidden="false" customHeight="false" outlineLevel="0" collapsed="false"/>
    <row r="29" customFormat="false" ht="12.75" hidden="false" customHeight="false" outlineLevel="0" collapsed="false">
      <c r="A29" s="2"/>
      <c r="B29" s="3"/>
      <c r="C29" s="3"/>
      <c r="D29" s="3"/>
      <c r="E29" s="3"/>
      <c r="F29" s="3"/>
      <c r="G29" s="4" t="s">
        <v>4</v>
      </c>
      <c r="H29" s="3"/>
      <c r="I29" s="4"/>
    </row>
    <row r="30" customFormat="false" ht="12.75" hidden="false" customHeight="false" outlineLevel="0" collapsed="false">
      <c r="A30" s="5" t="s">
        <v>5</v>
      </c>
      <c r="B30" s="6"/>
      <c r="C30" s="6" t="s">
        <v>19</v>
      </c>
      <c r="D30" s="6"/>
      <c r="E30" s="6"/>
      <c r="F30" s="6"/>
      <c r="G30" s="7" t="s">
        <v>7</v>
      </c>
      <c r="H30" s="6"/>
      <c r="I30" s="7"/>
    </row>
    <row r="32" customFormat="false" ht="12.75" hidden="false" customHeight="false" outlineLevel="0" collapsed="false">
      <c r="A32" s="12"/>
      <c r="C32" s="19"/>
      <c r="E32" s="10"/>
      <c r="F32" s="10"/>
      <c r="G32" s="10" t="n">
        <f aca="false">I32-E32</f>
        <v>0</v>
      </c>
      <c r="H32" s="20"/>
    </row>
    <row r="33" customFormat="false" ht="12.75" hidden="false" customHeight="false" outlineLevel="0" collapsed="false">
      <c r="A33" s="12" t="s">
        <v>29</v>
      </c>
      <c r="C33" s="21" t="s">
        <v>28</v>
      </c>
      <c r="E33" s="10"/>
      <c r="F33" s="10"/>
      <c r="G33" s="10" t="n">
        <v>-11911868</v>
      </c>
      <c r="H33" s="20"/>
    </row>
    <row r="34" customFormat="false" ht="12.75" hidden="false" customHeight="false" outlineLevel="0" collapsed="false">
      <c r="E34" s="10"/>
      <c r="F34" s="10"/>
      <c r="G34" s="10"/>
      <c r="H34" s="10"/>
      <c r="I34" s="10"/>
    </row>
    <row r="35" customFormat="false" ht="13.5" hidden="false" customHeight="false" outlineLevel="0" collapsed="false">
      <c r="E35" s="10"/>
      <c r="F35" s="10"/>
      <c r="G35" s="22" t="n">
        <f aca="false">SUM(G33)</f>
        <v>-11911868</v>
      </c>
      <c r="H35" s="10"/>
      <c r="I35" s="10"/>
    </row>
    <row r="36" customFormat="false" ht="13.5" hidden="false" customHeight="false" outlineLevel="0" collapsed="false">
      <c r="E36" s="10"/>
      <c r="F36" s="10"/>
      <c r="G36" s="10"/>
      <c r="H36" s="10"/>
      <c r="I36" s="10"/>
    </row>
    <row r="37" customFormat="false" ht="12.75" hidden="false" customHeight="false" outlineLevel="0" collapsed="false">
      <c r="E37" s="10"/>
      <c r="F37" s="10"/>
      <c r="G37" s="10"/>
      <c r="H37" s="10"/>
      <c r="I37" s="10"/>
    </row>
    <row r="38" customFormat="false" ht="13.5" hidden="false" customHeight="false" outlineLevel="0" collapsed="false">
      <c r="C38" s="8" t="s">
        <v>23</v>
      </c>
      <c r="E38" s="10"/>
      <c r="F38" s="10"/>
      <c r="G38" s="23" t="n">
        <f aca="false">G25+G35</f>
        <v>0</v>
      </c>
      <c r="H38" s="10"/>
      <c r="I38" s="10"/>
    </row>
    <row r="39" customFormat="false" ht="13.5" hidden="false" customHeight="false" outlineLevel="0" collapsed="false">
      <c r="E39" s="10"/>
      <c r="F39" s="10"/>
      <c r="G39" s="10"/>
      <c r="H39" s="10"/>
      <c r="I39" s="10"/>
    </row>
    <row r="41" customFormat="false" ht="12.75" hidden="false" customHeight="false" outlineLevel="0" collapsed="false">
      <c r="G41" s="14"/>
    </row>
    <row r="42" customFormat="false" ht="12.75" hidden="false" customHeight="false" outlineLevel="0" collapsed="false">
      <c r="B42" s="8"/>
      <c r="C42" s="8"/>
      <c r="G42" s="14"/>
    </row>
    <row r="43" customFormat="false" ht="12.75" hidden="false" customHeight="false" outlineLevel="0" collapsed="false">
      <c r="I43" s="8"/>
    </row>
    <row r="47" customFormat="false" ht="12.75" hidden="false" customHeight="false" outlineLevel="0" collapsed="false">
      <c r="A47" s="0" t="str">
        <f aca="true">CELL("filename")</f>
        <v>'file:///mnt/12tb/@roms/datasets/enron/EDRM Enron Email Data Set v2 XML/filtered-attachments/xls/1572_MTM_Summary.xls'#$Mar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0.41"/>
    <col collapsed="false" customWidth="true" hidden="false" outlineLevel="0" max="4" min="4" style="0" width="2.42"/>
    <col collapsed="false" customWidth="true" hidden="false" outlineLevel="0" max="5" min="5" style="0" width="16.99"/>
    <col collapsed="false" customWidth="true" hidden="false" outlineLevel="0" max="6" min="6" style="0" width="1.99"/>
    <col collapsed="false" customWidth="true" hidden="false" outlineLevel="0" max="7" min="7" style="0" width="16.99"/>
    <col collapsed="false" customWidth="true" hidden="false" outlineLevel="0" max="8" min="8" style="0" width="2.7"/>
    <col collapsed="false" customWidth="true" hidden="false" outlineLevel="0" max="10" min="9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25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26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12" t="s">
        <v>30</v>
      </c>
      <c r="C10" s="8" t="s">
        <v>11</v>
      </c>
      <c r="E10" s="10" t="n">
        <v>31910438</v>
      </c>
      <c r="F10" s="10"/>
      <c r="G10" s="10" t="n">
        <f aca="false">I10-E10</f>
        <v>11911868</v>
      </c>
      <c r="H10" s="10"/>
      <c r="I10" s="10" t="n">
        <v>43822306</v>
      </c>
    </row>
    <row r="11" customFormat="false" ht="12.75" hidden="false" customHeight="false" outlineLevel="0" collapsed="false">
      <c r="A11" s="12"/>
      <c r="E11" s="10"/>
      <c r="F11" s="10"/>
      <c r="G11" s="10"/>
      <c r="H11" s="10"/>
      <c r="I11" s="10"/>
    </row>
    <row r="12" customFormat="false" ht="12.75" hidden="false" customHeight="false" outlineLevel="0" collapsed="false">
      <c r="A12" s="12" t="s">
        <v>30</v>
      </c>
      <c r="C12" s="8" t="s">
        <v>12</v>
      </c>
      <c r="E12" s="10" t="n">
        <v>0</v>
      </c>
      <c r="F12" s="10"/>
      <c r="G12" s="10" t="n">
        <f aca="false">I12-E12</f>
        <v>0</v>
      </c>
      <c r="H12" s="10"/>
      <c r="I12" s="10" t="n">
        <v>0</v>
      </c>
    </row>
    <row r="13" customFormat="false" ht="12.75" hidden="false" customHeight="false" outlineLevel="0" collapsed="false">
      <c r="A13" s="12"/>
      <c r="E13" s="10"/>
      <c r="F13" s="10"/>
      <c r="G13" s="10"/>
      <c r="H13" s="10"/>
      <c r="I13" s="10"/>
      <c r="J13" s="14" t="n">
        <f aca="false">SUM(G10:G12)</f>
        <v>11911868</v>
      </c>
    </row>
    <row r="14" customFormat="false" ht="12.75" hidden="false" customHeight="false" outlineLevel="0" collapsed="false">
      <c r="A14" s="12" t="s">
        <v>30</v>
      </c>
      <c r="C14" s="8" t="s">
        <v>13</v>
      </c>
      <c r="E14" s="10" t="n">
        <v>0</v>
      </c>
      <c r="F14" s="10"/>
      <c r="G14" s="10" t="n">
        <f aca="false">I14-E14</f>
        <v>0</v>
      </c>
      <c r="H14" s="10"/>
      <c r="I14" s="10" t="n">
        <v>0</v>
      </c>
    </row>
    <row r="15" customFormat="false" ht="12.75" hidden="false" customHeight="false" outlineLevel="0" collapsed="false">
      <c r="A15" s="12"/>
      <c r="E15" s="10"/>
      <c r="F15" s="10"/>
      <c r="G15" s="10"/>
      <c r="H15" s="10"/>
      <c r="I15" s="10"/>
    </row>
    <row r="16" customFormat="false" ht="12.75" hidden="false" customHeight="false" outlineLevel="0" collapsed="false">
      <c r="A16" s="12" t="s">
        <v>30</v>
      </c>
      <c r="C16" s="8" t="s">
        <v>14</v>
      </c>
      <c r="E16" s="10" t="n">
        <v>0</v>
      </c>
      <c r="F16" s="10"/>
      <c r="G16" s="10" t="n">
        <f aca="false">I16-E16</f>
        <v>0</v>
      </c>
      <c r="H16" s="10"/>
      <c r="I16" s="10" t="n">
        <v>0</v>
      </c>
    </row>
    <row r="17" customFormat="false" ht="12.75" hidden="false" customHeight="false" outlineLevel="0" collapsed="false">
      <c r="A17" s="15"/>
      <c r="E17" s="10"/>
      <c r="F17" s="10"/>
      <c r="G17" s="10"/>
      <c r="H17" s="10"/>
      <c r="I17" s="10"/>
      <c r="J17" s="14" t="n">
        <f aca="false">SUM(G14:G16)</f>
        <v>0</v>
      </c>
    </row>
    <row r="18" customFormat="false" ht="12.75" hidden="false" customHeight="false" outlineLevel="0" collapsed="false">
      <c r="A18" s="12" t="s">
        <v>30</v>
      </c>
      <c r="C18" s="8" t="s">
        <v>16</v>
      </c>
      <c r="E18" s="10" t="n">
        <v>0</v>
      </c>
      <c r="F18" s="10"/>
      <c r="G18" s="10" t="n">
        <f aca="false">I18-E18</f>
        <v>0</v>
      </c>
      <c r="H18" s="10"/>
      <c r="I18" s="10" t="n">
        <v>0</v>
      </c>
    </row>
    <row r="19" customFormat="false" ht="12.75" hidden="false" customHeight="false" outlineLevel="0" collapsed="false">
      <c r="A19" s="12"/>
      <c r="E19" s="10"/>
      <c r="F19" s="10"/>
      <c r="G19" s="10"/>
      <c r="H19" s="10"/>
      <c r="I19" s="10"/>
    </row>
    <row r="20" customFormat="false" ht="12.75" hidden="false" customHeight="false" outlineLevel="0" collapsed="false">
      <c r="A20" s="12" t="s">
        <v>30</v>
      </c>
      <c r="C20" s="8" t="s">
        <v>17</v>
      </c>
      <c r="E20" s="10" t="n">
        <v>0</v>
      </c>
      <c r="F20" s="10"/>
      <c r="G20" s="10" t="n">
        <f aca="false">I20-E20</f>
        <v>0</v>
      </c>
      <c r="H20" s="10"/>
      <c r="I20" s="10" t="n">
        <v>0</v>
      </c>
    </row>
    <row r="21" customFormat="false" ht="12.75" hidden="false" customHeight="false" outlineLevel="0" collapsed="false">
      <c r="A21" s="12"/>
      <c r="E21" s="10"/>
      <c r="F21" s="10"/>
      <c r="G21" s="10"/>
      <c r="H21" s="10"/>
      <c r="I21" s="10"/>
      <c r="J21" s="14" t="n">
        <f aca="false">SUM(G18:G20)</f>
        <v>0</v>
      </c>
    </row>
    <row r="22" customFormat="false" ht="12.75" hidden="false" customHeight="false" outlineLevel="0" collapsed="false">
      <c r="A22" s="12" t="s">
        <v>30</v>
      </c>
      <c r="C22" s="8" t="s">
        <v>18</v>
      </c>
      <c r="E22" s="10" t="n">
        <v>0</v>
      </c>
      <c r="F22" s="10"/>
      <c r="G22" s="10" t="n">
        <f aca="false">I22-E22</f>
        <v>0</v>
      </c>
      <c r="H22" s="10"/>
      <c r="I22" s="10" t="n">
        <v>0</v>
      </c>
    </row>
    <row r="23" customFormat="false" ht="12.75" hidden="false" customHeight="false" outlineLevel="0" collapsed="false">
      <c r="A23" s="15"/>
      <c r="J23" s="14" t="n">
        <f aca="false">SUM(G22)</f>
        <v>0</v>
      </c>
    </row>
    <row r="24" customFormat="false" ht="12.75" hidden="false" customHeight="false" outlineLevel="0" collapsed="false">
      <c r="A24" s="15"/>
      <c r="J24" s="14"/>
    </row>
    <row r="25" customFormat="false" ht="13.5" hidden="false" customHeight="false" outlineLevel="0" collapsed="false">
      <c r="E25" s="16" t="n">
        <f aca="false">SUM(E10:E23)</f>
        <v>31910438</v>
      </c>
      <c r="F25" s="8"/>
      <c r="G25" s="17" t="n">
        <f aca="false">SUM(G10:G23)</f>
        <v>11911868</v>
      </c>
      <c r="H25" s="8"/>
      <c r="I25" s="16" t="n">
        <f aca="false">SUM(I10:I23)</f>
        <v>43822306</v>
      </c>
      <c r="J25" s="16" t="n">
        <f aca="false">SUM(J10:J23)</f>
        <v>11911868</v>
      </c>
    </row>
    <row r="26" customFormat="false" ht="13.5" hidden="false" customHeight="false" outlineLevel="0" collapsed="false"/>
    <row r="29" customFormat="false" ht="12.75" hidden="false" customHeight="false" outlineLevel="0" collapsed="false">
      <c r="A29" s="2"/>
      <c r="B29" s="3"/>
      <c r="C29" s="3"/>
      <c r="D29" s="3"/>
      <c r="E29" s="3"/>
      <c r="F29" s="3"/>
      <c r="G29" s="4" t="s">
        <v>4</v>
      </c>
      <c r="H29" s="3"/>
      <c r="I29" s="4"/>
    </row>
    <row r="30" customFormat="false" ht="12.75" hidden="false" customHeight="false" outlineLevel="0" collapsed="false">
      <c r="A30" s="5" t="s">
        <v>5</v>
      </c>
      <c r="B30" s="6"/>
      <c r="C30" s="6" t="s">
        <v>19</v>
      </c>
      <c r="D30" s="6"/>
      <c r="E30" s="6"/>
      <c r="F30" s="6"/>
      <c r="G30" s="7" t="s">
        <v>7</v>
      </c>
      <c r="H30" s="6"/>
      <c r="I30" s="7"/>
    </row>
    <row r="32" customFormat="false" ht="12.75" hidden="false" customHeight="false" outlineLevel="0" collapsed="false">
      <c r="A32" s="12"/>
      <c r="C32" s="19"/>
      <c r="E32" s="10"/>
      <c r="F32" s="10"/>
      <c r="G32" s="10" t="n">
        <f aca="false">I32-E32</f>
        <v>0</v>
      </c>
      <c r="H32" s="20"/>
    </row>
    <row r="33" customFormat="false" ht="12.75" hidden="false" customHeight="false" outlineLevel="0" collapsed="false">
      <c r="A33" s="12" t="s">
        <v>30</v>
      </c>
      <c r="C33" s="21" t="s">
        <v>28</v>
      </c>
      <c r="E33" s="10"/>
      <c r="F33" s="10"/>
      <c r="G33" s="10" t="n">
        <v>-11911868</v>
      </c>
      <c r="H33" s="20"/>
    </row>
    <row r="34" customFormat="false" ht="12.75" hidden="false" customHeight="false" outlineLevel="0" collapsed="false">
      <c r="E34" s="10"/>
      <c r="F34" s="10"/>
      <c r="G34" s="10"/>
      <c r="H34" s="10"/>
      <c r="I34" s="10"/>
    </row>
    <row r="35" customFormat="false" ht="13.5" hidden="false" customHeight="false" outlineLevel="0" collapsed="false">
      <c r="E35" s="10"/>
      <c r="F35" s="10"/>
      <c r="G35" s="22" t="n">
        <f aca="false">SUM(G33)</f>
        <v>-11911868</v>
      </c>
      <c r="H35" s="10"/>
      <c r="I35" s="10"/>
    </row>
    <row r="36" customFormat="false" ht="13.5" hidden="false" customHeight="false" outlineLevel="0" collapsed="false">
      <c r="E36" s="10"/>
      <c r="F36" s="10"/>
      <c r="G36" s="10"/>
      <c r="H36" s="10"/>
      <c r="I36" s="10"/>
    </row>
    <row r="37" customFormat="false" ht="12.75" hidden="false" customHeight="false" outlineLevel="0" collapsed="false">
      <c r="E37" s="10"/>
      <c r="F37" s="10"/>
      <c r="G37" s="10"/>
      <c r="H37" s="10"/>
      <c r="I37" s="10"/>
    </row>
    <row r="38" customFormat="false" ht="13.5" hidden="false" customHeight="false" outlineLevel="0" collapsed="false">
      <c r="C38" s="8" t="s">
        <v>23</v>
      </c>
      <c r="E38" s="10"/>
      <c r="F38" s="10"/>
      <c r="G38" s="23" t="n">
        <f aca="false">G25+G35</f>
        <v>0</v>
      </c>
      <c r="H38" s="10"/>
      <c r="I38" s="10"/>
    </row>
    <row r="39" customFormat="false" ht="13.5" hidden="false" customHeight="false" outlineLevel="0" collapsed="false">
      <c r="E39" s="10"/>
      <c r="F39" s="10"/>
      <c r="G39" s="10"/>
      <c r="H39" s="10"/>
      <c r="I39" s="10"/>
    </row>
    <row r="41" customFormat="false" ht="12.75" hidden="false" customHeight="false" outlineLevel="0" collapsed="false">
      <c r="G41" s="14"/>
    </row>
    <row r="42" customFormat="false" ht="12.75" hidden="false" customHeight="false" outlineLevel="0" collapsed="false">
      <c r="B42" s="8"/>
      <c r="C42" s="8"/>
      <c r="G42" s="14"/>
    </row>
    <row r="43" customFormat="false" ht="12.75" hidden="false" customHeight="false" outlineLevel="0" collapsed="false">
      <c r="I43" s="8"/>
    </row>
    <row r="47" customFormat="false" ht="12.75" hidden="false" customHeight="false" outlineLevel="0" collapsed="false">
      <c r="A47" s="0" t="str">
        <f aca="true">CELL("filename")</f>
        <v>'file:///mnt/12tb/@roms/datasets/enron/EDRM Enron Email Data Set v2 XML/filtered-attachments/xls/1572_MTM_Summary.xls'#$Apr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2000-12-08T17:09:36Z</dcterms:created>
  <dc:creator>kkirksey</dc:creator>
  <dc:description/>
  <dc:language>en-US</dc:language>
  <cp:lastModifiedBy>Shanna Husser</cp:lastModifiedBy>
  <cp:lastPrinted>2001-08-10T13:04:45Z</cp:lastPrinted>
  <dcterms:modified xsi:type="dcterms:W3CDTF">2001-08-10T13:05:08Z</dcterms:modified>
  <cp:revision>0</cp:revision>
  <dc:subject/>
  <dc:title/>
</cp:coreProperties>
</file>