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<sst xmlns="http://schemas.openxmlformats.org/spreadsheetml/2006/main" count="67" uniqueCount="24">
  <si>
    <t xml:space="preserve">The Enron 12/31/01 Stock Price Picks</t>
  </si>
  <si>
    <t xml:space="preserve">I.  Raw Data</t>
  </si>
  <si>
    <t xml:space="preserve">III. Graphs</t>
  </si>
  <si>
    <t xml:space="preserve">"Junior"</t>
  </si>
  <si>
    <t xml:space="preserve">"Senior"</t>
  </si>
  <si>
    <t xml:space="preserve">AN</t>
  </si>
  <si>
    <t xml:space="preserve">DR</t>
  </si>
  <si>
    <t xml:space="preserve">Bin</t>
  </si>
  <si>
    <t xml:space="preserve">Frequency</t>
  </si>
  <si>
    <t xml:space="preserve">SS</t>
  </si>
  <si>
    <t xml:space="preserve">MG</t>
  </si>
  <si>
    <t xml:space="preserve">AS</t>
  </si>
  <si>
    <t xml:space="preserve">SP</t>
  </si>
  <si>
    <t xml:space="preserve">S</t>
  </si>
  <si>
    <t xml:space="preserve">More</t>
  </si>
  <si>
    <t xml:space="preserve">II. Statistics</t>
  </si>
  <si>
    <t xml:space="preserve">Total</t>
  </si>
  <si>
    <t xml:space="preserve">Average</t>
  </si>
  <si>
    <t xml:space="preserve">Median</t>
  </si>
  <si>
    <t xml:space="preserve">High</t>
  </si>
  <si>
    <t xml:space="preserve">Low</t>
  </si>
  <si>
    <t xml:space="preserve">Spread</t>
  </si>
  <si>
    <t xml:space="preserve">Std. Dev.</t>
  </si>
  <si>
    <t xml:space="preserve">Count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</si>
</sst>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0"/>
    </font>
    <font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"Junior Sample"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"Frequency"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Sheet2!$O$4:$O$19</c:f>
              <c:strCache>
                <c:ptCount val="16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  <c:pt idx="5">
                  <c:v>18</c:v>
                </c:pt>
                <c:pt idx="6">
                  <c:v>20</c:v>
                </c:pt>
                <c:pt idx="7">
                  <c:v>22</c:v>
                </c:pt>
                <c:pt idx="8">
                  <c:v>24</c:v>
                </c:pt>
                <c:pt idx="9">
                  <c:v>26</c:v>
                </c:pt>
                <c:pt idx="10">
                  <c:v>28</c:v>
                </c:pt>
                <c:pt idx="11">
                  <c:v>30</c:v>
                </c:pt>
                <c:pt idx="12">
                  <c:v>32</c:v>
                </c:pt>
                <c:pt idx="13">
                  <c:v>34</c:v>
                </c:pt>
                <c:pt idx="14">
                  <c:v>36</c:v>
                </c:pt>
                <c:pt idx="15">
                  <c:v>38</c:v>
                </c:pt>
              </c:strCache>
            </c:strRef>
          </c:cat>
          <c:val>
            <c:numRef>
              <c:f>Sheet2!$Q$5:$Q$20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</c:numCache>
            </c:numRef>
          </c:val>
        </c:ser>
        <c:gapWidth val="150"/>
        <c:overlap val="0"/>
        <c:axId val="48423050"/>
        <c:axId val="12941843"/>
      </c:barChart>
      <c:catAx>
        <c:axId val="484230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Prices represent upper end of $2 range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941843"/>
        <c:crossesAt val="0"/>
        <c:auto val="1"/>
        <c:lblAlgn val="ctr"/>
        <c:lblOffset val="100"/>
        <c:noMultiLvlLbl val="0"/>
      </c:catAx>
      <c:valAx>
        <c:axId val="1294184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Frequency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4230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"Senior Sample"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"Frequency"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Sheet2!$O$4:$O$19</c:f>
              <c:strCache>
                <c:ptCount val="16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  <c:pt idx="5">
                  <c:v>18</c:v>
                </c:pt>
                <c:pt idx="6">
                  <c:v>20</c:v>
                </c:pt>
                <c:pt idx="7">
                  <c:v>22</c:v>
                </c:pt>
                <c:pt idx="8">
                  <c:v>24</c:v>
                </c:pt>
                <c:pt idx="9">
                  <c:v>26</c:v>
                </c:pt>
                <c:pt idx="10">
                  <c:v>28</c:v>
                </c:pt>
                <c:pt idx="11">
                  <c:v>30</c:v>
                </c:pt>
                <c:pt idx="12">
                  <c:v>32</c:v>
                </c:pt>
                <c:pt idx="13">
                  <c:v>34</c:v>
                </c:pt>
                <c:pt idx="14">
                  <c:v>36</c:v>
                </c:pt>
                <c:pt idx="15">
                  <c:v>38</c:v>
                </c:pt>
              </c:strCache>
            </c:strRef>
          </c:cat>
          <c:val>
            <c:numRef>
              <c:f>Sheet2!$Q$25:$Q$40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gapWidth val="150"/>
        <c:overlap val="0"/>
        <c:axId val="78663193"/>
        <c:axId val="12767951"/>
      </c:barChart>
      <c:catAx>
        <c:axId val="786631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Prices represent upper end of $2 range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767951"/>
        <c:crossesAt val="0"/>
        <c:auto val="1"/>
        <c:lblAlgn val="ctr"/>
        <c:lblOffset val="100"/>
        <c:noMultiLvlLbl val="0"/>
      </c:catAx>
      <c:valAx>
        <c:axId val="1276795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Frequency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6631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Total Sample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"Frequency"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Sheet2!$O$4:$O$19</c:f>
              <c:strCache>
                <c:ptCount val="16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  <c:pt idx="5">
                  <c:v>18</c:v>
                </c:pt>
                <c:pt idx="6">
                  <c:v>20</c:v>
                </c:pt>
                <c:pt idx="7">
                  <c:v>22</c:v>
                </c:pt>
                <c:pt idx="8">
                  <c:v>24</c:v>
                </c:pt>
                <c:pt idx="9">
                  <c:v>26</c:v>
                </c:pt>
                <c:pt idx="10">
                  <c:v>28</c:v>
                </c:pt>
                <c:pt idx="11">
                  <c:v>30</c:v>
                </c:pt>
                <c:pt idx="12">
                  <c:v>32</c:v>
                </c:pt>
                <c:pt idx="13">
                  <c:v>34</c:v>
                </c:pt>
                <c:pt idx="14">
                  <c:v>36</c:v>
                </c:pt>
                <c:pt idx="15">
                  <c:v>38</c:v>
                </c:pt>
              </c:strCache>
            </c:strRef>
          </c:cat>
          <c:val>
            <c:numRef>
              <c:f>Sheet2!$Q$45:$Q$60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</c:numCache>
            </c:numRef>
          </c:val>
        </c:ser>
        <c:gapWidth val="150"/>
        <c:overlap val="0"/>
        <c:axId val="41969014"/>
        <c:axId val="23887927"/>
      </c:barChart>
      <c:catAx>
        <c:axId val="4196901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Prices represent upper end of $2 range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887927"/>
        <c:crossesAt val="0"/>
        <c:auto val="1"/>
        <c:lblAlgn val="ctr"/>
        <c:lblOffset val="100"/>
        <c:noMultiLvlLbl val="0"/>
      </c:catAx>
      <c:valAx>
        <c:axId val="2388792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Frequency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96901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10080</xdr:colOff>
      <xdr:row>2</xdr:row>
      <xdr:rowOff>9360</xdr:rowOff>
    </xdr:from>
    <xdr:to>
      <xdr:col>13</xdr:col>
      <xdr:colOff>10800</xdr:colOff>
      <xdr:row>19</xdr:row>
      <xdr:rowOff>152280</xdr:rowOff>
    </xdr:to>
    <xdr:graphicFrame>
      <xdr:nvGraphicFramePr>
        <xdr:cNvPr id="0" name="Chart 1"/>
        <xdr:cNvGraphicFramePr/>
      </xdr:nvGraphicFramePr>
      <xdr:xfrm>
        <a:off x="4477320" y="380880"/>
        <a:ext cx="3829680" cy="290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10080</xdr:colOff>
      <xdr:row>21</xdr:row>
      <xdr:rowOff>9360</xdr:rowOff>
    </xdr:from>
    <xdr:to>
      <xdr:col>13</xdr:col>
      <xdr:colOff>10800</xdr:colOff>
      <xdr:row>40</xdr:row>
      <xdr:rowOff>171720</xdr:rowOff>
    </xdr:to>
    <xdr:graphicFrame>
      <xdr:nvGraphicFramePr>
        <xdr:cNvPr id="1" name="Chart 2"/>
        <xdr:cNvGraphicFramePr/>
      </xdr:nvGraphicFramePr>
      <xdr:xfrm>
        <a:off x="4477320" y="3476520"/>
        <a:ext cx="3829680" cy="324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10080</xdr:colOff>
      <xdr:row>43</xdr:row>
      <xdr:rowOff>28440</xdr:rowOff>
    </xdr:from>
    <xdr:to>
      <xdr:col>13</xdr:col>
      <xdr:colOff>10800</xdr:colOff>
      <xdr:row>63</xdr:row>
      <xdr:rowOff>142920</xdr:rowOff>
    </xdr:to>
    <xdr:graphicFrame>
      <xdr:nvGraphicFramePr>
        <xdr:cNvPr id="2" name="Chart 7"/>
        <xdr:cNvGraphicFramePr/>
      </xdr:nvGraphicFramePr>
      <xdr:xfrm>
        <a:off x="4477320" y="7086600"/>
        <a:ext cx="382968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6.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  <c r="B2" s="3"/>
      <c r="C2" s="3"/>
      <c r="D2" s="3"/>
      <c r="E2" s="3"/>
      <c r="F2" s="4"/>
      <c r="H2" s="2" t="s">
        <v>2</v>
      </c>
      <c r="I2" s="3"/>
      <c r="J2" s="3"/>
      <c r="K2" s="3"/>
      <c r="L2" s="3"/>
      <c r="M2" s="3"/>
      <c r="N2" s="4"/>
    </row>
    <row r="3" customFormat="false" ht="13.5" hidden="false" customHeight="false" outlineLevel="0" collapsed="false">
      <c r="A3" s="5"/>
      <c r="B3" s="6" t="s">
        <v>3</v>
      </c>
      <c r="C3" s="6"/>
      <c r="D3" s="6" t="s">
        <v>4</v>
      </c>
      <c r="E3" s="6"/>
      <c r="F3" s="7"/>
      <c r="H3" s="5"/>
      <c r="I3" s="8"/>
      <c r="J3" s="8"/>
      <c r="K3" s="8"/>
      <c r="L3" s="8"/>
      <c r="M3" s="8"/>
      <c r="N3" s="7"/>
    </row>
    <row r="4" customFormat="false" ht="12.75" hidden="false" customHeight="false" outlineLevel="0" collapsed="false">
      <c r="A4" s="5"/>
      <c r="B4" s="9" t="n">
        <v>7.5</v>
      </c>
      <c r="C4" s="8" t="s">
        <v>5</v>
      </c>
      <c r="D4" s="10" t="n">
        <v>12.8</v>
      </c>
      <c r="E4" s="8" t="s">
        <v>6</v>
      </c>
      <c r="F4" s="7"/>
      <c r="H4" s="5"/>
      <c r="I4" s="8"/>
      <c r="J4" s="8"/>
      <c r="K4" s="8"/>
      <c r="L4" s="8"/>
      <c r="M4" s="8"/>
      <c r="N4" s="7"/>
      <c r="O4" s="0" t="n">
        <v>8</v>
      </c>
      <c r="P4" s="11" t="s">
        <v>7</v>
      </c>
      <c r="Q4" s="11" t="s">
        <v>8</v>
      </c>
      <c r="T4" s="12" t="n">
        <v>7.5</v>
      </c>
    </row>
    <row r="5" customFormat="false" ht="12.75" hidden="false" customHeight="false" outlineLevel="0" collapsed="false">
      <c r="A5" s="5"/>
      <c r="B5" s="9" t="n">
        <v>9</v>
      </c>
      <c r="C5" s="8" t="s">
        <v>9</v>
      </c>
      <c r="D5" s="9" t="n">
        <v>17.76</v>
      </c>
      <c r="E5" s="8" t="s">
        <v>10</v>
      </c>
      <c r="F5" s="7"/>
      <c r="H5" s="5"/>
      <c r="I5" s="8"/>
      <c r="J5" s="8"/>
      <c r="K5" s="8"/>
      <c r="L5" s="8"/>
      <c r="M5" s="8"/>
      <c r="N5" s="7"/>
      <c r="O5" s="0" t="n">
        <v>10</v>
      </c>
      <c r="P5" s="13" t="n">
        <v>8</v>
      </c>
      <c r="Q5" s="14" t="n">
        <v>1</v>
      </c>
      <c r="T5" s="12" t="n">
        <v>9</v>
      </c>
    </row>
    <row r="6" customFormat="false" ht="12.75" hidden="false" customHeight="false" outlineLevel="0" collapsed="false">
      <c r="A6" s="5"/>
      <c r="B6" s="8" t="n">
        <v>11.13</v>
      </c>
      <c r="C6" s="8" t="s">
        <v>9</v>
      </c>
      <c r="D6" s="9" t="n">
        <v>18.59</v>
      </c>
      <c r="E6" s="8" t="s">
        <v>6</v>
      </c>
      <c r="F6" s="7"/>
      <c r="H6" s="5"/>
      <c r="I6" s="8"/>
      <c r="J6" s="8"/>
      <c r="K6" s="8"/>
      <c r="L6" s="8"/>
      <c r="M6" s="8"/>
      <c r="N6" s="7"/>
      <c r="O6" s="0" t="n">
        <v>12</v>
      </c>
      <c r="P6" s="13" t="n">
        <v>10</v>
      </c>
      <c r="Q6" s="14" t="n">
        <v>1</v>
      </c>
      <c r="T6" s="0" t="n">
        <v>11.13</v>
      </c>
    </row>
    <row r="7" customFormat="false" ht="12.75" hidden="false" customHeight="false" outlineLevel="0" collapsed="false">
      <c r="A7" s="5"/>
      <c r="B7" s="9" t="n">
        <v>12.75</v>
      </c>
      <c r="C7" s="8" t="s">
        <v>5</v>
      </c>
      <c r="D7" s="9" t="n">
        <v>18.85</v>
      </c>
      <c r="E7" s="8" t="s">
        <v>6</v>
      </c>
      <c r="F7" s="7"/>
      <c r="H7" s="5"/>
      <c r="I7" s="8"/>
      <c r="J7" s="8"/>
      <c r="K7" s="8"/>
      <c r="L7" s="8"/>
      <c r="M7" s="8"/>
      <c r="N7" s="7"/>
      <c r="O7" s="0" t="n">
        <v>14</v>
      </c>
      <c r="P7" s="13" t="n">
        <v>12</v>
      </c>
      <c r="Q7" s="14" t="n">
        <v>1</v>
      </c>
      <c r="T7" s="12" t="n">
        <v>12.75</v>
      </c>
    </row>
    <row r="8" customFormat="false" ht="12.75" hidden="false" customHeight="false" outlineLevel="0" collapsed="false">
      <c r="A8" s="5"/>
      <c r="B8" s="9" t="n">
        <v>13.78</v>
      </c>
      <c r="C8" s="8" t="s">
        <v>11</v>
      </c>
      <c r="D8" s="9" t="n">
        <v>19.25</v>
      </c>
      <c r="E8" s="8" t="s">
        <v>6</v>
      </c>
      <c r="F8" s="7"/>
      <c r="H8" s="5"/>
      <c r="I8" s="8"/>
      <c r="J8" s="8"/>
      <c r="K8" s="8"/>
      <c r="L8" s="8"/>
      <c r="M8" s="8"/>
      <c r="N8" s="7"/>
      <c r="O8" s="0" t="n">
        <v>16</v>
      </c>
      <c r="P8" s="13" t="n">
        <v>14</v>
      </c>
      <c r="Q8" s="14" t="n">
        <v>2</v>
      </c>
      <c r="T8" s="12" t="n">
        <v>13.78</v>
      </c>
    </row>
    <row r="9" customFormat="false" ht="12.75" hidden="false" customHeight="false" outlineLevel="0" collapsed="false">
      <c r="A9" s="5"/>
      <c r="B9" s="8" t="n">
        <v>17.43</v>
      </c>
      <c r="C9" s="8" t="s">
        <v>5</v>
      </c>
      <c r="D9" s="10" t="n">
        <v>21.4</v>
      </c>
      <c r="E9" s="8" t="s">
        <v>6</v>
      </c>
      <c r="F9" s="7"/>
      <c r="H9" s="5"/>
      <c r="I9" s="8"/>
      <c r="J9" s="8"/>
      <c r="K9" s="8"/>
      <c r="L9" s="8"/>
      <c r="M9" s="8"/>
      <c r="N9" s="7"/>
      <c r="O9" s="0" t="n">
        <v>18</v>
      </c>
      <c r="P9" s="13" t="n">
        <v>16</v>
      </c>
      <c r="Q9" s="14" t="n">
        <v>0</v>
      </c>
      <c r="T9" s="0" t="n">
        <v>17.43</v>
      </c>
    </row>
    <row r="10" customFormat="false" ht="12.75" hidden="false" customHeight="false" outlineLevel="0" collapsed="false">
      <c r="A10" s="5"/>
      <c r="B10" s="9" t="n">
        <v>19.5</v>
      </c>
      <c r="C10" s="8" t="s">
        <v>9</v>
      </c>
      <c r="D10" s="9" t="n">
        <v>21.49</v>
      </c>
      <c r="E10" s="8" t="s">
        <v>10</v>
      </c>
      <c r="F10" s="7"/>
      <c r="H10" s="5"/>
      <c r="I10" s="8"/>
      <c r="J10" s="8"/>
      <c r="K10" s="8"/>
      <c r="L10" s="8"/>
      <c r="M10" s="8"/>
      <c r="N10" s="7"/>
      <c r="O10" s="0" t="n">
        <v>20</v>
      </c>
      <c r="P10" s="13" t="n">
        <v>18</v>
      </c>
      <c r="Q10" s="14" t="n">
        <v>1</v>
      </c>
      <c r="T10" s="12" t="n">
        <v>19.5</v>
      </c>
    </row>
    <row r="11" customFormat="false" ht="12.75" hidden="false" customHeight="false" outlineLevel="0" collapsed="false">
      <c r="A11" s="5"/>
      <c r="B11" s="9" t="n">
        <v>19.72</v>
      </c>
      <c r="C11" s="8" t="s">
        <v>12</v>
      </c>
      <c r="D11" s="9" t="n">
        <v>22.5</v>
      </c>
      <c r="E11" s="8" t="s">
        <v>10</v>
      </c>
      <c r="F11" s="7"/>
      <c r="H11" s="5"/>
      <c r="I11" s="8"/>
      <c r="J11" s="8"/>
      <c r="K11" s="8"/>
      <c r="L11" s="8"/>
      <c r="M11" s="8"/>
      <c r="N11" s="7"/>
      <c r="O11" s="0" t="n">
        <v>22</v>
      </c>
      <c r="P11" s="13" t="n">
        <v>20</v>
      </c>
      <c r="Q11" s="14" t="n">
        <v>2</v>
      </c>
      <c r="T11" s="12" t="n">
        <v>19.72</v>
      </c>
    </row>
    <row r="12" customFormat="false" ht="12.75" hidden="false" customHeight="false" outlineLevel="0" collapsed="false">
      <c r="A12" s="5"/>
      <c r="B12" s="9" t="n">
        <v>20.52</v>
      </c>
      <c r="C12" s="8" t="s">
        <v>5</v>
      </c>
      <c r="D12" s="9" t="n">
        <v>23.5</v>
      </c>
      <c r="E12" s="8" t="s">
        <v>6</v>
      </c>
      <c r="F12" s="7"/>
      <c r="H12" s="5"/>
      <c r="I12" s="8"/>
      <c r="J12" s="8"/>
      <c r="K12" s="8"/>
      <c r="L12" s="8"/>
      <c r="M12" s="8"/>
      <c r="N12" s="7"/>
      <c r="O12" s="0" t="n">
        <v>24</v>
      </c>
      <c r="P12" s="13" t="n">
        <v>22</v>
      </c>
      <c r="Q12" s="14" t="n">
        <v>4</v>
      </c>
      <c r="T12" s="12" t="n">
        <v>20.52</v>
      </c>
    </row>
    <row r="13" customFormat="false" ht="12.75" hidden="false" customHeight="false" outlineLevel="0" collapsed="false">
      <c r="A13" s="5"/>
      <c r="B13" s="9" t="n">
        <v>20.65</v>
      </c>
      <c r="C13" s="8" t="s">
        <v>13</v>
      </c>
      <c r="D13" s="10" t="n">
        <v>23.69</v>
      </c>
      <c r="E13" s="8" t="s">
        <v>10</v>
      </c>
      <c r="F13" s="7"/>
      <c r="H13" s="5"/>
      <c r="I13" s="8"/>
      <c r="J13" s="8"/>
      <c r="K13" s="8"/>
      <c r="L13" s="8"/>
      <c r="M13" s="8"/>
      <c r="N13" s="7"/>
      <c r="O13" s="0" t="n">
        <v>26</v>
      </c>
      <c r="P13" s="13" t="n">
        <v>24</v>
      </c>
      <c r="Q13" s="14" t="n">
        <v>2</v>
      </c>
      <c r="T13" s="12" t="n">
        <v>20.65</v>
      </c>
    </row>
    <row r="14" customFormat="false" ht="12.75" hidden="false" customHeight="false" outlineLevel="0" collapsed="false">
      <c r="A14" s="5"/>
      <c r="B14" s="9" t="n">
        <v>21</v>
      </c>
      <c r="C14" s="8" t="s">
        <v>9</v>
      </c>
      <c r="D14" s="8" t="n">
        <v>23.75</v>
      </c>
      <c r="E14" s="8" t="s">
        <v>6</v>
      </c>
      <c r="F14" s="7"/>
      <c r="H14" s="5"/>
      <c r="I14" s="8"/>
      <c r="J14" s="8"/>
      <c r="K14" s="8"/>
      <c r="L14" s="8"/>
      <c r="M14" s="8"/>
      <c r="N14" s="7"/>
      <c r="O14" s="0" t="n">
        <v>28</v>
      </c>
      <c r="P14" s="13" t="n">
        <v>26</v>
      </c>
      <c r="Q14" s="14" t="n">
        <v>5</v>
      </c>
      <c r="T14" s="12" t="n">
        <v>21</v>
      </c>
    </row>
    <row r="15" customFormat="false" ht="12.75" hidden="false" customHeight="false" outlineLevel="0" collapsed="false">
      <c r="A15" s="5"/>
      <c r="B15" s="9" t="n">
        <v>21.5</v>
      </c>
      <c r="C15" s="8" t="s">
        <v>11</v>
      </c>
      <c r="D15" s="10" t="n">
        <v>24</v>
      </c>
      <c r="E15" s="8" t="s">
        <v>10</v>
      </c>
      <c r="F15" s="7"/>
      <c r="H15" s="5"/>
      <c r="I15" s="8"/>
      <c r="J15" s="8"/>
      <c r="K15" s="8"/>
      <c r="L15" s="8"/>
      <c r="M15" s="8"/>
      <c r="N15" s="7"/>
      <c r="O15" s="0" t="n">
        <v>30</v>
      </c>
      <c r="P15" s="13" t="n">
        <v>28</v>
      </c>
      <c r="Q15" s="14" t="n">
        <v>1</v>
      </c>
      <c r="T15" s="12" t="n">
        <v>21.5</v>
      </c>
    </row>
    <row r="16" customFormat="false" ht="12.75" hidden="false" customHeight="false" outlineLevel="0" collapsed="false">
      <c r="A16" s="5"/>
      <c r="B16" s="8" t="n">
        <v>22.11</v>
      </c>
      <c r="C16" s="8" t="s">
        <v>5</v>
      </c>
      <c r="D16" s="9" t="n">
        <v>26.42</v>
      </c>
      <c r="E16" s="8" t="s">
        <v>6</v>
      </c>
      <c r="F16" s="7"/>
      <c r="H16" s="5"/>
      <c r="I16" s="8"/>
      <c r="J16" s="8"/>
      <c r="K16" s="8"/>
      <c r="L16" s="8"/>
      <c r="M16" s="8"/>
      <c r="N16" s="7"/>
      <c r="O16" s="0" t="n">
        <v>32</v>
      </c>
      <c r="P16" s="13" t="n">
        <v>30</v>
      </c>
      <c r="Q16" s="14" t="n">
        <v>3</v>
      </c>
      <c r="T16" s="0" t="n">
        <v>22.11</v>
      </c>
    </row>
    <row r="17" customFormat="false" ht="12.75" hidden="false" customHeight="false" outlineLevel="0" collapsed="false">
      <c r="A17" s="5"/>
      <c r="B17" s="8" t="n">
        <v>23.38</v>
      </c>
      <c r="C17" s="8" t="s">
        <v>11</v>
      </c>
      <c r="D17" s="9" t="n">
        <v>26.5</v>
      </c>
      <c r="E17" s="8" t="s">
        <v>6</v>
      </c>
      <c r="F17" s="7"/>
      <c r="H17" s="5"/>
      <c r="I17" s="8"/>
      <c r="J17" s="8"/>
      <c r="K17" s="8"/>
      <c r="L17" s="8"/>
      <c r="M17" s="8"/>
      <c r="N17" s="7"/>
      <c r="O17" s="0" t="n">
        <v>34</v>
      </c>
      <c r="P17" s="13" t="n">
        <v>32</v>
      </c>
      <c r="Q17" s="14" t="n">
        <v>1</v>
      </c>
      <c r="T17" s="0" t="n">
        <v>23.38</v>
      </c>
    </row>
    <row r="18" customFormat="false" ht="12.75" hidden="false" customHeight="false" outlineLevel="0" collapsed="false">
      <c r="A18" s="5"/>
      <c r="B18" s="9" t="n">
        <v>24.12</v>
      </c>
      <c r="C18" s="8" t="s">
        <v>5</v>
      </c>
      <c r="D18" s="10" t="n">
        <v>27.5</v>
      </c>
      <c r="E18" s="8" t="s">
        <v>10</v>
      </c>
      <c r="F18" s="7"/>
      <c r="H18" s="5"/>
      <c r="I18" s="8"/>
      <c r="J18" s="8"/>
      <c r="K18" s="8"/>
      <c r="L18" s="8"/>
      <c r="M18" s="8"/>
      <c r="N18" s="7"/>
      <c r="O18" s="0" t="n">
        <v>36</v>
      </c>
      <c r="P18" s="13" t="n">
        <v>34</v>
      </c>
      <c r="Q18" s="14" t="n">
        <v>0</v>
      </c>
      <c r="T18" s="12" t="n">
        <v>24.12</v>
      </c>
    </row>
    <row r="19" customFormat="false" ht="12.75" hidden="false" customHeight="false" outlineLevel="0" collapsed="false">
      <c r="A19" s="5"/>
      <c r="B19" s="9" t="n">
        <v>24.25</v>
      </c>
      <c r="C19" s="8" t="s">
        <v>11</v>
      </c>
      <c r="D19" s="8" t="n">
        <v>28.15</v>
      </c>
      <c r="E19" s="8" t="s">
        <v>6</v>
      </c>
      <c r="F19" s="7"/>
      <c r="H19" s="5"/>
      <c r="I19" s="8"/>
      <c r="J19" s="8"/>
      <c r="K19" s="8"/>
      <c r="L19" s="8"/>
      <c r="M19" s="8"/>
      <c r="N19" s="7"/>
      <c r="O19" s="0" t="n">
        <v>38</v>
      </c>
      <c r="P19" s="13" t="n">
        <v>36</v>
      </c>
      <c r="Q19" s="14" t="n">
        <v>0</v>
      </c>
      <c r="T19" s="12" t="n">
        <v>24.25</v>
      </c>
    </row>
    <row r="20" customFormat="false" ht="12.75" hidden="false" customHeight="false" outlineLevel="0" collapsed="false">
      <c r="A20" s="5"/>
      <c r="B20" s="9" t="n">
        <v>25</v>
      </c>
      <c r="C20" s="8" t="s">
        <v>9</v>
      </c>
      <c r="D20" s="8"/>
      <c r="E20" s="8"/>
      <c r="F20" s="7"/>
      <c r="H20" s="5"/>
      <c r="I20" s="8"/>
      <c r="J20" s="8"/>
      <c r="K20" s="8"/>
      <c r="L20" s="8"/>
      <c r="M20" s="8"/>
      <c r="N20" s="7"/>
      <c r="P20" s="13" t="n">
        <v>38</v>
      </c>
      <c r="Q20" s="14" t="n">
        <v>2</v>
      </c>
      <c r="T20" s="12" t="n">
        <v>25</v>
      </c>
    </row>
    <row r="21" customFormat="false" ht="13.5" hidden="false" customHeight="false" outlineLevel="0" collapsed="false">
      <c r="A21" s="5"/>
      <c r="B21" s="9" t="n">
        <v>25.32</v>
      </c>
      <c r="C21" s="8" t="s">
        <v>5</v>
      </c>
      <c r="D21" s="8"/>
      <c r="E21" s="8"/>
      <c r="F21" s="7"/>
      <c r="H21" s="5"/>
      <c r="I21" s="8"/>
      <c r="J21" s="8"/>
      <c r="K21" s="8"/>
      <c r="L21" s="8"/>
      <c r="M21" s="8"/>
      <c r="N21" s="7"/>
      <c r="P21" s="15" t="s">
        <v>14</v>
      </c>
      <c r="Q21" s="15" t="n">
        <v>0</v>
      </c>
      <c r="T21" s="12" t="n">
        <v>25.32</v>
      </c>
    </row>
    <row r="22" customFormat="false" ht="12.75" hidden="false" customHeight="false" outlineLevel="0" collapsed="false">
      <c r="A22" s="5"/>
      <c r="B22" s="10" t="n">
        <v>26</v>
      </c>
      <c r="C22" s="8" t="s">
        <v>9</v>
      </c>
      <c r="D22" s="8"/>
      <c r="E22" s="8"/>
      <c r="F22" s="7"/>
      <c r="H22" s="5"/>
      <c r="I22" s="8"/>
      <c r="J22" s="8"/>
      <c r="K22" s="8"/>
      <c r="L22" s="8"/>
      <c r="M22" s="8"/>
      <c r="N22" s="7"/>
      <c r="T22" s="16" t="n">
        <v>26</v>
      </c>
    </row>
    <row r="23" customFormat="false" ht="13.5" hidden="false" customHeight="false" outlineLevel="0" collapsed="false">
      <c r="A23" s="5"/>
      <c r="B23" s="9" t="n">
        <v>27.79</v>
      </c>
      <c r="C23" s="8" t="s">
        <v>5</v>
      </c>
      <c r="D23" s="8"/>
      <c r="E23" s="8"/>
      <c r="F23" s="7"/>
      <c r="H23" s="5"/>
      <c r="I23" s="8"/>
      <c r="J23" s="8"/>
      <c r="K23" s="8"/>
      <c r="L23" s="8"/>
      <c r="M23" s="8"/>
      <c r="N23" s="7"/>
      <c r="T23" s="12" t="n">
        <v>27.79</v>
      </c>
    </row>
    <row r="24" customFormat="false" ht="12.75" hidden="false" customHeight="false" outlineLevel="0" collapsed="false">
      <c r="A24" s="5"/>
      <c r="B24" s="9" t="n">
        <v>29</v>
      </c>
      <c r="C24" s="8" t="s">
        <v>13</v>
      </c>
      <c r="D24" s="8"/>
      <c r="E24" s="8"/>
      <c r="F24" s="7"/>
      <c r="H24" s="5"/>
      <c r="I24" s="8"/>
      <c r="J24" s="8"/>
      <c r="K24" s="8"/>
      <c r="L24" s="8"/>
      <c r="M24" s="8"/>
      <c r="N24" s="7"/>
      <c r="P24" s="11" t="s">
        <v>7</v>
      </c>
      <c r="Q24" s="11" t="s">
        <v>8</v>
      </c>
      <c r="T24" s="12" t="n">
        <v>29</v>
      </c>
    </row>
    <row r="25" customFormat="false" ht="12.75" hidden="false" customHeight="false" outlineLevel="0" collapsed="false">
      <c r="A25" s="5"/>
      <c r="B25" s="9" t="n">
        <v>29.5</v>
      </c>
      <c r="C25" s="8" t="s">
        <v>5</v>
      </c>
      <c r="D25" s="8"/>
      <c r="E25" s="8"/>
      <c r="F25" s="7"/>
      <c r="H25" s="5"/>
      <c r="I25" s="8"/>
      <c r="J25" s="8"/>
      <c r="K25" s="8"/>
      <c r="L25" s="8"/>
      <c r="M25" s="8"/>
      <c r="N25" s="7"/>
      <c r="P25" s="13" t="n">
        <v>8</v>
      </c>
      <c r="Q25" s="14" t="n">
        <v>0</v>
      </c>
      <c r="T25" s="12" t="n">
        <v>29.5</v>
      </c>
    </row>
    <row r="26" customFormat="false" ht="12.75" hidden="false" customHeight="false" outlineLevel="0" collapsed="false">
      <c r="A26" s="5"/>
      <c r="B26" s="8" t="n">
        <v>29.92</v>
      </c>
      <c r="C26" s="8" t="s">
        <v>5</v>
      </c>
      <c r="D26" s="8"/>
      <c r="E26" s="8"/>
      <c r="F26" s="7"/>
      <c r="H26" s="5"/>
      <c r="I26" s="8"/>
      <c r="J26" s="8"/>
      <c r="K26" s="8"/>
      <c r="L26" s="8"/>
      <c r="M26" s="8"/>
      <c r="N26" s="7"/>
      <c r="P26" s="13" t="n">
        <v>10</v>
      </c>
      <c r="Q26" s="14" t="n">
        <v>0</v>
      </c>
      <c r="T26" s="0" t="n">
        <v>29.92</v>
      </c>
    </row>
    <row r="27" customFormat="false" ht="12.75" hidden="false" customHeight="false" outlineLevel="0" collapsed="false">
      <c r="A27" s="5"/>
      <c r="B27" s="10" t="n">
        <v>32</v>
      </c>
      <c r="C27" s="8" t="s">
        <v>11</v>
      </c>
      <c r="D27" s="8"/>
      <c r="E27" s="8"/>
      <c r="F27" s="7"/>
      <c r="H27" s="5"/>
      <c r="I27" s="8"/>
      <c r="J27" s="8"/>
      <c r="K27" s="8"/>
      <c r="L27" s="8"/>
      <c r="M27" s="8"/>
      <c r="N27" s="7"/>
      <c r="P27" s="13" t="n">
        <v>12</v>
      </c>
      <c r="Q27" s="14" t="n">
        <v>0</v>
      </c>
      <c r="T27" s="16" t="n">
        <v>32</v>
      </c>
    </row>
    <row r="28" customFormat="false" ht="12.75" hidden="false" customHeight="false" outlineLevel="0" collapsed="false">
      <c r="A28" s="5"/>
      <c r="B28" s="9" t="n">
        <v>36.01</v>
      </c>
      <c r="C28" s="8" t="s">
        <v>5</v>
      </c>
      <c r="D28" s="8"/>
      <c r="E28" s="8"/>
      <c r="F28" s="7"/>
      <c r="H28" s="5"/>
      <c r="I28" s="8"/>
      <c r="J28" s="8"/>
      <c r="K28" s="8"/>
      <c r="L28" s="8"/>
      <c r="M28" s="8"/>
      <c r="N28" s="7"/>
      <c r="P28" s="13" t="n">
        <v>14</v>
      </c>
      <c r="Q28" s="14" t="n">
        <v>1</v>
      </c>
      <c r="T28" s="12" t="n">
        <v>36.01</v>
      </c>
    </row>
    <row r="29" customFormat="false" ht="12.75" hidden="false" customHeight="false" outlineLevel="0" collapsed="false">
      <c r="A29" s="5"/>
      <c r="B29" s="9" t="n">
        <v>37.04</v>
      </c>
      <c r="C29" s="8" t="s">
        <v>5</v>
      </c>
      <c r="D29" s="8"/>
      <c r="E29" s="8"/>
      <c r="F29" s="7"/>
      <c r="H29" s="5"/>
      <c r="I29" s="8"/>
      <c r="J29" s="8"/>
      <c r="K29" s="8"/>
      <c r="L29" s="8"/>
      <c r="M29" s="8"/>
      <c r="N29" s="7"/>
      <c r="P29" s="13" t="n">
        <v>16</v>
      </c>
      <c r="Q29" s="14" t="n">
        <v>0</v>
      </c>
      <c r="T29" s="12" t="n">
        <v>37.04</v>
      </c>
    </row>
    <row r="30" customFormat="false" ht="12.75" hidden="false" customHeight="false" outlineLevel="0" collapsed="false">
      <c r="A30" s="17"/>
      <c r="B30" s="18"/>
      <c r="C30" s="19"/>
      <c r="D30" s="19"/>
      <c r="E30" s="19"/>
      <c r="F30" s="20"/>
      <c r="H30" s="5"/>
      <c r="I30" s="8"/>
      <c r="J30" s="8"/>
      <c r="K30" s="8"/>
      <c r="L30" s="8"/>
      <c r="M30" s="8"/>
      <c r="N30" s="7"/>
      <c r="P30" s="13" t="n">
        <v>18</v>
      </c>
      <c r="Q30" s="14" t="n">
        <v>1</v>
      </c>
      <c r="T30" s="10" t="n">
        <v>12.8</v>
      </c>
    </row>
    <row r="31" customFormat="false" ht="12.75" hidden="false" customHeight="false" outlineLevel="0" collapsed="false">
      <c r="A31" s="2" t="s">
        <v>15</v>
      </c>
      <c r="B31" s="21"/>
      <c r="C31" s="3"/>
      <c r="D31" s="3"/>
      <c r="E31" s="3"/>
      <c r="F31" s="4"/>
      <c r="H31" s="5"/>
      <c r="I31" s="8"/>
      <c r="J31" s="8"/>
      <c r="K31" s="8"/>
      <c r="L31" s="8"/>
      <c r="M31" s="8"/>
      <c r="N31" s="7"/>
      <c r="P31" s="13" t="n">
        <v>20</v>
      </c>
      <c r="Q31" s="14" t="n">
        <v>3</v>
      </c>
      <c r="T31" s="9" t="n">
        <v>17.76</v>
      </c>
    </row>
    <row r="32" customFormat="false" ht="12.75" hidden="false" customHeight="false" outlineLevel="0" collapsed="false">
      <c r="A32" s="5"/>
      <c r="B32" s="22" t="s">
        <v>3</v>
      </c>
      <c r="C32" s="22"/>
      <c r="D32" s="22" t="s">
        <v>4</v>
      </c>
      <c r="E32" s="22"/>
      <c r="F32" s="23" t="s">
        <v>16</v>
      </c>
      <c r="H32" s="5"/>
      <c r="I32" s="8"/>
      <c r="J32" s="8"/>
      <c r="K32" s="8"/>
      <c r="L32" s="8"/>
      <c r="M32" s="8"/>
      <c r="N32" s="7"/>
      <c r="P32" s="13" t="n">
        <v>22</v>
      </c>
      <c r="Q32" s="14" t="n">
        <v>2</v>
      </c>
      <c r="T32" s="9" t="n">
        <v>18.59</v>
      </c>
    </row>
    <row r="33" customFormat="false" ht="12.75" hidden="false" customHeight="false" outlineLevel="0" collapsed="false">
      <c r="A33" s="5" t="s">
        <v>17</v>
      </c>
      <c r="B33" s="9" t="n">
        <f aca="false">AVERAGE($B$4:$B$29)</f>
        <v>22.5353846153846</v>
      </c>
      <c r="C33" s="8"/>
      <c r="D33" s="9" t="n">
        <f aca="false">AVERAGE($D$4:$D$19)</f>
        <v>22.259375</v>
      </c>
      <c r="E33" s="8"/>
      <c r="F33" s="24" t="n">
        <f aca="false">AVERAGE($B$4:$B$29,$D$4:$D$19)</f>
        <v>22.4302380952381</v>
      </c>
      <c r="H33" s="5"/>
      <c r="I33" s="8"/>
      <c r="J33" s="8"/>
      <c r="K33" s="8"/>
      <c r="L33" s="8"/>
      <c r="M33" s="8"/>
      <c r="N33" s="7"/>
      <c r="P33" s="13" t="n">
        <v>24</v>
      </c>
      <c r="Q33" s="14" t="n">
        <v>5</v>
      </c>
      <c r="T33" s="9" t="n">
        <v>18.85</v>
      </c>
    </row>
    <row r="34" customFormat="false" ht="12.75" hidden="false" customHeight="false" outlineLevel="0" collapsed="false">
      <c r="A34" s="5" t="s">
        <v>18</v>
      </c>
      <c r="B34" s="9" t="n">
        <f aca="false">MEDIAN($B$4:$B$29)</f>
        <v>22.745</v>
      </c>
      <c r="C34" s="8"/>
      <c r="D34" s="9" t="n">
        <f aca="false">MEDIAN($D$4:$D$19)</f>
        <v>23</v>
      </c>
      <c r="E34" s="8"/>
      <c r="F34" s="24" t="n">
        <f aca="false">MEDIAN($B$4:$B$29,$D$4:$D$19)</f>
        <v>22.94</v>
      </c>
      <c r="H34" s="5"/>
      <c r="I34" s="8"/>
      <c r="J34" s="8"/>
      <c r="K34" s="8"/>
      <c r="L34" s="8"/>
      <c r="M34" s="8"/>
      <c r="N34" s="7"/>
      <c r="P34" s="13" t="n">
        <v>26</v>
      </c>
      <c r="Q34" s="14" t="n">
        <v>0</v>
      </c>
      <c r="T34" s="9" t="n">
        <v>19.25</v>
      </c>
    </row>
    <row r="35" customFormat="false" ht="12.75" hidden="false" customHeight="false" outlineLevel="0" collapsed="false">
      <c r="A35" s="5" t="s">
        <v>19</v>
      </c>
      <c r="B35" s="9" t="n">
        <f aca="false">MAX($B$4:$B$29)</f>
        <v>37.04</v>
      </c>
      <c r="C35" s="8"/>
      <c r="D35" s="9" t="n">
        <f aca="false">MAX($D$4:$D$19)</f>
        <v>28.15</v>
      </c>
      <c r="E35" s="8"/>
      <c r="F35" s="24" t="n">
        <f aca="false">MAX($B$4:$B$29,$D$4:$D$19)</f>
        <v>37.04</v>
      </c>
      <c r="H35" s="5"/>
      <c r="I35" s="8"/>
      <c r="J35" s="8"/>
      <c r="K35" s="8"/>
      <c r="L35" s="8"/>
      <c r="M35" s="8"/>
      <c r="N35" s="7"/>
      <c r="P35" s="13" t="n">
        <v>28</v>
      </c>
      <c r="Q35" s="14" t="n">
        <v>3</v>
      </c>
      <c r="T35" s="10" t="n">
        <v>21.4</v>
      </c>
    </row>
    <row r="36" customFormat="false" ht="12.75" hidden="false" customHeight="false" outlineLevel="0" collapsed="false">
      <c r="A36" s="5" t="s">
        <v>20</v>
      </c>
      <c r="B36" s="9" t="n">
        <f aca="false">MIN($B$4:$B$29)</f>
        <v>7.5</v>
      </c>
      <c r="C36" s="8"/>
      <c r="D36" s="9" t="n">
        <f aca="false">MIN($D$4:$D$19)</f>
        <v>12.8</v>
      </c>
      <c r="E36" s="8"/>
      <c r="F36" s="24" t="n">
        <f aca="false">MIN($B$4:$B$29,$D$4:$D$19)</f>
        <v>7.5</v>
      </c>
      <c r="H36" s="5"/>
      <c r="I36" s="8"/>
      <c r="J36" s="8"/>
      <c r="K36" s="8"/>
      <c r="L36" s="8"/>
      <c r="M36" s="8"/>
      <c r="N36" s="7"/>
      <c r="P36" s="13" t="n">
        <v>30</v>
      </c>
      <c r="Q36" s="14" t="n">
        <v>1</v>
      </c>
      <c r="T36" s="9" t="n">
        <v>21.49</v>
      </c>
    </row>
    <row r="37" customFormat="false" ht="12.75" hidden="false" customHeight="false" outlineLevel="0" collapsed="false">
      <c r="A37" s="5" t="s">
        <v>21</v>
      </c>
      <c r="B37" s="9" t="n">
        <f aca="false">B35-B36</f>
        <v>29.54</v>
      </c>
      <c r="C37" s="8"/>
      <c r="D37" s="9" t="n">
        <f aca="false">D35-D36</f>
        <v>15.35</v>
      </c>
      <c r="E37" s="8"/>
      <c r="F37" s="24" t="n">
        <f aca="false">F35-F36</f>
        <v>29.54</v>
      </c>
      <c r="H37" s="5"/>
      <c r="I37" s="8"/>
      <c r="J37" s="8"/>
      <c r="K37" s="8"/>
      <c r="L37" s="8"/>
      <c r="M37" s="8"/>
      <c r="N37" s="7"/>
      <c r="P37" s="13" t="n">
        <v>32</v>
      </c>
      <c r="Q37" s="14" t="n">
        <v>0</v>
      </c>
      <c r="T37" s="9" t="n">
        <v>22.5</v>
      </c>
    </row>
    <row r="38" customFormat="false" ht="12.75" hidden="false" customHeight="false" outlineLevel="0" collapsed="false">
      <c r="A38" s="5" t="s">
        <v>22</v>
      </c>
      <c r="B38" s="9" t="n">
        <f aca="false">STDEV($B$4:$B$29)</f>
        <v>7.62144197945204</v>
      </c>
      <c r="C38" s="8"/>
      <c r="D38" s="9" t="n">
        <f aca="false">STDEV($D$4:$D$19)</f>
        <v>4.09513446055194</v>
      </c>
      <c r="E38" s="8"/>
      <c r="F38" s="24" t="n">
        <f aca="false">STDEV($B$4:$B$29,$D$4:$D$19)</f>
        <v>6.44766151145656</v>
      </c>
      <c r="H38" s="5"/>
      <c r="I38" s="8"/>
      <c r="J38" s="8"/>
      <c r="K38" s="8"/>
      <c r="L38" s="8"/>
      <c r="M38" s="8"/>
      <c r="N38" s="7"/>
      <c r="P38" s="13" t="n">
        <v>34</v>
      </c>
      <c r="Q38" s="14" t="n">
        <v>0</v>
      </c>
      <c r="T38" s="9" t="n">
        <v>23.5</v>
      </c>
    </row>
    <row r="39" customFormat="false" ht="12.75" hidden="false" customHeight="false" outlineLevel="0" collapsed="false">
      <c r="A39" s="5" t="s">
        <v>23</v>
      </c>
      <c r="B39" s="25" t="n">
        <f aca="false">COUNT($B$4:$B$29)</f>
        <v>26</v>
      </c>
      <c r="C39" s="8"/>
      <c r="D39" s="25" t="n">
        <f aca="false">COUNT($D$4:$D$19)</f>
        <v>16</v>
      </c>
      <c r="E39" s="8"/>
      <c r="F39" s="26" t="n">
        <f aca="false">COUNT($B$4:$B$29,$D$4:$D$19)</f>
        <v>42</v>
      </c>
      <c r="H39" s="5"/>
      <c r="I39" s="8"/>
      <c r="J39" s="8"/>
      <c r="K39" s="8"/>
      <c r="L39" s="8"/>
      <c r="M39" s="8"/>
      <c r="N39" s="7"/>
      <c r="P39" s="13" t="n">
        <v>36</v>
      </c>
      <c r="Q39" s="14" t="n">
        <v>0</v>
      </c>
      <c r="T39" s="10" t="n">
        <v>23.69</v>
      </c>
    </row>
    <row r="40" customFormat="false" ht="12.75" hidden="false" customHeight="false" outlineLevel="0" collapsed="false">
      <c r="A40" s="17"/>
      <c r="B40" s="19"/>
      <c r="C40" s="19"/>
      <c r="D40" s="19"/>
      <c r="E40" s="19"/>
      <c r="F40" s="20"/>
      <c r="H40" s="5"/>
      <c r="I40" s="8"/>
      <c r="J40" s="8"/>
      <c r="K40" s="8"/>
      <c r="L40" s="8"/>
      <c r="M40" s="8"/>
      <c r="N40" s="7"/>
      <c r="P40" s="13" t="n">
        <v>38</v>
      </c>
      <c r="Q40" s="14" t="n">
        <v>0</v>
      </c>
      <c r="T40" s="8" t="n">
        <v>23.75</v>
      </c>
    </row>
    <row r="41" customFormat="false" ht="13.5" hidden="false" customHeight="false" outlineLevel="0" collapsed="false">
      <c r="H41" s="5"/>
      <c r="I41" s="8"/>
      <c r="J41" s="8"/>
      <c r="K41" s="8"/>
      <c r="L41" s="8"/>
      <c r="M41" s="8"/>
      <c r="N41" s="7"/>
      <c r="P41" s="15" t="s">
        <v>14</v>
      </c>
      <c r="Q41" s="15" t="n">
        <v>0</v>
      </c>
      <c r="T41" s="10" t="n">
        <v>24</v>
      </c>
    </row>
    <row r="42" customFormat="false" ht="12.75" hidden="false" customHeight="false" outlineLevel="0" collapsed="false">
      <c r="H42" s="5"/>
      <c r="I42" s="8"/>
      <c r="J42" s="8"/>
      <c r="K42" s="8"/>
      <c r="L42" s="8"/>
      <c r="M42" s="8"/>
      <c r="N42" s="7"/>
      <c r="T42" s="9" t="n">
        <v>26.42</v>
      </c>
    </row>
    <row r="43" customFormat="false" ht="13.5" hidden="false" customHeight="false" outlineLevel="0" collapsed="false">
      <c r="H43" s="5"/>
      <c r="I43" s="8"/>
      <c r="J43" s="8"/>
      <c r="K43" s="8"/>
      <c r="L43" s="8"/>
      <c r="M43" s="8"/>
      <c r="N43" s="7"/>
      <c r="T43" s="9" t="n">
        <v>26.5</v>
      </c>
    </row>
    <row r="44" customFormat="false" ht="12.75" hidden="false" customHeight="false" outlineLevel="0" collapsed="false">
      <c r="H44" s="5"/>
      <c r="I44" s="8"/>
      <c r="J44" s="8"/>
      <c r="K44" s="8"/>
      <c r="L44" s="8"/>
      <c r="M44" s="8"/>
      <c r="N44" s="7"/>
      <c r="P44" s="11" t="s">
        <v>7</v>
      </c>
      <c r="Q44" s="11" t="s">
        <v>8</v>
      </c>
      <c r="T44" s="10" t="n">
        <v>27.5</v>
      </c>
    </row>
    <row r="45" customFormat="false" ht="12.75" hidden="false" customHeight="false" outlineLevel="0" collapsed="false">
      <c r="H45" s="5"/>
      <c r="I45" s="8"/>
      <c r="J45" s="8"/>
      <c r="K45" s="8"/>
      <c r="L45" s="8"/>
      <c r="M45" s="8"/>
      <c r="N45" s="7"/>
      <c r="P45" s="13" t="n">
        <v>8</v>
      </c>
      <c r="Q45" s="14" t="n">
        <v>1</v>
      </c>
      <c r="T45" s="8" t="n">
        <v>28.15</v>
      </c>
    </row>
    <row r="46" customFormat="false" ht="12.75" hidden="false" customHeight="false" outlineLevel="0" collapsed="false">
      <c r="H46" s="5"/>
      <c r="I46" s="8"/>
      <c r="J46" s="8"/>
      <c r="K46" s="8"/>
      <c r="L46" s="8"/>
      <c r="M46" s="8"/>
      <c r="N46" s="7"/>
      <c r="P46" s="13" t="n">
        <v>10</v>
      </c>
      <c r="Q46" s="14" t="n">
        <v>1</v>
      </c>
    </row>
    <row r="47" customFormat="false" ht="12.75" hidden="false" customHeight="false" outlineLevel="0" collapsed="false">
      <c r="H47" s="5"/>
      <c r="I47" s="8"/>
      <c r="J47" s="8"/>
      <c r="K47" s="8"/>
      <c r="L47" s="8"/>
      <c r="M47" s="8"/>
      <c r="N47" s="7"/>
      <c r="P47" s="13" t="n">
        <v>12</v>
      </c>
      <c r="Q47" s="14" t="n">
        <v>1</v>
      </c>
    </row>
    <row r="48" customFormat="false" ht="12.75" hidden="false" customHeight="false" outlineLevel="0" collapsed="false">
      <c r="H48" s="5"/>
      <c r="I48" s="8"/>
      <c r="J48" s="8"/>
      <c r="K48" s="8"/>
      <c r="L48" s="8"/>
      <c r="M48" s="8"/>
      <c r="N48" s="7"/>
      <c r="P48" s="13" t="n">
        <v>14</v>
      </c>
      <c r="Q48" s="14" t="n">
        <v>3</v>
      </c>
    </row>
    <row r="49" customFormat="false" ht="12.75" hidden="false" customHeight="false" outlineLevel="0" collapsed="false">
      <c r="H49" s="5"/>
      <c r="I49" s="8"/>
      <c r="J49" s="8"/>
      <c r="K49" s="8"/>
      <c r="L49" s="8"/>
      <c r="M49" s="8"/>
      <c r="N49" s="7"/>
      <c r="P49" s="13" t="n">
        <v>16</v>
      </c>
      <c r="Q49" s="14" t="n">
        <v>0</v>
      </c>
    </row>
    <row r="50" customFormat="false" ht="12.75" hidden="false" customHeight="false" outlineLevel="0" collapsed="false">
      <c r="H50" s="5"/>
      <c r="I50" s="8"/>
      <c r="J50" s="8"/>
      <c r="K50" s="8"/>
      <c r="L50" s="8"/>
      <c r="M50" s="8"/>
      <c r="N50" s="7"/>
      <c r="P50" s="13" t="n">
        <v>18</v>
      </c>
      <c r="Q50" s="14" t="n">
        <v>2</v>
      </c>
    </row>
    <row r="51" customFormat="false" ht="12.75" hidden="false" customHeight="false" outlineLevel="0" collapsed="false">
      <c r="H51" s="5"/>
      <c r="I51" s="8"/>
      <c r="J51" s="8"/>
      <c r="K51" s="8"/>
      <c r="L51" s="8"/>
      <c r="M51" s="8"/>
      <c r="N51" s="7"/>
      <c r="P51" s="13" t="n">
        <v>20</v>
      </c>
      <c r="Q51" s="14" t="n">
        <v>5</v>
      </c>
    </row>
    <row r="52" customFormat="false" ht="12.75" hidden="false" customHeight="false" outlineLevel="0" collapsed="false">
      <c r="H52" s="5"/>
      <c r="I52" s="8"/>
      <c r="J52" s="8"/>
      <c r="K52" s="8"/>
      <c r="L52" s="8"/>
      <c r="M52" s="8"/>
      <c r="N52" s="7"/>
      <c r="P52" s="13" t="n">
        <v>22</v>
      </c>
      <c r="Q52" s="14" t="n">
        <v>6</v>
      </c>
    </row>
    <row r="53" customFormat="false" ht="12.75" hidden="false" customHeight="false" outlineLevel="0" collapsed="false">
      <c r="H53" s="5"/>
      <c r="I53" s="8"/>
      <c r="J53" s="8"/>
      <c r="K53" s="8"/>
      <c r="L53" s="8"/>
      <c r="M53" s="8"/>
      <c r="N53" s="7"/>
      <c r="P53" s="13" t="n">
        <v>24</v>
      </c>
      <c r="Q53" s="14" t="n">
        <v>7</v>
      </c>
    </row>
    <row r="54" customFormat="false" ht="12.75" hidden="false" customHeight="false" outlineLevel="0" collapsed="false">
      <c r="H54" s="5"/>
      <c r="I54" s="8"/>
      <c r="J54" s="8"/>
      <c r="K54" s="8"/>
      <c r="L54" s="8"/>
      <c r="M54" s="8"/>
      <c r="N54" s="7"/>
      <c r="P54" s="13" t="n">
        <v>26</v>
      </c>
      <c r="Q54" s="14" t="n">
        <v>5</v>
      </c>
    </row>
    <row r="55" customFormat="false" ht="12.75" hidden="false" customHeight="false" outlineLevel="0" collapsed="false">
      <c r="H55" s="5"/>
      <c r="I55" s="8"/>
      <c r="J55" s="8"/>
      <c r="K55" s="8"/>
      <c r="L55" s="8"/>
      <c r="M55" s="8"/>
      <c r="N55" s="7"/>
      <c r="P55" s="13" t="n">
        <v>28</v>
      </c>
      <c r="Q55" s="14" t="n">
        <v>4</v>
      </c>
    </row>
    <row r="56" customFormat="false" ht="12.75" hidden="false" customHeight="false" outlineLevel="0" collapsed="false">
      <c r="H56" s="5"/>
      <c r="I56" s="8"/>
      <c r="J56" s="8"/>
      <c r="K56" s="8"/>
      <c r="L56" s="8"/>
      <c r="M56" s="8"/>
      <c r="N56" s="7"/>
      <c r="P56" s="13" t="n">
        <v>30</v>
      </c>
      <c r="Q56" s="14" t="n">
        <v>4</v>
      </c>
    </row>
    <row r="57" customFormat="false" ht="12.75" hidden="false" customHeight="false" outlineLevel="0" collapsed="false">
      <c r="H57" s="5"/>
      <c r="I57" s="8"/>
      <c r="J57" s="8"/>
      <c r="K57" s="8"/>
      <c r="L57" s="8"/>
      <c r="M57" s="8"/>
      <c r="N57" s="7"/>
      <c r="P57" s="13" t="n">
        <v>32</v>
      </c>
      <c r="Q57" s="14" t="n">
        <v>1</v>
      </c>
    </row>
    <row r="58" customFormat="false" ht="12.75" hidden="false" customHeight="false" outlineLevel="0" collapsed="false">
      <c r="H58" s="5"/>
      <c r="I58" s="8"/>
      <c r="J58" s="8"/>
      <c r="K58" s="8"/>
      <c r="L58" s="8"/>
      <c r="M58" s="8"/>
      <c r="N58" s="7"/>
      <c r="P58" s="13" t="n">
        <v>34</v>
      </c>
      <c r="Q58" s="14" t="n">
        <v>0</v>
      </c>
    </row>
    <row r="59" customFormat="false" ht="12.75" hidden="false" customHeight="false" outlineLevel="0" collapsed="false">
      <c r="H59" s="5"/>
      <c r="I59" s="8"/>
      <c r="J59" s="8"/>
      <c r="K59" s="8"/>
      <c r="L59" s="8"/>
      <c r="M59" s="8"/>
      <c r="N59" s="7"/>
      <c r="P59" s="13" t="n">
        <v>36</v>
      </c>
      <c r="Q59" s="14" t="n">
        <v>0</v>
      </c>
    </row>
    <row r="60" customFormat="false" ht="12.75" hidden="false" customHeight="false" outlineLevel="0" collapsed="false">
      <c r="H60" s="5"/>
      <c r="I60" s="8"/>
      <c r="J60" s="8"/>
      <c r="K60" s="8"/>
      <c r="L60" s="8"/>
      <c r="M60" s="8"/>
      <c r="N60" s="7"/>
      <c r="P60" s="13" t="n">
        <v>38</v>
      </c>
      <c r="Q60" s="14" t="n">
        <v>2</v>
      </c>
    </row>
    <row r="61" customFormat="false" ht="13.5" hidden="false" customHeight="false" outlineLevel="0" collapsed="false">
      <c r="H61" s="5"/>
      <c r="I61" s="8"/>
      <c r="J61" s="8"/>
      <c r="K61" s="8"/>
      <c r="L61" s="8"/>
      <c r="M61" s="8"/>
      <c r="N61" s="7"/>
      <c r="P61" s="15" t="s">
        <v>14</v>
      </c>
      <c r="Q61" s="15" t="n">
        <v>0</v>
      </c>
    </row>
    <row r="62" customFormat="false" ht="12.75" hidden="false" customHeight="false" outlineLevel="0" collapsed="false">
      <c r="H62" s="5"/>
      <c r="I62" s="8"/>
      <c r="J62" s="8"/>
      <c r="K62" s="8"/>
      <c r="L62" s="8"/>
      <c r="M62" s="8"/>
      <c r="N62" s="7"/>
    </row>
    <row r="63" customFormat="false" ht="12.75" hidden="false" customHeight="false" outlineLevel="0" collapsed="false">
      <c r="H63" s="5"/>
      <c r="I63" s="8"/>
      <c r="J63" s="8"/>
      <c r="K63" s="8"/>
      <c r="L63" s="8"/>
      <c r="M63" s="8"/>
      <c r="N63" s="7"/>
    </row>
    <row r="64" customFormat="false" ht="12.75" hidden="false" customHeight="false" outlineLevel="0" collapsed="false">
      <c r="H64" s="5"/>
      <c r="I64" s="8"/>
      <c r="J64" s="8"/>
      <c r="K64" s="8"/>
      <c r="L64" s="8"/>
      <c r="M64" s="8"/>
      <c r="N64" s="7"/>
    </row>
    <row r="65" customFormat="false" ht="12.75" hidden="false" customHeight="false" outlineLevel="0" collapsed="false">
      <c r="H65" s="17"/>
      <c r="I65" s="19"/>
      <c r="J65" s="19"/>
      <c r="K65" s="19"/>
      <c r="L65" s="19"/>
      <c r="M65" s="19"/>
      <c r="N65" s="20"/>
    </row>
  </sheetData>
  <mergeCells count="2">
    <mergeCell ref="B3:C3"/>
    <mergeCell ref="D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2001-10-23T21:56:34Z</dcterms:created>
  <dc:creator>tperry2</dc:creator>
  <dc:description/>
  <dc:language>en-US</dc:language>
  <cp:lastModifiedBy>tperry2</cp:lastModifiedBy>
  <cp:lastPrinted>2001-10-26T17:12:25Z</cp:lastPrinted>
  <dcterms:modified xsi:type="dcterms:W3CDTF">2001-10-30T00:13:16Z</dcterms:modified>
  <cp:revision>0</cp:revision>
  <dc:subject/>
  <dc:title/>
</cp:coreProperties>
</file>