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5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Curve Summary Temp" sheetId="1" state="hidden" r:id="rId3"/>
    <sheet name="Power Desk Daily PriceA" sheetId="2" state="hidden" r:id="rId4"/>
    <sheet name="Power Price PRINT" sheetId="3" state="visible" r:id="rId5"/>
    <sheet name="Power Off-Peak Prices PRINT" sheetId="4" state="visible" r:id="rId6"/>
    <sheet name="Daily Peak and Off Peak PRINT" sheetId="5" state="visible" r:id="rId7"/>
    <sheet name="Power West Price OP 6 by 8" sheetId="6" state="visible" r:id="rId8"/>
    <sheet name="Power West Price Peak-Tim" sheetId="7" state="visible" r:id="rId9"/>
    <sheet name="Power West Price Off Peak-Tim" sheetId="8" state="visible" r:id="rId10"/>
    <sheet name="Power West Off-Peak 6 by 8-Tim" sheetId="9" state="visible" r:id="rId11"/>
  </sheets>
  <externalReferences>
    <externalReference r:id="rId12"/>
    <externalReference r:id="rId13"/>
    <externalReference r:id="rId14"/>
  </externalReferences>
  <definedNames>
    <definedName function="false" hidden="false" localSheetId="0" name="_xlnm.Print_Area" vbProcedure="false">'Curve Summary Temp'!$A$4:$AG$6</definedName>
    <definedName function="false" hidden="false" localSheetId="4" name="_xlnm.Print_Area" vbProcedure="false">'Daily Peak and Off Peak PRINT'!$A$1:$AG$53</definedName>
    <definedName function="false" hidden="false" localSheetId="1" name="_xlnm.Print_Area" vbProcedure="false">'Power Desk Daily PriceA'!$A$8:$AC$44</definedName>
    <definedName function="false" hidden="false" localSheetId="3" name="_xlnm.Print_Area" vbProcedure="false">'Power Off-Peak Prices PRINT'!$A$6:$AC$93</definedName>
    <definedName function="false" hidden="false" localSheetId="2" name="_xlnm.Print_Area" vbProcedure="false">'Power Price PRINT'!$A$6:$AC$94</definedName>
    <definedName function="false" hidden="false" localSheetId="7" name="_xlnm.Print_Area" vbProcedure="false">'Power West Price Off Peak-Tim'!$A$1:$R$73</definedName>
    <definedName function="false" hidden="false" localSheetId="6" name="_xlnm.Print_Area" vbProcedure="false">'Power West Price Peak-Tim'!$A$1:$R$69</definedName>
    <definedName function="false" hidden="false" name="AncRegMap" vbProcedure="false">#REF!</definedName>
    <definedName function="false" hidden="false" name="AncRegStart" vbProcedure="false">#REF!</definedName>
    <definedName function="false" hidden="false" name="BPath" vbProcedure="false">#REF!</definedName>
    <definedName function="false" hidden="false" name="cCols" vbProcedure="false">COUNTA('[1]'!$A$1:$XFD$1)</definedName>
    <definedName function="false" hidden="false" name="cRows" vbProcedure="false">COUNTA('[1]'!$A$1:$A$1048576)</definedName>
    <definedName function="false" hidden="false" name="crvDate" vbProcedure="false">#REF!</definedName>
    <definedName function="false" hidden="false" name="crvDir" vbProcedure="false">#REF!</definedName>
    <definedName function="false" hidden="false" name="DetailData" vbProcedure="false">#REF!</definedName>
    <definedName function="false" hidden="false" name="epr19sec1" vbProcedure="false">'Power Off-Peak Prices PRINT'!$A$6:$AC$44</definedName>
    <definedName function="false" hidden="false" name="epr21sec1" vbProcedure="false">#REF!</definedName>
    <definedName function="false" hidden="false" name="erv15sec1" vbProcedure="false">#REF!</definedName>
    <definedName function="false" hidden="false" name="erv18sec1" vbProcedure="false">'Power Price PRINT'!$A$6:$AD$62</definedName>
    <definedName function="false" hidden="false" name="erv19sec1" vbProcedure="false">'Power Off-Peak Prices PRINT'!$A$6:$AC$44</definedName>
    <definedName function="false" hidden="false" name="erv21sec1" vbProcedure="false">#REF!</definedName>
    <definedName function="false" hidden="false" name="erv25sec1" vbProcedure="false">#REF!</definedName>
    <definedName function="false" hidden="false" name="erv30sec1" vbProcedure="false">'Power Price PRINT'!$A$6:$AC$37</definedName>
    <definedName function="false" hidden="false" name="erv31sec1" vbProcedure="false">'Power Off-Peak Prices PRINT'!$A$6:$AC$37</definedName>
    <definedName function="false" hidden="false" name="erv32sec1" vbProcedure="false">#REF!</definedName>
    <definedName function="false" hidden="false" name="Excel_BuiltIn_Database" vbProcedure="false">'[1]'!$D$4</definedName>
    <definedName function="false" hidden="false" name="Factors" vbProcedure="false">'Power Off-Peak Prices PRINT'!$C$9:$EJ$25</definedName>
    <definedName function="false" hidden="false" name="fStart" vbProcedure="false">'[1]'!$A$1</definedName>
    <definedName function="false" hidden="false" name="Holidays" vbProcedure="false">#REF!</definedName>
    <definedName function="false" hidden="false" name="LCRAFile" vbProcedure="false">'[1]'!$H$2</definedName>
    <definedName function="false" hidden="false" name="LCRAPositions" vbProcedure="false">'[1]'!$A$7:$G$54</definedName>
    <definedName function="false" hidden="false" name="LRDate" vbProcedure="false">#REF!</definedName>
    <definedName function="false" hidden="false" name="NOTIONALREG" vbProcedure="false">'[1]'!$A$8:$J$90</definedName>
    <definedName function="false" hidden="false" name="NOTIONALSFile" vbProcedure="false">'[1]'!$H$3</definedName>
    <definedName function="false" hidden="false" name="nr_east_pow_pos" vbProcedure="false">'[1]'!$A$8:$T$58</definedName>
    <definedName function="false" hidden="false" name="nr_EPDDPrR" vbProcedure="false">#REF!</definedName>
    <definedName function="false" hidden="false" name="nr_PGHtRt" vbProcedure="false">#REF!</definedName>
    <definedName function="false" hidden="false" name="nr_POPPrc" vbProcedure="false">'Power Off-Peak Prices PRINT'!$A$6:$AC$44</definedName>
    <definedName function="false" hidden="false" name="nr_pow_east_price" vbProcedure="false">'Power Price PRINT'!$A$6:$AD$62</definedName>
    <definedName function="false" hidden="false" name="nr_pow_west_price" vbProcedure="false">#REF!</definedName>
    <definedName function="false" hidden="false" name="nr_pow_west_price_offpeak" vbProcedure="false">#REF!</definedName>
    <definedName function="false" hidden="false" name="nr_pow_west_price_peak" vbProcedure="false">#REF!</definedName>
    <definedName function="false" hidden="false" name="PASSWORD" vbProcedure="false">'[1]'!$D$3</definedName>
    <definedName function="false" hidden="false" name="PDate" vbProcedure="false">#REF!</definedName>
    <definedName function="false" hidden="false" name="PriceFolder" vbProcedure="false">#REF!</definedName>
    <definedName function="false" hidden="false" name="PriorDate" vbProcedure="false">#REF!</definedName>
    <definedName function="false" hidden="false" name="PrReportDate" vbProcedure="false">#REF!</definedName>
    <definedName function="false" hidden="false" name="RegionList" vbProcedure="false">#REF!</definedName>
    <definedName function="false" hidden="false" name="REGMAP" vbProcedure="false">#REF!</definedName>
    <definedName function="false" hidden="false" name="RegRegMap" vbProcedure="false">#REF!</definedName>
    <definedName function="false" hidden="false" name="RegRegStart" vbProcedure="false">#REF!</definedName>
    <definedName function="false" hidden="false" name="regStart" vbProcedure="false">#REF!</definedName>
    <definedName function="false" hidden="false" name="ReportDate" vbProcedure="false">'[1]'!$A$2</definedName>
    <definedName function="false" hidden="false" name="SatOffPeak" vbProcedure="false">#REF!</definedName>
    <definedName function="false" hidden="false" name="SunOffPeak" vbProcedure="false">#REF!</definedName>
    <definedName function="false" hidden="false" name="totData" vbProcedure="false">OFFSET(fStart,0,0,cRows,cCols)</definedName>
    <definedName function="false" hidden="false" name="USER" vbProcedure="false">'[1]'!$D$2</definedName>
    <definedName function="false" hidden="false" localSheetId="0" name="cCols" vbProcedure="false">COUNTA('[3]'!$A$1:$XFD$1)</definedName>
    <definedName function="false" hidden="false" localSheetId="0" name="cRows" vbProcedure="false">COUNTA('[3]'!$A$1:$A$1048576)</definedName>
    <definedName function="false" hidden="false" localSheetId="0" name="Excel_BuiltIn_Database" vbProcedure="false">'[3]'!$D$4</definedName>
    <definedName function="false" hidden="false" localSheetId="0" name="fStart" vbProcedure="false">'[3]'!$A$1</definedName>
    <definedName function="false" hidden="false" localSheetId="0" name="LCRAFile" vbProcedure="false">'[3]'!$H$2</definedName>
    <definedName function="false" hidden="false" localSheetId="0" name="LCRAPositions" vbProcedure="false">'[3]'!$A$7:$G$54</definedName>
    <definedName function="false" hidden="false" localSheetId="0" name="NOTIONALREG" vbProcedure="false">'[3]'!$A$8:$J$90</definedName>
    <definedName function="false" hidden="false" localSheetId="0" name="NOTIONALSFile" vbProcedure="false">'[3]'!$H$3</definedName>
    <definedName function="false" hidden="false" localSheetId="0" name="nr_east_pow_pos" vbProcedure="false">'[3]'!$A$8:$T$58</definedName>
    <definedName function="false" hidden="false" localSheetId="0" name="PASSWORD" vbProcedure="false">'[3]'!$D$3</definedName>
    <definedName function="false" hidden="false" localSheetId="0" name="ReportDate" vbProcedure="false">'[3]'!$A$2</definedName>
    <definedName function="false" hidden="false" localSheetId="0" name="totData" vbProcedure="false">OFFSET(fStart,0,0,cRows,cCols)</definedName>
    <definedName function="false" hidden="false" localSheetId="0" name="USER" vbProcedure="false">'[3]'!$D$2</definedName>
    <definedName function="false" hidden="false" localSheetId="1" name="erv15sec1" vbProcedure="false">'Power Desk Daily PriceA'!$A$8:$AC$44</definedName>
    <definedName function="false" hidden="false" localSheetId="1" name="nr_EPDDPrR" vbProcedure="false">'Power Desk Daily PriceA'!$A$8:$AC$44</definedName>
    <definedName function="false" hidden="false" localSheetId="1" name="totData" vbProcedure="false">OFFSET(fStart,0,0,cRows,cCols)</definedName>
    <definedName function="false" hidden="false" localSheetId="2" name="cCols" vbProcedure="false">COUNTA('[3]'!$A$1:$XFD$1)</definedName>
    <definedName function="false" hidden="false" localSheetId="2" name="cRows" vbProcedure="false">COUNTA('[3]'!$A$1:$A$1048576)</definedName>
    <definedName function="false" hidden="false" localSheetId="2" name="DetailData" vbProcedure="false">'Power Price PRINT'!$C$9:$EJ$25</definedName>
    <definedName function="false" hidden="false" localSheetId="2" name="Excel_BuiltIn_Database" vbProcedure="false">#REF!</definedName>
    <definedName function="false" hidden="false" localSheetId="2" name="fStart" vbProcedure="false">'[3]'!$A$1</definedName>
    <definedName function="false" hidden="false" localSheetId="2" name="LCRAFile" vbProcedure="false">#REF!</definedName>
    <definedName function="false" hidden="false" localSheetId="2" name="NOTIONALSFile" vbProcedure="false">#REF!</definedName>
    <definedName function="false" hidden="false" localSheetId="2" name="PASSWORD" vbProcedure="false">#REF!</definedName>
    <definedName function="false" hidden="false" localSheetId="2" name="totData" vbProcedure="false">OFFSET('Power Price PRINT'!fStart,0,0,'Power Price PRINT'!cRows,'Power Price PRINT'!cCols)</definedName>
    <definedName function="false" hidden="false" localSheetId="2" name="USER" vbProcedure="false">#REF!</definedName>
    <definedName function="false" hidden="false" localSheetId="3" name="cCols" vbProcedure="false">COUNTA('[2]'!$A$1:$XFD$1)</definedName>
    <definedName function="false" hidden="false" localSheetId="3" name="cRows" vbProcedure="false">COUNTA('[2]'!$A$1:$A$1048576)</definedName>
    <definedName function="false" hidden="false" localSheetId="3" name="DetailData" vbProcedure="false">'Power Off-Peak Prices PRINT'!$C$9:$EJ$25</definedName>
    <definedName function="false" hidden="false" localSheetId="3" name="Excel_BuiltIn_Database" vbProcedure="false">#REF!</definedName>
    <definedName function="false" hidden="false" localSheetId="3" name="fStart" vbProcedure="false">'[2]'!$A$1</definedName>
    <definedName function="false" hidden="false" localSheetId="3" name="HOLIDAYS" vbProcedure="false">#REF!</definedName>
    <definedName function="false" hidden="false" localSheetId="3" name="LCRAFile" vbProcedure="false">#REF!</definedName>
    <definedName function="false" hidden="false" localSheetId="3" name="NOTIONALSFile" vbProcedure="false">#REF!</definedName>
    <definedName function="false" hidden="false" localSheetId="3" name="nr_pow_east_price" vbProcedure="false">'Power Off-Peak Prices PRINT'!$A$6:$AC$62</definedName>
    <definedName function="false" hidden="false" localSheetId="3" name="PASSWORD" vbProcedure="false">#REF!</definedName>
    <definedName function="false" hidden="false" localSheetId="3" name="ReportDate" vbProcedure="false">'[3]'!$A$2</definedName>
    <definedName function="false" hidden="false" localSheetId="3" name="totData" vbProcedure="false">OFFSET('Power Off-Peak Prices PRINT'!fStart,0,0,'Power Off-Peak Prices PRINT'!cRows,'Power Off-Peak Prices PRINT'!cCols)</definedName>
    <definedName function="false" hidden="false" localSheetId="3" name="USER" vbProcedure="false">#REF!</definedName>
    <definedName function="false" hidden="false" localSheetId="5" name="nr_pow_west_price" vbProcedure="false">'Power West Price OP 6 by 8'!$A$2:$W$36</definedName>
    <definedName function="false" hidden="false" localSheetId="5" name="nr_pow_west_price_offpeak" vbProcedure="false">'Power West Price OP 6 by 8'!$A$2:$AB$33</definedName>
    <definedName function="false" hidden="false" localSheetId="7" name="nr_pow_west_price" vbProcedure="false">#REF!</definedName>
    <definedName function="false" hidden="false" localSheetId="7" name="nr_pow_west_price_peak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<sst xmlns="http://schemas.openxmlformats.org/spreadsheetml/2006/main" count="451" uniqueCount="106">
  <si>
    <t xml:space="preserve">R7</t>
  </si>
  <si>
    <t xml:space="preserve">R8</t>
  </si>
  <si>
    <t xml:space="preserve">R9</t>
  </si>
  <si>
    <t xml:space="preserve">R10</t>
  </si>
  <si>
    <t xml:space="preserve">R11</t>
  </si>
  <si>
    <t xml:space="preserve">B4</t>
  </si>
  <si>
    <t xml:space="preserve">R12</t>
  </si>
  <si>
    <t xml:space="preserve">R21</t>
  </si>
  <si>
    <t xml:space="preserve">                                                                                       WEST</t>
  </si>
  <si>
    <t xml:space="preserve">ALBERTA</t>
  </si>
  <si>
    <t xml:space="preserve">GAS CURVES</t>
  </si>
  <si>
    <t xml:space="preserve">Palo Verde</t>
  </si>
  <si>
    <t xml:space="preserve">COB</t>
  </si>
  <si>
    <t xml:space="preserve">MID-COLUMBIA</t>
  </si>
  <si>
    <t xml:space="preserve">NP15</t>
  </si>
  <si>
    <t xml:space="preserve">SP15</t>
  </si>
  <si>
    <t xml:space="preserve">Mead</t>
  </si>
  <si>
    <t xml:space="preserve">ZP26</t>
  </si>
  <si>
    <t xml:space="preserve">NG HH</t>
  </si>
  <si>
    <t xml:space="preserve">ALGONQUIN</t>
  </si>
  <si>
    <t xml:space="preserve">CHICAGO LDC</t>
  </si>
  <si>
    <t xml:space="preserve">TETCO M3</t>
  </si>
  <si>
    <t xml:space="preserve">TRANSCO Z6</t>
  </si>
  <si>
    <t xml:space="preserve">Report Date</t>
  </si>
  <si>
    <t xml:space="preserve">Peak Prices</t>
  </si>
  <si>
    <t xml:space="preserve">WEST</t>
  </si>
  <si>
    <t xml:space="preserve">Total</t>
  </si>
  <si>
    <t xml:space="preserve">Change</t>
  </si>
  <si>
    <t xml:space="preserve">10 Min Spin</t>
  </si>
  <si>
    <t xml:space="preserve">10 Min Non-Spin</t>
  </si>
  <si>
    <t xml:space="preserve">Operating Reserves</t>
  </si>
  <si>
    <t xml:space="preserve">AGC</t>
  </si>
  <si>
    <t xml:space="preserve">UI Congestion Up-lift</t>
  </si>
  <si>
    <t xml:space="preserve">ICAP</t>
  </si>
  <si>
    <t xml:space="preserve">NEPOOL</t>
  </si>
  <si>
    <t xml:space="preserve">PJM</t>
  </si>
  <si>
    <t xml:space="preserve">NY Zone G</t>
  </si>
  <si>
    <t xml:space="preserve">NY Zone A</t>
  </si>
  <si>
    <t xml:space="preserve">NY Zone J</t>
  </si>
  <si>
    <t xml:space="preserve">Cinergy</t>
  </si>
  <si>
    <t xml:space="preserve">Com-Ed</t>
  </si>
  <si>
    <t xml:space="preserve">TVA</t>
  </si>
  <si>
    <t xml:space="preserve">Entergy</t>
  </si>
  <si>
    <t xml:space="preserve">SOCO</t>
  </si>
  <si>
    <t xml:space="preserve">ERCOT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</si>
  <si>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</si>
  <si>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</si>
  <si>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</si>
  <si>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</si>
  <si>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</si>
  <si>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</si>
  <si>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</si>
  <si>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</si>
  <si>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Q2-02</t>
  </si>
  <si>
    <t xml:space="preserve">Q3-02</t>
  </si>
  <si>
    <t xml:space="preserve">Q4-02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</si>
  <si>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</si>
  <si>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</si>
  <si>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</si>
  <si>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</si>
  <si>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</si>
  <si>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</si>
  <si>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</si>
  <si>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</si>
  <si>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OpRes</t>
  </si>
  <si>
    <t xml:space="preserve">NEPOOLU</t>
  </si>
  <si>
    <t xml:space="preserve">Alberta Peak Prices</t>
  </si>
  <si>
    <t xml:space="preserve">NYPP</t>
  </si>
  <si>
    <t xml:space="preserve">West Heat Rates - Peak</t>
  </si>
  <si>
    <t xml:space="preserve"> </t>
  </si>
  <si>
    <t xml:space="preserve">West Off-Peak Prices</t>
  </si>
  <si>
    <t xml:space="preserve">Total Avg Off-Peak</t>
  </si>
  <si>
    <t xml:space="preserve">Alberta Off Peak Prices</t>
  </si>
  <si>
    <t xml:space="preserve">Heat Rates - Off Peak</t>
  </si>
  <si>
    <t xml:space="preserve">Total Avg Off Peak</t>
  </si>
  <si>
    <t xml:space="preserve">West Daily Peak Prices</t>
  </si>
  <si>
    <t xml:space="preserve">Alberta Daily Peak Prices</t>
  </si>
  <si>
    <t xml:space="preserve">West Daily Off Peak Prices</t>
  </si>
  <si>
    <t xml:space="preserve">Alberta Daily Off Peak Prices</t>
  </si>
  <si>
    <t xml:space="preserve">Alberta</t>
  </si>
  <si>
    <t xml:space="preserve">Off Peak</t>
  </si>
  <si>
    <t xml:space="preserve">2005-2014</t>
  </si>
  <si>
    <t xml:space="preserve">Cal-01</t>
  </si>
  <si>
    <t xml:space="preserve">Cal-02</t>
  </si>
  <si>
    <t xml:space="preserve">Cal-03</t>
  </si>
  <si>
    <t xml:space="preserve">Cal-04</t>
  </si>
  <si>
    <t xml:space="preserve">Q1</t>
  </si>
  <si>
    <t xml:space="preserve">Q2</t>
  </si>
  <si>
    <t xml:space="preserve">Q3</t>
  </si>
  <si>
    <t xml:space="preserve">Q4</t>
  </si>
  <si>
    <t xml:space="preserve">Cal 05-14</t>
  </si>
  <si>
    <t xml:space="preserve">Price change</t>
  </si>
  <si>
    <t xml:space="preserve">MID-C</t>
  </si>
  <si>
    <t xml:space="preserve">NP-15</t>
  </si>
  <si>
    <t xml:space="preserve">SP-15</t>
  </si>
  <si>
    <t xml:space="preserve">PV</t>
  </si>
  <si>
    <t xml:space="preserve">Cal01</t>
  </si>
  <si>
    <t xml:space="preserve">Cal02</t>
  </si>
  <si>
    <t xml:space="preserve">Cal03</t>
  </si>
  <si>
    <t xml:space="preserve">Cal04</t>
  </si>
  <si>
    <t xml:space="preserve">Cal05</t>
  </si>
  <si>
    <t xml:space="preserve">Cal06</t>
  </si>
  <si>
    <t xml:space="preserve">Cal07</t>
  </si>
  <si>
    <t xml:space="preserve">Cal08</t>
  </si>
  <si>
    <t xml:space="preserve">Cal09</t>
  </si>
  <si>
    <t xml:space="preserve">Cal10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</si>
</sst>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0.00"/>
    <numFmt numFmtId="167" formatCode="dd\-mmm\-yyyy"/>
    <numFmt numFmtId="168" formatCode="[$-409]d\-mmm\-yy"/>
    <numFmt numFmtId="169" formatCode="m/d"/>
    <numFmt numFmtId="170" formatCode="_(* #,##0.00_);_(* \(#,##0.00\);_(* \-??_);_(@_)"/>
    <numFmt numFmtId="171" formatCode="_(* #,##0_);_(* \(#,##0\);_(* \-??_);_(@_)"/>
    <numFmt numFmtId="172" formatCode="&quot;Effective Date:  &quot;dd\-mmm\-yyyy"/>
    <numFmt numFmtId="173" formatCode="[$-409]mmm\-yy"/>
    <numFmt numFmtId="174" formatCode="[$-409]#,##0_);[RED]\(#,##0\)"/>
    <numFmt numFmtId="175" formatCode="#,##0.0000"/>
    <numFmt numFmtId="176" formatCode="#,##0.00"/>
    <numFmt numFmtId="177" formatCode="_(\$* #,##0.00_);_(\$* \(#,##0.00\);_(\$* \-??_);_(@_)"/>
    <numFmt numFmtId="178" formatCode="[$-409]#,##0.00_);\(#,##0.00\)"/>
    <numFmt numFmtId="179" formatCode="0.00_);[RED]\(0.00\)"/>
  </numFmts>
  <fonts count="12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4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6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6" xfId="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9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" fillId="0" borderId="0" xfId="29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3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3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Book2" xfId="28"/>
    <cellStyle name="Normal_Curve Summary" xfId="29"/>
    <cellStyle name="Normal_Sheet1" xfId="30"/>
    <cellStyle name="Normal_Top" xfId="3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externalLink" Target="externalLinks/externalLink3.xml"/><Relationship Id="rId15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37800</xdr:rowOff>
        </xdr:from>
        <xdr:to>
          <xdr:col>9</xdr:col>
          <xdr:colOff>556200</xdr:colOff>
          <xdr:row>1</xdr:row>
          <xdr:rowOff>123840</xdr:rowOff>
        </xdr:to>
        <xdr:sp>
          <xdr:nvSpPr>
            <xdr:cNvPr id="1001" name="Button 3" descr="Publish  Pric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Publish  Price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459360</xdr:colOff>
          <xdr:row>0</xdr:row>
          <xdr:rowOff>28440</xdr:rowOff>
        </xdr:from>
        <xdr:to>
          <xdr:col>27</xdr:col>
          <xdr:colOff>435960</xdr:colOff>
          <xdr:row>1</xdr:row>
          <xdr:rowOff>304920</xdr:rowOff>
        </xdr:to>
        <xdr:sp>
          <xdr:nvSpPr>
            <xdr:cNvPr id="1002" name="Button 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371160</xdr:colOff>
          <xdr:row>0</xdr:row>
          <xdr:rowOff>28440</xdr:rowOff>
        </xdr:from>
        <xdr:to>
          <xdr:col>31</xdr:col>
          <xdr:colOff>493200</xdr:colOff>
          <xdr:row>1</xdr:row>
          <xdr:rowOff>114120</xdr:rowOff>
        </xdr:to>
        <xdr:sp>
          <xdr:nvSpPr>
            <xdr:cNvPr id="1003" name="Button 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_daily%20pric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2001/November/Prices/daily%20price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_Devl/Developer/EastPrices/EastPrice_06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Peak Daily Power Prices"/>
      <sheetName val="Power East Off Peak Price"/>
      <sheetName val="#REF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E. Power Desk Daily Price"/>
      <sheetName val="Power Off-Peak Price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East Price"/>
      <sheetName val="E. Power Desk Daily Price"/>
      <sheetName val="Power Off-Peak Prices"/>
      <sheetName val="Off Peak Detail"/>
      <sheetName val="Power &amp; Gas Heat Rates"/>
      <sheetName val="Curve Summary"/>
      <sheetName val="Gas Curve Summary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<Relationship Id="rId5" Type="http://schemas.openxmlformats.org/officeDocument/2006/relationships/ctrlProp" Target="../ctrlProps/ctrlProps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84"/>
    <col collapsed="false" customWidth="false" hidden="false" outlineLevel="0" max="3" min="2" style="2" width="9.13"/>
    <col collapsed="false" customWidth="true" hidden="false" outlineLevel="0" max="5" min="4" style="2" width="9.56"/>
    <col collapsed="false" customWidth="false" hidden="false" outlineLevel="0" max="7" min="6" style="2" width="9.13"/>
    <col collapsed="false" customWidth="true" hidden="false" outlineLevel="0" max="8" min="8" style="2" width="15.27"/>
    <col collapsed="false" customWidth="false" hidden="false" outlineLevel="0" max="12" min="9" style="2" width="9.13"/>
    <col collapsed="false" customWidth="true" hidden="false" outlineLevel="0" max="13" min="13" style="2" width="10.41"/>
    <col collapsed="false" customWidth="true" hidden="false" outlineLevel="0" max="15" min="14" style="2" width="8.27"/>
    <col collapsed="false" customWidth="true" hidden="false" outlineLevel="0" max="16" min="16" style="2" width="3.56"/>
    <col collapsed="false" customWidth="false" hidden="false" outlineLevel="0" max="21" min="17" style="2" width="9.13"/>
    <col collapsed="false" customWidth="true" hidden="false" outlineLevel="0" max="22" min="22" style="2" width="9.7"/>
    <col collapsed="false" customWidth="false" hidden="false" outlineLevel="0" max="26" min="23" style="2" width="9.13"/>
    <col collapsed="false" customWidth="true" hidden="false" outlineLevel="0" max="27" min="27" style="2" width="2.99"/>
    <col collapsed="false" customWidth="false" hidden="false" outlineLevel="0" max="31" min="28" style="2" width="9.13"/>
    <col collapsed="false" customWidth="true" hidden="false" outlineLevel="0" max="32" min="32" style="2" width="10.27"/>
    <col collapsed="false" customWidth="false" hidden="false" outlineLevel="0" max="33" min="33" style="2" width="9.13"/>
    <col collapsed="false" customWidth="true" hidden="false" outlineLevel="0" max="34" min="34" style="2" width="4.27"/>
    <col collapsed="false" customWidth="false" hidden="false" outlineLevel="0" max="37" min="35" style="2" width="9.13"/>
    <col collapsed="false" customWidth="true" hidden="false" outlineLevel="0" max="38" min="38" style="2" width="10.13"/>
    <col collapsed="false" customWidth="false" hidden="false" outlineLevel="0" max="39" min="39" style="2" width="9.13"/>
    <col collapsed="false" customWidth="true" hidden="false" outlineLevel="0" max="40" min="40" style="2" width="12.13"/>
    <col collapsed="false" customWidth="false" hidden="false" outlineLevel="0" max="42" min="41" style="2" width="9.13"/>
    <col collapsed="false" customWidth="true" hidden="false" outlineLevel="0" max="43" min="43" style="0" width="9.28"/>
    <col collapsed="false" customWidth="false" hidden="false" outlineLevel="0" max="45" min="44" style="2" width="9.13"/>
    <col collapsed="false" customWidth="true" hidden="false" outlineLevel="0" max="46" min="46" style="2" width="11.42"/>
    <col collapsed="false" customWidth="true" hidden="false" outlineLevel="0" max="47" min="47" style="2" width="12.56"/>
    <col collapsed="false" customWidth="false" hidden="false" outlineLevel="0" max="257" min="48" style="2" width="9.13"/>
  </cols>
  <sheetData>
    <row r="1" customFormat="false" ht="12.75" hidden="false" customHeight="false" outlineLevel="0" collapsed="false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I1" s="2" t="s">
        <v>6</v>
      </c>
      <c r="R1" s="2" t="s">
        <v>7</v>
      </c>
    </row>
    <row r="2" customFormat="false" ht="12.75" hidden="false" customHeight="false" outlineLevel="0" collapsed="false">
      <c r="A2" s="1" t="n">
        <v>1</v>
      </c>
      <c r="B2" s="2" t="n">
        <v>2</v>
      </c>
      <c r="C2" s="2" t="n">
        <v>3</v>
      </c>
      <c r="D2" s="2" t="n">
        <v>4</v>
      </c>
      <c r="E2" s="2" t="n">
        <v>5</v>
      </c>
      <c r="F2" s="2" t="n">
        <v>6</v>
      </c>
      <c r="G2" s="2" t="n">
        <v>7</v>
      </c>
      <c r="I2" s="2" t="n">
        <v>9</v>
      </c>
      <c r="R2" s="2" t="n">
        <v>18</v>
      </c>
    </row>
    <row r="4" customFormat="false" ht="16.5" hidden="false" customHeight="false" outlineLevel="0" collapsed="false">
      <c r="B4" s="3" t="s">
        <v>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Q4" s="4"/>
      <c r="R4" s="4" t="s">
        <v>9</v>
      </c>
      <c r="S4" s="4"/>
      <c r="T4" s="4"/>
      <c r="U4" s="4"/>
      <c r="V4" s="4"/>
      <c r="W4" s="4"/>
      <c r="X4" s="4"/>
      <c r="Y4" s="4"/>
      <c r="Z4" s="4"/>
      <c r="AB4" s="4"/>
      <c r="AC4" s="4"/>
      <c r="AD4" s="4"/>
      <c r="AE4" s="4"/>
      <c r="AF4" s="4"/>
      <c r="AG4" s="4"/>
      <c r="AJ4" s="4"/>
      <c r="AM4" s="5" t="s">
        <v>10</v>
      </c>
    </row>
    <row r="5" customFormat="false" ht="15.75" hidden="false" customHeight="true" outlineLevel="0" collapsed="false">
      <c r="B5" s="6"/>
      <c r="C5" s="6"/>
      <c r="D5" s="7"/>
      <c r="E5" s="6"/>
      <c r="F5" s="6"/>
      <c r="G5" s="6"/>
      <c r="H5" s="6"/>
      <c r="I5" s="6"/>
      <c r="J5" s="6"/>
      <c r="K5" s="6"/>
      <c r="L5" s="7"/>
      <c r="M5" s="8"/>
      <c r="N5" s="8"/>
      <c r="O5" s="8"/>
      <c r="Q5" s="8"/>
      <c r="R5" s="8"/>
      <c r="S5" s="8"/>
      <c r="T5" s="8"/>
      <c r="U5" s="8"/>
      <c r="V5" s="8"/>
      <c r="W5" s="9"/>
      <c r="X5" s="10"/>
      <c r="Y5" s="9"/>
      <c r="Z5" s="11"/>
      <c r="AB5" s="8"/>
      <c r="AC5" s="8"/>
      <c r="AD5" s="9"/>
      <c r="AE5" s="10"/>
      <c r="AF5" s="9"/>
      <c r="AG5" s="11"/>
      <c r="AM5" s="12"/>
      <c r="AN5" s="12"/>
      <c r="AO5" s="12"/>
    </row>
    <row r="6" customFormat="false" ht="24.75" hidden="false" customHeight="true" outlineLevel="0" collapsed="false">
      <c r="A6" s="13"/>
      <c r="B6" s="14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/>
      <c r="I6" s="14" t="s">
        <v>17</v>
      </c>
      <c r="J6" s="14"/>
      <c r="K6" s="14"/>
      <c r="L6" s="14"/>
      <c r="M6" s="14"/>
      <c r="N6" s="14"/>
      <c r="O6" s="14"/>
      <c r="P6" s="14"/>
      <c r="Q6" s="14"/>
      <c r="R6" s="14" t="s">
        <v>9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 t="s">
        <v>18</v>
      </c>
      <c r="AN6" s="14" t="s">
        <v>19</v>
      </c>
      <c r="AO6" s="14"/>
      <c r="AP6" s="14" t="s">
        <v>20</v>
      </c>
      <c r="AQ6" s="14"/>
      <c r="AR6" s="14" t="s">
        <v>21</v>
      </c>
      <c r="AS6" s="14"/>
      <c r="AT6" s="14" t="s">
        <v>22</v>
      </c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1" t="n">
        <v>37218</v>
      </c>
      <c r="B7" s="2" t="n">
        <v>21.6</v>
      </c>
      <c r="C7" s="2" t="n">
        <v>21</v>
      </c>
      <c r="D7" s="2" t="n">
        <v>18</v>
      </c>
      <c r="E7" s="2" t="n">
        <v>22</v>
      </c>
      <c r="F7" s="2" t="n">
        <v>21.5</v>
      </c>
      <c r="G7" s="2" t="n">
        <v>22.6</v>
      </c>
      <c r="I7" s="2" t="n">
        <v>21.5</v>
      </c>
      <c r="R7" s="2" t="n">
        <v>29.7999992370605</v>
      </c>
      <c r="AI7" s="1"/>
      <c r="AJ7" s="15"/>
      <c r="AL7" s="1" t="n">
        <v>36892</v>
      </c>
      <c r="AM7" s="2" t="n">
        <v>9.98</v>
      </c>
      <c r="AN7" s="2" t="n">
        <v>0.418</v>
      </c>
      <c r="AO7" s="2" t="n">
        <v>10.398</v>
      </c>
      <c r="AP7" s="2" t="n">
        <v>4.22</v>
      </c>
      <c r="AQ7" s="2" t="n">
        <v>14.2</v>
      </c>
      <c r="AR7" s="2" t="n">
        <v>0.318</v>
      </c>
      <c r="AS7" s="2" t="n">
        <v>10.298</v>
      </c>
      <c r="AT7" s="2" t="n">
        <v>4.142</v>
      </c>
      <c r="AU7" s="2" t="n">
        <v>14.122</v>
      </c>
      <c r="AV7" s="1"/>
    </row>
    <row r="8" customFormat="false" ht="12.75" hidden="false" customHeight="false" outlineLevel="0" collapsed="false">
      <c r="A8" s="1" t="n">
        <v>37221</v>
      </c>
      <c r="B8" s="2" t="n">
        <v>21.45</v>
      </c>
      <c r="C8" s="2" t="n">
        <v>22</v>
      </c>
      <c r="D8" s="2" t="n">
        <v>20.55</v>
      </c>
      <c r="E8" s="2" t="n">
        <v>24.1</v>
      </c>
      <c r="F8" s="2" t="n">
        <v>23.68</v>
      </c>
      <c r="G8" s="2" t="n">
        <v>22.45</v>
      </c>
      <c r="I8" s="2" t="n">
        <v>23.68</v>
      </c>
      <c r="R8" s="2" t="n">
        <v>44.7999954223633</v>
      </c>
      <c r="AI8" s="1"/>
      <c r="AJ8" s="15"/>
      <c r="AL8" s="1" t="n">
        <v>36923</v>
      </c>
      <c r="AM8" s="2" t="n">
        <v>6.293</v>
      </c>
      <c r="AN8" s="2" t="n">
        <v>0.433</v>
      </c>
      <c r="AO8" s="2" t="n">
        <v>6.726</v>
      </c>
      <c r="AP8" s="2" t="n">
        <v>0.657</v>
      </c>
      <c r="AQ8" s="2" t="n">
        <v>6.95</v>
      </c>
      <c r="AR8" s="2" t="n">
        <v>0.333</v>
      </c>
      <c r="AS8" s="2" t="n">
        <v>6.626</v>
      </c>
      <c r="AT8" s="2" t="n">
        <v>3.807</v>
      </c>
      <c r="AU8" s="2" t="n">
        <v>10.1</v>
      </c>
    </row>
    <row r="9" customFormat="false" ht="12.75" hidden="false" customHeight="false" outlineLevel="0" collapsed="false">
      <c r="A9" s="1" t="n">
        <v>37222</v>
      </c>
      <c r="B9" s="2" t="n">
        <v>23</v>
      </c>
      <c r="C9" s="2" t="n">
        <v>25</v>
      </c>
      <c r="D9" s="2" t="n">
        <v>22</v>
      </c>
      <c r="E9" s="2" t="n">
        <v>25.5</v>
      </c>
      <c r="F9" s="2" t="n">
        <v>25.25</v>
      </c>
      <c r="G9" s="2" t="n">
        <v>24</v>
      </c>
      <c r="I9" s="2" t="n">
        <v>20.1749992370605</v>
      </c>
      <c r="R9" s="2" t="n">
        <v>44.7999992370606</v>
      </c>
      <c r="AI9" s="1"/>
      <c r="AJ9" s="15"/>
      <c r="AL9" s="1" t="n">
        <v>36951</v>
      </c>
      <c r="AM9" s="2" t="n">
        <v>4.998</v>
      </c>
      <c r="AN9" s="2" t="n">
        <v>0.385</v>
      </c>
      <c r="AO9" s="2" t="n">
        <v>5.383</v>
      </c>
      <c r="AP9" s="2" t="n">
        <v>0.212</v>
      </c>
      <c r="AQ9" s="2" t="n">
        <v>5.21</v>
      </c>
      <c r="AR9" s="2" t="n">
        <v>0.285</v>
      </c>
      <c r="AS9" s="2" t="n">
        <v>5.283</v>
      </c>
      <c r="AT9" s="2" t="n">
        <v>3.402</v>
      </c>
      <c r="AU9" s="2" t="n">
        <v>8.4</v>
      </c>
    </row>
    <row r="10" customFormat="false" ht="12.75" hidden="false" customHeight="false" outlineLevel="0" collapsed="false">
      <c r="A10" s="1" t="n">
        <v>37223</v>
      </c>
      <c r="B10" s="2" t="n">
        <v>23</v>
      </c>
      <c r="C10" s="2" t="n">
        <v>25</v>
      </c>
      <c r="D10" s="2" t="n">
        <v>22</v>
      </c>
      <c r="E10" s="2" t="n">
        <v>25.5</v>
      </c>
      <c r="F10" s="2" t="n">
        <v>25.25</v>
      </c>
      <c r="G10" s="2" t="n">
        <v>24</v>
      </c>
      <c r="I10" s="2" t="n">
        <v>20.1749992370605</v>
      </c>
      <c r="R10" s="2" t="n">
        <v>44.7999992370606</v>
      </c>
      <c r="AI10" s="1"/>
      <c r="AJ10" s="15"/>
      <c r="AL10" s="1" t="n">
        <v>36982</v>
      </c>
      <c r="AM10" s="2" t="n">
        <v>5.384</v>
      </c>
      <c r="AN10" s="2" t="n">
        <v>0.39</v>
      </c>
      <c r="AO10" s="2" t="n">
        <v>5.774</v>
      </c>
      <c r="AP10" s="2" t="n">
        <v>-0.014</v>
      </c>
      <c r="AQ10" s="2" t="n">
        <v>5.37</v>
      </c>
      <c r="AR10" s="2" t="n">
        <v>0.29</v>
      </c>
      <c r="AS10" s="2" t="n">
        <v>5.674</v>
      </c>
      <c r="AT10" s="2" t="n">
        <v>2.016</v>
      </c>
      <c r="AU10" s="2" t="n">
        <v>7.4</v>
      </c>
    </row>
    <row r="11" customFormat="false" ht="12.75" hidden="false" customHeight="false" outlineLevel="0" collapsed="false">
      <c r="A11" s="1" t="n">
        <v>37224</v>
      </c>
      <c r="B11" s="2" t="n">
        <v>23</v>
      </c>
      <c r="C11" s="2" t="n">
        <v>25</v>
      </c>
      <c r="D11" s="2" t="n">
        <v>22</v>
      </c>
      <c r="E11" s="2" t="n">
        <v>25.5</v>
      </c>
      <c r="F11" s="2" t="n">
        <v>25.25</v>
      </c>
      <c r="G11" s="2" t="n">
        <v>24</v>
      </c>
      <c r="I11" s="2" t="n">
        <v>20.1749992370605</v>
      </c>
      <c r="R11" s="2" t="n">
        <v>44.7999992370606</v>
      </c>
      <c r="AI11" s="1"/>
      <c r="AJ11" s="15"/>
      <c r="AL11" s="1" t="n">
        <v>37012</v>
      </c>
      <c r="AM11" s="2" t="n">
        <v>4.891</v>
      </c>
      <c r="AN11" s="2" t="n">
        <v>0.438</v>
      </c>
      <c r="AO11" s="2" t="n">
        <v>5.329</v>
      </c>
      <c r="AP11" s="2" t="n">
        <v>0.279</v>
      </c>
      <c r="AQ11" s="2" t="n">
        <v>5.17</v>
      </c>
      <c r="AR11" s="2" t="n">
        <v>0.338</v>
      </c>
      <c r="AS11" s="2" t="n">
        <v>5.229</v>
      </c>
      <c r="AT11" s="2" t="n">
        <v>5.049</v>
      </c>
      <c r="AU11" s="2" t="n">
        <v>9.94</v>
      </c>
    </row>
    <row r="12" customFormat="false" ht="12.75" hidden="false" customHeight="false" outlineLevel="0" collapsed="false">
      <c r="A12" s="1" t="n">
        <v>37225</v>
      </c>
      <c r="B12" s="2" t="n">
        <v>23</v>
      </c>
      <c r="C12" s="2" t="n">
        <v>25</v>
      </c>
      <c r="D12" s="2" t="n">
        <v>22</v>
      </c>
      <c r="E12" s="2" t="n">
        <v>25.5</v>
      </c>
      <c r="F12" s="2" t="n">
        <v>25.25</v>
      </c>
      <c r="G12" s="2" t="n">
        <v>24</v>
      </c>
      <c r="I12" s="2" t="n">
        <v>20.1749992370605</v>
      </c>
      <c r="R12" s="2" t="n">
        <v>44.7999992370606</v>
      </c>
      <c r="AI12" s="1"/>
      <c r="AJ12" s="15"/>
      <c r="AL12" s="1" t="n">
        <v>37043</v>
      </c>
      <c r="AM12" s="2" t="n">
        <v>3.738</v>
      </c>
      <c r="AN12" s="2" t="n">
        <v>0.71</v>
      </c>
      <c r="AO12" s="2" t="n">
        <v>4.448</v>
      </c>
      <c r="AP12" s="2" t="n">
        <v>0.222</v>
      </c>
      <c r="AQ12" s="2" t="n">
        <v>3.96</v>
      </c>
      <c r="AR12" s="2" t="n">
        <v>0.71</v>
      </c>
      <c r="AS12" s="2" t="n">
        <v>4.448</v>
      </c>
      <c r="AT12" s="2" t="n">
        <v>2.122</v>
      </c>
      <c r="AU12" s="2" t="n">
        <v>5.86</v>
      </c>
    </row>
    <row r="13" customFormat="false" ht="12.75" hidden="false" customHeight="false" outlineLevel="0" collapsed="false">
      <c r="A13" s="1" t="n">
        <v>37228</v>
      </c>
      <c r="B13" s="2" t="n">
        <v>27.25</v>
      </c>
      <c r="C13" s="2" t="n">
        <v>30.75</v>
      </c>
      <c r="D13" s="2" t="n">
        <v>30.25</v>
      </c>
      <c r="E13" s="2" t="n">
        <v>32.75</v>
      </c>
      <c r="F13" s="2" t="n">
        <v>30.7</v>
      </c>
      <c r="G13" s="2" t="n">
        <v>28.25</v>
      </c>
      <c r="I13" s="2" t="n">
        <v>30.7</v>
      </c>
      <c r="R13" s="2" t="n">
        <v>52.3900028991699</v>
      </c>
      <c r="AI13" s="1"/>
      <c r="AJ13" s="15"/>
      <c r="AL13" s="1" t="n">
        <v>37073</v>
      </c>
      <c r="AM13" s="2" t="n">
        <v>3.182</v>
      </c>
      <c r="AN13" s="2" t="n">
        <v>0.975</v>
      </c>
      <c r="AO13" s="2" t="n">
        <v>4.157</v>
      </c>
      <c r="AP13" s="2" t="n">
        <v>-0.512</v>
      </c>
      <c r="AQ13" s="2" t="n">
        <v>2.67</v>
      </c>
      <c r="AR13" s="2" t="n">
        <v>0.975</v>
      </c>
      <c r="AS13" s="2" t="n">
        <v>4.157</v>
      </c>
      <c r="AT13" s="2" t="n">
        <v>0.088</v>
      </c>
      <c r="AU13" s="2" t="n">
        <v>3.27</v>
      </c>
    </row>
    <row r="14" customFormat="false" ht="12.75" hidden="false" customHeight="false" outlineLevel="0" collapsed="false">
      <c r="A14" s="1" t="n">
        <v>37229</v>
      </c>
      <c r="B14" s="2" t="n">
        <v>27.25</v>
      </c>
      <c r="C14" s="2" t="n">
        <v>30.75</v>
      </c>
      <c r="D14" s="2" t="n">
        <v>30.25</v>
      </c>
      <c r="E14" s="2" t="n">
        <v>32.75</v>
      </c>
      <c r="F14" s="2" t="n">
        <v>30.7</v>
      </c>
      <c r="G14" s="2" t="n">
        <v>28.25</v>
      </c>
      <c r="I14" s="2" t="n">
        <v>30.7</v>
      </c>
      <c r="R14" s="2" t="n">
        <v>52.3900028991699</v>
      </c>
      <c r="AI14" s="1"/>
      <c r="AJ14" s="15"/>
      <c r="AL14" s="1" t="n">
        <v>37104</v>
      </c>
      <c r="AM14" s="2" t="n">
        <v>3.167</v>
      </c>
      <c r="AN14" s="2" t="n">
        <v>0.95</v>
      </c>
      <c r="AO14" s="2" t="n">
        <v>4.117</v>
      </c>
      <c r="AP14" s="2" t="n">
        <v>-0.747</v>
      </c>
      <c r="AQ14" s="2" t="n">
        <v>2.42</v>
      </c>
      <c r="AR14" s="2" t="n">
        <v>0.95</v>
      </c>
      <c r="AS14" s="2" t="n">
        <v>4.117</v>
      </c>
      <c r="AT14" s="2" t="n">
        <v>-0.027</v>
      </c>
      <c r="AU14" s="2" t="n">
        <v>3.14</v>
      </c>
    </row>
    <row r="15" customFormat="false" ht="12.75" hidden="false" customHeight="false" outlineLevel="0" collapsed="false">
      <c r="A15" s="1" t="n">
        <v>37230</v>
      </c>
      <c r="B15" s="2" t="n">
        <v>27.25</v>
      </c>
      <c r="C15" s="2" t="n">
        <v>30.75</v>
      </c>
      <c r="D15" s="2" t="n">
        <v>30.25</v>
      </c>
      <c r="E15" s="2" t="n">
        <v>32.75</v>
      </c>
      <c r="F15" s="2" t="n">
        <v>30.7</v>
      </c>
      <c r="G15" s="2" t="n">
        <v>28.25</v>
      </c>
      <c r="I15" s="2" t="n">
        <v>30.7</v>
      </c>
      <c r="R15" s="2" t="n">
        <v>52.3900028991699</v>
      </c>
      <c r="AI15" s="1"/>
      <c r="AJ15" s="15"/>
      <c r="AL15" s="1" t="n">
        <v>37135</v>
      </c>
      <c r="AM15" s="2" t="n">
        <v>2.295</v>
      </c>
      <c r="AN15" s="2" t="n">
        <v>0.525</v>
      </c>
      <c r="AO15" s="2" t="n">
        <v>2.82</v>
      </c>
      <c r="AP15" s="2" t="n">
        <v>-0.115</v>
      </c>
      <c r="AQ15" s="2" t="n">
        <v>2.18</v>
      </c>
      <c r="AR15" s="2" t="n">
        <v>0.525</v>
      </c>
      <c r="AS15" s="2" t="n">
        <v>2.82</v>
      </c>
      <c r="AT15" s="2" t="n">
        <v>0.145</v>
      </c>
      <c r="AU15" s="2" t="n">
        <v>2.44</v>
      </c>
    </row>
    <row r="16" customFormat="false" ht="12.75" hidden="false" customHeight="false" outlineLevel="0" collapsed="false">
      <c r="A16" s="1" t="n">
        <v>37231</v>
      </c>
      <c r="B16" s="2" t="n">
        <v>27.25</v>
      </c>
      <c r="C16" s="2" t="n">
        <v>30.75</v>
      </c>
      <c r="D16" s="2" t="n">
        <v>30.25</v>
      </c>
      <c r="E16" s="2" t="n">
        <v>32.75</v>
      </c>
      <c r="F16" s="2" t="n">
        <v>30.7</v>
      </c>
      <c r="G16" s="2" t="n">
        <v>28.25</v>
      </c>
      <c r="I16" s="2" t="n">
        <v>30.7</v>
      </c>
      <c r="R16" s="2" t="n">
        <v>52.3900028991699</v>
      </c>
      <c r="AI16" s="1"/>
      <c r="AJ16" s="15"/>
      <c r="AL16" s="1" t="n">
        <v>37165</v>
      </c>
      <c r="AM16" s="2" t="n">
        <v>1.83</v>
      </c>
      <c r="AN16" s="2" t="n">
        <v>0.35</v>
      </c>
      <c r="AO16" s="2" t="n">
        <v>2.18</v>
      </c>
      <c r="AP16" s="2" t="n">
        <v>-0.45</v>
      </c>
      <c r="AQ16" s="2" t="n">
        <v>1.38</v>
      </c>
      <c r="AR16" s="2" t="n">
        <v>0.35</v>
      </c>
      <c r="AS16" s="2" t="n">
        <v>2.18</v>
      </c>
      <c r="AT16" s="2" t="n">
        <v>-0.28</v>
      </c>
      <c r="AU16" s="2" t="n">
        <v>1.55</v>
      </c>
    </row>
    <row r="17" customFormat="false" ht="12.75" hidden="false" customHeight="false" outlineLevel="0" collapsed="false">
      <c r="A17" s="1" t="n">
        <v>37232</v>
      </c>
      <c r="B17" s="2" t="n">
        <v>27.25</v>
      </c>
      <c r="C17" s="2" t="n">
        <v>30.75</v>
      </c>
      <c r="D17" s="2" t="n">
        <v>30.25</v>
      </c>
      <c r="E17" s="2" t="n">
        <v>32.75</v>
      </c>
      <c r="F17" s="2" t="n">
        <v>30.7</v>
      </c>
      <c r="G17" s="2" t="n">
        <v>28.25</v>
      </c>
      <c r="I17" s="2" t="n">
        <v>30.7</v>
      </c>
      <c r="R17" s="2" t="n">
        <v>52.3900028991699</v>
      </c>
      <c r="AI17" s="1"/>
      <c r="AJ17" s="15"/>
      <c r="AL17" s="1" t="n">
        <v>37196</v>
      </c>
      <c r="AM17" s="2" t="n">
        <v>3.202</v>
      </c>
      <c r="AN17" s="2" t="n">
        <v>0.3125</v>
      </c>
      <c r="AO17" s="2" t="n">
        <v>3.5145</v>
      </c>
      <c r="AP17" s="2" t="n">
        <v>-0.422</v>
      </c>
      <c r="AQ17" s="2" t="n">
        <v>2.78</v>
      </c>
      <c r="AR17" s="2" t="n">
        <v>0.3125</v>
      </c>
      <c r="AS17" s="2" t="n">
        <v>3.5145</v>
      </c>
      <c r="AT17" s="2" t="n">
        <v>-0.292</v>
      </c>
      <c r="AU17" s="2" t="n">
        <v>2.91</v>
      </c>
    </row>
    <row r="18" customFormat="false" ht="12.75" hidden="false" customHeight="false" outlineLevel="0" collapsed="false">
      <c r="A18" s="1" t="n">
        <v>37235</v>
      </c>
      <c r="B18" s="2" t="n">
        <v>27.25</v>
      </c>
      <c r="C18" s="2" t="n">
        <v>30.75</v>
      </c>
      <c r="D18" s="2" t="n">
        <v>30.25</v>
      </c>
      <c r="E18" s="2" t="n">
        <v>32.75</v>
      </c>
      <c r="F18" s="2" t="n">
        <v>30.7</v>
      </c>
      <c r="G18" s="2" t="n">
        <v>28.25</v>
      </c>
      <c r="I18" s="2" t="n">
        <v>30.7</v>
      </c>
      <c r="R18" s="2" t="n">
        <v>52.3900028991699</v>
      </c>
      <c r="AI18" s="1"/>
      <c r="AJ18" s="15"/>
      <c r="AL18" s="1" t="n">
        <v>37226</v>
      </c>
      <c r="AM18" s="2" t="n">
        <v>2.813</v>
      </c>
      <c r="AN18" s="2" t="n">
        <v>0.32</v>
      </c>
      <c r="AO18" s="2" t="n">
        <v>3.133</v>
      </c>
      <c r="AP18" s="2" t="n">
        <v>-0.095</v>
      </c>
      <c r="AQ18" s="2" t="n">
        <v>2.718</v>
      </c>
      <c r="AR18" s="2" t="n">
        <v>0.32</v>
      </c>
      <c r="AS18" s="2" t="n">
        <v>3.133</v>
      </c>
      <c r="AT18" s="2" t="n">
        <v>-0.145</v>
      </c>
      <c r="AU18" s="2" t="n">
        <v>2.668</v>
      </c>
    </row>
    <row r="19" customFormat="false" ht="12.75" hidden="false" customHeight="false" outlineLevel="0" collapsed="false">
      <c r="A19" s="1" t="n">
        <v>37236</v>
      </c>
      <c r="B19" s="2" t="n">
        <v>27.25</v>
      </c>
      <c r="C19" s="2" t="n">
        <v>30.75</v>
      </c>
      <c r="D19" s="2" t="n">
        <v>30.25</v>
      </c>
      <c r="E19" s="2" t="n">
        <v>32.75</v>
      </c>
      <c r="F19" s="2" t="n">
        <v>30.7</v>
      </c>
      <c r="G19" s="2" t="n">
        <v>28.25</v>
      </c>
      <c r="I19" s="2" t="n">
        <v>30.7</v>
      </c>
      <c r="R19" s="2" t="n">
        <v>52.3900028991699</v>
      </c>
      <c r="AI19" s="1"/>
      <c r="AJ19" s="15"/>
      <c r="AL19" s="1" t="n">
        <v>37257</v>
      </c>
      <c r="AM19" s="2" t="n">
        <v>2.991</v>
      </c>
      <c r="AN19" s="2" t="n">
        <v>0.44</v>
      </c>
      <c r="AO19" s="2" t="n">
        <v>3.431</v>
      </c>
      <c r="AP19" s="2" t="n">
        <v>0.055</v>
      </c>
      <c r="AQ19" s="2" t="n">
        <v>3.046</v>
      </c>
      <c r="AR19" s="2" t="n">
        <v>0.34</v>
      </c>
      <c r="AS19" s="2" t="n">
        <v>3.331</v>
      </c>
      <c r="AT19" s="2" t="n">
        <v>-0.135</v>
      </c>
      <c r="AU19" s="2" t="n">
        <v>2.856</v>
      </c>
    </row>
    <row r="20" customFormat="false" ht="12.75" hidden="false" customHeight="false" outlineLevel="0" collapsed="false">
      <c r="A20" s="1" t="n">
        <v>37237</v>
      </c>
      <c r="B20" s="2" t="n">
        <v>27.25</v>
      </c>
      <c r="C20" s="2" t="n">
        <v>30.75</v>
      </c>
      <c r="D20" s="2" t="n">
        <v>30.25</v>
      </c>
      <c r="E20" s="2" t="n">
        <v>32.75</v>
      </c>
      <c r="F20" s="2" t="n">
        <v>30.7</v>
      </c>
      <c r="G20" s="2" t="n">
        <v>28.25</v>
      </c>
      <c r="I20" s="2" t="n">
        <v>30.7</v>
      </c>
      <c r="R20" s="2" t="n">
        <v>52.3900028991699</v>
      </c>
      <c r="AI20" s="1"/>
      <c r="AJ20" s="15"/>
      <c r="AL20" s="1" t="n">
        <v>37288</v>
      </c>
      <c r="AM20" s="2" t="n">
        <v>3.036</v>
      </c>
      <c r="AN20" s="2" t="n">
        <v>0.44</v>
      </c>
      <c r="AO20" s="2" t="n">
        <v>3.476</v>
      </c>
      <c r="AP20" s="2" t="n">
        <v>-0.13</v>
      </c>
      <c r="AQ20" s="2" t="n">
        <v>2.906</v>
      </c>
      <c r="AR20" s="2" t="n">
        <v>0.34</v>
      </c>
      <c r="AS20" s="2" t="n">
        <v>3.376</v>
      </c>
      <c r="AT20" s="2" t="n">
        <v>-0.14</v>
      </c>
      <c r="AU20" s="2" t="n">
        <v>2.896</v>
      </c>
    </row>
    <row r="21" customFormat="false" ht="12.75" hidden="false" customHeight="false" outlineLevel="0" collapsed="false">
      <c r="A21" s="1" t="n">
        <v>37238</v>
      </c>
      <c r="B21" s="2" t="n">
        <v>27.25</v>
      </c>
      <c r="C21" s="2" t="n">
        <v>30.75</v>
      </c>
      <c r="D21" s="2" t="n">
        <v>30.25</v>
      </c>
      <c r="E21" s="2" t="n">
        <v>32.75</v>
      </c>
      <c r="F21" s="2" t="n">
        <v>30.7</v>
      </c>
      <c r="G21" s="2" t="n">
        <v>28.25</v>
      </c>
      <c r="I21" s="2" t="n">
        <v>30.7</v>
      </c>
      <c r="R21" s="2" t="n">
        <v>52.3900028991699</v>
      </c>
      <c r="AI21" s="1"/>
      <c r="AJ21" s="15"/>
      <c r="AL21" s="1" t="n">
        <v>37316</v>
      </c>
      <c r="AM21" s="2" t="n">
        <v>3.005</v>
      </c>
      <c r="AN21" s="2" t="n">
        <v>0.42</v>
      </c>
      <c r="AO21" s="2" t="n">
        <v>3.425</v>
      </c>
      <c r="AP21" s="2" t="n">
        <v>-0.315</v>
      </c>
      <c r="AQ21" s="2" t="n">
        <v>2.69</v>
      </c>
      <c r="AR21" s="2" t="n">
        <v>0.32</v>
      </c>
      <c r="AS21" s="2" t="n">
        <v>3.325</v>
      </c>
      <c r="AT21" s="2" t="n">
        <v>-0.15</v>
      </c>
      <c r="AU21" s="2" t="n">
        <v>2.855</v>
      </c>
    </row>
    <row r="22" customFormat="false" ht="12.75" hidden="false" customHeight="false" outlineLevel="0" collapsed="false">
      <c r="A22" s="1" t="n">
        <v>37239</v>
      </c>
      <c r="B22" s="2" t="n">
        <v>27.25</v>
      </c>
      <c r="C22" s="2" t="n">
        <v>30.75</v>
      </c>
      <c r="D22" s="2" t="n">
        <v>30.25</v>
      </c>
      <c r="E22" s="2" t="n">
        <v>32.75</v>
      </c>
      <c r="F22" s="2" t="n">
        <v>30.7</v>
      </c>
      <c r="G22" s="2" t="n">
        <v>28.25</v>
      </c>
      <c r="I22" s="2" t="n">
        <v>30.7</v>
      </c>
      <c r="R22" s="2" t="n">
        <v>52.3900028991699</v>
      </c>
      <c r="AI22" s="1"/>
      <c r="AJ22" s="15"/>
      <c r="AL22" s="1" t="n">
        <v>37347</v>
      </c>
      <c r="AM22" s="2" t="n">
        <v>2.945</v>
      </c>
      <c r="AN22" s="2" t="n">
        <v>0.48</v>
      </c>
      <c r="AO22" s="2" t="n">
        <v>3.425</v>
      </c>
      <c r="AP22" s="2" t="n">
        <v>-0.35</v>
      </c>
      <c r="AQ22" s="2" t="n">
        <v>2.595</v>
      </c>
      <c r="AR22" s="2" t="n">
        <v>0.38</v>
      </c>
      <c r="AS22" s="2" t="n">
        <v>3.325</v>
      </c>
      <c r="AT22" s="2" t="n">
        <v>-0.23</v>
      </c>
      <c r="AU22" s="2" t="n">
        <v>2.715</v>
      </c>
    </row>
    <row r="23" customFormat="false" ht="12.75" hidden="false" customHeight="false" outlineLevel="0" collapsed="false">
      <c r="A23" s="1" t="n">
        <v>37242</v>
      </c>
      <c r="B23" s="2" t="n">
        <v>27.25</v>
      </c>
      <c r="C23" s="2" t="n">
        <v>30.75</v>
      </c>
      <c r="D23" s="2" t="n">
        <v>30.25</v>
      </c>
      <c r="E23" s="2" t="n">
        <v>32.75</v>
      </c>
      <c r="F23" s="2" t="n">
        <v>30.7</v>
      </c>
      <c r="G23" s="2" t="n">
        <v>28.25</v>
      </c>
      <c r="I23" s="2" t="n">
        <v>30.7</v>
      </c>
      <c r="R23" s="2" t="n">
        <v>52.3900028991699</v>
      </c>
      <c r="AI23" s="1"/>
      <c r="AJ23" s="15"/>
      <c r="AL23" s="1" t="n">
        <v>37377</v>
      </c>
      <c r="AM23" s="2" t="n">
        <v>2.983</v>
      </c>
      <c r="AN23" s="2" t="n">
        <v>0.55</v>
      </c>
      <c r="AO23" s="2" t="n">
        <v>3.533</v>
      </c>
      <c r="AP23" s="2" t="n">
        <v>-0.35</v>
      </c>
      <c r="AQ23" s="2" t="n">
        <v>2.633</v>
      </c>
      <c r="AR23" s="2" t="n">
        <v>0.45</v>
      </c>
      <c r="AS23" s="2" t="n">
        <v>3.433</v>
      </c>
      <c r="AT23" s="2" t="n">
        <v>-0.23</v>
      </c>
      <c r="AU23" s="2" t="n">
        <v>2.753</v>
      </c>
    </row>
    <row r="24" customFormat="false" ht="12.75" hidden="false" customHeight="false" outlineLevel="0" collapsed="false">
      <c r="A24" s="1" t="n">
        <v>37243</v>
      </c>
      <c r="B24" s="2" t="n">
        <v>27.25</v>
      </c>
      <c r="C24" s="2" t="n">
        <v>30.75</v>
      </c>
      <c r="D24" s="2" t="n">
        <v>30.25</v>
      </c>
      <c r="E24" s="2" t="n">
        <v>32.75</v>
      </c>
      <c r="F24" s="2" t="n">
        <v>30.7</v>
      </c>
      <c r="G24" s="2" t="n">
        <v>28.25</v>
      </c>
      <c r="I24" s="2" t="n">
        <v>30.7</v>
      </c>
      <c r="R24" s="2" t="n">
        <v>52.3900028991699</v>
      </c>
      <c r="AI24" s="1"/>
      <c r="AJ24" s="15"/>
      <c r="AL24" s="1" t="n">
        <v>37408</v>
      </c>
      <c r="AM24" s="2" t="n">
        <v>3.023</v>
      </c>
      <c r="AN24" s="2" t="n">
        <v>0.785</v>
      </c>
      <c r="AO24" s="2" t="n">
        <v>3.808</v>
      </c>
      <c r="AP24" s="2" t="n">
        <v>-0.35</v>
      </c>
      <c r="AQ24" s="2" t="n">
        <v>2.673</v>
      </c>
      <c r="AR24" s="2" t="n">
        <v>0.785</v>
      </c>
      <c r="AS24" s="2" t="n">
        <v>3.808</v>
      </c>
      <c r="AT24" s="2" t="n">
        <v>-0.23</v>
      </c>
      <c r="AU24" s="2" t="n">
        <v>2.793</v>
      </c>
    </row>
    <row r="25" customFormat="false" ht="12.75" hidden="false" customHeight="false" outlineLevel="0" collapsed="false">
      <c r="A25" s="1" t="n">
        <v>37244</v>
      </c>
      <c r="B25" s="2" t="n">
        <v>27.25</v>
      </c>
      <c r="C25" s="2" t="n">
        <v>30.75</v>
      </c>
      <c r="D25" s="2" t="n">
        <v>30.25</v>
      </c>
      <c r="E25" s="2" t="n">
        <v>32.75</v>
      </c>
      <c r="F25" s="2" t="n">
        <v>30.7</v>
      </c>
      <c r="G25" s="2" t="n">
        <v>28.25</v>
      </c>
      <c r="I25" s="2" t="n">
        <v>30.7</v>
      </c>
      <c r="R25" s="2" t="n">
        <v>52.3900028991699</v>
      </c>
      <c r="AI25" s="1"/>
      <c r="AJ25" s="15"/>
      <c r="AL25" s="1" t="n">
        <v>37438</v>
      </c>
      <c r="AM25" s="2" t="n">
        <v>3.06</v>
      </c>
      <c r="AN25" s="2" t="n">
        <v>1.07</v>
      </c>
      <c r="AO25" s="2" t="n">
        <v>4.13</v>
      </c>
      <c r="AP25" s="2" t="n">
        <v>-0.41</v>
      </c>
      <c r="AQ25" s="2" t="n">
        <v>2.65</v>
      </c>
      <c r="AR25" s="2" t="n">
        <v>1.07</v>
      </c>
      <c r="AS25" s="2" t="n">
        <v>4.13</v>
      </c>
      <c r="AT25" s="2" t="n">
        <v>-0.1</v>
      </c>
      <c r="AU25" s="2" t="n">
        <v>2.96</v>
      </c>
    </row>
    <row r="26" customFormat="false" ht="12.75" hidden="false" customHeight="false" outlineLevel="0" collapsed="false">
      <c r="A26" s="1" t="n">
        <v>37245</v>
      </c>
      <c r="B26" s="2" t="n">
        <v>27.25</v>
      </c>
      <c r="C26" s="2" t="n">
        <v>30.75</v>
      </c>
      <c r="D26" s="2" t="n">
        <v>30.25</v>
      </c>
      <c r="E26" s="2" t="n">
        <v>32.75</v>
      </c>
      <c r="F26" s="2" t="n">
        <v>30.7</v>
      </c>
      <c r="G26" s="2" t="n">
        <v>28.25</v>
      </c>
      <c r="I26" s="2" t="n">
        <v>30.7</v>
      </c>
      <c r="R26" s="2" t="n">
        <v>52.3900028991699</v>
      </c>
      <c r="AI26" s="1"/>
      <c r="AJ26" s="15"/>
      <c r="AL26" s="1" t="n">
        <v>37469</v>
      </c>
      <c r="AM26" s="2" t="n">
        <v>3.093</v>
      </c>
      <c r="AN26" s="2" t="n">
        <v>1.07</v>
      </c>
      <c r="AO26" s="2" t="n">
        <v>4.163</v>
      </c>
      <c r="AP26" s="2" t="n">
        <v>-0.41</v>
      </c>
      <c r="AQ26" s="2" t="n">
        <v>2.683</v>
      </c>
      <c r="AR26" s="2" t="n">
        <v>1.07</v>
      </c>
      <c r="AS26" s="2" t="n">
        <v>4.163</v>
      </c>
      <c r="AT26" s="2" t="n">
        <v>-0.1</v>
      </c>
      <c r="AU26" s="2" t="n">
        <v>2.993</v>
      </c>
    </row>
    <row r="27" customFormat="false" ht="12.75" hidden="false" customHeight="false" outlineLevel="0" collapsed="false">
      <c r="A27" s="1" t="n">
        <v>37246</v>
      </c>
      <c r="B27" s="2" t="n">
        <v>27.25</v>
      </c>
      <c r="C27" s="2" t="n">
        <v>30.75</v>
      </c>
      <c r="D27" s="2" t="n">
        <v>30.25</v>
      </c>
      <c r="E27" s="2" t="n">
        <v>32.75</v>
      </c>
      <c r="F27" s="2" t="n">
        <v>30.7</v>
      </c>
      <c r="G27" s="2" t="n">
        <v>28.25</v>
      </c>
      <c r="I27" s="2" t="n">
        <v>30.7</v>
      </c>
      <c r="R27" s="2" t="n">
        <v>52.3900028991699</v>
      </c>
      <c r="AI27" s="1"/>
      <c r="AJ27" s="15"/>
      <c r="AL27" s="1" t="n">
        <v>37500</v>
      </c>
      <c r="AM27" s="2" t="n">
        <v>3.095</v>
      </c>
      <c r="AN27" s="2" t="n">
        <v>0.55</v>
      </c>
      <c r="AO27" s="2" t="n">
        <v>3.645</v>
      </c>
      <c r="AP27" s="2" t="n">
        <v>-0.41</v>
      </c>
      <c r="AQ27" s="2" t="n">
        <v>2.685</v>
      </c>
      <c r="AR27" s="2" t="n">
        <v>0.55</v>
      </c>
      <c r="AS27" s="2" t="n">
        <v>3.645</v>
      </c>
      <c r="AT27" s="2" t="n">
        <v>-0.1</v>
      </c>
      <c r="AU27" s="2" t="n">
        <v>2.995</v>
      </c>
    </row>
    <row r="28" customFormat="false" ht="12.75" hidden="false" customHeight="false" outlineLevel="0" collapsed="false">
      <c r="A28" s="1" t="n">
        <v>37256</v>
      </c>
      <c r="B28" s="2" t="n">
        <v>27.25</v>
      </c>
      <c r="C28" s="2" t="n">
        <v>30.75</v>
      </c>
      <c r="D28" s="2" t="n">
        <v>30.25</v>
      </c>
      <c r="E28" s="2" t="n">
        <v>32.75</v>
      </c>
      <c r="F28" s="2" t="n">
        <v>30.7</v>
      </c>
      <c r="G28" s="2" t="n">
        <v>28.25</v>
      </c>
      <c r="I28" s="2" t="n">
        <v>30.7</v>
      </c>
      <c r="R28" s="2" t="n">
        <v>52.3929999999999</v>
      </c>
      <c r="AI28" s="1"/>
      <c r="AJ28" s="15"/>
      <c r="AL28" s="1" t="n">
        <v>37530</v>
      </c>
      <c r="AM28" s="2" t="n">
        <v>3.117</v>
      </c>
      <c r="AN28" s="2" t="n">
        <v>0.36</v>
      </c>
      <c r="AO28" s="2" t="n">
        <v>3.477</v>
      </c>
      <c r="AP28" s="2" t="n">
        <v>-0.24</v>
      </c>
      <c r="AQ28" s="2" t="n">
        <v>2.877</v>
      </c>
      <c r="AR28" s="2" t="n">
        <v>0.36</v>
      </c>
      <c r="AS28" s="2" t="n">
        <v>3.477</v>
      </c>
      <c r="AT28" s="2" t="n">
        <v>-0.105</v>
      </c>
      <c r="AU28" s="2" t="n">
        <v>3.012</v>
      </c>
    </row>
    <row r="29" customFormat="false" ht="12.75" hidden="false" customHeight="false" outlineLevel="0" collapsed="false">
      <c r="A29" s="1" t="n">
        <v>37257</v>
      </c>
      <c r="B29" s="2" t="n">
        <v>30.25</v>
      </c>
      <c r="C29" s="2" t="n">
        <v>32.75</v>
      </c>
      <c r="D29" s="2" t="n">
        <v>32.25</v>
      </c>
      <c r="E29" s="2" t="n">
        <v>34.25</v>
      </c>
      <c r="F29" s="2" t="n">
        <v>32.6</v>
      </c>
      <c r="G29" s="2" t="n">
        <v>31.75</v>
      </c>
      <c r="I29" s="2" t="n">
        <v>32.6</v>
      </c>
      <c r="R29" s="2" t="n">
        <v>65.0642603816267</v>
      </c>
      <c r="AI29" s="1"/>
      <c r="AJ29" s="15"/>
      <c r="AL29" s="1" t="n">
        <v>37561</v>
      </c>
      <c r="AM29" s="2" t="n">
        <v>3.297</v>
      </c>
      <c r="AN29" s="2" t="n">
        <v>0.325</v>
      </c>
      <c r="AO29" s="2" t="n">
        <v>3.622</v>
      </c>
      <c r="AP29" s="2" t="n">
        <v>-0.045</v>
      </c>
      <c r="AQ29" s="2" t="n">
        <v>3.252</v>
      </c>
      <c r="AR29" s="2" t="n">
        <v>0.325</v>
      </c>
      <c r="AS29" s="2" t="n">
        <v>3.622</v>
      </c>
      <c r="AT29" s="2" t="n">
        <v>0.015</v>
      </c>
      <c r="AU29" s="2" t="n">
        <v>3.312</v>
      </c>
    </row>
    <row r="30" customFormat="false" ht="12.75" hidden="false" customHeight="false" outlineLevel="0" collapsed="false">
      <c r="A30" s="1" t="n">
        <v>37288</v>
      </c>
      <c r="B30" s="2" t="n">
        <v>29.75</v>
      </c>
      <c r="C30" s="2" t="n">
        <v>31.75</v>
      </c>
      <c r="D30" s="2" t="n">
        <v>31.25</v>
      </c>
      <c r="E30" s="2" t="n">
        <v>33.4</v>
      </c>
      <c r="F30" s="2" t="n">
        <v>32.1</v>
      </c>
      <c r="G30" s="2" t="n">
        <v>31</v>
      </c>
      <c r="I30" s="2" t="n">
        <v>32.1</v>
      </c>
      <c r="R30" s="2" t="n">
        <v>65.3799896240234</v>
      </c>
      <c r="AI30" s="1"/>
      <c r="AJ30" s="15"/>
      <c r="AL30" s="1" t="n">
        <v>37591</v>
      </c>
      <c r="AM30" s="2" t="n">
        <v>3.482</v>
      </c>
      <c r="AN30" s="2" t="n">
        <v>0.335</v>
      </c>
      <c r="AO30" s="2" t="n">
        <v>3.817</v>
      </c>
      <c r="AP30" s="2" t="n">
        <v>0.295</v>
      </c>
      <c r="AQ30" s="2" t="n">
        <v>3.777</v>
      </c>
      <c r="AR30" s="2" t="n">
        <v>0.335</v>
      </c>
      <c r="AS30" s="2" t="n">
        <v>3.817</v>
      </c>
      <c r="AT30" s="2" t="n">
        <v>0.035</v>
      </c>
      <c r="AU30" s="2" t="n">
        <v>3.517</v>
      </c>
    </row>
    <row r="31" customFormat="false" ht="12.75" hidden="false" customHeight="false" outlineLevel="0" collapsed="false">
      <c r="A31" s="1" t="n">
        <v>37316</v>
      </c>
      <c r="B31" s="2" t="n">
        <v>29.5</v>
      </c>
      <c r="C31" s="2" t="n">
        <v>31</v>
      </c>
      <c r="D31" s="2" t="n">
        <v>30.5</v>
      </c>
      <c r="E31" s="2" t="n">
        <v>33.1</v>
      </c>
      <c r="F31" s="2" t="n">
        <v>32</v>
      </c>
      <c r="G31" s="2" t="n">
        <v>30.75</v>
      </c>
      <c r="I31" s="2" t="n">
        <v>32</v>
      </c>
      <c r="R31" s="2" t="n">
        <v>65.0490570068359</v>
      </c>
      <c r="AI31" s="1"/>
      <c r="AJ31" s="15"/>
      <c r="AL31" s="1" t="n">
        <v>37622</v>
      </c>
      <c r="AM31" s="2" t="n">
        <v>3.582</v>
      </c>
      <c r="AN31" s="2" t="n">
        <v>0.45</v>
      </c>
      <c r="AO31" s="2" t="n">
        <v>4.032</v>
      </c>
      <c r="AP31" s="2" t="n">
        <v>0.325</v>
      </c>
      <c r="AQ31" s="2" t="n">
        <v>3.907</v>
      </c>
      <c r="AR31" s="2" t="n">
        <v>0.35</v>
      </c>
      <c r="AS31" s="2" t="n">
        <v>3.932</v>
      </c>
      <c r="AT31" s="2" t="n">
        <v>0.11</v>
      </c>
      <c r="AU31" s="2" t="n">
        <v>3.692</v>
      </c>
    </row>
    <row r="32" customFormat="false" ht="12.75" hidden="false" customHeight="false" outlineLevel="0" collapsed="false">
      <c r="A32" s="1" t="n">
        <v>37347</v>
      </c>
      <c r="B32" s="2" t="n">
        <v>30.25</v>
      </c>
      <c r="C32" s="2" t="n">
        <v>30</v>
      </c>
      <c r="D32" s="2" t="n">
        <v>28</v>
      </c>
      <c r="E32" s="2" t="n">
        <v>30</v>
      </c>
      <c r="F32" s="2" t="n">
        <v>30.25</v>
      </c>
      <c r="G32" s="2" t="n">
        <v>32.25</v>
      </c>
      <c r="I32" s="2" t="n">
        <v>30</v>
      </c>
      <c r="R32" s="2" t="n">
        <v>56.9042701721191</v>
      </c>
      <c r="AI32" s="1"/>
      <c r="AJ32" s="15"/>
      <c r="AL32" s="1" t="n">
        <v>37653</v>
      </c>
      <c r="AM32" s="2" t="n">
        <v>3.51</v>
      </c>
      <c r="AN32" s="2" t="n">
        <v>0.45</v>
      </c>
      <c r="AO32" s="2" t="n">
        <v>3.96</v>
      </c>
      <c r="AP32" s="2" t="n">
        <v>0.005</v>
      </c>
      <c r="AQ32" s="2" t="n">
        <v>3.515</v>
      </c>
      <c r="AR32" s="2" t="n">
        <v>0.35</v>
      </c>
      <c r="AS32" s="2" t="n">
        <v>3.86</v>
      </c>
      <c r="AT32" s="2" t="n">
        <v>0.09</v>
      </c>
      <c r="AU32" s="2" t="n">
        <v>3.6</v>
      </c>
    </row>
    <row r="33" customFormat="false" ht="12.75" hidden="false" customHeight="false" outlineLevel="0" collapsed="false">
      <c r="A33" s="1" t="n">
        <v>37377</v>
      </c>
      <c r="B33" s="2" t="n">
        <v>33.25</v>
      </c>
      <c r="C33" s="2" t="n">
        <v>28.5</v>
      </c>
      <c r="D33" s="2" t="n">
        <v>26</v>
      </c>
      <c r="E33" s="2" t="n">
        <v>29.5</v>
      </c>
      <c r="F33" s="2" t="n">
        <v>34.5</v>
      </c>
      <c r="G33" s="2" t="n">
        <v>36.25</v>
      </c>
      <c r="I33" s="2" t="n">
        <v>29.5</v>
      </c>
      <c r="R33" s="2" t="n">
        <v>57.7992897033691</v>
      </c>
      <c r="AI33" s="1"/>
      <c r="AJ33" s="15"/>
      <c r="AL33" s="1" t="n">
        <v>37681</v>
      </c>
      <c r="AM33" s="2" t="n">
        <v>3.395</v>
      </c>
      <c r="AN33" s="2" t="n">
        <v>0.415</v>
      </c>
      <c r="AO33" s="2" t="n">
        <v>3.81</v>
      </c>
      <c r="AP33" s="2" t="n">
        <v>-0.305</v>
      </c>
      <c r="AQ33" s="2" t="n">
        <v>3.09</v>
      </c>
      <c r="AR33" s="2" t="n">
        <v>0.315</v>
      </c>
      <c r="AS33" s="2" t="n">
        <v>3.71</v>
      </c>
      <c r="AT33" s="2" t="n">
        <v>0.01</v>
      </c>
      <c r="AU33" s="2" t="n">
        <v>3.405</v>
      </c>
    </row>
    <row r="34" customFormat="false" ht="12.75" hidden="false" customHeight="false" outlineLevel="0" collapsed="false">
      <c r="A34" s="1" t="n">
        <v>37408</v>
      </c>
      <c r="B34" s="2" t="n">
        <v>42.25</v>
      </c>
      <c r="C34" s="2" t="n">
        <v>30.5</v>
      </c>
      <c r="D34" s="2" t="n">
        <v>28</v>
      </c>
      <c r="E34" s="2" t="n">
        <v>36.5</v>
      </c>
      <c r="F34" s="2" t="n">
        <v>41</v>
      </c>
      <c r="G34" s="2" t="n">
        <v>47.25</v>
      </c>
      <c r="I34" s="2" t="n">
        <v>36.5</v>
      </c>
      <c r="R34" s="2" t="n">
        <v>58.6543922424316</v>
      </c>
      <c r="AI34" s="1"/>
      <c r="AJ34" s="15"/>
      <c r="AL34" s="1" t="n">
        <v>37712</v>
      </c>
      <c r="AM34" s="2" t="n">
        <v>3.275</v>
      </c>
      <c r="AN34" s="2" t="n">
        <v>0.46</v>
      </c>
      <c r="AO34" s="2" t="n">
        <v>3.735</v>
      </c>
      <c r="AP34" s="2" t="n">
        <v>-0.265</v>
      </c>
      <c r="AQ34" s="2" t="n">
        <v>3.01</v>
      </c>
      <c r="AR34" s="2" t="n">
        <v>0.36</v>
      </c>
      <c r="AS34" s="2" t="n">
        <v>3.635</v>
      </c>
      <c r="AT34" s="2" t="n">
        <v>0.05</v>
      </c>
      <c r="AU34" s="2" t="n">
        <v>3.325</v>
      </c>
    </row>
    <row r="35" customFormat="false" ht="12.75" hidden="false" customHeight="false" outlineLevel="0" collapsed="false">
      <c r="A35" s="1" t="n">
        <v>37438</v>
      </c>
      <c r="B35" s="2" t="n">
        <v>55.25</v>
      </c>
      <c r="C35" s="2" t="n">
        <v>44.5</v>
      </c>
      <c r="D35" s="2" t="n">
        <v>41.5</v>
      </c>
      <c r="E35" s="2" t="n">
        <v>49</v>
      </c>
      <c r="F35" s="2" t="n">
        <v>48.75</v>
      </c>
      <c r="G35" s="2" t="n">
        <v>62.25</v>
      </c>
      <c r="I35" s="2" t="n">
        <v>48.75</v>
      </c>
      <c r="R35" s="2" t="n">
        <v>50.5375902693239</v>
      </c>
      <c r="AI35" s="1"/>
      <c r="AJ35" s="15"/>
      <c r="AL35" s="1" t="n">
        <v>37742</v>
      </c>
      <c r="AM35" s="2" t="n">
        <v>3.27</v>
      </c>
      <c r="AN35" s="2" t="n">
        <v>0.56</v>
      </c>
      <c r="AO35" s="2" t="n">
        <v>3.83</v>
      </c>
      <c r="AP35" s="2" t="n">
        <v>-0.265</v>
      </c>
      <c r="AQ35" s="2" t="n">
        <v>3.005</v>
      </c>
      <c r="AR35" s="2" t="n">
        <v>0.46</v>
      </c>
      <c r="AS35" s="2" t="n">
        <v>3.73</v>
      </c>
      <c r="AT35" s="2" t="n">
        <v>0.05</v>
      </c>
      <c r="AU35" s="2" t="n">
        <v>3.32</v>
      </c>
    </row>
    <row r="36" customFormat="false" ht="12.75" hidden="false" customHeight="false" outlineLevel="0" collapsed="false">
      <c r="A36" s="1" t="n">
        <v>37469</v>
      </c>
      <c r="B36" s="2" t="n">
        <v>60.5</v>
      </c>
      <c r="C36" s="2" t="n">
        <v>51.5</v>
      </c>
      <c r="D36" s="2" t="n">
        <v>49</v>
      </c>
      <c r="E36" s="2" t="n">
        <v>55.25</v>
      </c>
      <c r="F36" s="2" t="n">
        <v>56.5</v>
      </c>
      <c r="G36" s="2" t="n">
        <v>70.5</v>
      </c>
      <c r="I36" s="2" t="n">
        <v>55.25</v>
      </c>
      <c r="R36" s="2" t="n">
        <v>51.184814342635</v>
      </c>
      <c r="AI36" s="1"/>
      <c r="AJ36" s="15"/>
      <c r="AL36" s="1" t="n">
        <v>37773</v>
      </c>
      <c r="AM36" s="2" t="n">
        <v>3.297</v>
      </c>
      <c r="AN36" s="2" t="n">
        <v>0.78</v>
      </c>
      <c r="AO36" s="2" t="n">
        <v>4.077</v>
      </c>
      <c r="AP36" s="2" t="n">
        <v>-0.265</v>
      </c>
      <c r="AQ36" s="2" t="n">
        <v>3.032</v>
      </c>
      <c r="AR36" s="2" t="n">
        <v>0.78</v>
      </c>
      <c r="AS36" s="2" t="n">
        <v>4.077</v>
      </c>
      <c r="AT36" s="2" t="n">
        <v>0.05</v>
      </c>
      <c r="AU36" s="2" t="n">
        <v>3.347</v>
      </c>
    </row>
    <row r="37" customFormat="false" ht="12.75" hidden="false" customHeight="false" outlineLevel="0" collapsed="false">
      <c r="A37" s="1" t="n">
        <v>37500</v>
      </c>
      <c r="B37" s="2" t="n">
        <v>48.5</v>
      </c>
      <c r="C37" s="2" t="n">
        <v>45</v>
      </c>
      <c r="D37" s="2" t="n">
        <v>41.5</v>
      </c>
      <c r="E37" s="2" t="n">
        <v>48</v>
      </c>
      <c r="F37" s="2" t="n">
        <v>47</v>
      </c>
      <c r="G37" s="2" t="n">
        <v>55.5</v>
      </c>
      <c r="I37" s="2" t="n">
        <v>47</v>
      </c>
      <c r="R37" s="2" t="n">
        <v>51.2179657817598</v>
      </c>
      <c r="AI37" s="1"/>
      <c r="AJ37" s="15"/>
      <c r="AL37" s="1" t="n">
        <v>37803</v>
      </c>
      <c r="AM37" s="2" t="n">
        <v>3.329</v>
      </c>
      <c r="AN37" s="2" t="n">
        <v>1.04</v>
      </c>
      <c r="AO37" s="2" t="n">
        <v>4.369</v>
      </c>
      <c r="AP37" s="2" t="n">
        <v>-0.265</v>
      </c>
      <c r="AQ37" s="2" t="n">
        <v>3.064</v>
      </c>
      <c r="AR37" s="2" t="n">
        <v>1.04</v>
      </c>
      <c r="AS37" s="2" t="n">
        <v>4.369</v>
      </c>
      <c r="AT37" s="2" t="n">
        <v>0.05</v>
      </c>
      <c r="AU37" s="2" t="n">
        <v>3.379</v>
      </c>
    </row>
    <row r="38" customFormat="false" ht="12.75" hidden="false" customHeight="false" outlineLevel="0" collapsed="false">
      <c r="A38" s="1" t="n">
        <v>37530</v>
      </c>
      <c r="B38" s="2" t="n">
        <v>37</v>
      </c>
      <c r="C38" s="2" t="n">
        <v>39</v>
      </c>
      <c r="D38" s="2" t="n">
        <v>38</v>
      </c>
      <c r="E38" s="2" t="n">
        <v>37.5</v>
      </c>
      <c r="F38" s="2" t="n">
        <v>37.75</v>
      </c>
      <c r="G38" s="2" t="n">
        <v>39.5</v>
      </c>
      <c r="I38" s="2" t="n">
        <v>37.5</v>
      </c>
      <c r="R38" s="2" t="n">
        <v>59.5927203375903</v>
      </c>
      <c r="AI38" s="1"/>
      <c r="AJ38" s="15"/>
      <c r="AL38" s="1" t="n">
        <v>37834</v>
      </c>
      <c r="AM38" s="2" t="n">
        <v>3.361</v>
      </c>
      <c r="AN38" s="2" t="n">
        <v>1.04</v>
      </c>
      <c r="AO38" s="2" t="n">
        <v>4.401</v>
      </c>
      <c r="AP38" s="2" t="n">
        <v>-0.265</v>
      </c>
      <c r="AQ38" s="2" t="n">
        <v>3.096</v>
      </c>
      <c r="AR38" s="2" t="n">
        <v>1.04</v>
      </c>
      <c r="AS38" s="2" t="n">
        <v>4.401</v>
      </c>
      <c r="AT38" s="2" t="n">
        <v>0.05</v>
      </c>
      <c r="AU38" s="2" t="n">
        <v>3.411</v>
      </c>
    </row>
    <row r="39" customFormat="false" ht="12.75" hidden="false" customHeight="false" outlineLevel="0" collapsed="false">
      <c r="A39" s="1" t="n">
        <v>37561</v>
      </c>
      <c r="B39" s="2" t="n">
        <v>35</v>
      </c>
      <c r="C39" s="2" t="n">
        <v>37</v>
      </c>
      <c r="D39" s="2" t="n">
        <v>36</v>
      </c>
      <c r="E39" s="2" t="n">
        <v>38.5</v>
      </c>
      <c r="F39" s="2" t="n">
        <v>36.75</v>
      </c>
      <c r="G39" s="2" t="n">
        <v>37</v>
      </c>
      <c r="I39" s="2" t="n">
        <v>36.75</v>
      </c>
      <c r="R39" s="2" t="n">
        <v>65.2805935120753</v>
      </c>
      <c r="AI39" s="1"/>
      <c r="AJ39" s="15"/>
      <c r="AL39" s="1" t="n">
        <v>37865</v>
      </c>
      <c r="AM39" s="2" t="n">
        <v>3.361</v>
      </c>
      <c r="AN39" s="2" t="n">
        <v>0.54</v>
      </c>
      <c r="AO39" s="2" t="n">
        <v>3.901</v>
      </c>
      <c r="AP39" s="2" t="n">
        <v>-0.265</v>
      </c>
      <c r="AQ39" s="2" t="n">
        <v>3.096</v>
      </c>
      <c r="AR39" s="2" t="n">
        <v>0.54</v>
      </c>
      <c r="AS39" s="2" t="n">
        <v>3.901</v>
      </c>
      <c r="AT39" s="2" t="n">
        <v>0.05</v>
      </c>
      <c r="AU39" s="2" t="n">
        <v>3.411</v>
      </c>
    </row>
    <row r="40" customFormat="false" ht="12.75" hidden="false" customHeight="false" outlineLevel="0" collapsed="false">
      <c r="A40" s="1" t="n">
        <v>37591</v>
      </c>
      <c r="B40" s="2" t="n">
        <v>36</v>
      </c>
      <c r="C40" s="2" t="n">
        <v>37.5</v>
      </c>
      <c r="D40" s="2" t="n">
        <v>37</v>
      </c>
      <c r="E40" s="2" t="n">
        <v>39.5</v>
      </c>
      <c r="F40" s="2" t="n">
        <v>38.75</v>
      </c>
      <c r="G40" s="2" t="n">
        <v>38</v>
      </c>
      <c r="I40" s="2" t="n">
        <v>38.75</v>
      </c>
      <c r="R40" s="2" t="n">
        <v>69.4866089157222</v>
      </c>
      <c r="AI40" s="1"/>
      <c r="AJ40" s="15"/>
      <c r="AL40" s="1" t="n">
        <v>37895</v>
      </c>
      <c r="AM40" s="2" t="n">
        <v>3.396</v>
      </c>
      <c r="AN40" s="2" t="n">
        <v>0.36</v>
      </c>
      <c r="AO40" s="2" t="n">
        <v>3.756</v>
      </c>
      <c r="AP40" s="2" t="n">
        <v>-0.265</v>
      </c>
      <c r="AQ40" s="2" t="n">
        <v>3.131</v>
      </c>
      <c r="AR40" s="2" t="n">
        <v>0.36</v>
      </c>
      <c r="AS40" s="2" t="n">
        <v>3.756</v>
      </c>
      <c r="AT40" s="2" t="n">
        <v>0.05</v>
      </c>
      <c r="AU40" s="2" t="n">
        <v>3.446</v>
      </c>
    </row>
    <row r="41" customFormat="false" ht="12.75" hidden="false" customHeight="false" outlineLevel="0" collapsed="false">
      <c r="A41" s="1" t="n">
        <v>37622</v>
      </c>
      <c r="B41" s="2" t="n">
        <v>36.5</v>
      </c>
      <c r="C41" s="2" t="n">
        <v>42.5</v>
      </c>
      <c r="D41" s="2" t="n">
        <v>42</v>
      </c>
      <c r="E41" s="2" t="n">
        <v>42.25</v>
      </c>
      <c r="F41" s="2" t="n">
        <v>40</v>
      </c>
      <c r="G41" s="2" t="n">
        <v>38.5</v>
      </c>
      <c r="I41" s="2" t="n">
        <v>40</v>
      </c>
      <c r="R41" s="2" t="n">
        <v>51.4260936479459</v>
      </c>
      <c r="AI41" s="1"/>
      <c r="AJ41" s="15"/>
      <c r="AL41" s="1" t="n">
        <v>37926</v>
      </c>
      <c r="AM41" s="2" t="n">
        <v>3.541</v>
      </c>
      <c r="AN41" s="2" t="n">
        <v>0.325</v>
      </c>
      <c r="AO41" s="2" t="n">
        <v>3.866</v>
      </c>
      <c r="AP41" s="2" t="n">
        <v>0.05</v>
      </c>
      <c r="AQ41" s="2" t="n">
        <v>3.591</v>
      </c>
      <c r="AR41" s="2" t="n">
        <v>0.325</v>
      </c>
      <c r="AS41" s="2" t="n">
        <v>3.866</v>
      </c>
      <c r="AT41" s="2" t="n">
        <v>0.16</v>
      </c>
      <c r="AU41" s="2" t="n">
        <v>3.701</v>
      </c>
    </row>
    <row r="42" customFormat="false" ht="12.75" hidden="false" customHeight="false" outlineLevel="0" collapsed="false">
      <c r="A42" s="1" t="n">
        <v>37653</v>
      </c>
      <c r="B42" s="2" t="n">
        <v>36.5</v>
      </c>
      <c r="C42" s="2" t="n">
        <v>40.75</v>
      </c>
      <c r="D42" s="2" t="n">
        <v>40</v>
      </c>
      <c r="E42" s="2" t="n">
        <v>40.5</v>
      </c>
      <c r="F42" s="2" t="n">
        <v>39.5</v>
      </c>
      <c r="G42" s="2" t="n">
        <v>38.5</v>
      </c>
      <c r="I42" s="2" t="n">
        <v>39.5</v>
      </c>
      <c r="R42" s="2" t="n">
        <v>50.2475296631934</v>
      </c>
      <c r="AI42" s="1"/>
      <c r="AJ42" s="15"/>
      <c r="AL42" s="1" t="n">
        <v>37956</v>
      </c>
      <c r="AM42" s="2" t="n">
        <v>3.68</v>
      </c>
      <c r="AN42" s="2" t="n">
        <v>0.335</v>
      </c>
      <c r="AO42" s="2" t="n">
        <v>4.015</v>
      </c>
      <c r="AP42" s="2" t="n">
        <v>0.39</v>
      </c>
      <c r="AQ42" s="2" t="n">
        <v>4.07</v>
      </c>
      <c r="AR42" s="2" t="n">
        <v>0.335</v>
      </c>
      <c r="AS42" s="2" t="n">
        <v>4.015</v>
      </c>
      <c r="AT42" s="2" t="n">
        <v>0.16</v>
      </c>
      <c r="AU42" s="2" t="n">
        <v>3.84</v>
      </c>
    </row>
    <row r="43" customFormat="false" ht="12.75" hidden="false" customHeight="false" outlineLevel="0" collapsed="false">
      <c r="A43" s="1" t="n">
        <v>37681</v>
      </c>
      <c r="B43" s="2" t="n">
        <v>36.5</v>
      </c>
      <c r="C43" s="2" t="n">
        <v>39.5</v>
      </c>
      <c r="D43" s="2" t="n">
        <v>38</v>
      </c>
      <c r="E43" s="2" t="n">
        <v>38.5</v>
      </c>
      <c r="F43" s="2" t="n">
        <v>37.75</v>
      </c>
      <c r="G43" s="2" t="n">
        <v>38.5</v>
      </c>
      <c r="I43" s="2" t="n">
        <v>37.75</v>
      </c>
      <c r="R43" s="2" t="n">
        <v>48.3675822043355</v>
      </c>
      <c r="AI43" s="1"/>
      <c r="AJ43" s="15"/>
      <c r="AL43" s="1" t="n">
        <v>37987</v>
      </c>
      <c r="AM43" s="2" t="n">
        <v>3.735</v>
      </c>
      <c r="AN43" s="2" t="n">
        <v>0.45</v>
      </c>
      <c r="AO43" s="2" t="n">
        <v>4.185</v>
      </c>
      <c r="AP43" s="2" t="n">
        <v>0.42</v>
      </c>
      <c r="AQ43" s="2" t="n">
        <v>4.155</v>
      </c>
      <c r="AR43" s="2" t="n">
        <v>0.35</v>
      </c>
      <c r="AS43" s="2" t="n">
        <v>4.085</v>
      </c>
      <c r="AT43" s="2" t="n">
        <v>0.17</v>
      </c>
      <c r="AU43" s="2" t="n">
        <v>3.905</v>
      </c>
    </row>
    <row r="44" customFormat="false" ht="12.75" hidden="false" customHeight="false" outlineLevel="0" collapsed="false">
      <c r="A44" s="1" t="n">
        <v>37712</v>
      </c>
      <c r="B44" s="2" t="n">
        <v>35</v>
      </c>
      <c r="C44" s="2" t="n">
        <v>36.5</v>
      </c>
      <c r="D44" s="2" t="n">
        <v>33</v>
      </c>
      <c r="E44" s="2" t="n">
        <v>36.5</v>
      </c>
      <c r="F44" s="2" t="n">
        <v>38.75</v>
      </c>
      <c r="G44" s="2" t="n">
        <v>37</v>
      </c>
      <c r="I44" s="2" t="n">
        <v>36.5</v>
      </c>
      <c r="R44" s="2" t="n">
        <v>46.324306802725</v>
      </c>
      <c r="AI44" s="1"/>
      <c r="AJ44" s="15"/>
      <c r="AL44" s="1" t="n">
        <v>38018</v>
      </c>
      <c r="AM44" s="2" t="n">
        <v>3.651</v>
      </c>
      <c r="AN44" s="2" t="n">
        <v>0.45</v>
      </c>
      <c r="AO44" s="2" t="n">
        <v>4.101</v>
      </c>
      <c r="AP44" s="2" t="n">
        <v>0.1</v>
      </c>
      <c r="AQ44" s="2" t="n">
        <v>3.751</v>
      </c>
      <c r="AR44" s="2" t="n">
        <v>0.35</v>
      </c>
      <c r="AS44" s="2" t="n">
        <v>4.001</v>
      </c>
      <c r="AT44" s="2" t="n">
        <v>0.17</v>
      </c>
      <c r="AU44" s="2" t="n">
        <v>3.821</v>
      </c>
    </row>
    <row r="45" customFormat="false" ht="12.75" hidden="false" customHeight="false" outlineLevel="0" collapsed="false">
      <c r="A45" s="1" t="n">
        <v>37742</v>
      </c>
      <c r="B45" s="2" t="n">
        <v>36</v>
      </c>
      <c r="C45" s="2" t="n">
        <v>33</v>
      </c>
      <c r="D45" s="2" t="n">
        <v>29.5</v>
      </c>
      <c r="E45" s="2" t="n">
        <v>37</v>
      </c>
      <c r="F45" s="2" t="n">
        <v>39.5</v>
      </c>
      <c r="G45" s="2" t="n">
        <v>38</v>
      </c>
      <c r="I45" s="2" t="n">
        <v>37</v>
      </c>
      <c r="R45" s="2" t="n">
        <v>46.2395001814743</v>
      </c>
      <c r="AI45" s="1"/>
      <c r="AJ45" s="15"/>
      <c r="AL45" s="1" t="n">
        <v>38047</v>
      </c>
      <c r="AM45" s="2" t="n">
        <v>3.516</v>
      </c>
      <c r="AN45" s="2" t="n">
        <v>0.415</v>
      </c>
      <c r="AO45" s="2" t="n">
        <v>3.931</v>
      </c>
      <c r="AP45" s="2" t="n">
        <v>-0.21</v>
      </c>
      <c r="AQ45" s="2" t="n">
        <v>3.306</v>
      </c>
      <c r="AR45" s="2" t="n">
        <v>0.315</v>
      </c>
      <c r="AS45" s="2" t="n">
        <v>3.831</v>
      </c>
      <c r="AT45" s="2" t="n">
        <v>0.17</v>
      </c>
      <c r="AU45" s="2" t="n">
        <v>3.686</v>
      </c>
    </row>
    <row r="46" customFormat="false" ht="12.75" hidden="false" customHeight="false" outlineLevel="0" collapsed="false">
      <c r="A46" s="1" t="n">
        <v>37773</v>
      </c>
      <c r="B46" s="2" t="n">
        <v>42.5</v>
      </c>
      <c r="C46" s="2" t="n">
        <v>34.75</v>
      </c>
      <c r="D46" s="2" t="n">
        <v>31</v>
      </c>
      <c r="E46" s="2" t="n">
        <v>42</v>
      </c>
      <c r="F46" s="2" t="n">
        <v>45.5</v>
      </c>
      <c r="G46" s="2" t="n">
        <v>47</v>
      </c>
      <c r="I46" s="2" t="n">
        <v>42</v>
      </c>
      <c r="R46" s="2" t="n">
        <v>46.6761642035347</v>
      </c>
      <c r="AI46" s="1"/>
      <c r="AJ46" s="15"/>
      <c r="AL46" s="1" t="n">
        <v>38078</v>
      </c>
      <c r="AM46" s="2" t="n">
        <v>3.331</v>
      </c>
      <c r="AN46" s="2" t="n">
        <v>0.46</v>
      </c>
      <c r="AO46" s="2" t="n">
        <v>3.791</v>
      </c>
      <c r="AP46" s="2" t="n">
        <v>-0.3</v>
      </c>
      <c r="AQ46" s="2" t="n">
        <v>3.031</v>
      </c>
      <c r="AR46" s="2" t="n">
        <v>0.36</v>
      </c>
      <c r="AS46" s="2" t="n">
        <v>3.691</v>
      </c>
      <c r="AT46" s="2" t="n">
        <v>0.135</v>
      </c>
      <c r="AU46" s="2" t="n">
        <v>3.466</v>
      </c>
    </row>
    <row r="47" customFormat="false" ht="12.75" hidden="false" customHeight="false" outlineLevel="0" collapsed="false">
      <c r="A47" s="1" t="n">
        <v>37803</v>
      </c>
      <c r="B47" s="2" t="n">
        <v>54.5</v>
      </c>
      <c r="C47" s="2" t="n">
        <v>51.5</v>
      </c>
      <c r="D47" s="2" t="n">
        <v>47</v>
      </c>
      <c r="E47" s="2" t="n">
        <v>52.5</v>
      </c>
      <c r="F47" s="2" t="n">
        <v>58</v>
      </c>
      <c r="G47" s="2" t="n">
        <v>60.5</v>
      </c>
      <c r="I47" s="2" t="n">
        <v>52.5</v>
      </c>
      <c r="R47" s="2" t="n">
        <v>47.194990051805</v>
      </c>
      <c r="AI47" s="1"/>
      <c r="AJ47" s="15"/>
      <c r="AL47" s="1" t="n">
        <v>38108</v>
      </c>
      <c r="AM47" s="2" t="n">
        <v>3.329</v>
      </c>
      <c r="AN47" s="2" t="n">
        <v>0.56</v>
      </c>
      <c r="AO47" s="2" t="n">
        <v>3.889</v>
      </c>
      <c r="AP47" s="2" t="n">
        <v>-0.3</v>
      </c>
      <c r="AQ47" s="2" t="n">
        <v>3.029</v>
      </c>
      <c r="AR47" s="2" t="n">
        <v>0.46</v>
      </c>
      <c r="AS47" s="2" t="n">
        <v>3.789</v>
      </c>
      <c r="AT47" s="2" t="n">
        <v>0.135</v>
      </c>
      <c r="AU47" s="2" t="n">
        <v>3.464</v>
      </c>
    </row>
    <row r="48" customFormat="false" ht="12.75" hidden="false" customHeight="false" outlineLevel="0" collapsed="false">
      <c r="A48" s="1" t="n">
        <v>37834</v>
      </c>
      <c r="B48" s="2" t="n">
        <v>64.5</v>
      </c>
      <c r="C48" s="2" t="n">
        <v>58.5</v>
      </c>
      <c r="D48" s="2" t="n">
        <v>55</v>
      </c>
      <c r="E48" s="2" t="n">
        <v>61</v>
      </c>
      <c r="F48" s="2" t="n">
        <v>63.75</v>
      </c>
      <c r="G48" s="2" t="n">
        <v>72.5</v>
      </c>
      <c r="I48" s="2" t="n">
        <v>61</v>
      </c>
      <c r="R48" s="2" t="n">
        <v>47.7147616408168</v>
      </c>
      <c r="AI48" s="1"/>
      <c r="AJ48" s="15"/>
      <c r="AL48" s="1" t="n">
        <v>38139</v>
      </c>
      <c r="AM48" s="2" t="n">
        <v>3.369</v>
      </c>
      <c r="AN48" s="2" t="n">
        <v>0.77</v>
      </c>
      <c r="AO48" s="2" t="n">
        <v>4.139</v>
      </c>
      <c r="AP48" s="2" t="n">
        <v>-0.3</v>
      </c>
      <c r="AQ48" s="2" t="n">
        <v>3.069</v>
      </c>
      <c r="AR48" s="2" t="n">
        <v>0.77</v>
      </c>
      <c r="AS48" s="2" t="n">
        <v>4.139</v>
      </c>
      <c r="AT48" s="2" t="n">
        <v>0.135</v>
      </c>
      <c r="AU48" s="2" t="n">
        <v>3.504</v>
      </c>
    </row>
    <row r="49" customFormat="false" ht="12.75" hidden="false" customHeight="false" outlineLevel="0" collapsed="false">
      <c r="A49" s="1" t="n">
        <v>37865</v>
      </c>
      <c r="B49" s="2" t="n">
        <v>51</v>
      </c>
      <c r="C49" s="2" t="n">
        <v>47.5</v>
      </c>
      <c r="D49" s="2" t="n">
        <v>44</v>
      </c>
      <c r="E49" s="2" t="n">
        <v>56</v>
      </c>
      <c r="F49" s="2" t="n">
        <v>50.75</v>
      </c>
      <c r="G49" s="2" t="n">
        <v>57</v>
      </c>
      <c r="I49" s="2" t="n">
        <v>50.75</v>
      </c>
      <c r="R49" s="2" t="n">
        <v>47.7125788805255</v>
      </c>
      <c r="AI49" s="1"/>
      <c r="AJ49" s="15"/>
      <c r="AL49" s="1" t="n">
        <v>38169</v>
      </c>
      <c r="AM49" s="2" t="n">
        <v>3.411</v>
      </c>
      <c r="AN49" s="2" t="n">
        <v>1.04</v>
      </c>
      <c r="AO49" s="2" t="n">
        <v>4.451</v>
      </c>
      <c r="AP49" s="2" t="n">
        <v>-0.3</v>
      </c>
      <c r="AQ49" s="2" t="n">
        <v>3.111</v>
      </c>
      <c r="AR49" s="2" t="n">
        <v>1.04</v>
      </c>
      <c r="AS49" s="2" t="n">
        <v>4.451</v>
      </c>
      <c r="AT49" s="2" t="n">
        <v>0.135</v>
      </c>
      <c r="AU49" s="2" t="n">
        <v>3.546</v>
      </c>
    </row>
    <row r="50" customFormat="false" ht="12.75" hidden="false" customHeight="false" outlineLevel="0" collapsed="false">
      <c r="A50" s="1" t="n">
        <v>37895</v>
      </c>
      <c r="B50" s="2" t="n">
        <v>38</v>
      </c>
      <c r="C50" s="2" t="n">
        <v>43.25</v>
      </c>
      <c r="D50" s="2" t="n">
        <v>41.5</v>
      </c>
      <c r="E50" s="2" t="n">
        <v>39.5</v>
      </c>
      <c r="F50" s="2" t="n">
        <v>39.25</v>
      </c>
      <c r="G50" s="2" t="n">
        <v>40.25</v>
      </c>
      <c r="I50" s="2" t="n">
        <v>39.25</v>
      </c>
      <c r="R50" s="2" t="n">
        <v>48.2831511905363</v>
      </c>
      <c r="AI50" s="1"/>
      <c r="AJ50" s="15"/>
      <c r="AL50" s="1" t="n">
        <v>38200</v>
      </c>
      <c r="AM50" s="2" t="n">
        <v>3.453</v>
      </c>
      <c r="AN50" s="2" t="n">
        <v>1.04</v>
      </c>
      <c r="AO50" s="2" t="n">
        <v>4.493</v>
      </c>
      <c r="AP50" s="2" t="n">
        <v>-0.3</v>
      </c>
      <c r="AQ50" s="2" t="n">
        <v>3.153</v>
      </c>
      <c r="AR50" s="2" t="n">
        <v>1.04</v>
      </c>
      <c r="AS50" s="2" t="n">
        <v>4.493</v>
      </c>
      <c r="AT50" s="2" t="n">
        <v>0.135</v>
      </c>
      <c r="AU50" s="2" t="n">
        <v>3.588</v>
      </c>
    </row>
    <row r="51" customFormat="false" ht="12.75" hidden="false" customHeight="false" outlineLevel="0" collapsed="false">
      <c r="A51" s="1" t="n">
        <v>37926</v>
      </c>
      <c r="B51" s="2" t="n">
        <v>37</v>
      </c>
      <c r="C51" s="2" t="n">
        <v>39.5</v>
      </c>
      <c r="D51" s="2" t="n">
        <v>38.75</v>
      </c>
      <c r="E51" s="2" t="n">
        <v>41.5</v>
      </c>
      <c r="F51" s="2" t="n">
        <v>39</v>
      </c>
      <c r="G51" s="2" t="n">
        <v>38.75</v>
      </c>
      <c r="I51" s="2" t="n">
        <v>39</v>
      </c>
      <c r="R51" s="2" t="n">
        <v>51.4657262092714</v>
      </c>
      <c r="AI51" s="1"/>
      <c r="AJ51" s="15"/>
      <c r="AL51" s="1" t="n">
        <v>38231</v>
      </c>
      <c r="AM51" s="2" t="n">
        <v>3.436</v>
      </c>
      <c r="AN51" s="2" t="n">
        <v>0.54</v>
      </c>
      <c r="AO51" s="2" t="n">
        <v>3.976</v>
      </c>
      <c r="AP51" s="2" t="n">
        <v>-0.3</v>
      </c>
      <c r="AQ51" s="2" t="n">
        <v>3.136</v>
      </c>
      <c r="AR51" s="2" t="n">
        <v>0.54</v>
      </c>
      <c r="AS51" s="2" t="n">
        <v>3.976</v>
      </c>
      <c r="AT51" s="2" t="n">
        <v>0.135</v>
      </c>
      <c r="AU51" s="2" t="n">
        <v>3.571</v>
      </c>
    </row>
    <row r="52" customFormat="false" ht="12.75" hidden="false" customHeight="false" outlineLevel="0" collapsed="false">
      <c r="A52" s="1" t="n">
        <v>37956</v>
      </c>
      <c r="B52" s="2" t="n">
        <v>36.5</v>
      </c>
      <c r="C52" s="2" t="n">
        <v>40.75</v>
      </c>
      <c r="D52" s="2" t="n">
        <v>40</v>
      </c>
      <c r="E52" s="2" t="n">
        <v>43.5</v>
      </c>
      <c r="F52" s="2" t="n">
        <v>40.25</v>
      </c>
      <c r="G52" s="2" t="n">
        <v>38</v>
      </c>
      <c r="I52" s="2" t="n">
        <v>40.25</v>
      </c>
      <c r="R52" s="2" t="n">
        <v>53.7280898074308</v>
      </c>
      <c r="AI52" s="1"/>
      <c r="AJ52" s="15"/>
      <c r="AL52" s="1" t="n">
        <v>38261</v>
      </c>
      <c r="AM52" s="2" t="n">
        <v>3.449</v>
      </c>
      <c r="AN52" s="2" t="n">
        <v>0.36</v>
      </c>
      <c r="AO52" s="2" t="n">
        <v>3.809</v>
      </c>
      <c r="AP52" s="2" t="n">
        <v>-0.3</v>
      </c>
      <c r="AQ52" s="2" t="n">
        <v>3.149</v>
      </c>
      <c r="AR52" s="2" t="n">
        <v>0.36</v>
      </c>
      <c r="AS52" s="2" t="n">
        <v>3.809</v>
      </c>
      <c r="AT52" s="2" t="n">
        <v>0.135</v>
      </c>
      <c r="AU52" s="2" t="n">
        <v>3.584</v>
      </c>
    </row>
    <row r="53" customFormat="false" ht="12.75" hidden="false" customHeight="false" outlineLevel="0" collapsed="false">
      <c r="A53" s="1" t="n">
        <v>37987</v>
      </c>
      <c r="B53" s="2" t="n">
        <v>37.21</v>
      </c>
      <c r="C53" s="2" t="n">
        <v>42.88</v>
      </c>
      <c r="D53" s="2" t="n">
        <v>42.12</v>
      </c>
      <c r="E53" s="2" t="n">
        <v>42.65</v>
      </c>
      <c r="F53" s="2" t="n">
        <v>40.38</v>
      </c>
      <c r="G53" s="2" t="n">
        <v>39.41</v>
      </c>
      <c r="I53" s="2" t="n">
        <v>40.46</v>
      </c>
      <c r="R53" s="2" t="n">
        <v>52.065082473786</v>
      </c>
      <c r="AI53" s="1"/>
      <c r="AJ53" s="15"/>
      <c r="AL53" s="1" t="n">
        <v>38292</v>
      </c>
      <c r="AM53" s="2" t="n">
        <v>3.601</v>
      </c>
      <c r="AN53" s="2" t="n">
        <v>0.325</v>
      </c>
      <c r="AO53" s="2" t="n">
        <v>3.926</v>
      </c>
      <c r="AP53" s="2" t="n">
        <v>0.248</v>
      </c>
      <c r="AQ53" s="2" t="n">
        <v>3.849</v>
      </c>
      <c r="AR53" s="2" t="n">
        <v>0.325</v>
      </c>
      <c r="AS53" s="2" t="n">
        <v>3.926</v>
      </c>
      <c r="AT53" s="2" t="n">
        <v>0.19</v>
      </c>
      <c r="AU53" s="2" t="n">
        <v>3.791</v>
      </c>
    </row>
    <row r="54" customFormat="false" ht="12.75" hidden="false" customHeight="false" outlineLevel="0" collapsed="false">
      <c r="A54" s="1" t="n">
        <v>38018</v>
      </c>
      <c r="B54" s="2" t="n">
        <v>37.21</v>
      </c>
      <c r="C54" s="2" t="n">
        <v>41.38</v>
      </c>
      <c r="D54" s="2" t="n">
        <v>40.4</v>
      </c>
      <c r="E54" s="2" t="n">
        <v>40.88</v>
      </c>
      <c r="F54" s="2" t="n">
        <v>39.87</v>
      </c>
      <c r="G54" s="2" t="n">
        <v>39.41</v>
      </c>
      <c r="I54" s="2" t="n">
        <v>39.95</v>
      </c>
      <c r="R54" s="2" t="n">
        <v>50.7408671774655</v>
      </c>
      <c r="AI54" s="1"/>
      <c r="AJ54" s="15"/>
      <c r="AL54" s="1" t="n">
        <v>38322</v>
      </c>
      <c r="AM54" s="2" t="n">
        <v>3.761</v>
      </c>
      <c r="AN54" s="2" t="n">
        <v>0.335</v>
      </c>
      <c r="AO54" s="2" t="n">
        <v>4.096</v>
      </c>
      <c r="AP54" s="2" t="n">
        <v>0.308</v>
      </c>
      <c r="AQ54" s="2" t="n">
        <v>4.069</v>
      </c>
      <c r="AR54" s="2" t="n">
        <v>0.335</v>
      </c>
      <c r="AS54" s="2" t="n">
        <v>4.096</v>
      </c>
      <c r="AT54" s="2" t="n">
        <v>0.19</v>
      </c>
      <c r="AU54" s="2" t="n">
        <v>3.951</v>
      </c>
    </row>
    <row r="55" customFormat="false" ht="12.75" hidden="false" customHeight="false" outlineLevel="0" collapsed="false">
      <c r="A55" s="1" t="n">
        <v>38047</v>
      </c>
      <c r="B55" s="2" t="n">
        <v>37.21</v>
      </c>
      <c r="C55" s="2" t="n">
        <v>40.3</v>
      </c>
      <c r="D55" s="2" t="n">
        <v>38.68</v>
      </c>
      <c r="E55" s="2" t="n">
        <v>38.86</v>
      </c>
      <c r="F55" s="2" t="n">
        <v>38.1</v>
      </c>
      <c r="G55" s="2" t="n">
        <v>39.41</v>
      </c>
      <c r="I55" s="2" t="n">
        <v>38.17</v>
      </c>
      <c r="R55" s="2" t="n">
        <v>48.625606698395</v>
      </c>
      <c r="AI55" s="1"/>
      <c r="AJ55" s="15"/>
      <c r="AL55" s="1" t="n">
        <v>38353</v>
      </c>
      <c r="AM55" s="2" t="n">
        <v>3.805</v>
      </c>
      <c r="AN55" s="2" t="n">
        <v>0.45</v>
      </c>
      <c r="AO55" s="2" t="n">
        <v>4.255</v>
      </c>
      <c r="AP55" s="2" t="n">
        <v>0.378</v>
      </c>
      <c r="AQ55" s="2" t="n">
        <v>4.183</v>
      </c>
      <c r="AR55" s="2" t="n">
        <v>0.35</v>
      </c>
      <c r="AS55" s="2" t="n">
        <v>4.155</v>
      </c>
      <c r="AT55" s="2" t="n">
        <v>0.19</v>
      </c>
      <c r="AU55" s="2" t="n">
        <v>3.995</v>
      </c>
    </row>
    <row r="56" customFormat="false" ht="12.75" hidden="false" customHeight="false" outlineLevel="0" collapsed="false">
      <c r="A56" s="1" t="n">
        <v>38078</v>
      </c>
      <c r="B56" s="2" t="n">
        <v>35.82</v>
      </c>
      <c r="C56" s="2" t="n">
        <v>37.73</v>
      </c>
      <c r="D56" s="2" t="n">
        <v>34.39</v>
      </c>
      <c r="E56" s="2" t="n">
        <v>36.84</v>
      </c>
      <c r="F56" s="2" t="n">
        <v>39.11</v>
      </c>
      <c r="G56" s="2" t="n">
        <v>38.02</v>
      </c>
      <c r="I56" s="2" t="n">
        <v>36.9</v>
      </c>
      <c r="R56" s="2" t="n">
        <v>45.0389522812487</v>
      </c>
      <c r="AI56" s="1"/>
      <c r="AJ56" s="15"/>
      <c r="AL56" s="1" t="n">
        <v>38384</v>
      </c>
      <c r="AM56" s="2" t="n">
        <v>3.721</v>
      </c>
      <c r="AN56" s="2" t="n">
        <v>0.45</v>
      </c>
      <c r="AO56" s="2" t="n">
        <v>4.171</v>
      </c>
      <c r="AP56" s="2" t="n">
        <v>0.248</v>
      </c>
      <c r="AQ56" s="2" t="n">
        <v>3.969</v>
      </c>
      <c r="AR56" s="2" t="n">
        <v>0.35</v>
      </c>
      <c r="AS56" s="2" t="n">
        <v>4.071</v>
      </c>
      <c r="AT56" s="2" t="n">
        <v>0.19</v>
      </c>
      <c r="AU56" s="2" t="n">
        <v>3.911</v>
      </c>
    </row>
    <row r="57" customFormat="false" ht="12.75" hidden="false" customHeight="false" outlineLevel="0" collapsed="false">
      <c r="A57" s="1" t="n">
        <v>38108</v>
      </c>
      <c r="B57" s="2" t="n">
        <v>36.75</v>
      </c>
      <c r="C57" s="2" t="n">
        <v>34.73</v>
      </c>
      <c r="D57" s="2" t="n">
        <v>31.38</v>
      </c>
      <c r="E57" s="2" t="n">
        <v>37.34</v>
      </c>
      <c r="F57" s="2" t="n">
        <v>39.86</v>
      </c>
      <c r="G57" s="2" t="n">
        <v>38.95</v>
      </c>
      <c r="I57" s="2" t="n">
        <v>37.4</v>
      </c>
      <c r="R57" s="2" t="n">
        <v>44.9973428285481</v>
      </c>
      <c r="AI57" s="1"/>
      <c r="AJ57" s="15"/>
      <c r="AL57" s="1" t="n">
        <v>38412</v>
      </c>
      <c r="AM57" s="2" t="n">
        <v>3.586</v>
      </c>
      <c r="AN57" s="2" t="n">
        <v>0.415</v>
      </c>
      <c r="AO57" s="2" t="n">
        <v>4.001</v>
      </c>
      <c r="AP57" s="2" t="n">
        <v>0.068</v>
      </c>
      <c r="AQ57" s="2" t="n">
        <v>3.654</v>
      </c>
      <c r="AR57" s="2" t="n">
        <v>0.315</v>
      </c>
      <c r="AS57" s="2" t="n">
        <v>3.901</v>
      </c>
      <c r="AT57" s="2" t="n">
        <v>0.19</v>
      </c>
      <c r="AU57" s="2" t="n">
        <v>3.776</v>
      </c>
    </row>
    <row r="58" customFormat="false" ht="12.75" hidden="false" customHeight="false" outlineLevel="0" collapsed="false">
      <c r="A58" s="1" t="n">
        <v>38139</v>
      </c>
      <c r="B58" s="2" t="n">
        <v>42.77</v>
      </c>
      <c r="C58" s="2" t="n">
        <v>36.23</v>
      </c>
      <c r="D58" s="2" t="n">
        <v>32.67</v>
      </c>
      <c r="E58" s="2" t="n">
        <v>42.38</v>
      </c>
      <c r="F58" s="2" t="n">
        <v>45.91</v>
      </c>
      <c r="G58" s="2" t="n">
        <v>47.1</v>
      </c>
      <c r="I58" s="2" t="n">
        <v>42.44</v>
      </c>
      <c r="R58" s="2" t="n">
        <v>45.6066199560536</v>
      </c>
      <c r="AI58" s="1"/>
      <c r="AJ58" s="15"/>
      <c r="AL58" s="1" t="n">
        <v>38443</v>
      </c>
      <c r="AM58" s="2" t="n">
        <v>3.401</v>
      </c>
      <c r="AN58" s="2" t="n">
        <v>0.46</v>
      </c>
      <c r="AO58" s="2" t="n">
        <v>3.861</v>
      </c>
      <c r="AP58" s="2" t="n">
        <v>-0.25</v>
      </c>
      <c r="AQ58" s="2" t="n">
        <v>3.151</v>
      </c>
      <c r="AR58" s="2" t="n">
        <v>0.36</v>
      </c>
      <c r="AS58" s="2" t="n">
        <v>3.761</v>
      </c>
      <c r="AT58" s="2" t="n">
        <v>0.135</v>
      </c>
      <c r="AU58" s="2" t="n">
        <v>3.536</v>
      </c>
    </row>
    <row r="59" customFormat="false" ht="12.75" hidden="false" customHeight="false" outlineLevel="0" collapsed="false">
      <c r="A59" s="1" t="n">
        <v>38169</v>
      </c>
      <c r="B59" s="2" t="n">
        <v>53.89</v>
      </c>
      <c r="C59" s="2" t="n">
        <v>50.6</v>
      </c>
      <c r="D59" s="2" t="n">
        <v>46.41</v>
      </c>
      <c r="E59" s="2" t="n">
        <v>52.97</v>
      </c>
      <c r="F59" s="2" t="n">
        <v>58.52</v>
      </c>
      <c r="G59" s="2" t="n">
        <v>59.49</v>
      </c>
      <c r="I59" s="2" t="n">
        <v>53.04</v>
      </c>
      <c r="R59" s="2" t="n">
        <v>46.2493899420094</v>
      </c>
      <c r="AI59" s="1"/>
      <c r="AJ59" s="15"/>
      <c r="AL59" s="1" t="n">
        <v>38473</v>
      </c>
      <c r="AM59" s="2" t="n">
        <v>3.399</v>
      </c>
      <c r="AN59" s="2" t="n">
        <v>0.56</v>
      </c>
      <c r="AO59" s="2" t="n">
        <v>3.959</v>
      </c>
      <c r="AP59" s="2" t="n">
        <v>-0.25</v>
      </c>
      <c r="AQ59" s="2" t="n">
        <v>3.149</v>
      </c>
      <c r="AR59" s="2" t="n">
        <v>0.46</v>
      </c>
      <c r="AS59" s="2" t="n">
        <v>3.859</v>
      </c>
      <c r="AT59" s="2" t="n">
        <v>0.135</v>
      </c>
      <c r="AU59" s="2" t="n">
        <v>3.534</v>
      </c>
    </row>
    <row r="60" customFormat="false" ht="12.75" hidden="false" customHeight="false" outlineLevel="0" collapsed="false">
      <c r="A60" s="1" t="n">
        <v>38200</v>
      </c>
      <c r="B60" s="2" t="n">
        <v>63.16</v>
      </c>
      <c r="C60" s="2" t="n">
        <v>56.61</v>
      </c>
      <c r="D60" s="2" t="n">
        <v>53.28</v>
      </c>
      <c r="E60" s="2" t="n">
        <v>61.54</v>
      </c>
      <c r="F60" s="2" t="n">
        <v>64.31</v>
      </c>
      <c r="G60" s="2" t="n">
        <v>70.46</v>
      </c>
      <c r="I60" s="2" t="n">
        <v>61.61</v>
      </c>
      <c r="R60" s="2" t="n">
        <v>46.8946063128356</v>
      </c>
      <c r="AI60" s="1"/>
      <c r="AJ60" s="15"/>
      <c r="AL60" s="1" t="n">
        <v>38504</v>
      </c>
      <c r="AM60" s="2" t="n">
        <v>3.439</v>
      </c>
      <c r="AN60" s="2" t="n">
        <v>0.77</v>
      </c>
      <c r="AO60" s="2" t="n">
        <v>4.209</v>
      </c>
      <c r="AP60" s="2" t="n">
        <v>-0.25</v>
      </c>
      <c r="AQ60" s="2" t="n">
        <v>3.189</v>
      </c>
      <c r="AR60" s="2" t="n">
        <v>0.77</v>
      </c>
      <c r="AS60" s="2" t="n">
        <v>4.209</v>
      </c>
      <c r="AT60" s="2" t="n">
        <v>0.135</v>
      </c>
      <c r="AU60" s="2" t="n">
        <v>3.574</v>
      </c>
    </row>
    <row r="61" customFormat="false" ht="12.75" hidden="false" customHeight="false" outlineLevel="0" collapsed="false">
      <c r="A61" s="1" t="n">
        <v>38231</v>
      </c>
      <c r="B61" s="2" t="n">
        <v>50.65</v>
      </c>
      <c r="C61" s="2" t="n">
        <v>47.17</v>
      </c>
      <c r="D61" s="2" t="n">
        <v>43.83</v>
      </c>
      <c r="E61" s="2" t="n">
        <v>56.49</v>
      </c>
      <c r="F61" s="2" t="n">
        <v>51.19</v>
      </c>
      <c r="G61" s="2" t="n">
        <v>56.25</v>
      </c>
      <c r="I61" s="2" t="n">
        <v>51.25</v>
      </c>
      <c r="R61" s="2" t="n">
        <v>46.6243801746003</v>
      </c>
      <c r="AI61" s="1"/>
      <c r="AJ61" s="15"/>
      <c r="AL61" s="1" t="n">
        <v>38534</v>
      </c>
      <c r="AM61" s="2" t="n">
        <v>3.481</v>
      </c>
      <c r="AN61" s="2" t="n">
        <v>1.04</v>
      </c>
      <c r="AO61" s="2" t="n">
        <v>4.521</v>
      </c>
      <c r="AP61" s="2" t="n">
        <v>-0.25</v>
      </c>
      <c r="AQ61" s="2" t="n">
        <v>3.231</v>
      </c>
      <c r="AR61" s="2" t="n">
        <v>1.04</v>
      </c>
      <c r="AS61" s="2" t="n">
        <v>4.521</v>
      </c>
      <c r="AT61" s="2" t="n">
        <v>0.135</v>
      </c>
      <c r="AU61" s="2" t="n">
        <v>3.616</v>
      </c>
    </row>
    <row r="62" customFormat="false" ht="12.75" hidden="false" customHeight="false" outlineLevel="0" collapsed="false">
      <c r="A62" s="1" t="n">
        <v>38261</v>
      </c>
      <c r="B62" s="2" t="n">
        <v>38.6</v>
      </c>
      <c r="C62" s="2" t="n">
        <v>43.52</v>
      </c>
      <c r="D62" s="2" t="n">
        <v>41.69</v>
      </c>
      <c r="E62" s="2" t="n">
        <v>39.84</v>
      </c>
      <c r="F62" s="2" t="n">
        <v>39.59</v>
      </c>
      <c r="G62" s="2" t="n">
        <v>41.01</v>
      </c>
      <c r="I62" s="2" t="n">
        <v>39.63</v>
      </c>
      <c r="R62" s="2" t="n">
        <v>46.8228003458089</v>
      </c>
      <c r="AI62" s="1"/>
      <c r="AJ62" s="15"/>
      <c r="AL62" s="1" t="n">
        <v>38565</v>
      </c>
      <c r="AM62" s="2" t="n">
        <v>3.523</v>
      </c>
      <c r="AN62" s="2" t="n">
        <v>1.04</v>
      </c>
      <c r="AO62" s="2" t="n">
        <v>4.563</v>
      </c>
      <c r="AP62" s="2" t="n">
        <v>-0.25</v>
      </c>
      <c r="AQ62" s="2" t="n">
        <v>3.273</v>
      </c>
      <c r="AR62" s="2" t="n">
        <v>1.04</v>
      </c>
      <c r="AS62" s="2" t="n">
        <v>4.563</v>
      </c>
      <c r="AT62" s="2" t="n">
        <v>0.135</v>
      </c>
      <c r="AU62" s="2" t="n">
        <v>3.658</v>
      </c>
    </row>
    <row r="63" customFormat="false" ht="12.75" hidden="false" customHeight="false" outlineLevel="0" collapsed="false">
      <c r="A63" s="1" t="n">
        <v>38292</v>
      </c>
      <c r="B63" s="2" t="n">
        <v>37.67</v>
      </c>
      <c r="C63" s="2" t="n">
        <v>40.31</v>
      </c>
      <c r="D63" s="2" t="n">
        <v>39.33</v>
      </c>
      <c r="E63" s="2" t="n">
        <v>41.85</v>
      </c>
      <c r="F63" s="2" t="n">
        <v>39.33</v>
      </c>
      <c r="G63" s="2" t="n">
        <v>39.65</v>
      </c>
      <c r="I63" s="2" t="n">
        <v>39.37</v>
      </c>
      <c r="R63" s="2" t="n">
        <v>49.8780885509291</v>
      </c>
      <c r="AI63" s="1"/>
      <c r="AJ63" s="15"/>
      <c r="AL63" s="1" t="n">
        <v>38596</v>
      </c>
      <c r="AM63" s="2" t="n">
        <v>3.506</v>
      </c>
      <c r="AN63" s="2" t="n">
        <v>0.54</v>
      </c>
      <c r="AO63" s="2" t="n">
        <v>4.046</v>
      </c>
      <c r="AP63" s="2" t="n">
        <v>-0.25</v>
      </c>
      <c r="AQ63" s="2" t="n">
        <v>3.256</v>
      </c>
      <c r="AR63" s="2" t="n">
        <v>0.54</v>
      </c>
      <c r="AS63" s="2" t="n">
        <v>4.046</v>
      </c>
      <c r="AT63" s="2" t="n">
        <v>0.135</v>
      </c>
      <c r="AU63" s="2" t="n">
        <v>3.641</v>
      </c>
    </row>
    <row r="64" customFormat="false" ht="12.75" hidden="false" customHeight="false" outlineLevel="0" collapsed="false">
      <c r="A64" s="1" t="n">
        <v>38322</v>
      </c>
      <c r="B64" s="2" t="n">
        <v>37.21</v>
      </c>
      <c r="C64" s="2" t="n">
        <v>41.38</v>
      </c>
      <c r="D64" s="2" t="n">
        <v>40.4</v>
      </c>
      <c r="E64" s="2" t="n">
        <v>43.87</v>
      </c>
      <c r="F64" s="2" t="n">
        <v>40.59</v>
      </c>
      <c r="G64" s="2" t="n">
        <v>38.98</v>
      </c>
      <c r="I64" s="2" t="n">
        <v>40.62</v>
      </c>
      <c r="R64" s="2" t="n">
        <v>52.3527201465041</v>
      </c>
      <c r="AI64" s="1"/>
      <c r="AJ64" s="15"/>
      <c r="AL64" s="1" t="n">
        <v>38626</v>
      </c>
      <c r="AM64" s="2" t="n">
        <v>3.519</v>
      </c>
      <c r="AN64" s="2" t="n">
        <v>0.36</v>
      </c>
      <c r="AO64" s="2" t="n">
        <v>3.879</v>
      </c>
      <c r="AP64" s="2" t="n">
        <v>-0.25</v>
      </c>
      <c r="AQ64" s="2" t="n">
        <v>3.269</v>
      </c>
      <c r="AR64" s="2" t="n">
        <v>0.36</v>
      </c>
      <c r="AS64" s="2" t="n">
        <v>3.879</v>
      </c>
      <c r="AT64" s="2" t="n">
        <v>0.135</v>
      </c>
      <c r="AU64" s="2" t="n">
        <v>3.654</v>
      </c>
    </row>
    <row r="65" customFormat="false" ht="12.75" hidden="false" customHeight="false" outlineLevel="0" collapsed="false">
      <c r="A65" s="1" t="n">
        <v>38353</v>
      </c>
      <c r="B65" s="2" t="n">
        <v>37.47</v>
      </c>
      <c r="C65" s="2" t="n">
        <v>43.19</v>
      </c>
      <c r="D65" s="2" t="n">
        <v>42.21</v>
      </c>
      <c r="E65" s="2" t="n">
        <v>43.01</v>
      </c>
      <c r="F65" s="2" t="n">
        <v>40.72</v>
      </c>
      <c r="G65" s="2" t="n">
        <v>39.79</v>
      </c>
      <c r="I65" s="2" t="n">
        <v>40.81</v>
      </c>
      <c r="R65" s="2" t="n">
        <v>50.4265737629325</v>
      </c>
      <c r="AI65" s="1"/>
      <c r="AJ65" s="15"/>
      <c r="AL65" s="1" t="n">
        <v>38657</v>
      </c>
      <c r="AM65" s="2" t="n">
        <v>3.671</v>
      </c>
      <c r="AN65" s="2" t="n">
        <v>0.325</v>
      </c>
      <c r="AO65" s="2" t="n">
        <v>3.996</v>
      </c>
      <c r="AP65" s="2" t="n">
        <v>0.248</v>
      </c>
      <c r="AQ65" s="2" t="n">
        <v>3.919</v>
      </c>
      <c r="AR65" s="2" t="n">
        <v>0.325</v>
      </c>
      <c r="AS65" s="2" t="n">
        <v>3.996</v>
      </c>
      <c r="AT65" s="2" t="n">
        <v>0.19</v>
      </c>
      <c r="AU65" s="2" t="n">
        <v>3.861</v>
      </c>
    </row>
    <row r="66" customFormat="false" ht="12.75" hidden="false" customHeight="false" outlineLevel="0" collapsed="false">
      <c r="A66" s="1" t="n">
        <v>38384</v>
      </c>
      <c r="B66" s="2" t="n">
        <v>37.47</v>
      </c>
      <c r="C66" s="2" t="n">
        <v>41.91</v>
      </c>
      <c r="D66" s="2" t="n">
        <v>40.74</v>
      </c>
      <c r="E66" s="2" t="n">
        <v>41.22</v>
      </c>
      <c r="F66" s="2" t="n">
        <v>40.2</v>
      </c>
      <c r="G66" s="2" t="n">
        <v>39.79</v>
      </c>
      <c r="I66" s="2" t="n">
        <v>40.28</v>
      </c>
      <c r="R66" s="2" t="n">
        <v>49.1682675689126</v>
      </c>
      <c r="AI66" s="1"/>
      <c r="AJ66" s="15"/>
      <c r="AL66" s="1" t="n">
        <v>38687</v>
      </c>
      <c r="AM66" s="2" t="n">
        <v>3.831</v>
      </c>
      <c r="AN66" s="2" t="n">
        <v>0.335</v>
      </c>
      <c r="AO66" s="2" t="n">
        <v>4.166</v>
      </c>
      <c r="AP66" s="2" t="n">
        <v>0.308</v>
      </c>
      <c r="AQ66" s="2" t="n">
        <v>4.139</v>
      </c>
      <c r="AR66" s="2" t="n">
        <v>0.335</v>
      </c>
      <c r="AS66" s="2" t="n">
        <v>4.166</v>
      </c>
      <c r="AT66" s="2" t="n">
        <v>0.19</v>
      </c>
      <c r="AU66" s="2" t="n">
        <v>4.021</v>
      </c>
    </row>
    <row r="67" customFormat="false" ht="12.75" hidden="false" customHeight="false" outlineLevel="0" collapsed="false">
      <c r="A67" s="1" t="n">
        <v>38412</v>
      </c>
      <c r="B67" s="2" t="n">
        <v>37.47</v>
      </c>
      <c r="C67" s="2" t="n">
        <v>40.99</v>
      </c>
      <c r="D67" s="2" t="n">
        <v>39.27</v>
      </c>
      <c r="E67" s="2" t="n">
        <v>39.18</v>
      </c>
      <c r="F67" s="2" t="n">
        <v>38.41</v>
      </c>
      <c r="G67" s="2" t="n">
        <v>39.79</v>
      </c>
      <c r="I67" s="2" t="n">
        <v>38.49</v>
      </c>
      <c r="R67" s="2" t="n">
        <v>47.1607756284482</v>
      </c>
      <c r="AI67" s="1"/>
      <c r="AJ67" s="15"/>
      <c r="AL67" s="1" t="n">
        <v>38718</v>
      </c>
      <c r="AM67" s="2" t="n">
        <v>3.8775</v>
      </c>
      <c r="AN67" s="2" t="n">
        <v>0.45</v>
      </c>
      <c r="AO67" s="2" t="n">
        <v>4.3275</v>
      </c>
      <c r="AP67" s="2" t="n">
        <v>0.378</v>
      </c>
      <c r="AQ67" s="2" t="n">
        <v>4.2555</v>
      </c>
      <c r="AR67" s="2" t="n">
        <v>0.35</v>
      </c>
      <c r="AS67" s="2" t="n">
        <v>4.2275</v>
      </c>
      <c r="AT67" s="2" t="n">
        <v>0.19</v>
      </c>
      <c r="AU67" s="2" t="n">
        <v>4.0675</v>
      </c>
    </row>
    <row r="68" customFormat="false" ht="12.75" hidden="false" customHeight="false" outlineLevel="0" collapsed="false">
      <c r="A68" s="1" t="n">
        <v>38443</v>
      </c>
      <c r="B68" s="2" t="n">
        <v>36.07</v>
      </c>
      <c r="C68" s="2" t="n">
        <v>38.79</v>
      </c>
      <c r="D68" s="2" t="n">
        <v>35.59</v>
      </c>
      <c r="E68" s="2" t="n">
        <v>37.13</v>
      </c>
      <c r="F68" s="2" t="n">
        <v>39.42</v>
      </c>
      <c r="G68" s="2" t="n">
        <v>38.39</v>
      </c>
      <c r="I68" s="2" t="n">
        <v>37.2</v>
      </c>
      <c r="R68" s="2" t="n">
        <v>43.905110209292</v>
      </c>
      <c r="AI68" s="1"/>
      <c r="AJ68" s="15"/>
      <c r="AL68" s="1" t="n">
        <v>38749</v>
      </c>
      <c r="AM68" s="2" t="n">
        <v>3.7935</v>
      </c>
      <c r="AN68" s="2" t="n">
        <v>0.45</v>
      </c>
      <c r="AO68" s="2" t="n">
        <v>4.2435</v>
      </c>
      <c r="AP68" s="2" t="n">
        <v>0.248</v>
      </c>
      <c r="AQ68" s="2" t="n">
        <v>4.0415</v>
      </c>
      <c r="AR68" s="2" t="n">
        <v>0.35</v>
      </c>
      <c r="AS68" s="2" t="n">
        <v>4.1435</v>
      </c>
      <c r="AT68" s="2" t="n">
        <v>0.19</v>
      </c>
      <c r="AU68" s="2" t="n">
        <v>3.9835</v>
      </c>
    </row>
    <row r="69" customFormat="false" ht="12.75" hidden="false" customHeight="false" outlineLevel="0" collapsed="false">
      <c r="A69" s="1" t="n">
        <v>38473</v>
      </c>
      <c r="B69" s="2" t="n">
        <v>37.01</v>
      </c>
      <c r="C69" s="2" t="n">
        <v>36.22</v>
      </c>
      <c r="D69" s="2" t="n">
        <v>33.02</v>
      </c>
      <c r="E69" s="2" t="n">
        <v>37.63</v>
      </c>
      <c r="F69" s="2" t="n">
        <v>40.18</v>
      </c>
      <c r="G69" s="2" t="n">
        <v>39.33</v>
      </c>
      <c r="I69" s="2" t="n">
        <v>37.7</v>
      </c>
      <c r="R69" s="2" t="n">
        <v>43.8654300740011</v>
      </c>
      <c r="AI69" s="1"/>
      <c r="AJ69" s="15"/>
      <c r="AL69" s="1" t="n">
        <v>38777</v>
      </c>
      <c r="AM69" s="2" t="n">
        <v>3.6585</v>
      </c>
      <c r="AN69" s="2" t="n">
        <v>0.415</v>
      </c>
      <c r="AO69" s="2" t="n">
        <v>4.0735</v>
      </c>
      <c r="AP69" s="2" t="n">
        <v>0.068</v>
      </c>
      <c r="AQ69" s="2" t="n">
        <v>3.7265</v>
      </c>
      <c r="AR69" s="2" t="n">
        <v>0.315</v>
      </c>
      <c r="AS69" s="2" t="n">
        <v>3.9735</v>
      </c>
      <c r="AT69" s="2" t="n">
        <v>0.19</v>
      </c>
      <c r="AU69" s="2" t="n">
        <v>3.8485</v>
      </c>
    </row>
    <row r="70" customFormat="false" ht="12.75" hidden="false" customHeight="false" outlineLevel="0" collapsed="false">
      <c r="A70" s="1" t="n">
        <v>38504</v>
      </c>
      <c r="B70" s="2" t="n">
        <v>43.07</v>
      </c>
      <c r="C70" s="2" t="n">
        <v>37.51</v>
      </c>
      <c r="D70" s="2" t="n">
        <v>34.12</v>
      </c>
      <c r="E70" s="2" t="n">
        <v>42.71</v>
      </c>
      <c r="F70" s="2" t="n">
        <v>46.27</v>
      </c>
      <c r="G70" s="2" t="n">
        <v>47.2</v>
      </c>
      <c r="I70" s="2" t="n">
        <v>42.78</v>
      </c>
      <c r="R70" s="2" t="n">
        <v>44.4434582734172</v>
      </c>
      <c r="AI70" s="1"/>
      <c r="AJ70" s="15"/>
      <c r="AL70" s="1" t="n">
        <v>38808</v>
      </c>
      <c r="AM70" s="2" t="n">
        <v>3.4735</v>
      </c>
      <c r="AN70" s="2" t="n">
        <v>0.46</v>
      </c>
      <c r="AO70" s="2" t="n">
        <v>3.9335</v>
      </c>
      <c r="AP70" s="2" t="n">
        <v>-0.25</v>
      </c>
      <c r="AQ70" s="2" t="n">
        <v>3.2235</v>
      </c>
      <c r="AR70" s="2" t="n">
        <v>0.36</v>
      </c>
      <c r="AS70" s="2" t="n">
        <v>3.8335</v>
      </c>
      <c r="AT70" s="2" t="n">
        <v>0.135</v>
      </c>
      <c r="AU70" s="2" t="n">
        <v>3.6085</v>
      </c>
    </row>
    <row r="71" customFormat="false" ht="12.75" hidden="false" customHeight="false" outlineLevel="0" collapsed="false">
      <c r="A71" s="1" t="n">
        <v>38534</v>
      </c>
      <c r="B71" s="2" t="n">
        <v>54.27</v>
      </c>
      <c r="C71" s="2" t="n">
        <v>49.83</v>
      </c>
      <c r="D71" s="2" t="n">
        <v>45.9</v>
      </c>
      <c r="E71" s="2" t="n">
        <v>53.38</v>
      </c>
      <c r="F71" s="2" t="n">
        <v>58.97</v>
      </c>
      <c r="G71" s="2" t="n">
        <v>59.47</v>
      </c>
      <c r="I71" s="2" t="n">
        <v>53.46</v>
      </c>
      <c r="R71" s="2" t="n">
        <v>45.0537026517565</v>
      </c>
      <c r="AI71" s="1"/>
      <c r="AJ71" s="15"/>
      <c r="AL71" s="1" t="n">
        <v>38838</v>
      </c>
      <c r="AM71" s="2" t="n">
        <v>3.4715</v>
      </c>
      <c r="AN71" s="2" t="n">
        <v>0.56</v>
      </c>
      <c r="AO71" s="2" t="n">
        <v>4.0315</v>
      </c>
      <c r="AP71" s="2" t="n">
        <v>-0.25</v>
      </c>
      <c r="AQ71" s="2" t="n">
        <v>3.2215</v>
      </c>
      <c r="AR71" s="2" t="n">
        <v>0.46</v>
      </c>
      <c r="AS71" s="2" t="n">
        <v>3.9315</v>
      </c>
      <c r="AT71" s="2" t="n">
        <v>0.135</v>
      </c>
      <c r="AU71" s="2" t="n">
        <v>3.6065</v>
      </c>
    </row>
    <row r="72" customFormat="false" ht="12.75" hidden="false" customHeight="false" outlineLevel="0" collapsed="false">
      <c r="A72" s="1" t="n">
        <v>38565</v>
      </c>
      <c r="B72" s="2" t="n">
        <v>63.6</v>
      </c>
      <c r="C72" s="2" t="n">
        <v>54.98</v>
      </c>
      <c r="D72" s="2" t="n">
        <v>51.79</v>
      </c>
      <c r="E72" s="2" t="n">
        <v>62.01</v>
      </c>
      <c r="F72" s="2" t="n">
        <v>64.8</v>
      </c>
      <c r="G72" s="2" t="n">
        <v>70.24</v>
      </c>
      <c r="I72" s="2" t="n">
        <v>62.1</v>
      </c>
      <c r="R72" s="2" t="n">
        <v>45.6662905969124</v>
      </c>
      <c r="AI72" s="1"/>
      <c r="AJ72" s="15"/>
      <c r="AL72" s="1" t="n">
        <v>38869</v>
      </c>
      <c r="AM72" s="2" t="n">
        <v>3.5115</v>
      </c>
      <c r="AN72" s="2" t="n">
        <v>0.77</v>
      </c>
      <c r="AO72" s="2" t="n">
        <v>4.2815</v>
      </c>
      <c r="AP72" s="2" t="n">
        <v>-0.25</v>
      </c>
      <c r="AQ72" s="2" t="n">
        <v>3.2615</v>
      </c>
      <c r="AR72" s="2" t="n">
        <v>0.77</v>
      </c>
      <c r="AS72" s="2" t="n">
        <v>4.2815</v>
      </c>
      <c r="AT72" s="2" t="n">
        <v>0.135</v>
      </c>
      <c r="AU72" s="2" t="n">
        <v>3.6465</v>
      </c>
    </row>
    <row r="73" customFormat="false" ht="12.75" hidden="false" customHeight="false" outlineLevel="0" collapsed="false">
      <c r="A73" s="1" t="n">
        <v>38596</v>
      </c>
      <c r="B73" s="2" t="n">
        <v>51</v>
      </c>
      <c r="C73" s="2" t="n">
        <v>46.89</v>
      </c>
      <c r="D73" s="2" t="n">
        <v>43.7</v>
      </c>
      <c r="E73" s="2" t="n">
        <v>56.92</v>
      </c>
      <c r="F73" s="2" t="n">
        <v>51.58</v>
      </c>
      <c r="G73" s="2" t="n">
        <v>56.2</v>
      </c>
      <c r="I73" s="2" t="n">
        <v>51.65</v>
      </c>
      <c r="R73" s="2" t="n">
        <v>45.4105469348742</v>
      </c>
      <c r="AI73" s="1"/>
      <c r="AJ73" s="15"/>
      <c r="AL73" s="1" t="n">
        <v>38899</v>
      </c>
      <c r="AM73" s="2" t="n">
        <v>3.5535</v>
      </c>
      <c r="AN73" s="2" t="n">
        <v>1.04</v>
      </c>
      <c r="AO73" s="2" t="n">
        <v>4.5935</v>
      </c>
      <c r="AP73" s="2" t="n">
        <v>-0.25</v>
      </c>
      <c r="AQ73" s="2" t="n">
        <v>3.3035</v>
      </c>
      <c r="AR73" s="2" t="n">
        <v>1.04</v>
      </c>
      <c r="AS73" s="2" t="n">
        <v>4.5935</v>
      </c>
      <c r="AT73" s="2" t="n">
        <v>0.135</v>
      </c>
      <c r="AU73" s="2" t="n">
        <v>3.6885</v>
      </c>
    </row>
    <row r="74" customFormat="false" ht="12.75" hidden="false" customHeight="false" outlineLevel="0" collapsed="false">
      <c r="A74" s="1" t="n">
        <v>38626</v>
      </c>
      <c r="B74" s="2" t="n">
        <v>38.87</v>
      </c>
      <c r="C74" s="2" t="n">
        <v>43.77</v>
      </c>
      <c r="D74" s="2" t="n">
        <v>41.86</v>
      </c>
      <c r="E74" s="2" t="n">
        <v>40.14</v>
      </c>
      <c r="F74" s="2" t="n">
        <v>39.88</v>
      </c>
      <c r="G74" s="2" t="n">
        <v>41.37</v>
      </c>
      <c r="I74" s="2" t="n">
        <v>39.93</v>
      </c>
      <c r="R74" s="2" t="n">
        <v>45.5983280712913</v>
      </c>
      <c r="AI74" s="1"/>
      <c r="AJ74" s="15"/>
      <c r="AL74" s="1" t="n">
        <v>38930</v>
      </c>
      <c r="AM74" s="2" t="n">
        <v>3.5955</v>
      </c>
      <c r="AN74" s="2" t="n">
        <v>1.04</v>
      </c>
      <c r="AO74" s="2" t="n">
        <v>4.6355</v>
      </c>
      <c r="AP74" s="2" t="n">
        <v>-0.25</v>
      </c>
      <c r="AQ74" s="2" t="n">
        <v>3.3455</v>
      </c>
      <c r="AR74" s="2" t="n">
        <v>1.04</v>
      </c>
      <c r="AS74" s="2" t="n">
        <v>4.6355</v>
      </c>
      <c r="AT74" s="2" t="n">
        <v>0.135</v>
      </c>
      <c r="AU74" s="2" t="n">
        <v>3.7305</v>
      </c>
    </row>
    <row r="75" customFormat="false" ht="12.75" hidden="false" customHeight="false" outlineLevel="0" collapsed="false">
      <c r="A75" s="1" t="n">
        <v>38657</v>
      </c>
      <c r="B75" s="2" t="n">
        <v>37.94</v>
      </c>
      <c r="C75" s="2" t="n">
        <v>41.02</v>
      </c>
      <c r="D75" s="2" t="n">
        <v>39.83</v>
      </c>
      <c r="E75" s="2" t="n">
        <v>42.16</v>
      </c>
      <c r="F75" s="2" t="n">
        <v>39.62</v>
      </c>
      <c r="G75" s="2" t="n">
        <v>40.08</v>
      </c>
      <c r="I75" s="2" t="n">
        <v>39.67</v>
      </c>
      <c r="R75" s="2" t="n">
        <v>48.3503026575364</v>
      </c>
      <c r="AI75" s="1"/>
      <c r="AJ75" s="15"/>
      <c r="AL75" s="1" t="n">
        <v>38961</v>
      </c>
      <c r="AM75" s="2" t="n">
        <v>3.5785</v>
      </c>
      <c r="AN75" s="2" t="n">
        <v>0.54</v>
      </c>
      <c r="AO75" s="2" t="n">
        <v>4.1185</v>
      </c>
      <c r="AP75" s="2" t="n">
        <v>-0.25</v>
      </c>
      <c r="AQ75" s="2" t="n">
        <v>3.3285</v>
      </c>
      <c r="AR75" s="2" t="n">
        <v>0.54</v>
      </c>
      <c r="AS75" s="2" t="n">
        <v>4.1185</v>
      </c>
      <c r="AT75" s="2" t="n">
        <v>0.135</v>
      </c>
      <c r="AU75" s="2" t="n">
        <v>3.7135</v>
      </c>
    </row>
    <row r="76" customFormat="false" ht="12.75" hidden="false" customHeight="false" outlineLevel="0" collapsed="false">
      <c r="A76" s="1" t="n">
        <v>38687</v>
      </c>
      <c r="B76" s="2" t="n">
        <v>37.47</v>
      </c>
      <c r="C76" s="2" t="n">
        <v>41.94</v>
      </c>
      <c r="D76" s="2" t="n">
        <v>40.76</v>
      </c>
      <c r="E76" s="2" t="n">
        <v>44.19</v>
      </c>
      <c r="F76" s="2" t="n">
        <v>40.88</v>
      </c>
      <c r="G76" s="2" t="n">
        <v>39.43</v>
      </c>
      <c r="I76" s="2" t="n">
        <v>40.93</v>
      </c>
      <c r="R76" s="2" t="n">
        <v>50.7053083224334</v>
      </c>
      <c r="AI76" s="1"/>
      <c r="AJ76" s="15"/>
      <c r="AL76" s="1" t="n">
        <v>38991</v>
      </c>
      <c r="AM76" s="2" t="n">
        <v>3.5915</v>
      </c>
      <c r="AN76" s="2" t="n">
        <v>0.36</v>
      </c>
      <c r="AO76" s="2" t="n">
        <v>3.9515</v>
      </c>
      <c r="AP76" s="2" t="n">
        <v>-0.25</v>
      </c>
      <c r="AQ76" s="2" t="n">
        <v>3.3415</v>
      </c>
      <c r="AR76" s="2" t="n">
        <v>0.36</v>
      </c>
      <c r="AS76" s="2" t="n">
        <v>3.9515</v>
      </c>
      <c r="AT76" s="2" t="n">
        <v>0.135</v>
      </c>
      <c r="AU76" s="2" t="n">
        <v>3.7265</v>
      </c>
    </row>
    <row r="77" customFormat="false" ht="12.75" hidden="false" customHeight="false" outlineLevel="0" collapsed="false">
      <c r="A77" s="1" t="n">
        <v>38718</v>
      </c>
      <c r="B77" s="2" t="n">
        <v>37.74</v>
      </c>
      <c r="C77" s="2" t="n">
        <v>43.66</v>
      </c>
      <c r="D77" s="2" t="n">
        <v>42.47</v>
      </c>
      <c r="E77" s="2" t="n">
        <v>43.3</v>
      </c>
      <c r="F77" s="2" t="n">
        <v>40.99</v>
      </c>
      <c r="G77" s="2" t="n">
        <v>40.16</v>
      </c>
      <c r="I77" s="2" t="n">
        <v>41.09</v>
      </c>
      <c r="R77" s="2" t="n">
        <v>44.7555243209785</v>
      </c>
      <c r="AI77" s="1"/>
      <c r="AJ77" s="15"/>
      <c r="AL77" s="1" t="n">
        <v>39022</v>
      </c>
      <c r="AM77" s="2" t="n">
        <v>3.7435</v>
      </c>
      <c r="AN77" s="2" t="n">
        <v>0.325</v>
      </c>
      <c r="AO77" s="2" t="n">
        <v>4.0685</v>
      </c>
      <c r="AP77" s="2" t="n">
        <v>0.248</v>
      </c>
      <c r="AQ77" s="2" t="n">
        <v>3.9915</v>
      </c>
      <c r="AR77" s="2" t="n">
        <v>0.325</v>
      </c>
      <c r="AS77" s="2" t="n">
        <v>4.0685</v>
      </c>
      <c r="AT77" s="2" t="n">
        <v>0.19</v>
      </c>
      <c r="AU77" s="2" t="n">
        <v>3.9335</v>
      </c>
    </row>
    <row r="78" customFormat="false" ht="12.75" hidden="false" customHeight="false" outlineLevel="0" collapsed="false">
      <c r="A78" s="1" t="n">
        <v>38749</v>
      </c>
      <c r="B78" s="2" t="n">
        <v>37.74</v>
      </c>
      <c r="C78" s="2" t="n">
        <v>42.5</v>
      </c>
      <c r="D78" s="2" t="n">
        <v>41.14</v>
      </c>
      <c r="E78" s="2" t="n">
        <v>41.49</v>
      </c>
      <c r="F78" s="2" t="n">
        <v>40.47</v>
      </c>
      <c r="G78" s="2" t="n">
        <v>40.16</v>
      </c>
      <c r="I78" s="2" t="n">
        <v>40.56</v>
      </c>
      <c r="R78" s="2" t="n">
        <v>43.6976904709706</v>
      </c>
      <c r="AI78" s="1"/>
      <c r="AJ78" s="15"/>
      <c r="AL78" s="1" t="n">
        <v>39052</v>
      </c>
      <c r="AM78" s="2" t="n">
        <v>3.9035</v>
      </c>
      <c r="AN78" s="2" t="n">
        <v>0.335</v>
      </c>
      <c r="AO78" s="2" t="n">
        <v>4.2385</v>
      </c>
      <c r="AP78" s="2" t="n">
        <v>0.308</v>
      </c>
      <c r="AQ78" s="2" t="n">
        <v>4.2115</v>
      </c>
      <c r="AR78" s="2" t="n">
        <v>0.335</v>
      </c>
      <c r="AS78" s="2" t="n">
        <v>4.2385</v>
      </c>
      <c r="AT78" s="2" t="n">
        <v>0.19</v>
      </c>
      <c r="AU78" s="2" t="n">
        <v>4.0935</v>
      </c>
    </row>
    <row r="79" customFormat="false" ht="12.75" hidden="false" customHeight="false" outlineLevel="0" collapsed="false">
      <c r="A79" s="1" t="n">
        <v>38777</v>
      </c>
      <c r="B79" s="2" t="n">
        <v>37.74</v>
      </c>
      <c r="C79" s="2" t="n">
        <v>41.67</v>
      </c>
      <c r="D79" s="2" t="n">
        <v>39.8</v>
      </c>
      <c r="E79" s="2" t="n">
        <v>39.44</v>
      </c>
      <c r="F79" s="2" t="n">
        <v>38.67</v>
      </c>
      <c r="G79" s="2" t="n">
        <v>40.16</v>
      </c>
      <c r="I79" s="2" t="n">
        <v>38.75</v>
      </c>
      <c r="R79" s="2" t="n">
        <v>41.9838874232051</v>
      </c>
      <c r="AI79" s="1"/>
      <c r="AJ79" s="15"/>
      <c r="AL79" s="1" t="n">
        <v>39083</v>
      </c>
      <c r="AM79" s="2" t="n">
        <v>3.95</v>
      </c>
      <c r="AN79" s="2" t="n">
        <v>0.45</v>
      </c>
      <c r="AO79" s="2" t="n">
        <v>4.4</v>
      </c>
      <c r="AP79" s="2" t="n">
        <v>0.378</v>
      </c>
      <c r="AQ79" s="2" t="n">
        <v>4.328</v>
      </c>
      <c r="AR79" s="2" t="n">
        <v>0.35</v>
      </c>
      <c r="AS79" s="2" t="n">
        <v>4.3</v>
      </c>
      <c r="AT79" s="2" t="n">
        <v>0.19</v>
      </c>
      <c r="AU79" s="2" t="n">
        <v>4.14</v>
      </c>
    </row>
    <row r="80" customFormat="false" ht="12.75" hidden="false" customHeight="false" outlineLevel="0" collapsed="false">
      <c r="A80" s="1" t="n">
        <v>38808</v>
      </c>
      <c r="B80" s="2" t="n">
        <v>36.33</v>
      </c>
      <c r="C80" s="2" t="n">
        <v>39.67</v>
      </c>
      <c r="D80" s="2" t="n">
        <v>36.46</v>
      </c>
      <c r="E80" s="2" t="n">
        <v>37.38</v>
      </c>
      <c r="F80" s="2" t="n">
        <v>39.68</v>
      </c>
      <c r="G80" s="2" t="n">
        <v>38.75</v>
      </c>
      <c r="I80" s="2" t="n">
        <v>37.46</v>
      </c>
      <c r="R80" s="2" t="n">
        <v>39.1805956118276</v>
      </c>
      <c r="AI80" s="1"/>
      <c r="AJ80" s="15"/>
      <c r="AL80" s="1" t="n">
        <v>39114</v>
      </c>
      <c r="AM80" s="2" t="n">
        <v>3.866</v>
      </c>
      <c r="AN80" s="2" t="n">
        <v>0.45</v>
      </c>
      <c r="AO80" s="2" t="n">
        <v>4.316</v>
      </c>
      <c r="AP80" s="2" t="n">
        <v>0.248</v>
      </c>
      <c r="AQ80" s="2" t="n">
        <v>4.114</v>
      </c>
      <c r="AR80" s="2" t="n">
        <v>0.35</v>
      </c>
      <c r="AS80" s="2" t="n">
        <v>4.216</v>
      </c>
      <c r="AT80" s="2" t="n">
        <v>0.19</v>
      </c>
      <c r="AU80" s="2" t="n">
        <v>4.056</v>
      </c>
    </row>
    <row r="81" customFormat="false" ht="12.75" hidden="false" customHeight="false" outlineLevel="0" collapsed="false">
      <c r="A81" s="1" t="n">
        <v>38838</v>
      </c>
      <c r="B81" s="2" t="n">
        <v>37.27</v>
      </c>
      <c r="C81" s="2" t="n">
        <v>37.33</v>
      </c>
      <c r="D81" s="2" t="n">
        <v>34.12</v>
      </c>
      <c r="E81" s="2" t="n">
        <v>37.89</v>
      </c>
      <c r="F81" s="2" t="n">
        <v>40.44</v>
      </c>
      <c r="G81" s="2" t="n">
        <v>39.69</v>
      </c>
      <c r="I81" s="2" t="n">
        <v>37.96</v>
      </c>
      <c r="R81" s="2" t="n">
        <v>39.1734366681038</v>
      </c>
      <c r="AI81" s="1"/>
      <c r="AJ81" s="15"/>
      <c r="AL81" s="1" t="n">
        <v>39142</v>
      </c>
      <c r="AM81" s="2" t="n">
        <v>3.731</v>
      </c>
      <c r="AN81" s="2" t="n">
        <v>0.415</v>
      </c>
      <c r="AO81" s="2" t="n">
        <v>4.146</v>
      </c>
      <c r="AP81" s="2" t="n">
        <v>0.068</v>
      </c>
      <c r="AQ81" s="2" t="n">
        <v>3.799</v>
      </c>
      <c r="AR81" s="2" t="n">
        <v>0.315</v>
      </c>
      <c r="AS81" s="2" t="n">
        <v>4.046</v>
      </c>
      <c r="AT81" s="2" t="n">
        <v>0.19</v>
      </c>
      <c r="AU81" s="2" t="n">
        <v>3.921</v>
      </c>
    </row>
    <row r="82" customFormat="false" ht="12.75" hidden="false" customHeight="false" outlineLevel="0" collapsed="false">
      <c r="A82" s="1" t="n">
        <v>38869</v>
      </c>
      <c r="B82" s="2" t="n">
        <v>43.38</v>
      </c>
      <c r="C82" s="2" t="n">
        <v>38.51</v>
      </c>
      <c r="D82" s="2" t="n">
        <v>35.12</v>
      </c>
      <c r="E82" s="2" t="n">
        <v>43</v>
      </c>
      <c r="F82" s="2" t="n">
        <v>46.58</v>
      </c>
      <c r="G82" s="2" t="n">
        <v>47.34</v>
      </c>
      <c r="I82" s="2" t="n">
        <v>43.08</v>
      </c>
      <c r="R82" s="2" t="n">
        <v>39.7071575929441</v>
      </c>
      <c r="AI82" s="1"/>
      <c r="AJ82" s="15"/>
      <c r="AL82" s="1" t="n">
        <v>39173</v>
      </c>
      <c r="AM82" s="2" t="n">
        <v>3.546</v>
      </c>
      <c r="AN82" s="2" t="n">
        <v>0.46</v>
      </c>
      <c r="AO82" s="2" t="n">
        <v>4.006</v>
      </c>
      <c r="AP82" s="2" t="n">
        <v>-0.25</v>
      </c>
      <c r="AQ82" s="2" t="n">
        <v>3.296</v>
      </c>
      <c r="AR82" s="2" t="n">
        <v>0.36</v>
      </c>
      <c r="AS82" s="2" t="n">
        <v>3.906</v>
      </c>
      <c r="AT82" s="2" t="n">
        <v>0.135</v>
      </c>
      <c r="AU82" s="2" t="n">
        <v>3.681</v>
      </c>
    </row>
    <row r="83" customFormat="false" ht="12.75" hidden="false" customHeight="false" outlineLevel="0" collapsed="false">
      <c r="A83" s="1" t="n">
        <v>38899</v>
      </c>
      <c r="B83" s="2" t="n">
        <v>54.65</v>
      </c>
      <c r="C83" s="2" t="n">
        <v>49.73</v>
      </c>
      <c r="D83" s="2" t="n">
        <v>45.83</v>
      </c>
      <c r="E83" s="2" t="n">
        <v>53.74</v>
      </c>
      <c r="F83" s="2" t="n">
        <v>59.36</v>
      </c>
      <c r="G83" s="2" t="n">
        <v>59.51</v>
      </c>
      <c r="I83" s="2" t="n">
        <v>53.83</v>
      </c>
      <c r="R83" s="2" t="n">
        <v>40.2672784796809</v>
      </c>
      <c r="AI83" s="1"/>
      <c r="AJ83" s="15"/>
      <c r="AL83" s="1" t="n">
        <v>39203</v>
      </c>
      <c r="AM83" s="2" t="n">
        <v>3.544</v>
      </c>
      <c r="AN83" s="2" t="n">
        <v>0.56</v>
      </c>
      <c r="AO83" s="2" t="n">
        <v>4.104</v>
      </c>
      <c r="AP83" s="2" t="n">
        <v>-0.25</v>
      </c>
      <c r="AQ83" s="2" t="n">
        <v>3.294</v>
      </c>
      <c r="AR83" s="2" t="n">
        <v>0.46</v>
      </c>
      <c r="AS83" s="2" t="n">
        <v>4.004</v>
      </c>
      <c r="AT83" s="2" t="n">
        <v>0.135</v>
      </c>
      <c r="AU83" s="2" t="n">
        <v>3.679</v>
      </c>
    </row>
    <row r="84" customFormat="false" ht="12.75" hidden="false" customHeight="false" outlineLevel="0" collapsed="false">
      <c r="A84" s="1" t="n">
        <v>38930</v>
      </c>
      <c r="B84" s="2" t="n">
        <v>64.05</v>
      </c>
      <c r="C84" s="2" t="n">
        <v>54.42</v>
      </c>
      <c r="D84" s="2" t="n">
        <v>51.18</v>
      </c>
      <c r="E84" s="2" t="n">
        <v>62.42</v>
      </c>
      <c r="F84" s="2" t="n">
        <v>65.23</v>
      </c>
      <c r="G84" s="2" t="n">
        <v>70.13</v>
      </c>
      <c r="I84" s="2" t="n">
        <v>62.52</v>
      </c>
      <c r="R84" s="2" t="n">
        <v>40.8295292200777</v>
      </c>
      <c r="AI84" s="1"/>
      <c r="AJ84" s="15"/>
      <c r="AL84" s="1" t="n">
        <v>39234</v>
      </c>
      <c r="AM84" s="2" t="n">
        <v>3.584</v>
      </c>
      <c r="AN84" s="2" t="n">
        <v>0.77</v>
      </c>
      <c r="AO84" s="2" t="n">
        <v>4.354</v>
      </c>
      <c r="AP84" s="2" t="n">
        <v>-0.25</v>
      </c>
      <c r="AQ84" s="2" t="n">
        <v>3.334</v>
      </c>
      <c r="AR84" s="2" t="n">
        <v>0.77</v>
      </c>
      <c r="AS84" s="2" t="n">
        <v>4.354</v>
      </c>
      <c r="AT84" s="2" t="n">
        <v>0.135</v>
      </c>
      <c r="AU84" s="2" t="n">
        <v>3.719</v>
      </c>
    </row>
    <row r="85" customFormat="false" ht="12.75" hidden="false" customHeight="false" outlineLevel="0" collapsed="false">
      <c r="A85" s="1" t="n">
        <v>38961</v>
      </c>
      <c r="B85" s="2" t="n">
        <v>51.36</v>
      </c>
      <c r="C85" s="2" t="n">
        <v>47.07</v>
      </c>
      <c r="D85" s="2" t="n">
        <v>43.83</v>
      </c>
      <c r="E85" s="2" t="n">
        <v>57.29</v>
      </c>
      <c r="F85" s="2" t="n">
        <v>51.92</v>
      </c>
      <c r="G85" s="2" t="n">
        <v>56.22</v>
      </c>
      <c r="I85" s="2" t="n">
        <v>52</v>
      </c>
      <c r="R85" s="2" t="n">
        <v>40.6342427477066</v>
      </c>
      <c r="AI85" s="1"/>
      <c r="AJ85" s="15"/>
      <c r="AL85" s="1" t="n">
        <v>39264</v>
      </c>
      <c r="AM85" s="2" t="n">
        <v>3.626</v>
      </c>
      <c r="AN85" s="2" t="n">
        <v>1.04</v>
      </c>
      <c r="AO85" s="2" t="n">
        <v>4.666</v>
      </c>
      <c r="AP85" s="2" t="n">
        <v>-0.25</v>
      </c>
      <c r="AQ85" s="2" t="n">
        <v>3.376</v>
      </c>
      <c r="AR85" s="2" t="n">
        <v>1.04</v>
      </c>
      <c r="AS85" s="2" t="n">
        <v>4.666</v>
      </c>
      <c r="AT85" s="2" t="n">
        <v>0.135</v>
      </c>
      <c r="AU85" s="2" t="n">
        <v>3.761</v>
      </c>
    </row>
    <row r="86" customFormat="false" ht="12.75" hidden="false" customHeight="false" outlineLevel="0" collapsed="false">
      <c r="A86" s="1" t="n">
        <v>38991</v>
      </c>
      <c r="B86" s="2" t="n">
        <v>39.15</v>
      </c>
      <c r="C86" s="2" t="n">
        <v>44.23</v>
      </c>
      <c r="D86" s="2" t="n">
        <v>42.16</v>
      </c>
      <c r="E86" s="2" t="n">
        <v>40.41</v>
      </c>
      <c r="F86" s="2" t="n">
        <v>40.15</v>
      </c>
      <c r="G86" s="2" t="n">
        <v>41.72</v>
      </c>
      <c r="I86" s="2" t="n">
        <v>40.21</v>
      </c>
      <c r="R86" s="2" t="n">
        <v>40.8249735619122</v>
      </c>
      <c r="AI86" s="1"/>
      <c r="AJ86" s="15"/>
      <c r="AL86" s="1" t="n">
        <v>39295</v>
      </c>
      <c r="AM86" s="2" t="n">
        <v>3.668</v>
      </c>
      <c r="AN86" s="2" t="n">
        <v>1.04</v>
      </c>
      <c r="AO86" s="2" t="n">
        <v>4.708</v>
      </c>
      <c r="AP86" s="2" t="n">
        <v>-0.25</v>
      </c>
      <c r="AQ86" s="2" t="n">
        <v>3.418</v>
      </c>
      <c r="AR86" s="2" t="n">
        <v>1.04</v>
      </c>
      <c r="AS86" s="2" t="n">
        <v>4.708</v>
      </c>
      <c r="AT86" s="2" t="n">
        <v>0.135</v>
      </c>
      <c r="AU86" s="2" t="n">
        <v>3.803</v>
      </c>
    </row>
    <row r="87" customFormat="false" ht="12.75" hidden="false" customHeight="false" outlineLevel="0" collapsed="false">
      <c r="A87" s="1" t="n">
        <v>39022</v>
      </c>
      <c r="B87" s="2" t="n">
        <v>38.21</v>
      </c>
      <c r="C87" s="2" t="n">
        <v>41.72</v>
      </c>
      <c r="D87" s="2" t="n">
        <v>40.32</v>
      </c>
      <c r="E87" s="2" t="n">
        <v>42.44</v>
      </c>
      <c r="F87" s="2" t="n">
        <v>39.88</v>
      </c>
      <c r="G87" s="2" t="n">
        <v>40.47</v>
      </c>
      <c r="I87" s="2" t="n">
        <v>39.94</v>
      </c>
      <c r="R87" s="2" t="n">
        <v>43.1943500023717</v>
      </c>
      <c r="AI87" s="1"/>
      <c r="AJ87" s="15"/>
      <c r="AL87" s="1" t="n">
        <v>39326</v>
      </c>
      <c r="AM87" s="2" t="n">
        <v>3.651</v>
      </c>
      <c r="AN87" s="2" t="n">
        <v>0.54</v>
      </c>
      <c r="AO87" s="2" t="n">
        <v>4.191</v>
      </c>
      <c r="AP87" s="2" t="n">
        <v>-0.25</v>
      </c>
      <c r="AQ87" s="2" t="n">
        <v>3.401</v>
      </c>
      <c r="AR87" s="2" t="n">
        <v>0.54</v>
      </c>
      <c r="AS87" s="2" t="n">
        <v>4.191</v>
      </c>
      <c r="AT87" s="2" t="n">
        <v>0.135</v>
      </c>
      <c r="AU87" s="2" t="n">
        <v>3.786</v>
      </c>
    </row>
    <row r="88" customFormat="false" ht="12.75" hidden="false" customHeight="false" outlineLevel="0" collapsed="false">
      <c r="A88" s="1" t="n">
        <v>39052</v>
      </c>
      <c r="B88" s="2" t="n">
        <v>37.74</v>
      </c>
      <c r="C88" s="2" t="n">
        <v>42.57</v>
      </c>
      <c r="D88" s="2" t="n">
        <v>41.16</v>
      </c>
      <c r="E88" s="2" t="n">
        <v>44.48</v>
      </c>
      <c r="F88" s="2" t="n">
        <v>41.15</v>
      </c>
      <c r="G88" s="2" t="n">
        <v>39.85</v>
      </c>
      <c r="I88" s="2" t="n">
        <v>41.21</v>
      </c>
      <c r="R88" s="2" t="n">
        <v>45.2689535826101</v>
      </c>
      <c r="AI88" s="1"/>
      <c r="AJ88" s="15"/>
      <c r="AL88" s="1" t="n">
        <v>39356</v>
      </c>
      <c r="AM88" s="2" t="n">
        <v>3.664</v>
      </c>
      <c r="AN88" s="2" t="n">
        <v>0.36</v>
      </c>
      <c r="AO88" s="2" t="n">
        <v>4.024</v>
      </c>
      <c r="AP88" s="2" t="n">
        <v>-0.25</v>
      </c>
      <c r="AQ88" s="2" t="n">
        <v>3.414</v>
      </c>
      <c r="AR88" s="2" t="n">
        <v>0.36</v>
      </c>
      <c r="AS88" s="2" t="n">
        <v>4.024</v>
      </c>
      <c r="AT88" s="2" t="n">
        <v>0.135</v>
      </c>
      <c r="AU88" s="2" t="n">
        <v>3.799</v>
      </c>
    </row>
    <row r="89" customFormat="false" ht="12.75" hidden="false" customHeight="false" outlineLevel="0" collapsed="false">
      <c r="A89" s="1" t="n">
        <v>39083</v>
      </c>
      <c r="B89" s="2" t="n">
        <v>38</v>
      </c>
      <c r="C89" s="2" t="n">
        <v>44.4</v>
      </c>
      <c r="D89" s="2" t="n">
        <v>42.74</v>
      </c>
      <c r="E89" s="2" t="n">
        <v>43.6</v>
      </c>
      <c r="F89" s="2" t="n">
        <v>41.28</v>
      </c>
      <c r="G89" s="2" t="n">
        <v>40.45</v>
      </c>
      <c r="I89" s="2" t="n">
        <v>41.39</v>
      </c>
      <c r="R89" s="2" t="n">
        <v>45.8622932895842</v>
      </c>
      <c r="AI89" s="1"/>
      <c r="AJ89" s="15"/>
      <c r="AL89" s="1" t="n">
        <v>39387</v>
      </c>
      <c r="AM89" s="2" t="n">
        <v>3.816</v>
      </c>
      <c r="AN89" s="2" t="n">
        <v>0.325</v>
      </c>
      <c r="AO89" s="2" t="n">
        <v>4.141</v>
      </c>
      <c r="AP89" s="2" t="n">
        <v>0.248</v>
      </c>
      <c r="AQ89" s="2" t="n">
        <v>4.064</v>
      </c>
      <c r="AR89" s="2" t="n">
        <v>0.325</v>
      </c>
      <c r="AS89" s="2" t="n">
        <v>4.141</v>
      </c>
      <c r="AT89" s="2" t="n">
        <v>0.19</v>
      </c>
      <c r="AU89" s="2" t="n">
        <v>4.006</v>
      </c>
    </row>
    <row r="90" customFormat="false" ht="12.75" hidden="false" customHeight="false" outlineLevel="0" collapsed="false">
      <c r="A90" s="1" t="n">
        <v>39114</v>
      </c>
      <c r="B90" s="2" t="n">
        <v>38</v>
      </c>
      <c r="C90" s="2" t="n">
        <v>43.34</v>
      </c>
      <c r="D90" s="2" t="n">
        <v>41.53</v>
      </c>
      <c r="E90" s="2" t="n">
        <v>41.79</v>
      </c>
      <c r="F90" s="2" t="n">
        <v>40.75</v>
      </c>
      <c r="G90" s="2" t="n">
        <v>40.45</v>
      </c>
      <c r="I90" s="2" t="n">
        <v>40.85</v>
      </c>
      <c r="R90" s="2" t="n">
        <v>44.774321143735</v>
      </c>
      <c r="AI90" s="1"/>
      <c r="AJ90" s="15"/>
      <c r="AL90" s="1" t="n">
        <v>39417</v>
      </c>
      <c r="AM90" s="2" t="n">
        <v>3.976</v>
      </c>
      <c r="AN90" s="2" t="n">
        <v>0.335</v>
      </c>
      <c r="AO90" s="2" t="n">
        <v>4.311</v>
      </c>
      <c r="AP90" s="2" t="n">
        <v>0.308</v>
      </c>
      <c r="AQ90" s="2" t="n">
        <v>4.284</v>
      </c>
      <c r="AR90" s="2" t="n">
        <v>0.335</v>
      </c>
      <c r="AS90" s="2" t="n">
        <v>4.311</v>
      </c>
      <c r="AT90" s="2" t="n">
        <v>0.19</v>
      </c>
      <c r="AU90" s="2" t="n">
        <v>4.166</v>
      </c>
    </row>
    <row r="91" customFormat="false" ht="12.75" hidden="false" customHeight="false" outlineLevel="0" collapsed="false">
      <c r="A91" s="1" t="n">
        <v>39142</v>
      </c>
      <c r="B91" s="2" t="n">
        <v>38</v>
      </c>
      <c r="C91" s="2" t="n">
        <v>42.58</v>
      </c>
      <c r="D91" s="2" t="n">
        <v>40.32</v>
      </c>
      <c r="E91" s="2" t="n">
        <v>39.71</v>
      </c>
      <c r="F91" s="2" t="n">
        <v>38.93</v>
      </c>
      <c r="G91" s="2" t="n">
        <v>40.45</v>
      </c>
      <c r="I91" s="2" t="n">
        <v>39.03</v>
      </c>
      <c r="R91" s="2" t="n">
        <v>43.0301752871918</v>
      </c>
      <c r="AI91" s="1"/>
      <c r="AJ91" s="15"/>
      <c r="AL91" s="1" t="n">
        <v>39448</v>
      </c>
      <c r="AM91" s="2" t="n">
        <v>4.025</v>
      </c>
      <c r="AN91" s="2" t="n">
        <v>0.45</v>
      </c>
      <c r="AO91" s="2" t="n">
        <v>4.475</v>
      </c>
      <c r="AP91" s="2" t="n">
        <v>0.378</v>
      </c>
      <c r="AQ91" s="2" t="n">
        <v>4.403</v>
      </c>
      <c r="AR91" s="2" t="n">
        <v>0.35</v>
      </c>
      <c r="AS91" s="2" t="n">
        <v>4.375</v>
      </c>
      <c r="AT91" s="2" t="n">
        <v>0.19</v>
      </c>
      <c r="AU91" s="2" t="n">
        <v>4.215</v>
      </c>
    </row>
    <row r="92" customFormat="false" ht="12.75" hidden="false" customHeight="false" outlineLevel="0" collapsed="false">
      <c r="A92" s="1" t="n">
        <v>39173</v>
      </c>
      <c r="B92" s="2" t="n">
        <v>36.58</v>
      </c>
      <c r="C92" s="2" t="n">
        <v>40.75</v>
      </c>
      <c r="D92" s="2" t="n">
        <v>37.28</v>
      </c>
      <c r="E92" s="2" t="n">
        <v>37.64</v>
      </c>
      <c r="F92" s="2" t="n">
        <v>39.95</v>
      </c>
      <c r="G92" s="2" t="n">
        <v>39.04</v>
      </c>
      <c r="I92" s="2" t="n">
        <v>37.72</v>
      </c>
      <c r="R92" s="2" t="n">
        <v>40.1911523900022</v>
      </c>
      <c r="AI92" s="1"/>
      <c r="AJ92" s="15"/>
      <c r="AL92" s="1" t="n">
        <v>39479</v>
      </c>
      <c r="AM92" s="2" t="n">
        <v>3.941</v>
      </c>
      <c r="AN92" s="2" t="n">
        <v>0.45</v>
      </c>
      <c r="AO92" s="2" t="n">
        <v>4.391</v>
      </c>
      <c r="AP92" s="2" t="n">
        <v>0.248</v>
      </c>
      <c r="AQ92" s="2" t="n">
        <v>4.189</v>
      </c>
      <c r="AR92" s="2" t="n">
        <v>0.35</v>
      </c>
      <c r="AS92" s="2" t="n">
        <v>4.291</v>
      </c>
      <c r="AT92" s="2" t="n">
        <v>0.19</v>
      </c>
      <c r="AU92" s="2" t="n">
        <v>4.131</v>
      </c>
    </row>
    <row r="93" customFormat="false" ht="12.75" hidden="false" customHeight="false" outlineLevel="0" collapsed="false">
      <c r="A93" s="1" t="n">
        <v>39203</v>
      </c>
      <c r="B93" s="2" t="n">
        <v>37.53</v>
      </c>
      <c r="C93" s="2" t="n">
        <v>38.61</v>
      </c>
      <c r="D93" s="2" t="n">
        <v>35.16</v>
      </c>
      <c r="E93" s="2" t="n">
        <v>38.14</v>
      </c>
      <c r="F93" s="2" t="n">
        <v>40.71</v>
      </c>
      <c r="G93" s="2" t="n">
        <v>39.98</v>
      </c>
      <c r="I93" s="2" t="n">
        <v>38.22</v>
      </c>
      <c r="R93" s="2" t="n">
        <v>40.1598736511649</v>
      </c>
      <c r="AI93" s="1"/>
      <c r="AJ93" s="15"/>
      <c r="AL93" s="1" t="n">
        <v>39508</v>
      </c>
      <c r="AM93" s="2" t="n">
        <v>3.806</v>
      </c>
      <c r="AN93" s="2" t="n">
        <v>0.415</v>
      </c>
      <c r="AO93" s="2" t="n">
        <v>4.221</v>
      </c>
      <c r="AP93" s="2" t="n">
        <v>0.068</v>
      </c>
      <c r="AQ93" s="2" t="n">
        <v>3.874</v>
      </c>
      <c r="AR93" s="2" t="n">
        <v>0.315</v>
      </c>
      <c r="AS93" s="2" t="n">
        <v>4.121</v>
      </c>
      <c r="AT93" s="2" t="n">
        <v>0.19</v>
      </c>
      <c r="AU93" s="2" t="n">
        <v>3.996</v>
      </c>
    </row>
    <row r="94" customFormat="false" ht="12.75" hidden="false" customHeight="false" outlineLevel="0" collapsed="false">
      <c r="A94" s="1" t="n">
        <v>39234</v>
      </c>
      <c r="B94" s="2" t="n">
        <v>43.68</v>
      </c>
      <c r="C94" s="2" t="n">
        <v>39.69</v>
      </c>
      <c r="D94" s="2" t="n">
        <v>36.07</v>
      </c>
      <c r="E94" s="2" t="n">
        <v>43.28</v>
      </c>
      <c r="F94" s="2" t="n">
        <v>46.89</v>
      </c>
      <c r="G94" s="2" t="n">
        <v>47.52</v>
      </c>
      <c r="I94" s="2" t="n">
        <v>43.37</v>
      </c>
      <c r="R94" s="2" t="n">
        <v>40.6689633926877</v>
      </c>
      <c r="AI94" s="1"/>
      <c r="AJ94" s="15"/>
      <c r="AL94" s="1" t="n">
        <v>39539</v>
      </c>
      <c r="AM94" s="2" t="n">
        <v>3.621</v>
      </c>
      <c r="AN94" s="2" t="n">
        <v>0.46</v>
      </c>
      <c r="AO94" s="2" t="n">
        <v>4.081</v>
      </c>
      <c r="AP94" s="2" t="n">
        <v>-0.25</v>
      </c>
      <c r="AQ94" s="2" t="n">
        <v>3.371</v>
      </c>
      <c r="AR94" s="2" t="n">
        <v>0.36</v>
      </c>
      <c r="AS94" s="2" t="n">
        <v>3.981</v>
      </c>
      <c r="AT94" s="2" t="n">
        <v>0.135</v>
      </c>
      <c r="AU94" s="2" t="n">
        <v>3.756</v>
      </c>
    </row>
    <row r="95" customFormat="false" ht="12.75" hidden="false" customHeight="false" outlineLevel="0" collapsed="false">
      <c r="A95" s="1" t="n">
        <v>39264</v>
      </c>
      <c r="B95" s="2" t="n">
        <v>55.03</v>
      </c>
      <c r="C95" s="2" t="n">
        <v>49.96</v>
      </c>
      <c r="D95" s="2" t="n">
        <v>45.8</v>
      </c>
      <c r="E95" s="2" t="n">
        <v>54.09</v>
      </c>
      <c r="F95" s="2" t="n">
        <v>59.75</v>
      </c>
      <c r="G95" s="2" t="n">
        <v>59.67</v>
      </c>
      <c r="I95" s="2" t="n">
        <v>54.19</v>
      </c>
      <c r="R95" s="2" t="n">
        <v>41.2036796825808</v>
      </c>
      <c r="AI95" s="1"/>
      <c r="AJ95" s="15"/>
      <c r="AL95" s="1" t="n">
        <v>39569</v>
      </c>
      <c r="AM95" s="2" t="n">
        <v>3.619</v>
      </c>
      <c r="AN95" s="2" t="n">
        <v>0.56</v>
      </c>
      <c r="AO95" s="2" t="n">
        <v>4.179</v>
      </c>
      <c r="AP95" s="2" t="n">
        <v>-0.25</v>
      </c>
      <c r="AQ95" s="2" t="n">
        <v>3.369</v>
      </c>
      <c r="AR95" s="2" t="n">
        <v>0.46</v>
      </c>
      <c r="AS95" s="2" t="n">
        <v>4.079</v>
      </c>
      <c r="AT95" s="2" t="n">
        <v>0.135</v>
      </c>
      <c r="AU95" s="2" t="n">
        <v>3.754</v>
      </c>
    </row>
    <row r="96" customFormat="false" ht="12.75" hidden="false" customHeight="false" outlineLevel="0" collapsed="false">
      <c r="A96" s="1" t="n">
        <v>39295</v>
      </c>
      <c r="B96" s="2" t="n">
        <v>64.5</v>
      </c>
      <c r="C96" s="2" t="n">
        <v>54.26</v>
      </c>
      <c r="D96" s="2" t="n">
        <v>50.67</v>
      </c>
      <c r="E96" s="2" t="n">
        <v>62.82</v>
      </c>
      <c r="F96" s="2" t="n">
        <v>65.65</v>
      </c>
      <c r="G96" s="2" t="n">
        <v>70.24</v>
      </c>
      <c r="I96" s="2" t="n">
        <v>62.94</v>
      </c>
      <c r="R96" s="2" t="n">
        <v>41.7378674830517</v>
      </c>
      <c r="AI96" s="1"/>
      <c r="AJ96" s="15"/>
      <c r="AL96" s="1" t="n">
        <v>39600</v>
      </c>
      <c r="AM96" s="2" t="n">
        <v>3.659</v>
      </c>
      <c r="AN96" s="2" t="n">
        <v>0.77</v>
      </c>
      <c r="AO96" s="2" t="n">
        <v>4.429</v>
      </c>
      <c r="AP96" s="2" t="n">
        <v>-0.25</v>
      </c>
      <c r="AQ96" s="2" t="n">
        <v>3.409</v>
      </c>
      <c r="AR96" s="2" t="n">
        <v>0.77</v>
      </c>
      <c r="AS96" s="2" t="n">
        <v>4.429</v>
      </c>
      <c r="AT96" s="2" t="n">
        <v>0.135</v>
      </c>
      <c r="AU96" s="2" t="n">
        <v>3.794</v>
      </c>
    </row>
    <row r="97" customFormat="false" ht="12.75" hidden="false" customHeight="false" outlineLevel="0" collapsed="false">
      <c r="A97" s="1" t="n">
        <v>39326</v>
      </c>
      <c r="B97" s="2" t="n">
        <v>51.72</v>
      </c>
      <c r="C97" s="2" t="n">
        <v>47.52</v>
      </c>
      <c r="D97" s="2" t="n">
        <v>43.99</v>
      </c>
      <c r="E97" s="2" t="n">
        <v>57.66</v>
      </c>
      <c r="F97" s="2" t="n">
        <v>52.25</v>
      </c>
      <c r="G97" s="2" t="n">
        <v>56.36</v>
      </c>
      <c r="I97" s="2" t="n">
        <v>52.34</v>
      </c>
      <c r="R97" s="2" t="n">
        <v>41.5124966399246</v>
      </c>
      <c r="AI97" s="1"/>
      <c r="AJ97" s="15"/>
      <c r="AL97" s="1" t="n">
        <v>39630</v>
      </c>
      <c r="AM97" s="2" t="n">
        <v>3.701</v>
      </c>
      <c r="AN97" s="2" t="n">
        <v>1.04</v>
      </c>
      <c r="AO97" s="2" t="n">
        <v>4.741</v>
      </c>
      <c r="AP97" s="2" t="n">
        <v>-0.25</v>
      </c>
      <c r="AQ97" s="2" t="n">
        <v>3.451</v>
      </c>
      <c r="AR97" s="2" t="n">
        <v>1.04</v>
      </c>
      <c r="AS97" s="2" t="n">
        <v>4.741</v>
      </c>
      <c r="AT97" s="2" t="n">
        <v>0.135</v>
      </c>
      <c r="AU97" s="2" t="n">
        <v>3.836</v>
      </c>
    </row>
    <row r="98" customFormat="false" ht="12.75" hidden="false" customHeight="false" outlineLevel="0" collapsed="false">
      <c r="A98" s="1" t="n">
        <v>39356</v>
      </c>
      <c r="B98" s="2" t="n">
        <v>39.42</v>
      </c>
      <c r="C98" s="2" t="n">
        <v>44.93</v>
      </c>
      <c r="D98" s="2" t="n">
        <v>42.47</v>
      </c>
      <c r="E98" s="2" t="n">
        <v>40.66</v>
      </c>
      <c r="F98" s="2" t="n">
        <v>40.4</v>
      </c>
      <c r="G98" s="2" t="n">
        <v>42</v>
      </c>
      <c r="I98" s="2" t="n">
        <v>40.46</v>
      </c>
      <c r="R98" s="2" t="n">
        <v>41.6732270403344</v>
      </c>
      <c r="AI98" s="1"/>
      <c r="AJ98" s="15"/>
      <c r="AL98" s="1" t="n">
        <v>39661</v>
      </c>
      <c r="AM98" s="2" t="n">
        <v>3.743</v>
      </c>
      <c r="AN98" s="2" t="n">
        <v>1.04</v>
      </c>
      <c r="AO98" s="2" t="n">
        <v>4.783</v>
      </c>
      <c r="AP98" s="2" t="n">
        <v>-0.25</v>
      </c>
      <c r="AQ98" s="2" t="n">
        <v>3.493</v>
      </c>
      <c r="AR98" s="2" t="n">
        <v>1.04</v>
      </c>
      <c r="AS98" s="2" t="n">
        <v>4.783</v>
      </c>
      <c r="AT98" s="2" t="n">
        <v>0.135</v>
      </c>
      <c r="AU98" s="2" t="n">
        <v>3.878</v>
      </c>
    </row>
    <row r="99" customFormat="false" ht="12.75" hidden="false" customHeight="false" outlineLevel="0" collapsed="false">
      <c r="A99" s="1" t="n">
        <v>39387</v>
      </c>
      <c r="B99" s="2" t="n">
        <v>38.47</v>
      </c>
      <c r="C99" s="2" t="n">
        <v>42.63</v>
      </c>
      <c r="D99" s="2" t="n">
        <v>40.8</v>
      </c>
      <c r="E99" s="2" t="n">
        <v>42.7</v>
      </c>
      <c r="F99" s="2" t="n">
        <v>40.13</v>
      </c>
      <c r="G99" s="2" t="n">
        <v>40.78</v>
      </c>
      <c r="I99" s="2" t="n">
        <v>40.19</v>
      </c>
      <c r="R99" s="2" t="n">
        <v>44.0718411084541</v>
      </c>
      <c r="AI99" s="1"/>
      <c r="AJ99" s="15"/>
      <c r="AL99" s="1" t="n">
        <v>39692</v>
      </c>
      <c r="AM99" s="2" t="n">
        <v>3.726</v>
      </c>
      <c r="AN99" s="2" t="n">
        <v>0.54</v>
      </c>
      <c r="AO99" s="2" t="n">
        <v>4.266</v>
      </c>
      <c r="AP99" s="2" t="n">
        <v>-0.25</v>
      </c>
      <c r="AQ99" s="2" t="n">
        <v>3.476</v>
      </c>
      <c r="AR99" s="2" t="n">
        <v>0.54</v>
      </c>
      <c r="AS99" s="2" t="n">
        <v>4.266</v>
      </c>
      <c r="AT99" s="2" t="n">
        <v>0.135</v>
      </c>
      <c r="AU99" s="2" t="n">
        <v>3.861</v>
      </c>
    </row>
    <row r="100" customFormat="false" ht="12.75" hidden="false" customHeight="false" outlineLevel="0" collapsed="false">
      <c r="A100" s="1" t="n">
        <v>39417</v>
      </c>
      <c r="B100" s="2" t="n">
        <v>38</v>
      </c>
      <c r="C100" s="2" t="n">
        <v>43.41</v>
      </c>
      <c r="D100" s="2" t="n">
        <v>41.57</v>
      </c>
      <c r="E100" s="2" t="n">
        <v>44.75</v>
      </c>
      <c r="F100" s="2" t="n">
        <v>41.4</v>
      </c>
      <c r="G100" s="2" t="n">
        <v>40.17</v>
      </c>
      <c r="I100" s="2" t="n">
        <v>41.46</v>
      </c>
      <c r="R100" s="2" t="n">
        <v>46.1224529313251</v>
      </c>
      <c r="AI100" s="1"/>
      <c r="AJ100" s="15"/>
      <c r="AL100" s="1" t="n">
        <v>39722</v>
      </c>
      <c r="AM100" s="2" t="n">
        <v>3.739</v>
      </c>
      <c r="AN100" s="2" t="n">
        <v>0.36</v>
      </c>
      <c r="AO100" s="2" t="n">
        <v>4.099</v>
      </c>
      <c r="AP100" s="2" t="n">
        <v>-0.25</v>
      </c>
      <c r="AQ100" s="2" t="n">
        <v>3.489</v>
      </c>
      <c r="AR100" s="2" t="n">
        <v>0.36</v>
      </c>
      <c r="AS100" s="2" t="n">
        <v>4.099</v>
      </c>
      <c r="AT100" s="2" t="n">
        <v>0.135</v>
      </c>
      <c r="AU100" s="2" t="n">
        <v>3.874</v>
      </c>
    </row>
    <row r="101" customFormat="false" ht="12.75" hidden="false" customHeight="false" outlineLevel="0" collapsed="false">
      <c r="A101" s="1" t="n">
        <v>39448</v>
      </c>
      <c r="B101" s="2" t="n">
        <v>38.26</v>
      </c>
      <c r="C101" s="2" t="n">
        <v>45.14</v>
      </c>
      <c r="D101" s="2" t="n">
        <v>43.16</v>
      </c>
      <c r="E101" s="2" t="n">
        <v>43.86</v>
      </c>
      <c r="F101" s="2" t="n">
        <v>41.52</v>
      </c>
      <c r="G101" s="2" t="n">
        <v>40.72</v>
      </c>
      <c r="I101" s="2" t="n">
        <v>41.64</v>
      </c>
      <c r="R101" s="2" t="n">
        <v>46.7445137518472</v>
      </c>
      <c r="AI101" s="1"/>
      <c r="AJ101" s="15"/>
      <c r="AL101" s="1" t="n">
        <v>39753</v>
      </c>
      <c r="AM101" s="2" t="n">
        <v>3.891</v>
      </c>
      <c r="AN101" s="2" t="n">
        <v>0.325</v>
      </c>
      <c r="AO101" s="2" t="n">
        <v>4.216</v>
      </c>
      <c r="AP101" s="2" t="n">
        <v>0.248</v>
      </c>
      <c r="AQ101" s="2" t="n">
        <v>4.139</v>
      </c>
      <c r="AR101" s="2" t="n">
        <v>0.325</v>
      </c>
      <c r="AS101" s="2" t="n">
        <v>4.216</v>
      </c>
      <c r="AT101" s="2" t="n">
        <v>0</v>
      </c>
      <c r="AU101" s="2" t="n">
        <v>3.891</v>
      </c>
    </row>
    <row r="102" customFormat="false" ht="12.75" hidden="false" customHeight="false" outlineLevel="0" collapsed="false">
      <c r="A102" s="1" t="n">
        <v>39479</v>
      </c>
      <c r="B102" s="2" t="n">
        <v>38.26</v>
      </c>
      <c r="C102" s="2" t="n">
        <v>44.14</v>
      </c>
      <c r="D102" s="2" t="n">
        <v>42.03</v>
      </c>
      <c r="E102" s="2" t="n">
        <v>42.03</v>
      </c>
      <c r="F102" s="2" t="n">
        <v>40.99</v>
      </c>
      <c r="G102" s="2" t="n">
        <v>40.72</v>
      </c>
      <c r="I102" s="2" t="n">
        <v>41.1</v>
      </c>
      <c r="R102" s="2" t="n">
        <v>45.6561440915436</v>
      </c>
      <c r="AI102" s="1"/>
      <c r="AJ102" s="15"/>
      <c r="AL102" s="1" t="n">
        <v>39783</v>
      </c>
      <c r="AM102" s="2" t="n">
        <v>4.051</v>
      </c>
      <c r="AN102" s="2" t="n">
        <v>0.335</v>
      </c>
      <c r="AO102" s="2" t="n">
        <v>4.386</v>
      </c>
      <c r="AP102" s="2" t="n">
        <v>0.308</v>
      </c>
      <c r="AQ102" s="2" t="n">
        <v>4.359</v>
      </c>
      <c r="AR102" s="2" t="n">
        <v>0.335</v>
      </c>
      <c r="AS102" s="2" t="n">
        <v>4.386</v>
      </c>
      <c r="AT102" s="2" t="n">
        <v>0</v>
      </c>
      <c r="AU102" s="2" t="n">
        <v>4.051</v>
      </c>
    </row>
    <row r="103" customFormat="false" ht="12.75" hidden="false" customHeight="false" outlineLevel="0" collapsed="false">
      <c r="A103" s="1" t="n">
        <v>39508</v>
      </c>
      <c r="B103" s="2" t="n">
        <v>38.26</v>
      </c>
      <c r="C103" s="2" t="n">
        <v>43.44</v>
      </c>
      <c r="D103" s="2" t="n">
        <v>40.9</v>
      </c>
      <c r="E103" s="2" t="n">
        <v>39.94</v>
      </c>
      <c r="F103" s="2" t="n">
        <v>39.16</v>
      </c>
      <c r="G103" s="2" t="n">
        <v>40.72</v>
      </c>
      <c r="I103" s="2" t="n">
        <v>39.26</v>
      </c>
      <c r="R103" s="2" t="n">
        <v>43.9129015660978</v>
      </c>
      <c r="AI103" s="1"/>
      <c r="AJ103" s="15"/>
      <c r="AL103" s="1" t="n">
        <v>39814</v>
      </c>
      <c r="AM103" s="2" t="n">
        <v>4.1025</v>
      </c>
      <c r="AN103" s="2" t="n">
        <v>0.45</v>
      </c>
      <c r="AO103" s="2" t="n">
        <v>4.5525</v>
      </c>
      <c r="AP103" s="2" t="n">
        <v>0.378</v>
      </c>
      <c r="AQ103" s="2" t="n">
        <v>4.4805</v>
      </c>
      <c r="AR103" s="2" t="n">
        <v>0.35</v>
      </c>
      <c r="AS103" s="2" t="n">
        <v>4.4525</v>
      </c>
      <c r="AT103" s="2" t="n">
        <v>0</v>
      </c>
      <c r="AU103" s="2" t="n">
        <v>4.1025</v>
      </c>
    </row>
    <row r="104" customFormat="false" ht="12.75" hidden="false" customHeight="false" outlineLevel="0" collapsed="false">
      <c r="A104" s="1" t="n">
        <v>39539</v>
      </c>
      <c r="B104" s="2" t="n">
        <v>36.83</v>
      </c>
      <c r="C104" s="2" t="n">
        <v>41.72</v>
      </c>
      <c r="D104" s="2" t="n">
        <v>38.07</v>
      </c>
      <c r="E104" s="2" t="n">
        <v>37.85</v>
      </c>
      <c r="F104" s="2" t="n">
        <v>40.18</v>
      </c>
      <c r="G104" s="2" t="n">
        <v>39.3</v>
      </c>
      <c r="I104" s="2" t="n">
        <v>37.94</v>
      </c>
      <c r="R104" s="2" t="n">
        <v>40.9485850867824</v>
      </c>
      <c r="AI104" s="1"/>
      <c r="AJ104" s="15"/>
      <c r="AL104" s="1" t="n">
        <v>39845</v>
      </c>
      <c r="AM104" s="2" t="n">
        <v>4.0185</v>
      </c>
      <c r="AN104" s="2" t="n">
        <v>0.45</v>
      </c>
      <c r="AO104" s="2" t="n">
        <v>4.4685</v>
      </c>
      <c r="AP104" s="2" t="n">
        <v>0.248</v>
      </c>
      <c r="AQ104" s="2" t="n">
        <v>4.2665</v>
      </c>
      <c r="AR104" s="2" t="n">
        <v>0.35</v>
      </c>
      <c r="AS104" s="2" t="n">
        <v>4.3685</v>
      </c>
      <c r="AT104" s="2" t="n">
        <v>0</v>
      </c>
      <c r="AU104" s="2" t="n">
        <v>4.0185</v>
      </c>
    </row>
    <row r="105" customFormat="false" ht="12.75" hidden="false" customHeight="false" outlineLevel="0" collapsed="false">
      <c r="A105" s="1" t="n">
        <v>39569</v>
      </c>
      <c r="B105" s="2" t="n">
        <v>37.79</v>
      </c>
      <c r="C105" s="2" t="n">
        <v>39.73</v>
      </c>
      <c r="D105" s="2" t="n">
        <v>36.1</v>
      </c>
      <c r="E105" s="2" t="n">
        <v>38.35</v>
      </c>
      <c r="F105" s="2" t="n">
        <v>40.94</v>
      </c>
      <c r="G105" s="2" t="n">
        <v>40.26</v>
      </c>
      <c r="I105" s="2" t="n">
        <v>38.44</v>
      </c>
      <c r="R105" s="2" t="n">
        <v>40.9153202555202</v>
      </c>
      <c r="AI105" s="1"/>
      <c r="AJ105" s="15"/>
      <c r="AL105" s="1" t="n">
        <v>39873</v>
      </c>
      <c r="AM105" s="2" t="n">
        <v>3.8835</v>
      </c>
      <c r="AN105" s="2" t="n">
        <v>0.415</v>
      </c>
      <c r="AO105" s="2" t="n">
        <v>4.2985</v>
      </c>
      <c r="AP105" s="2" t="n">
        <v>0.068</v>
      </c>
      <c r="AQ105" s="2" t="n">
        <v>3.9515</v>
      </c>
      <c r="AR105" s="2" t="n">
        <v>0.315</v>
      </c>
      <c r="AS105" s="2" t="n">
        <v>4.1985</v>
      </c>
      <c r="AT105" s="2" t="n">
        <v>0</v>
      </c>
      <c r="AU105" s="2" t="n">
        <v>3.8835</v>
      </c>
    </row>
    <row r="106" customFormat="false" ht="12.75" hidden="false" customHeight="false" outlineLevel="0" collapsed="false">
      <c r="A106" s="1" t="n">
        <v>39600</v>
      </c>
      <c r="B106" s="2" t="n">
        <v>43.98</v>
      </c>
      <c r="C106" s="2" t="n">
        <v>40.74</v>
      </c>
      <c r="D106" s="2" t="n">
        <v>36.95</v>
      </c>
      <c r="E106" s="2" t="n">
        <v>43.52</v>
      </c>
      <c r="F106" s="2" t="n">
        <v>47.14</v>
      </c>
      <c r="G106" s="2" t="n">
        <v>47.72</v>
      </c>
      <c r="I106" s="2" t="n">
        <v>43.61</v>
      </c>
      <c r="R106" s="2" t="n">
        <v>41.4212555297174</v>
      </c>
      <c r="AI106" s="1"/>
      <c r="AJ106" s="15"/>
      <c r="AL106" s="1" t="n">
        <v>39904</v>
      </c>
      <c r="AM106" s="2" t="n">
        <v>3.6985</v>
      </c>
      <c r="AN106" s="2" t="n">
        <v>0.46</v>
      </c>
      <c r="AO106" s="2" t="n">
        <v>4.1585</v>
      </c>
      <c r="AP106" s="2" t="n">
        <v>-0.25</v>
      </c>
      <c r="AQ106" s="2" t="n">
        <v>3.4485</v>
      </c>
      <c r="AR106" s="2" t="n">
        <v>0.36</v>
      </c>
      <c r="AS106" s="2" t="n">
        <v>4.0585</v>
      </c>
      <c r="AT106" s="2" t="n">
        <v>0</v>
      </c>
      <c r="AU106" s="2" t="n">
        <v>3.6985</v>
      </c>
    </row>
    <row r="107" customFormat="false" ht="12.75" hidden="false" customHeight="false" outlineLevel="0" collapsed="false">
      <c r="A107" s="1" t="n">
        <v>39630</v>
      </c>
      <c r="B107" s="2" t="n">
        <v>55.42</v>
      </c>
      <c r="C107" s="2" t="n">
        <v>50.35</v>
      </c>
      <c r="D107" s="2" t="n">
        <v>46.01</v>
      </c>
      <c r="E107" s="2" t="n">
        <v>54.38</v>
      </c>
      <c r="F107" s="2" t="n">
        <v>60.07</v>
      </c>
      <c r="G107" s="2" t="n">
        <v>59.89</v>
      </c>
      <c r="I107" s="2" t="n">
        <v>54.49</v>
      </c>
      <c r="R107" s="2" t="n">
        <v>41.9527816210961</v>
      </c>
      <c r="AI107" s="1"/>
      <c r="AJ107" s="15"/>
      <c r="AL107" s="1" t="n">
        <v>39934</v>
      </c>
      <c r="AM107" s="2" t="n">
        <v>3.6965</v>
      </c>
      <c r="AN107" s="2" t="n">
        <v>0.56</v>
      </c>
      <c r="AO107" s="2" t="n">
        <v>4.2565</v>
      </c>
      <c r="AP107" s="2" t="n">
        <v>-0.25</v>
      </c>
      <c r="AQ107" s="2" t="n">
        <v>3.4465</v>
      </c>
      <c r="AR107" s="2" t="n">
        <v>0.46</v>
      </c>
      <c r="AS107" s="2" t="n">
        <v>4.1565</v>
      </c>
      <c r="AT107" s="2" t="n">
        <v>0</v>
      </c>
      <c r="AU107" s="2" t="n">
        <v>3.6965</v>
      </c>
    </row>
    <row r="108" customFormat="false" ht="12.75" hidden="false" customHeight="false" outlineLevel="0" collapsed="false">
      <c r="A108" s="1" t="n">
        <v>39661</v>
      </c>
      <c r="B108" s="2" t="n">
        <v>64.94</v>
      </c>
      <c r="C108" s="2" t="n">
        <v>54.38</v>
      </c>
      <c r="D108" s="2" t="n">
        <v>50.54</v>
      </c>
      <c r="E108" s="2" t="n">
        <v>63.16</v>
      </c>
      <c r="F108" s="2" t="n">
        <v>66</v>
      </c>
      <c r="G108" s="2" t="n">
        <v>70.42</v>
      </c>
      <c r="I108" s="2" t="n">
        <v>63.28</v>
      </c>
      <c r="R108" s="2" t="n">
        <v>42.4836563279532</v>
      </c>
      <c r="AI108" s="1"/>
      <c r="AJ108" s="15"/>
      <c r="AL108" s="1" t="n">
        <v>39965</v>
      </c>
      <c r="AM108" s="2" t="n">
        <v>3.7365</v>
      </c>
      <c r="AN108" s="2" t="n">
        <v>0.77</v>
      </c>
      <c r="AO108" s="2" t="n">
        <v>4.5065</v>
      </c>
      <c r="AP108" s="2" t="n">
        <v>-0.25</v>
      </c>
      <c r="AQ108" s="2" t="n">
        <v>3.4865</v>
      </c>
      <c r="AR108" s="2" t="n">
        <v>0.77</v>
      </c>
      <c r="AS108" s="2" t="n">
        <v>4.5065</v>
      </c>
      <c r="AT108" s="2" t="n">
        <v>0</v>
      </c>
      <c r="AU108" s="2" t="n">
        <v>3.7365</v>
      </c>
    </row>
    <row r="109" customFormat="false" ht="12.75" hidden="false" customHeight="false" outlineLevel="0" collapsed="false">
      <c r="A109" s="1" t="n">
        <v>39692</v>
      </c>
      <c r="B109" s="2" t="n">
        <v>52.08</v>
      </c>
      <c r="C109" s="2" t="n">
        <v>48.08</v>
      </c>
      <c r="D109" s="2" t="n">
        <v>44.32</v>
      </c>
      <c r="E109" s="2" t="n">
        <v>57.96</v>
      </c>
      <c r="F109" s="2" t="n">
        <v>52.52</v>
      </c>
      <c r="G109" s="2" t="n">
        <v>56.55</v>
      </c>
      <c r="I109" s="2" t="n">
        <v>52.62</v>
      </c>
      <c r="R109" s="2" t="n">
        <v>42.2565739581943</v>
      </c>
      <c r="AI109" s="1"/>
      <c r="AJ109" s="15"/>
      <c r="AL109" s="1" t="n">
        <v>39995</v>
      </c>
      <c r="AM109" s="2" t="n">
        <v>3.7785</v>
      </c>
      <c r="AN109" s="2" t="n">
        <v>1.04</v>
      </c>
      <c r="AO109" s="2" t="n">
        <v>4.8185</v>
      </c>
      <c r="AP109" s="2" t="n">
        <v>-0.25</v>
      </c>
      <c r="AQ109" s="2" t="n">
        <v>3.5285</v>
      </c>
      <c r="AR109" s="2" t="n">
        <v>1.04</v>
      </c>
      <c r="AS109" s="2" t="n">
        <v>4.8185</v>
      </c>
      <c r="AT109" s="2" t="n">
        <v>0</v>
      </c>
      <c r="AU109" s="2" t="n">
        <v>3.7785</v>
      </c>
    </row>
    <row r="110" customFormat="false" ht="12.75" hidden="false" customHeight="false" outlineLevel="0" collapsed="false">
      <c r="A110" s="1" t="n">
        <v>39722</v>
      </c>
      <c r="B110" s="2" t="n">
        <v>39.69</v>
      </c>
      <c r="C110" s="2" t="n">
        <v>45.65</v>
      </c>
      <c r="D110" s="2" t="n">
        <v>42.91</v>
      </c>
      <c r="E110" s="2" t="n">
        <v>40.87</v>
      </c>
      <c r="F110" s="2" t="n">
        <v>40.6</v>
      </c>
      <c r="G110" s="2" t="n">
        <v>42.27</v>
      </c>
      <c r="I110" s="2" t="n">
        <v>40.68</v>
      </c>
      <c r="R110" s="2" t="n">
        <v>42.4148222994524</v>
      </c>
      <c r="AI110" s="1"/>
      <c r="AJ110" s="15"/>
      <c r="AL110" s="1" t="n">
        <v>40026</v>
      </c>
      <c r="AM110" s="2" t="n">
        <v>3.8205</v>
      </c>
      <c r="AN110" s="2" t="n">
        <v>1.04</v>
      </c>
      <c r="AO110" s="2" t="n">
        <v>4.8605</v>
      </c>
      <c r="AP110" s="2" t="n">
        <v>-0.25</v>
      </c>
      <c r="AQ110" s="2" t="n">
        <v>3.5705</v>
      </c>
      <c r="AR110" s="2" t="n">
        <v>1.04</v>
      </c>
      <c r="AS110" s="2" t="n">
        <v>4.8605</v>
      </c>
      <c r="AT110" s="2" t="n">
        <v>0</v>
      </c>
      <c r="AU110" s="2" t="n">
        <v>3.8205</v>
      </c>
    </row>
    <row r="111" customFormat="false" ht="12.75" hidden="false" customHeight="false" outlineLevel="0" collapsed="false">
      <c r="A111" s="1" t="n">
        <v>39753</v>
      </c>
      <c r="B111" s="2" t="n">
        <v>38.74</v>
      </c>
      <c r="C111" s="2" t="n">
        <v>43.5</v>
      </c>
      <c r="D111" s="2" t="n">
        <v>41.35</v>
      </c>
      <c r="E111" s="2" t="n">
        <v>42.92</v>
      </c>
      <c r="F111" s="2" t="n">
        <v>40.33</v>
      </c>
      <c r="G111" s="2" t="n">
        <v>41.07</v>
      </c>
      <c r="I111" s="2" t="n">
        <v>40.4</v>
      </c>
      <c r="R111" s="2" t="n">
        <v>44.4207313613249</v>
      </c>
      <c r="AI111" s="1"/>
      <c r="AJ111" s="15"/>
      <c r="AL111" s="1" t="n">
        <v>40057</v>
      </c>
      <c r="AM111" s="2" t="n">
        <v>3.8035</v>
      </c>
      <c r="AN111" s="2" t="n">
        <v>0.54</v>
      </c>
      <c r="AO111" s="2" t="n">
        <v>4.3435</v>
      </c>
      <c r="AP111" s="2" t="n">
        <v>-0.25</v>
      </c>
      <c r="AQ111" s="2" t="n">
        <v>3.5535</v>
      </c>
      <c r="AR111" s="2" t="n">
        <v>0.54</v>
      </c>
      <c r="AS111" s="2" t="n">
        <v>4.3435</v>
      </c>
      <c r="AT111" s="2" t="n">
        <v>0</v>
      </c>
      <c r="AU111" s="2" t="n">
        <v>3.8035</v>
      </c>
    </row>
    <row r="112" customFormat="false" ht="12.75" hidden="false" customHeight="false" outlineLevel="0" collapsed="false">
      <c r="A112" s="1" t="n">
        <v>39783</v>
      </c>
      <c r="B112" s="2" t="n">
        <v>38.27</v>
      </c>
      <c r="C112" s="2" t="n">
        <v>44.23</v>
      </c>
      <c r="D112" s="2" t="n">
        <v>42.07</v>
      </c>
      <c r="E112" s="2" t="n">
        <v>44.97</v>
      </c>
      <c r="F112" s="2" t="n">
        <v>41.61</v>
      </c>
      <c r="G112" s="2" t="n">
        <v>40.47</v>
      </c>
      <c r="I112" s="2" t="n">
        <v>41.67</v>
      </c>
      <c r="R112" s="2" t="n">
        <v>46.4684235218481</v>
      </c>
      <c r="AI112" s="1"/>
      <c r="AJ112" s="15"/>
      <c r="AL112" s="1" t="n">
        <v>40087</v>
      </c>
      <c r="AM112" s="2" t="n">
        <v>3.8165</v>
      </c>
      <c r="AN112" s="2" t="n">
        <v>0.36</v>
      </c>
      <c r="AO112" s="2" t="n">
        <v>4.1765</v>
      </c>
      <c r="AP112" s="2" t="n">
        <v>-0.25</v>
      </c>
      <c r="AQ112" s="2" t="n">
        <v>3.5665</v>
      </c>
      <c r="AR112" s="2" t="n">
        <v>0.36</v>
      </c>
      <c r="AS112" s="2" t="n">
        <v>4.1765</v>
      </c>
      <c r="AT112" s="2" t="n">
        <v>0</v>
      </c>
      <c r="AU112" s="2" t="n">
        <v>3.8165</v>
      </c>
    </row>
    <row r="113" customFormat="false" ht="12.75" hidden="false" customHeight="false" outlineLevel="0" collapsed="false">
      <c r="A113" s="1" t="n">
        <v>39814</v>
      </c>
      <c r="B113" s="2" t="n">
        <v>38.53</v>
      </c>
      <c r="C113" s="2" t="n">
        <v>45.98</v>
      </c>
      <c r="D113" s="2" t="n">
        <v>43.58</v>
      </c>
      <c r="E113" s="2" t="n">
        <v>44.06</v>
      </c>
      <c r="F113" s="2" t="n">
        <v>41.71</v>
      </c>
      <c r="G113" s="2" t="n">
        <v>41</v>
      </c>
      <c r="I113" s="2" t="n">
        <v>41.83</v>
      </c>
      <c r="R113" s="2" t="n">
        <v>47.144383019756</v>
      </c>
      <c r="AI113" s="1"/>
      <c r="AJ113" s="15"/>
      <c r="AL113" s="1" t="n">
        <v>40118</v>
      </c>
      <c r="AM113" s="2" t="n">
        <v>3.9685</v>
      </c>
      <c r="AN113" s="2" t="n">
        <v>0.325</v>
      </c>
      <c r="AO113" s="2" t="n">
        <v>4.2935</v>
      </c>
      <c r="AP113" s="2" t="n">
        <v>0.248</v>
      </c>
      <c r="AQ113" s="2" t="n">
        <v>4.2165</v>
      </c>
      <c r="AR113" s="2" t="n">
        <v>0.325</v>
      </c>
      <c r="AS113" s="2" t="n">
        <v>4.2935</v>
      </c>
      <c r="AT113" s="2" t="n">
        <v>0</v>
      </c>
      <c r="AU113" s="2" t="n">
        <v>3.9685</v>
      </c>
    </row>
    <row r="114" customFormat="false" ht="12.75" hidden="false" customHeight="false" outlineLevel="0" collapsed="false">
      <c r="A114" s="1" t="n">
        <v>39845</v>
      </c>
      <c r="B114" s="2" t="n">
        <v>38.53</v>
      </c>
      <c r="C114" s="2" t="n">
        <v>45.05</v>
      </c>
      <c r="D114" s="2" t="n">
        <v>42.53</v>
      </c>
      <c r="E114" s="2" t="n">
        <v>42.21</v>
      </c>
      <c r="F114" s="2" t="n">
        <v>41.17</v>
      </c>
      <c r="G114" s="2" t="n">
        <v>41</v>
      </c>
      <c r="I114" s="2" t="n">
        <v>41.28</v>
      </c>
      <c r="R114" s="2" t="n">
        <v>46.0811846336204</v>
      </c>
      <c r="AI114" s="1"/>
      <c r="AJ114" s="15"/>
      <c r="AL114" s="1" t="n">
        <v>40148</v>
      </c>
      <c r="AM114" s="2" t="n">
        <v>4.1285</v>
      </c>
      <c r="AN114" s="2" t="n">
        <v>0.335</v>
      </c>
      <c r="AO114" s="2" t="n">
        <v>4.4635</v>
      </c>
      <c r="AP114" s="2" t="n">
        <v>0.308</v>
      </c>
      <c r="AQ114" s="2" t="n">
        <v>4.4365</v>
      </c>
      <c r="AR114" s="2" t="n">
        <v>0.335</v>
      </c>
      <c r="AS114" s="2" t="n">
        <v>4.4635</v>
      </c>
      <c r="AT114" s="2" t="n">
        <v>0</v>
      </c>
      <c r="AU114" s="2" t="n">
        <v>4.1285</v>
      </c>
    </row>
    <row r="115" customFormat="false" ht="12.75" hidden="false" customHeight="false" outlineLevel="0" collapsed="false">
      <c r="A115" s="1" t="n">
        <v>39873</v>
      </c>
      <c r="B115" s="2" t="n">
        <v>38.53</v>
      </c>
      <c r="C115" s="2" t="n">
        <v>44.39</v>
      </c>
      <c r="D115" s="2" t="n">
        <v>41.48</v>
      </c>
      <c r="E115" s="2" t="n">
        <v>40.11</v>
      </c>
      <c r="F115" s="2" t="n">
        <v>39.33</v>
      </c>
      <c r="G115" s="2" t="n">
        <v>41</v>
      </c>
      <c r="I115" s="2" t="n">
        <v>39.44</v>
      </c>
      <c r="R115" s="2" t="n">
        <v>44.3610835099715</v>
      </c>
      <c r="AI115" s="1"/>
      <c r="AJ115" s="15"/>
      <c r="AL115" s="1" t="n">
        <v>40179</v>
      </c>
      <c r="AM115" s="2" t="n">
        <v>4.1825</v>
      </c>
      <c r="AN115" s="2" t="n">
        <v>0.45</v>
      </c>
      <c r="AO115" s="2" t="n">
        <v>4.6325</v>
      </c>
      <c r="AP115" s="2" t="n">
        <v>0.378</v>
      </c>
      <c r="AQ115" s="2" t="n">
        <v>4.5605</v>
      </c>
      <c r="AR115" s="2" t="n">
        <v>0.35</v>
      </c>
      <c r="AS115" s="2" t="n">
        <v>4.5325</v>
      </c>
      <c r="AT115" s="2" t="n">
        <v>0</v>
      </c>
      <c r="AU115" s="2" t="n">
        <v>4.1825</v>
      </c>
    </row>
    <row r="116" customFormat="false" ht="12.75" hidden="false" customHeight="false" outlineLevel="0" collapsed="false">
      <c r="A116" s="1" t="n">
        <v>39904</v>
      </c>
      <c r="B116" s="2" t="n">
        <v>37.09</v>
      </c>
      <c r="C116" s="2" t="n">
        <v>42.78</v>
      </c>
      <c r="D116" s="2" t="n">
        <v>38.85</v>
      </c>
      <c r="E116" s="2" t="n">
        <v>38.02</v>
      </c>
      <c r="F116" s="2" t="n">
        <v>40.35</v>
      </c>
      <c r="G116" s="2" t="n">
        <v>39.56</v>
      </c>
      <c r="I116" s="2" t="n">
        <v>38.11</v>
      </c>
      <c r="R116" s="2" t="n">
        <v>40.7142228227368</v>
      </c>
      <c r="AI116" s="1"/>
      <c r="AJ116" s="15"/>
      <c r="AL116" s="1" t="n">
        <v>40210</v>
      </c>
      <c r="AM116" s="2" t="n">
        <v>4.0985</v>
      </c>
      <c r="AN116" s="2" t="n">
        <v>0.45</v>
      </c>
      <c r="AO116" s="2" t="n">
        <v>4.5485</v>
      </c>
      <c r="AP116" s="2" t="n">
        <v>0.248</v>
      </c>
      <c r="AQ116" s="2" t="n">
        <v>4.3465</v>
      </c>
      <c r="AR116" s="2" t="n">
        <v>0.35</v>
      </c>
      <c r="AS116" s="2" t="n">
        <v>4.4485</v>
      </c>
      <c r="AT116" s="2" t="n">
        <v>0</v>
      </c>
      <c r="AU116" s="2" t="n">
        <v>4.0985</v>
      </c>
    </row>
    <row r="117" customFormat="false" ht="12.75" hidden="false" customHeight="false" outlineLevel="0" collapsed="false">
      <c r="A117" s="1" t="n">
        <v>39934</v>
      </c>
      <c r="B117" s="2" t="n">
        <v>38.05</v>
      </c>
      <c r="C117" s="2" t="n">
        <v>40.91</v>
      </c>
      <c r="D117" s="2" t="n">
        <v>37</v>
      </c>
      <c r="E117" s="2" t="n">
        <v>38.52</v>
      </c>
      <c r="F117" s="2" t="n">
        <v>41.12</v>
      </c>
      <c r="G117" s="2" t="n">
        <v>40.52</v>
      </c>
      <c r="I117" s="2" t="n">
        <v>38.61</v>
      </c>
      <c r="R117" s="2" t="n">
        <v>40.7024417359171</v>
      </c>
      <c r="AI117" s="1"/>
      <c r="AJ117" s="15"/>
      <c r="AL117" s="1" t="n">
        <v>40238</v>
      </c>
      <c r="AM117" s="2" t="n">
        <v>3.9635</v>
      </c>
      <c r="AN117" s="2" t="n">
        <v>0.415</v>
      </c>
      <c r="AO117" s="2" t="n">
        <v>4.3785</v>
      </c>
      <c r="AP117" s="2" t="n">
        <v>0.068</v>
      </c>
      <c r="AQ117" s="2" t="n">
        <v>4.0315</v>
      </c>
      <c r="AR117" s="2" t="n">
        <v>0.315</v>
      </c>
      <c r="AS117" s="2" t="n">
        <v>4.2785</v>
      </c>
      <c r="AT117" s="2" t="n">
        <v>0</v>
      </c>
      <c r="AU117" s="2" t="n">
        <v>3.9635</v>
      </c>
    </row>
    <row r="118" customFormat="false" ht="12.75" hidden="false" customHeight="false" outlineLevel="0" collapsed="false">
      <c r="A118" s="1" t="n">
        <v>39965</v>
      </c>
      <c r="B118" s="2" t="n">
        <v>44.28</v>
      </c>
      <c r="C118" s="2" t="n">
        <v>41.86</v>
      </c>
      <c r="D118" s="2" t="n">
        <v>37.8</v>
      </c>
      <c r="E118" s="2" t="n">
        <v>43.71</v>
      </c>
      <c r="F118" s="2" t="n">
        <v>47.35</v>
      </c>
      <c r="G118" s="2" t="n">
        <v>47.93</v>
      </c>
      <c r="I118" s="2" t="n">
        <v>43.81</v>
      </c>
      <c r="R118" s="2" t="n">
        <v>41.2315280700244</v>
      </c>
      <c r="AI118" s="1"/>
      <c r="AJ118" s="15"/>
      <c r="AL118" s="1" t="n">
        <v>40269</v>
      </c>
      <c r="AM118" s="2" t="n">
        <v>3.7785</v>
      </c>
      <c r="AN118" s="2" t="n">
        <v>0.46</v>
      </c>
      <c r="AO118" s="2" t="n">
        <v>4.2385</v>
      </c>
      <c r="AP118" s="2" t="n">
        <v>-0.25</v>
      </c>
      <c r="AQ118" s="2" t="n">
        <v>3.5285</v>
      </c>
      <c r="AR118" s="2" t="n">
        <v>0.36</v>
      </c>
      <c r="AS118" s="2" t="n">
        <v>4.1385</v>
      </c>
      <c r="AT118" s="2" t="n">
        <v>0</v>
      </c>
      <c r="AU118" s="2" t="n">
        <v>3.7785</v>
      </c>
    </row>
    <row r="119" customFormat="false" ht="12.75" hidden="false" customHeight="false" outlineLevel="0" collapsed="false">
      <c r="A119" s="1" t="n">
        <v>39995</v>
      </c>
      <c r="B119" s="2" t="n">
        <v>55.8</v>
      </c>
      <c r="C119" s="2" t="n">
        <v>50.87</v>
      </c>
      <c r="D119" s="2" t="n">
        <v>46.23</v>
      </c>
      <c r="E119" s="2" t="n">
        <v>54.62</v>
      </c>
      <c r="F119" s="2" t="n">
        <v>60.33</v>
      </c>
      <c r="G119" s="2" t="n">
        <v>60.1</v>
      </c>
      <c r="I119" s="2" t="n">
        <v>54.73</v>
      </c>
      <c r="R119" s="2" t="n">
        <v>41.7865783397199</v>
      </c>
      <c r="AI119" s="1"/>
      <c r="AJ119" s="15"/>
      <c r="AL119" s="1" t="n">
        <v>40299</v>
      </c>
      <c r="AM119" s="2" t="n">
        <v>3.7765</v>
      </c>
      <c r="AN119" s="2" t="n">
        <v>0.56</v>
      </c>
      <c r="AO119" s="2" t="n">
        <v>4.3365</v>
      </c>
      <c r="AP119" s="2" t="n">
        <v>-0.25</v>
      </c>
      <c r="AQ119" s="2" t="n">
        <v>3.5265</v>
      </c>
      <c r="AR119" s="2" t="n">
        <v>0.46</v>
      </c>
      <c r="AS119" s="2" t="n">
        <v>4.2365</v>
      </c>
      <c r="AT119" s="2" t="n">
        <v>0</v>
      </c>
      <c r="AU119" s="2" t="n">
        <v>3.7765</v>
      </c>
    </row>
    <row r="120" customFormat="false" ht="12.75" hidden="false" customHeight="false" outlineLevel="0" collapsed="false">
      <c r="A120" s="1" t="n">
        <v>40026</v>
      </c>
      <c r="B120" s="2" t="n">
        <v>65.39</v>
      </c>
      <c r="C120" s="2" t="n">
        <v>54.64</v>
      </c>
      <c r="D120" s="2" t="n">
        <v>50.45</v>
      </c>
      <c r="E120" s="2" t="n">
        <v>63.43</v>
      </c>
      <c r="F120" s="2" t="n">
        <v>66.29</v>
      </c>
      <c r="G120" s="2" t="n">
        <v>70.62</v>
      </c>
      <c r="I120" s="2" t="n">
        <v>63.56</v>
      </c>
      <c r="R120" s="2" t="n">
        <v>42.3428912921492</v>
      </c>
      <c r="AI120" s="1"/>
      <c r="AJ120" s="15"/>
      <c r="AL120" s="1" t="n">
        <v>40330</v>
      </c>
      <c r="AM120" s="2" t="n">
        <v>3.8165</v>
      </c>
      <c r="AN120" s="2" t="n">
        <v>0.77</v>
      </c>
      <c r="AO120" s="2" t="n">
        <v>4.5865</v>
      </c>
      <c r="AP120" s="2" t="n">
        <v>-0.25</v>
      </c>
      <c r="AQ120" s="2" t="n">
        <v>3.5665</v>
      </c>
      <c r="AR120" s="2" t="n">
        <v>0.77</v>
      </c>
      <c r="AS120" s="2" t="n">
        <v>4.5865</v>
      </c>
      <c r="AT120" s="2" t="n">
        <v>0</v>
      </c>
      <c r="AU120" s="2" t="n">
        <v>3.8165</v>
      </c>
    </row>
    <row r="121" customFormat="false" ht="12.75" hidden="false" customHeight="false" outlineLevel="0" collapsed="false">
      <c r="A121" s="1" t="n">
        <v>40057</v>
      </c>
      <c r="B121" s="2" t="n">
        <v>52.44</v>
      </c>
      <c r="C121" s="2" t="n">
        <v>48.74</v>
      </c>
      <c r="D121" s="2" t="n">
        <v>44.66</v>
      </c>
      <c r="E121" s="2" t="n">
        <v>58.21</v>
      </c>
      <c r="F121" s="2" t="n">
        <v>52.75</v>
      </c>
      <c r="G121" s="2" t="n">
        <v>56.75</v>
      </c>
      <c r="I121" s="2" t="n">
        <v>52.86</v>
      </c>
      <c r="R121" s="2" t="n">
        <v>42.1404747808499</v>
      </c>
      <c r="AI121" s="1"/>
      <c r="AJ121" s="15"/>
      <c r="AL121" s="1" t="n">
        <v>40360</v>
      </c>
      <c r="AM121" s="2" t="n">
        <v>3.8585</v>
      </c>
      <c r="AN121" s="2" t="n">
        <v>1.04</v>
      </c>
      <c r="AO121" s="2" t="n">
        <v>4.8985</v>
      </c>
      <c r="AP121" s="2" t="n">
        <v>-0.25</v>
      </c>
      <c r="AQ121" s="2" t="n">
        <v>3.6085</v>
      </c>
      <c r="AR121" s="2" t="n">
        <v>1.04</v>
      </c>
      <c r="AS121" s="2" t="n">
        <v>4.8985</v>
      </c>
      <c r="AT121" s="2" t="n">
        <v>0</v>
      </c>
      <c r="AU121" s="2" t="n">
        <v>3.8585</v>
      </c>
    </row>
    <row r="122" customFormat="false" ht="12.75" hidden="false" customHeight="false" outlineLevel="0" collapsed="false">
      <c r="A122" s="1" t="n">
        <v>40087</v>
      </c>
      <c r="B122" s="2" t="n">
        <v>39.97</v>
      </c>
      <c r="C122" s="2" t="n">
        <v>46.46</v>
      </c>
      <c r="D122" s="2" t="n">
        <v>43.35</v>
      </c>
      <c r="E122" s="2" t="n">
        <v>41.04</v>
      </c>
      <c r="F122" s="2" t="n">
        <v>40.78</v>
      </c>
      <c r="G122" s="2" t="n">
        <v>42.54</v>
      </c>
      <c r="I122" s="2" t="n">
        <v>40.86</v>
      </c>
      <c r="R122" s="2" t="n">
        <v>42.3240631614177</v>
      </c>
      <c r="AI122" s="1"/>
      <c r="AJ122" s="15"/>
      <c r="AL122" s="1" t="n">
        <v>40391</v>
      </c>
      <c r="AM122" s="2" t="n">
        <v>3.9005</v>
      </c>
      <c r="AN122" s="2" t="n">
        <v>1.04</v>
      </c>
      <c r="AO122" s="2" t="n">
        <v>4.9405</v>
      </c>
      <c r="AP122" s="2" t="n">
        <v>-0.25</v>
      </c>
      <c r="AQ122" s="2" t="n">
        <v>3.6505</v>
      </c>
      <c r="AR122" s="2" t="n">
        <v>1.04</v>
      </c>
      <c r="AS122" s="2" t="n">
        <v>4.9405</v>
      </c>
      <c r="AT122" s="2" t="n">
        <v>0</v>
      </c>
      <c r="AU122" s="2" t="n">
        <v>3.9005</v>
      </c>
    </row>
    <row r="123" customFormat="false" ht="12.75" hidden="false" customHeight="false" outlineLevel="0" collapsed="false">
      <c r="A123" s="1" t="n">
        <v>40118</v>
      </c>
      <c r="B123" s="2" t="n">
        <v>39.01</v>
      </c>
      <c r="C123" s="2" t="n">
        <v>44.46</v>
      </c>
      <c r="D123" s="2" t="n">
        <v>41.9</v>
      </c>
      <c r="E123" s="2" t="n">
        <v>43.1</v>
      </c>
      <c r="F123" s="2" t="n">
        <v>40.5</v>
      </c>
      <c r="G123" s="2" t="n">
        <v>41.35</v>
      </c>
      <c r="I123" s="2" t="n">
        <v>40.58</v>
      </c>
      <c r="R123" s="2" t="n">
        <v>45.3301538139674</v>
      </c>
      <c r="AI123" s="1"/>
      <c r="AJ123" s="15"/>
      <c r="AL123" s="1" t="n">
        <v>40422</v>
      </c>
      <c r="AM123" s="2" t="n">
        <v>3.8835</v>
      </c>
      <c r="AN123" s="2" t="n">
        <v>0.54</v>
      </c>
      <c r="AO123" s="2" t="n">
        <v>4.4235</v>
      </c>
      <c r="AP123" s="2" t="n">
        <v>-0.25</v>
      </c>
      <c r="AQ123" s="2" t="n">
        <v>3.6335</v>
      </c>
      <c r="AR123" s="2" t="n">
        <v>0.54</v>
      </c>
      <c r="AS123" s="2" t="n">
        <v>4.4235</v>
      </c>
      <c r="AT123" s="2" t="n">
        <v>0</v>
      </c>
      <c r="AU123" s="2" t="n">
        <v>3.8835</v>
      </c>
    </row>
    <row r="124" customFormat="false" ht="12.75" hidden="false" customHeight="false" outlineLevel="0" collapsed="false">
      <c r="A124" s="1" t="n">
        <v>40148</v>
      </c>
      <c r="B124" s="2" t="n">
        <v>38.53</v>
      </c>
      <c r="C124" s="2" t="n">
        <v>45.14</v>
      </c>
      <c r="D124" s="2" t="n">
        <v>42.57</v>
      </c>
      <c r="E124" s="2" t="n">
        <v>45.16</v>
      </c>
      <c r="F124" s="2" t="n">
        <v>41.79</v>
      </c>
      <c r="G124" s="2" t="n">
        <v>40.75</v>
      </c>
      <c r="I124" s="2" t="n">
        <v>41.86</v>
      </c>
      <c r="R124" s="2" t="n">
        <v>47.4104687801511</v>
      </c>
      <c r="AI124" s="1"/>
      <c r="AJ124" s="15"/>
      <c r="AL124" s="1" t="n">
        <v>40452</v>
      </c>
      <c r="AM124" s="2" t="n">
        <v>3.8965</v>
      </c>
      <c r="AN124" s="2" t="n">
        <v>0.36</v>
      </c>
      <c r="AO124" s="2" t="n">
        <v>4.2565</v>
      </c>
      <c r="AP124" s="2" t="n">
        <v>-0.25</v>
      </c>
      <c r="AQ124" s="2" t="n">
        <v>3.6465</v>
      </c>
      <c r="AR124" s="2" t="n">
        <v>0.36</v>
      </c>
      <c r="AS124" s="2" t="n">
        <v>4.2565</v>
      </c>
      <c r="AT124" s="2" t="n">
        <v>0</v>
      </c>
      <c r="AU124" s="2" t="n">
        <v>3.8965</v>
      </c>
    </row>
    <row r="125" customFormat="false" ht="12.75" hidden="false" customHeight="false" outlineLevel="0" collapsed="false">
      <c r="A125" s="1" t="n">
        <v>40179</v>
      </c>
      <c r="B125" s="2" t="n">
        <v>38.79</v>
      </c>
      <c r="C125" s="2" t="n">
        <v>46.82</v>
      </c>
      <c r="D125" s="2" t="n">
        <v>44</v>
      </c>
      <c r="E125" s="2" t="n">
        <v>44.25</v>
      </c>
      <c r="F125" s="2" t="n">
        <v>41.89</v>
      </c>
      <c r="G125" s="2" t="n">
        <v>41.21</v>
      </c>
      <c r="I125" s="2" t="n">
        <v>42.01</v>
      </c>
      <c r="R125" s="2" t="n">
        <v>48.1267659189459</v>
      </c>
      <c r="AI125" s="1"/>
      <c r="AJ125" s="15"/>
      <c r="AL125" s="1" t="n">
        <v>40483</v>
      </c>
      <c r="AM125" s="2" t="n">
        <v>4.0485</v>
      </c>
      <c r="AN125" s="2" t="n">
        <v>0.325</v>
      </c>
      <c r="AO125" s="2" t="n">
        <v>4.3735</v>
      </c>
      <c r="AP125" s="2" t="n">
        <v>0.248</v>
      </c>
      <c r="AQ125" s="2" t="n">
        <v>4.2965</v>
      </c>
      <c r="AR125" s="2" t="n">
        <v>0.325</v>
      </c>
      <c r="AS125" s="2" t="n">
        <v>4.3735</v>
      </c>
      <c r="AT125" s="2" t="n">
        <v>0</v>
      </c>
      <c r="AU125" s="2" t="n">
        <v>4.0485</v>
      </c>
    </row>
    <row r="126" customFormat="false" ht="12.75" hidden="false" customHeight="false" outlineLevel="0" collapsed="false">
      <c r="A126" s="1" t="n">
        <v>40210</v>
      </c>
      <c r="B126" s="2" t="n">
        <v>38.79</v>
      </c>
      <c r="C126" s="2" t="n">
        <v>45.95</v>
      </c>
      <c r="D126" s="2" t="n">
        <v>43.02</v>
      </c>
      <c r="E126" s="2" t="n">
        <v>42.4</v>
      </c>
      <c r="F126" s="2" t="n">
        <v>41.35</v>
      </c>
      <c r="G126" s="2" t="n">
        <v>41.21</v>
      </c>
      <c r="I126" s="2" t="n">
        <v>41.47</v>
      </c>
      <c r="R126" s="2" t="n">
        <v>47.0639497727418</v>
      </c>
      <c r="AI126" s="1"/>
      <c r="AJ126" s="15"/>
      <c r="AL126" s="1" t="n">
        <v>40513</v>
      </c>
      <c r="AM126" s="2" t="n">
        <v>4.2085</v>
      </c>
      <c r="AN126" s="2" t="n">
        <v>0.335</v>
      </c>
      <c r="AO126" s="2" t="n">
        <v>4.5435</v>
      </c>
      <c r="AP126" s="2" t="n">
        <v>0.308</v>
      </c>
      <c r="AQ126" s="2" t="n">
        <v>4.5165</v>
      </c>
      <c r="AR126" s="2" t="n">
        <v>0.335</v>
      </c>
      <c r="AS126" s="2" t="n">
        <v>4.5435</v>
      </c>
      <c r="AT126" s="2" t="n">
        <v>0</v>
      </c>
      <c r="AU126" s="2" t="n">
        <v>4.2085</v>
      </c>
    </row>
    <row r="127" customFormat="false" ht="12.75" hidden="false" customHeight="false" outlineLevel="0" collapsed="false">
      <c r="A127" s="1" t="n">
        <v>40238</v>
      </c>
      <c r="B127" s="2" t="n">
        <v>38.79</v>
      </c>
      <c r="C127" s="2" t="n">
        <v>45.33</v>
      </c>
      <c r="D127" s="2" t="n">
        <v>42.05</v>
      </c>
      <c r="E127" s="2" t="n">
        <v>40.29</v>
      </c>
      <c r="F127" s="2" t="n">
        <v>39.5</v>
      </c>
      <c r="G127" s="2" t="n">
        <v>41.22</v>
      </c>
      <c r="I127" s="2" t="n">
        <v>39.61</v>
      </c>
      <c r="R127" s="2" t="n">
        <v>45.3404974038107</v>
      </c>
      <c r="AI127" s="1"/>
      <c r="AJ127" s="15"/>
      <c r="AL127" s="1" t="n">
        <v>40544</v>
      </c>
      <c r="AM127" s="2" t="n">
        <v>4.265</v>
      </c>
      <c r="AN127" s="2" t="n">
        <v>0.45</v>
      </c>
      <c r="AO127" s="2" t="n">
        <v>4.715</v>
      </c>
      <c r="AP127" s="2" t="n">
        <v>0.378</v>
      </c>
      <c r="AQ127" s="2" t="n">
        <v>4.643</v>
      </c>
      <c r="AR127" s="2" t="n">
        <v>0.35</v>
      </c>
      <c r="AS127" s="2" t="n">
        <v>4.615</v>
      </c>
      <c r="AT127" s="2" t="n">
        <v>0</v>
      </c>
      <c r="AU127" s="2" t="n">
        <v>4.265</v>
      </c>
    </row>
    <row r="128" customFormat="false" ht="12.75" hidden="false" customHeight="false" outlineLevel="0" collapsed="false">
      <c r="A128" s="1" t="n">
        <v>40269</v>
      </c>
      <c r="B128" s="2" t="n">
        <v>37.34</v>
      </c>
      <c r="C128" s="2" t="n">
        <v>43.83</v>
      </c>
      <c r="D128" s="2" t="n">
        <v>39.6</v>
      </c>
      <c r="E128" s="2" t="n">
        <v>38.18</v>
      </c>
      <c r="F128" s="2" t="n">
        <v>40.53</v>
      </c>
      <c r="G128" s="2" t="n">
        <v>39.77</v>
      </c>
      <c r="I128" s="2" t="n">
        <v>38.28</v>
      </c>
      <c r="R128" s="2" t="n">
        <v>41.4231126322287</v>
      </c>
      <c r="AI128" s="1"/>
      <c r="AJ128" s="15"/>
      <c r="AL128" s="1" t="n">
        <v>40575</v>
      </c>
      <c r="AM128" s="2" t="n">
        <v>4.181</v>
      </c>
      <c r="AN128" s="2" t="n">
        <v>0.45</v>
      </c>
      <c r="AO128" s="2" t="n">
        <v>4.631</v>
      </c>
      <c r="AP128" s="2" t="n">
        <v>0.248</v>
      </c>
      <c r="AQ128" s="2" t="n">
        <v>4.429</v>
      </c>
      <c r="AR128" s="2" t="n">
        <v>0.35</v>
      </c>
      <c r="AS128" s="2" t="n">
        <v>4.531</v>
      </c>
      <c r="AT128" s="2" t="n">
        <v>0</v>
      </c>
      <c r="AU128" s="2" t="n">
        <v>4.181</v>
      </c>
    </row>
    <row r="129" customFormat="false" ht="12.75" hidden="false" customHeight="false" outlineLevel="0" collapsed="false">
      <c r="A129" s="1" t="n">
        <v>40299</v>
      </c>
      <c r="B129" s="2" t="n">
        <v>38.31</v>
      </c>
      <c r="C129" s="2" t="n">
        <v>42.08</v>
      </c>
      <c r="D129" s="2" t="n">
        <v>37.89</v>
      </c>
      <c r="E129" s="2" t="n">
        <v>38.69</v>
      </c>
      <c r="F129" s="2" t="n">
        <v>41.3</v>
      </c>
      <c r="G129" s="2" t="n">
        <v>40.74</v>
      </c>
      <c r="I129" s="2" t="n">
        <v>38.79</v>
      </c>
      <c r="R129" s="2" t="n">
        <v>41.4155685340564</v>
      </c>
      <c r="AI129" s="1"/>
      <c r="AJ129" s="15"/>
      <c r="AL129" s="1"/>
    </row>
    <row r="130" customFormat="false" ht="12.75" hidden="false" customHeight="false" outlineLevel="0" collapsed="false">
      <c r="A130" s="1" t="n">
        <v>40330</v>
      </c>
      <c r="B130" s="2" t="n">
        <v>44.59</v>
      </c>
      <c r="C130" s="2" t="n">
        <v>42.97</v>
      </c>
      <c r="D130" s="2" t="n">
        <v>38.63</v>
      </c>
      <c r="E130" s="2" t="n">
        <v>43.9</v>
      </c>
      <c r="F130" s="2" t="n">
        <v>47.55</v>
      </c>
      <c r="G130" s="2" t="n">
        <v>48.09</v>
      </c>
      <c r="I130" s="2" t="n">
        <v>44</v>
      </c>
      <c r="R130" s="2" t="n">
        <v>41.9517034676958</v>
      </c>
      <c r="AI130" s="1"/>
      <c r="AJ130" s="15"/>
      <c r="AL130" s="1"/>
    </row>
    <row r="131" customFormat="false" ht="12.75" hidden="false" customHeight="false" outlineLevel="0" collapsed="false">
      <c r="A131" s="1" t="n">
        <v>40360</v>
      </c>
      <c r="B131" s="2" t="n">
        <v>56.18</v>
      </c>
      <c r="C131" s="2" t="n">
        <v>51.41</v>
      </c>
      <c r="D131" s="2" t="n">
        <v>46.48</v>
      </c>
      <c r="E131" s="2" t="n">
        <v>54.85</v>
      </c>
      <c r="F131" s="2" t="n">
        <v>60.59</v>
      </c>
      <c r="G131" s="2" t="n">
        <v>60.27</v>
      </c>
      <c r="I131" s="2" t="n">
        <v>54.98</v>
      </c>
      <c r="R131" s="2" t="n">
        <v>42.5138994363951</v>
      </c>
      <c r="AI131" s="1"/>
      <c r="AJ131" s="15"/>
      <c r="AL131" s="1"/>
    </row>
    <row r="132" customFormat="false" ht="12.75" hidden="false" customHeight="false" outlineLevel="0" collapsed="false">
      <c r="A132" s="1" t="n">
        <v>40391</v>
      </c>
      <c r="B132" s="2" t="n">
        <v>65.84</v>
      </c>
      <c r="C132" s="2" t="n">
        <v>54.95</v>
      </c>
      <c r="D132" s="2" t="n">
        <v>50.41</v>
      </c>
      <c r="E132" s="2" t="n">
        <v>63.71</v>
      </c>
      <c r="F132" s="2" t="n">
        <v>66.57</v>
      </c>
      <c r="G132" s="2" t="n">
        <v>70.78</v>
      </c>
      <c r="I132" s="2" t="n">
        <v>63.85</v>
      </c>
      <c r="R132" s="2" t="n">
        <v>43.0776284150611</v>
      </c>
      <c r="AI132" s="1"/>
      <c r="AJ132" s="15"/>
      <c r="AL132" s="1"/>
    </row>
    <row r="133" customFormat="false" ht="12.75" hidden="false" customHeight="false" outlineLevel="0" collapsed="false">
      <c r="A133" s="1" t="n">
        <v>40422</v>
      </c>
      <c r="B133" s="2" t="n">
        <v>52.8</v>
      </c>
      <c r="C133" s="2" t="n">
        <v>49.42</v>
      </c>
      <c r="D133" s="2" t="n">
        <v>45.02</v>
      </c>
      <c r="E133" s="2" t="n">
        <v>58.46</v>
      </c>
      <c r="F133" s="2" t="n">
        <v>52.98</v>
      </c>
      <c r="G133" s="2" t="n">
        <v>56.9</v>
      </c>
      <c r="I133" s="2" t="n">
        <v>53.09</v>
      </c>
      <c r="R133" s="2" t="n">
        <v>42.8787737934483</v>
      </c>
      <c r="AI133" s="1"/>
      <c r="AJ133" s="15"/>
      <c r="AL133" s="1"/>
    </row>
    <row r="134" customFormat="false" ht="12.75" hidden="false" customHeight="false" outlineLevel="0" collapsed="false">
      <c r="A134" s="1" t="n">
        <v>40452</v>
      </c>
      <c r="B134" s="2" t="n">
        <v>40.24</v>
      </c>
      <c r="C134" s="2" t="n">
        <v>47.28</v>
      </c>
      <c r="D134" s="2" t="n">
        <v>43.79</v>
      </c>
      <c r="E134" s="2" t="n">
        <v>41.22</v>
      </c>
      <c r="F134" s="2" t="n">
        <v>40.96</v>
      </c>
      <c r="G134" s="2" t="n">
        <v>42.76</v>
      </c>
      <c r="I134" s="2" t="n">
        <v>41.04</v>
      </c>
      <c r="R134" s="2" t="n">
        <v>43.0677985195642</v>
      </c>
      <c r="AI134" s="1"/>
      <c r="AJ134" s="15"/>
      <c r="AL134" s="1"/>
    </row>
    <row r="135" customFormat="false" ht="12.75" hidden="false" customHeight="false" outlineLevel="0" collapsed="false">
      <c r="A135" s="1" t="n">
        <v>40483</v>
      </c>
      <c r="B135" s="2" t="n">
        <v>39.27</v>
      </c>
      <c r="C135" s="2" t="n">
        <v>45.4</v>
      </c>
      <c r="D135" s="2" t="n">
        <v>42.45</v>
      </c>
      <c r="E135" s="2" t="n">
        <v>43.29</v>
      </c>
      <c r="F135" s="2" t="n">
        <v>40.68</v>
      </c>
      <c r="G135" s="2" t="n">
        <v>41.58</v>
      </c>
      <c r="I135" s="2" t="n">
        <v>40.76</v>
      </c>
      <c r="R135" s="2" t="n">
        <v>45.1881275570268</v>
      </c>
      <c r="AI135" s="1"/>
      <c r="AJ135" s="15"/>
      <c r="AL135" s="1"/>
    </row>
    <row r="136" customFormat="false" ht="12.75" hidden="false" customHeight="false" outlineLevel="0" collapsed="false">
      <c r="A136" s="1" t="n">
        <v>40513</v>
      </c>
      <c r="B136" s="2" t="n">
        <v>38.79</v>
      </c>
      <c r="C136" s="2" t="n">
        <v>46.04</v>
      </c>
      <c r="D136" s="2" t="n">
        <v>43.07</v>
      </c>
      <c r="E136" s="2" t="n">
        <v>45.36</v>
      </c>
      <c r="F136" s="2" t="n">
        <v>41.97</v>
      </c>
      <c r="G136" s="2" t="n">
        <v>40.99</v>
      </c>
      <c r="I136" s="2" t="n">
        <v>42.04</v>
      </c>
      <c r="R136" s="2" t="n">
        <v>47.2842962506451</v>
      </c>
      <c r="AI136" s="1"/>
      <c r="AJ136" s="15"/>
      <c r="AL136" s="1"/>
    </row>
    <row r="137" customFormat="false" ht="12.75" hidden="false" customHeight="false" outlineLevel="0" collapsed="false">
      <c r="A137" s="1" t="n">
        <v>40544</v>
      </c>
      <c r="B137" s="2" t="n">
        <v>39.05</v>
      </c>
      <c r="C137" s="2" t="n">
        <v>47.67</v>
      </c>
      <c r="D137" s="2" t="n">
        <v>44.43</v>
      </c>
      <c r="E137" s="2" t="n">
        <v>44.46</v>
      </c>
      <c r="F137" s="2" t="n">
        <v>42.09</v>
      </c>
      <c r="G137" s="2" t="n">
        <v>41.42</v>
      </c>
      <c r="I137" s="2" t="n">
        <v>42.22</v>
      </c>
      <c r="R137" s="2" t="n">
        <v>43.6581091022137</v>
      </c>
      <c r="AI137" s="1"/>
      <c r="AJ137" s="15"/>
      <c r="AL137" s="1"/>
    </row>
    <row r="138" customFormat="false" ht="12.75" hidden="false" customHeight="false" outlineLevel="0" collapsed="false">
      <c r="A138" s="1" t="n">
        <v>40575</v>
      </c>
      <c r="B138" s="2" t="n">
        <v>39.05</v>
      </c>
      <c r="C138" s="2" t="n">
        <v>46.85</v>
      </c>
      <c r="D138" s="2" t="n">
        <v>43.52</v>
      </c>
      <c r="E138" s="2" t="n">
        <v>42.6</v>
      </c>
      <c r="F138" s="2" t="n">
        <v>41.54</v>
      </c>
      <c r="G138" s="2" t="n">
        <v>41.42</v>
      </c>
      <c r="I138" s="2" t="n">
        <v>41.67</v>
      </c>
      <c r="R138" s="2" t="n">
        <v>42.6735330368157</v>
      </c>
      <c r="AI138" s="1"/>
      <c r="AJ138" s="15"/>
      <c r="AL138" s="1"/>
    </row>
    <row r="139" customFormat="false" ht="12.75" hidden="false" customHeight="false" outlineLevel="0" collapsed="false">
      <c r="A139" s="1" t="n">
        <v>40603</v>
      </c>
      <c r="B139" s="2" t="n">
        <v>39.05</v>
      </c>
      <c r="C139" s="2" t="n">
        <v>46.27</v>
      </c>
      <c r="D139" s="2" t="n">
        <v>42.61</v>
      </c>
      <c r="E139" s="2" t="n">
        <v>40.47</v>
      </c>
      <c r="F139" s="2" t="n">
        <v>39.68</v>
      </c>
      <c r="G139" s="2" t="n">
        <v>41.43</v>
      </c>
      <c r="I139" s="2" t="n">
        <v>39.8</v>
      </c>
      <c r="R139" s="2" t="n">
        <v>41.0806314499685</v>
      </c>
      <c r="AI139" s="1"/>
      <c r="AJ139" s="15"/>
      <c r="AL139" s="1"/>
    </row>
    <row r="140" customFormat="false" ht="12.75" hidden="false" customHeight="false" outlineLevel="0" collapsed="false">
      <c r="A140" s="1" t="n">
        <v>40634</v>
      </c>
      <c r="B140" s="2" t="n">
        <v>37.6</v>
      </c>
      <c r="C140" s="2" t="n">
        <v>44.87</v>
      </c>
      <c r="D140" s="2" t="n">
        <v>40.34</v>
      </c>
      <c r="E140" s="2" t="n">
        <v>38.35</v>
      </c>
      <c r="F140" s="2" t="n">
        <v>40.71</v>
      </c>
      <c r="G140" s="2" t="n">
        <v>39.98</v>
      </c>
      <c r="I140" s="2" t="n">
        <v>38.46</v>
      </c>
      <c r="R140" s="2" t="n">
        <v>37.7034519947374</v>
      </c>
      <c r="AI140" s="1"/>
      <c r="AJ140" s="15"/>
      <c r="AL140" s="1"/>
    </row>
    <row r="141" customFormat="false" ht="12.75" hidden="false" customHeight="false" outlineLevel="0" collapsed="false">
      <c r="A141" s="1" t="n">
        <v>40664</v>
      </c>
      <c r="B141" s="2" t="n">
        <v>38.57</v>
      </c>
      <c r="C141" s="2" t="n">
        <v>43.22</v>
      </c>
      <c r="D141" s="2" t="n">
        <v>38.74</v>
      </c>
      <c r="E141" s="2" t="n">
        <v>38.86</v>
      </c>
      <c r="F141" s="2" t="n">
        <v>41.48</v>
      </c>
      <c r="G141" s="2" t="n">
        <v>40.95</v>
      </c>
      <c r="I141" s="2" t="n">
        <v>38.96</v>
      </c>
      <c r="R141" s="2" t="n">
        <v>37.6925421059919</v>
      </c>
      <c r="AI141" s="1"/>
      <c r="AJ141" s="15"/>
      <c r="AL141" s="1"/>
    </row>
    <row r="142" customFormat="false" ht="12.75" hidden="false" customHeight="false" outlineLevel="0" collapsed="false">
      <c r="A142" s="1" t="n">
        <v>40695</v>
      </c>
      <c r="B142" s="2" t="n">
        <v>44.89</v>
      </c>
      <c r="C142" s="2" t="n">
        <v>44.06</v>
      </c>
      <c r="D142" s="2" t="n">
        <v>39.43</v>
      </c>
      <c r="E142" s="2" t="n">
        <v>44.09</v>
      </c>
      <c r="F142" s="2" t="n">
        <v>47.76</v>
      </c>
      <c r="G142" s="2" t="n">
        <v>48.25</v>
      </c>
      <c r="I142" s="2" t="n">
        <v>44.2</v>
      </c>
      <c r="R142" s="2" t="n">
        <v>38.1825031028145</v>
      </c>
      <c r="AI142" s="1"/>
      <c r="AJ142" s="15"/>
      <c r="AL142" s="1"/>
    </row>
    <row r="143" customFormat="false" ht="12.75" hidden="false" customHeight="false" outlineLevel="0" collapsed="false">
      <c r="A143" s="1" t="n">
        <v>40725</v>
      </c>
      <c r="B143" s="2" t="n">
        <v>56.56</v>
      </c>
      <c r="C143" s="2" t="n">
        <v>51.97</v>
      </c>
      <c r="D143" s="2" t="n">
        <v>46.74</v>
      </c>
      <c r="E143" s="2" t="n">
        <v>55.08</v>
      </c>
      <c r="F143" s="2" t="n">
        <v>60.85</v>
      </c>
      <c r="G143" s="2" t="n">
        <v>60.45</v>
      </c>
      <c r="I143" s="2" t="n">
        <v>55.22</v>
      </c>
      <c r="R143" s="2" t="n">
        <v>38.6965080314913</v>
      </c>
      <c r="AI143" s="1"/>
      <c r="AJ143" s="15"/>
      <c r="AL143" s="1"/>
    </row>
    <row r="144" customFormat="false" ht="12.75" hidden="false" customHeight="false" outlineLevel="0" collapsed="false">
      <c r="A144" s="1" t="n">
        <v>40756</v>
      </c>
      <c r="B144" s="2" t="n">
        <v>66.29</v>
      </c>
      <c r="C144" s="2" t="n">
        <v>55.28</v>
      </c>
      <c r="D144" s="2" t="n">
        <v>50.4</v>
      </c>
      <c r="E144" s="2" t="n">
        <v>63.97</v>
      </c>
      <c r="F144" s="2" t="n">
        <v>66.85</v>
      </c>
      <c r="G144" s="2" t="n">
        <v>70.96</v>
      </c>
      <c r="I144" s="2" t="n">
        <v>64.12</v>
      </c>
      <c r="R144" s="2" t="n">
        <v>39.2116822689388</v>
      </c>
      <c r="AI144" s="1"/>
      <c r="AJ144" s="15"/>
      <c r="AL144" s="1"/>
    </row>
    <row r="145" customFormat="false" ht="12.75" hidden="false" customHeight="false" outlineLevel="0" collapsed="false">
      <c r="A145" s="1" t="n">
        <v>40787</v>
      </c>
      <c r="B145" s="2" t="n">
        <v>53.16</v>
      </c>
      <c r="C145" s="2" t="n">
        <v>50.1</v>
      </c>
      <c r="D145" s="2" t="n">
        <v>45.38</v>
      </c>
      <c r="E145" s="2" t="n">
        <v>58.7</v>
      </c>
      <c r="F145" s="2" t="n">
        <v>53.19</v>
      </c>
      <c r="G145" s="2" t="n">
        <v>57.06</v>
      </c>
      <c r="I145" s="2" t="n">
        <v>53.31</v>
      </c>
      <c r="R145" s="2" t="n">
        <v>39.0242342302044</v>
      </c>
      <c r="AI145" s="1"/>
      <c r="AJ145" s="15"/>
      <c r="AL145" s="1"/>
    </row>
    <row r="146" customFormat="false" ht="12.75" hidden="false" customHeight="false" outlineLevel="0" collapsed="false">
      <c r="A146" s="1" t="n">
        <v>40817</v>
      </c>
      <c r="B146" s="2" t="n">
        <v>40.51</v>
      </c>
      <c r="C146" s="2" t="n">
        <v>48.1</v>
      </c>
      <c r="D146" s="2" t="n">
        <v>44.24</v>
      </c>
      <c r="E146" s="2" t="n">
        <v>41.38</v>
      </c>
      <c r="F146" s="2" t="n">
        <v>41.12</v>
      </c>
      <c r="G146" s="2" t="n">
        <v>42.97</v>
      </c>
      <c r="I146" s="2" t="n">
        <v>41.21</v>
      </c>
      <c r="R146" s="2" t="n">
        <v>39.1942464572255</v>
      </c>
      <c r="AI146" s="1"/>
      <c r="AJ146" s="15"/>
      <c r="AL146" s="1"/>
    </row>
    <row r="147" customFormat="false" ht="12.75" hidden="false" customHeight="false" outlineLevel="0" collapsed="false">
      <c r="A147" s="1" t="n">
        <v>40848</v>
      </c>
      <c r="B147" s="2" t="n">
        <v>39.54</v>
      </c>
      <c r="C147" s="2" t="n">
        <v>46.34</v>
      </c>
      <c r="D147" s="2" t="n">
        <v>42.99</v>
      </c>
      <c r="E147" s="2" t="n">
        <v>43.46</v>
      </c>
      <c r="F147" s="2" t="n">
        <v>40.84</v>
      </c>
      <c r="G147" s="2" t="n">
        <v>41.81</v>
      </c>
      <c r="I147" s="2" t="n">
        <v>40.92</v>
      </c>
      <c r="R147" s="2" t="n">
        <v>41.9780400986687</v>
      </c>
      <c r="AI147" s="1"/>
      <c r="AJ147" s="15"/>
      <c r="AL147" s="1"/>
    </row>
    <row r="148" customFormat="false" ht="12.75" hidden="false" customHeight="false" outlineLevel="0" collapsed="false">
      <c r="A148" s="1" t="n">
        <v>40878</v>
      </c>
      <c r="B148" s="2" t="n">
        <v>39.06</v>
      </c>
      <c r="C148" s="2" t="n">
        <v>46.94</v>
      </c>
      <c r="D148" s="2" t="n">
        <v>43.57</v>
      </c>
      <c r="E148" s="2" t="n">
        <v>45.53</v>
      </c>
      <c r="F148" s="2" t="n">
        <v>42.13</v>
      </c>
      <c r="G148" s="2" t="n">
        <v>41.22</v>
      </c>
      <c r="I148" s="2" t="n">
        <v>42.21</v>
      </c>
      <c r="R148" s="2" t="n">
        <v>43.9045181209297</v>
      </c>
      <c r="AI148" s="1"/>
      <c r="AJ148" s="15"/>
      <c r="AL148" s="1"/>
    </row>
    <row r="149" customFormat="false" ht="12.75" hidden="false" customHeight="false" outlineLevel="0" collapsed="false">
      <c r="A149" s="1" t="n">
        <v>40909</v>
      </c>
      <c r="B149" s="2" t="n">
        <v>39.32</v>
      </c>
      <c r="C149" s="2" t="n">
        <v>48.51</v>
      </c>
      <c r="D149" s="2" t="n">
        <v>44.87</v>
      </c>
      <c r="E149" s="2" t="n">
        <v>44.6</v>
      </c>
      <c r="F149" s="2" t="n">
        <v>42.22</v>
      </c>
      <c r="G149" s="2" t="n">
        <v>41.64</v>
      </c>
      <c r="I149" s="2" t="n">
        <v>42.36</v>
      </c>
      <c r="R149" s="2" t="n">
        <v>43.6581091022137</v>
      </c>
      <c r="AI149" s="1"/>
      <c r="AJ149" s="15"/>
      <c r="AL149" s="1"/>
    </row>
    <row r="150" customFormat="false" ht="12.75" hidden="false" customHeight="false" outlineLevel="0" collapsed="false">
      <c r="A150" s="1" t="n">
        <v>40940</v>
      </c>
      <c r="B150" s="2" t="n">
        <v>39.32</v>
      </c>
      <c r="C150" s="2" t="n">
        <v>47.75</v>
      </c>
      <c r="D150" s="2" t="n">
        <v>44.02</v>
      </c>
      <c r="E150" s="2" t="n">
        <v>42.73</v>
      </c>
      <c r="F150" s="2" t="n">
        <v>41.67</v>
      </c>
      <c r="G150" s="2" t="n">
        <v>41.64</v>
      </c>
      <c r="I150" s="2" t="n">
        <v>41.81</v>
      </c>
      <c r="R150" s="2" t="n">
        <v>42.6735330368157</v>
      </c>
      <c r="AI150" s="1"/>
      <c r="AJ150" s="15"/>
      <c r="AL150" s="1"/>
    </row>
    <row r="151" customFormat="false" ht="12.75" hidden="false" customHeight="false" outlineLevel="0" collapsed="false">
      <c r="A151" s="1" t="n">
        <v>40969</v>
      </c>
      <c r="B151" s="2" t="n">
        <v>39.32</v>
      </c>
      <c r="C151" s="2" t="n">
        <v>47.21</v>
      </c>
      <c r="D151" s="2" t="n">
        <v>43.18</v>
      </c>
      <c r="E151" s="2" t="n">
        <v>40.6</v>
      </c>
      <c r="F151" s="2" t="n">
        <v>39.81</v>
      </c>
      <c r="G151" s="2" t="n">
        <v>41.64</v>
      </c>
      <c r="I151" s="2" t="n">
        <v>39.93</v>
      </c>
      <c r="R151" s="2" t="n">
        <v>41.0806314499685</v>
      </c>
      <c r="AI151" s="1"/>
      <c r="AJ151" s="15"/>
      <c r="AL151" s="1"/>
    </row>
    <row r="152" customFormat="false" ht="12.75" hidden="false" customHeight="false" outlineLevel="0" collapsed="false">
      <c r="AI152" s="1"/>
      <c r="AJ152" s="15"/>
      <c r="AL152" s="1"/>
    </row>
    <row r="153" customFormat="false" ht="12.75" hidden="false" customHeight="false" outlineLevel="0" collapsed="false">
      <c r="AI153" s="1"/>
      <c r="AJ153" s="15"/>
      <c r="AL153" s="1"/>
    </row>
    <row r="154" customFormat="false" ht="12.75" hidden="false" customHeight="false" outlineLevel="0" collapsed="false">
      <c r="AI154" s="1"/>
      <c r="AJ154" s="15"/>
      <c r="AL154" s="1"/>
    </row>
    <row r="155" customFormat="false" ht="12.75" hidden="false" customHeight="false" outlineLevel="0" collapsed="false">
      <c r="AI155" s="1"/>
      <c r="AJ155" s="15"/>
      <c r="AL155" s="1"/>
    </row>
    <row r="156" customFormat="false" ht="12.75" hidden="false" customHeight="false" outlineLevel="0" collapsed="false">
      <c r="AI156" s="1"/>
      <c r="AJ156" s="15"/>
      <c r="AL156" s="1"/>
    </row>
    <row r="157" customFormat="false" ht="12.75" hidden="false" customHeight="false" outlineLevel="0" collapsed="false">
      <c r="AI157" s="1"/>
      <c r="AJ157" s="15"/>
      <c r="AL157" s="1"/>
    </row>
    <row r="158" customFormat="false" ht="12.75" hidden="false" customHeight="false" outlineLevel="0" collapsed="false">
      <c r="AI158" s="1"/>
      <c r="AJ158" s="15"/>
      <c r="AL158" s="1"/>
    </row>
    <row r="159" customFormat="false" ht="12.75" hidden="false" customHeight="false" outlineLevel="0" collapsed="false">
      <c r="AI159" s="1"/>
      <c r="AJ159" s="15"/>
      <c r="AL159" s="1"/>
    </row>
    <row r="160" customFormat="false" ht="12.75" hidden="false" customHeight="false" outlineLevel="0" collapsed="false">
      <c r="AI160" s="1"/>
      <c r="AJ160" s="15"/>
      <c r="AL160" s="1"/>
    </row>
    <row r="161" customFormat="false" ht="12" hidden="false" customHeight="true" outlineLevel="0" collapsed="false">
      <c r="AI161" s="1"/>
      <c r="AJ161" s="15"/>
      <c r="AL16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T16" activePane="bottomRight" state="frozen"/>
      <selection pane="topLeft" activeCell="A1" activeCellId="0" sqref="A1"/>
      <selection pane="topRight" activeCell="AT1" activeCellId="0" sqref="AT1"/>
      <selection pane="bottomLeft" activeCell="A16" activeCellId="0" sqref="A16"/>
      <selection pane="bottomRight" activeCell="AZ9" activeCellId="0" sqref="AZ9:AZ2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6" width="22.27"/>
    <col collapsed="false" customWidth="true" hidden="false" outlineLevel="0" max="7" min="2" style="16" width="12.13"/>
    <col collapsed="false" customWidth="true" hidden="true" outlineLevel="0" max="13" min="8" style="16" width="12.13"/>
    <col collapsed="false" customWidth="true" hidden="true" outlineLevel="0" max="17" min="14" style="16" width="9.99"/>
    <col collapsed="false" customWidth="true" hidden="true" outlineLevel="0" max="18" min="18" style="16" width="11.27"/>
    <col collapsed="false" customWidth="true" hidden="true" outlineLevel="0" max="19" min="19" style="16" width="11.84"/>
    <col collapsed="false" customWidth="true" hidden="true" outlineLevel="0" max="28" min="20" style="16" width="9.99"/>
    <col collapsed="false" customWidth="true" hidden="false" outlineLevel="0" max="29" min="29" style="16" width="12.84"/>
    <col collapsed="false" customWidth="true" hidden="true" outlineLevel="0" max="30" min="30" style="16" width="6.84"/>
    <col collapsed="false" customWidth="false" hidden="false" outlineLevel="0" max="32" min="31" style="16" width="9.13"/>
    <col collapsed="false" customWidth="false" hidden="true" outlineLevel="0" max="33" min="33" style="16" width="9.13"/>
    <col collapsed="false" customWidth="false" hidden="false" outlineLevel="0" max="51" min="34" style="16" width="9.13"/>
    <col collapsed="false" customWidth="false" hidden="true" outlineLevel="0" max="52" min="52" style="16" width="9.13"/>
    <col collapsed="false" customWidth="false" hidden="false" outlineLevel="0" max="65" min="53" style="16" width="9.13"/>
    <col collapsed="false" customWidth="false" hidden="true" outlineLevel="0" max="70" min="66" style="16" width="9.13"/>
    <col collapsed="false" customWidth="false" hidden="false" outlineLevel="0" max="257" min="71" style="16" width="9.13"/>
  </cols>
  <sheetData>
    <row r="1" customFormat="false" ht="11.25" hidden="false" customHeight="false" outlineLevel="0" collapsed="false">
      <c r="A1" s="17" t="s">
        <v>23</v>
      </c>
    </row>
    <row r="2" customFormat="false" ht="11.25" hidden="false" customHeight="false" outlineLevel="0" collapsed="false">
      <c r="A2" s="18" t="e">
        <f aca="false">PrReportDate</f>
        <v>#REF!</v>
      </c>
    </row>
    <row r="3" customFormat="false" ht="11.25" hidden="false" customHeight="false" outlineLevel="0" collapsed="false">
      <c r="A3" s="17" t="s">
        <v>24</v>
      </c>
    </row>
    <row r="4" customFormat="false" ht="11.25" hidden="false" customHeight="false" outlineLevel="0" collapsed="false">
      <c r="A4" s="19"/>
    </row>
    <row r="5" customFormat="false" ht="11.25" hidden="false" customHeight="false" outlineLevel="0" collapsed="false">
      <c r="A5" s="19"/>
    </row>
    <row r="7" customFormat="false" ht="11.25" hidden="false" customHeight="false" outlineLevel="0" collapsed="false">
      <c r="B7" s="20" t="e">
        <f aca="false">WORKDAY(A2,1,Holidays)</f>
        <v>#REF!</v>
      </c>
      <c r="C7" s="20" t="e">
        <f aca="false">WORKDAY(B7,1,Holidays)</f>
        <v>#REF!</v>
      </c>
      <c r="D7" s="20" t="e">
        <f aca="false">WORKDAY(C7,1,Holidays)</f>
        <v>#REF!</v>
      </c>
      <c r="E7" s="20" t="e">
        <f aca="false">WORKDAY(D7,1,Holidays)</f>
        <v>#REF!</v>
      </c>
      <c r="F7" s="20" t="e">
        <f aca="false">WORKDAY(E7,1,Holidays)</f>
        <v>#REF!</v>
      </c>
      <c r="G7" s="20" t="e">
        <f aca="false">WORKDAY(F7,1,Holidays)</f>
        <v>#REF!</v>
      </c>
      <c r="H7" s="20" t="e">
        <f aca="false">WORKDAY(G7,1,Holidays)</f>
        <v>#REF!</v>
      </c>
      <c r="I7" s="20" t="e">
        <f aca="false">WORKDAY(H7,1,Holidays)</f>
        <v>#REF!</v>
      </c>
      <c r="J7" s="20" t="e">
        <f aca="false">WORKDAY(I7,1,Holidays)</f>
        <v>#REF!</v>
      </c>
      <c r="K7" s="20" t="e">
        <f aca="false">WORKDAY(J7,1,Holidays)</f>
        <v>#REF!</v>
      </c>
      <c r="L7" s="20" t="e">
        <f aca="false">WORKDAY(K7,1,Holidays)</f>
        <v>#REF!</v>
      </c>
      <c r="M7" s="20" t="e">
        <f aca="false">WORKDAY(L7,1,Holidays)</f>
        <v>#REF!</v>
      </c>
      <c r="N7" s="20" t="e">
        <f aca="false">WORKDAY(M7,1,Holidays)</f>
        <v>#REF!</v>
      </c>
      <c r="O7" s="20" t="e">
        <f aca="false">WORKDAY(N7,1,Holidays)</f>
        <v>#REF!</v>
      </c>
      <c r="P7" s="20" t="e">
        <f aca="false">WORKDAY(O7,1,Holidays)</f>
        <v>#REF!</v>
      </c>
      <c r="Q7" s="20" t="e">
        <f aca="false">WORKDAY(P7,1,Holidays)</f>
        <v>#REF!</v>
      </c>
      <c r="R7" s="20" t="e">
        <f aca="false">WORKDAY(Q7,1,Holidays)</f>
        <v>#REF!</v>
      </c>
      <c r="S7" s="20" t="e">
        <f aca="false">WORKDAY(R7,1,Holidays)</f>
        <v>#REF!</v>
      </c>
      <c r="T7" s="20" t="e">
        <f aca="false">WORKDAY(S7,1,Holidays)</f>
        <v>#REF!</v>
      </c>
      <c r="U7" s="20" t="e">
        <f aca="false">WORKDAY(T7,1,Holidays)</f>
        <v>#REF!</v>
      </c>
      <c r="V7" s="20" t="e">
        <f aca="false">WORKDAY(U7,1,Holidays)</f>
        <v>#REF!</v>
      </c>
      <c r="W7" s="20" t="e">
        <f aca="false">WORKDAY(V7,1,Holidays)</f>
        <v>#REF!</v>
      </c>
      <c r="X7" s="20" t="e">
        <f aca="false">WORKDAY(W7,1,Holidays)</f>
        <v>#REF!</v>
      </c>
      <c r="Y7" s="20" t="e">
        <f aca="false">WORKDAY(X7,1,Holidays)</f>
        <v>#REF!</v>
      </c>
      <c r="Z7" s="20" t="e">
        <f aca="false">WORKDAY(Y7,1,Holidays)</f>
        <v>#REF!</v>
      </c>
      <c r="AA7" s="20" t="e">
        <f aca="false">WORKDAY(Z7,1,Holidays)</f>
        <v>#REF!</v>
      </c>
      <c r="AB7" s="20" t="e">
        <f aca="false">WORKDAY(AA7,1,Holidays)</f>
        <v>#REF!</v>
      </c>
      <c r="AC7" s="20"/>
    </row>
    <row r="8" customFormat="false" ht="22.5" hidden="false" customHeight="true" outlineLevel="0" collapsed="false">
      <c r="A8" s="21" t="s">
        <v>25</v>
      </c>
      <c r="B8" s="22" t="e">
        <f aca="false">B7</f>
        <v>#REF!</v>
      </c>
      <c r="C8" s="22" t="e">
        <f aca="false">C7</f>
        <v>#REF!</v>
      </c>
      <c r="D8" s="22" t="e">
        <f aca="false">D7</f>
        <v>#REF!</v>
      </c>
      <c r="E8" s="22" t="e">
        <f aca="false">E7</f>
        <v>#REF!</v>
      </c>
      <c r="F8" s="22" t="e">
        <f aca="false">F7</f>
        <v>#REF!</v>
      </c>
      <c r="G8" s="22" t="e">
        <f aca="false">G7</f>
        <v>#REF!</v>
      </c>
      <c r="H8" s="22" t="e">
        <f aca="false">H7</f>
        <v>#REF!</v>
      </c>
      <c r="I8" s="22" t="e">
        <f aca="false">I7</f>
        <v>#REF!</v>
      </c>
      <c r="J8" s="22" t="e">
        <f aca="false">J7</f>
        <v>#REF!</v>
      </c>
      <c r="K8" s="22" t="e">
        <f aca="false">K7</f>
        <v>#REF!</v>
      </c>
      <c r="L8" s="22" t="e">
        <f aca="false">L7</f>
        <v>#REF!</v>
      </c>
      <c r="M8" s="22" t="e">
        <f aca="false">M7</f>
        <v>#REF!</v>
      </c>
      <c r="N8" s="22" t="e">
        <f aca="false">N7</f>
        <v>#REF!</v>
      </c>
      <c r="O8" s="22" t="e">
        <f aca="false">O7</f>
        <v>#REF!</v>
      </c>
      <c r="P8" s="22" t="e">
        <f aca="false">P7</f>
        <v>#REF!</v>
      </c>
      <c r="Q8" s="22" t="e">
        <f aca="false">Q7</f>
        <v>#REF!</v>
      </c>
      <c r="R8" s="22" t="e">
        <f aca="false">R7</f>
        <v>#REF!</v>
      </c>
      <c r="S8" s="22" t="e">
        <f aca="false">S7</f>
        <v>#REF!</v>
      </c>
      <c r="T8" s="22" t="e">
        <f aca="false">T7</f>
        <v>#REF!</v>
      </c>
      <c r="U8" s="22" t="e">
        <f aca="false">U7</f>
        <v>#REF!</v>
      </c>
      <c r="V8" s="22" t="e">
        <f aca="false">V7</f>
        <v>#REF!</v>
      </c>
      <c r="W8" s="22" t="e">
        <f aca="false">W7</f>
        <v>#REF!</v>
      </c>
      <c r="X8" s="22" t="e">
        <f aca="false">X7</f>
        <v>#REF!</v>
      </c>
      <c r="Y8" s="22" t="e">
        <f aca="false">Y7</f>
        <v>#REF!</v>
      </c>
      <c r="Z8" s="22" t="e">
        <f aca="false">Z7</f>
        <v>#REF!</v>
      </c>
      <c r="AA8" s="22" t="e">
        <f aca="false">AA7</f>
        <v>#REF!</v>
      </c>
      <c r="AB8" s="22" t="e">
        <f aca="false">AB7</f>
        <v>#REF!</v>
      </c>
      <c r="AC8" s="23" t="s">
        <v>26</v>
      </c>
      <c r="AD8" s="24" t="e">
        <f aca="false">'[2]'!AF8</f>
        <v>#N/A</v>
      </c>
      <c r="AE8" s="24"/>
      <c r="AF8" s="25"/>
      <c r="AG8" s="25" t="n">
        <v>37154</v>
      </c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</row>
    <row r="9" customFormat="false" ht="14.1" hidden="true" customHeight="true" outlineLevel="0" collapsed="false">
      <c r="A9" s="26" t="s">
        <v>13</v>
      </c>
      <c r="B9" s="27" t="e">
        <f aca="false">VLOOKUP(B$8,#REF!,4)</f>
        <v>#REF!</v>
      </c>
      <c r="C9" s="28" t="e">
        <f aca="false">VLOOKUP(C$8,#REF!,4)</f>
        <v>#REF!</v>
      </c>
      <c r="D9" s="28" t="e">
        <f aca="false">VLOOKUP(D$8,#REF!,4)</f>
        <v>#REF!</v>
      </c>
      <c r="E9" s="28" t="e">
        <f aca="false">VLOOKUP(E$8,#REF!,4)</f>
        <v>#REF!</v>
      </c>
      <c r="F9" s="28" t="e">
        <f aca="false">VLOOKUP(F$8,#REF!,4)</f>
        <v>#REF!</v>
      </c>
      <c r="G9" s="28" t="e">
        <f aca="false">VLOOKUP(G$8,#REF!,4)</f>
        <v>#REF!</v>
      </c>
      <c r="H9" s="28" t="e">
        <f aca="false">VLOOKUP(H$8,#REF!,4)</f>
        <v>#REF!</v>
      </c>
      <c r="I9" s="28" t="e">
        <f aca="false">VLOOKUP(I$8,#REF!,4)</f>
        <v>#REF!</v>
      </c>
      <c r="J9" s="28" t="e">
        <f aca="false">VLOOKUP(J$8,#REF!,4)</f>
        <v>#REF!</v>
      </c>
      <c r="K9" s="28" t="e">
        <f aca="false">VLOOKUP(K$8,#REF!,4)</f>
        <v>#REF!</v>
      </c>
      <c r="L9" s="28" t="e">
        <f aca="false">VLOOKUP(L$8,#REF!,4)</f>
        <v>#REF!</v>
      </c>
      <c r="M9" s="28" t="e">
        <f aca="false">VLOOKUP(M$8,#REF!,4)</f>
        <v>#REF!</v>
      </c>
      <c r="N9" s="28" t="e">
        <f aca="false">VLOOKUP(N$8,#REF!,4)</f>
        <v>#REF!</v>
      </c>
      <c r="O9" s="28" t="e">
        <f aca="false">VLOOKUP(O$8,#REF!,4)</f>
        <v>#REF!</v>
      </c>
      <c r="P9" s="28" t="e">
        <f aca="false">VLOOKUP(P$8,#REF!,4)</f>
        <v>#REF!</v>
      </c>
      <c r="Q9" s="28" t="e">
        <f aca="false">VLOOKUP(Q$8,#REF!,4)</f>
        <v>#REF!</v>
      </c>
      <c r="R9" s="28" t="e">
        <f aca="false">VLOOKUP(R$8,#REF!,4)</f>
        <v>#REF!</v>
      </c>
      <c r="S9" s="28" t="e">
        <f aca="false">VLOOKUP(S$8,#REF!,4)</f>
        <v>#REF!</v>
      </c>
      <c r="T9" s="28" t="e">
        <f aca="false">VLOOKUP(T$8,#REF!,4)</f>
        <v>#REF!</v>
      </c>
      <c r="U9" s="28" t="e">
        <f aca="false">VLOOKUP(U$8,#REF!,4)</f>
        <v>#REF!</v>
      </c>
      <c r="V9" s="28" t="e">
        <f aca="false">VLOOKUP(V$8,#REF!,4)</f>
        <v>#REF!</v>
      </c>
      <c r="W9" s="29" t="e">
        <f aca="false">VLOOKUP(W$8,#REF!,4)</f>
        <v>#REF!</v>
      </c>
      <c r="X9" s="28" t="e">
        <f aca="false">VLOOKUP(X$8,#REF!,4)</f>
        <v>#REF!</v>
      </c>
      <c r="Y9" s="28" t="e">
        <f aca="false">VLOOKUP(Y$8,#REF!,4)</f>
        <v>#REF!</v>
      </c>
      <c r="Z9" s="28" t="e">
        <f aca="false">VLOOKUP(Z$8,#REF!,4)</f>
        <v>#REF!</v>
      </c>
      <c r="AA9" s="28" t="e">
        <f aca="false">VLOOKUP(AA$8,#REF!,4)</f>
        <v>#REF!</v>
      </c>
      <c r="AB9" s="29" t="e">
        <f aca="false">VLOOKUP(AB$8,#REF!,4)</f>
        <v>#REF!</v>
      </c>
      <c r="AC9" s="30" t="e">
        <f aca="false">AVERAGE(B9)</f>
        <v>#REF!</v>
      </c>
      <c r="AD9" s="29" t="n">
        <v>14.3699998855591</v>
      </c>
      <c r="AE9" s="31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1"/>
      <c r="AS9" s="31"/>
      <c r="AT9" s="31"/>
      <c r="AU9" s="31"/>
      <c r="AV9" s="31"/>
      <c r="AW9" s="31"/>
      <c r="AX9" s="31"/>
      <c r="AY9" s="31"/>
      <c r="AZ9" s="31" t="n">
        <v>18</v>
      </c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4.1" hidden="true" customHeight="true" outlineLevel="0" collapsed="false">
      <c r="A10" s="33" t="s">
        <v>12</v>
      </c>
      <c r="B10" s="34" t="e">
        <f aca="false">VLOOKUP(B$8,#REF!,3)</f>
        <v>#REF!</v>
      </c>
      <c r="C10" s="31" t="e">
        <f aca="false">VLOOKUP(C$8,#REF!,3)</f>
        <v>#REF!</v>
      </c>
      <c r="D10" s="31" t="e">
        <f aca="false">VLOOKUP(D$8,#REF!,3)</f>
        <v>#REF!</v>
      </c>
      <c r="E10" s="31" t="e">
        <f aca="false">VLOOKUP(E$8,#REF!,3)</f>
        <v>#REF!</v>
      </c>
      <c r="F10" s="31" t="e">
        <f aca="false">VLOOKUP(F$8,#REF!,3)</f>
        <v>#REF!</v>
      </c>
      <c r="G10" s="31" t="e">
        <f aca="false">VLOOKUP(G$8,#REF!,3)</f>
        <v>#REF!</v>
      </c>
      <c r="H10" s="31" t="e">
        <f aca="false">VLOOKUP(H$8,#REF!,3)</f>
        <v>#REF!</v>
      </c>
      <c r="I10" s="31" t="e">
        <f aca="false">VLOOKUP(I$8,#REF!,3)</f>
        <v>#REF!</v>
      </c>
      <c r="J10" s="31" t="e">
        <f aca="false">VLOOKUP(J$8,#REF!,3)</f>
        <v>#REF!</v>
      </c>
      <c r="K10" s="31" t="e">
        <f aca="false">VLOOKUP(K$8,#REF!,3)</f>
        <v>#REF!</v>
      </c>
      <c r="L10" s="31" t="e">
        <f aca="false">VLOOKUP(L$8,#REF!,3)</f>
        <v>#REF!</v>
      </c>
      <c r="M10" s="31" t="e">
        <f aca="false">VLOOKUP(M$8,#REF!,3)</f>
        <v>#REF!</v>
      </c>
      <c r="N10" s="31" t="e">
        <f aca="false">VLOOKUP(N$8,#REF!,3)</f>
        <v>#REF!</v>
      </c>
      <c r="O10" s="31" t="e">
        <f aca="false">VLOOKUP(O$8,#REF!,3)</f>
        <v>#REF!</v>
      </c>
      <c r="P10" s="31" t="e">
        <f aca="false">VLOOKUP(P$8,#REF!,3)</f>
        <v>#REF!</v>
      </c>
      <c r="Q10" s="31" t="e">
        <f aca="false">VLOOKUP(Q$8,#REF!,3)</f>
        <v>#REF!</v>
      </c>
      <c r="R10" s="31" t="e">
        <f aca="false">VLOOKUP(R$8,#REF!,3)</f>
        <v>#REF!</v>
      </c>
      <c r="S10" s="31" t="e">
        <f aca="false">VLOOKUP(S$8,#REF!,3)</f>
        <v>#REF!</v>
      </c>
      <c r="T10" s="31" t="e">
        <f aca="false">VLOOKUP(T$8,#REF!,3)</f>
        <v>#REF!</v>
      </c>
      <c r="U10" s="31" t="e">
        <f aca="false">VLOOKUP(U$8,#REF!,3)</f>
        <v>#REF!</v>
      </c>
      <c r="V10" s="31" t="e">
        <f aca="false">VLOOKUP(V$8,#REF!,3)</f>
        <v>#REF!</v>
      </c>
      <c r="W10" s="35" t="e">
        <f aca="false">VLOOKUP(W$8,#REF!,3)</f>
        <v>#REF!</v>
      </c>
      <c r="X10" s="31" t="e">
        <f aca="false">VLOOKUP(X$8,#REF!,3)</f>
        <v>#REF!</v>
      </c>
      <c r="Y10" s="31" t="e">
        <f aca="false">VLOOKUP(Y$8,#REF!,3)</f>
        <v>#REF!</v>
      </c>
      <c r="Z10" s="31" t="e">
        <f aca="false">VLOOKUP(Z$8,#REF!,3)</f>
        <v>#REF!</v>
      </c>
      <c r="AA10" s="31" t="e">
        <f aca="false">VLOOKUP(AA$8,#REF!,3)</f>
        <v>#REF!</v>
      </c>
      <c r="AB10" s="35" t="e">
        <f aca="false">VLOOKUP(AB$8,#REF!,3)</f>
        <v>#REF!</v>
      </c>
      <c r="AC10" s="36" t="e">
        <f aca="false">AVERAGE(B10)</f>
        <v>#REF!</v>
      </c>
      <c r="AD10" s="35" t="n">
        <v>7.46000003814697</v>
      </c>
      <c r="AE10" s="31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1"/>
      <c r="AS10" s="31"/>
      <c r="AT10" s="31"/>
      <c r="AU10" s="31"/>
      <c r="AV10" s="31"/>
      <c r="AW10" s="31"/>
      <c r="AX10" s="31"/>
      <c r="AY10" s="31"/>
      <c r="AZ10" s="31" t="n">
        <v>21</v>
      </c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4.1" hidden="true" customHeight="true" outlineLevel="0" collapsed="false">
      <c r="A11" s="33" t="s">
        <v>14</v>
      </c>
      <c r="B11" s="34" t="e">
        <f aca="false">VLOOKUP(B$8,#REF!,5)</f>
        <v>#REF!</v>
      </c>
      <c r="C11" s="31" t="e">
        <f aca="false">VLOOKUP(C$8,#REF!,5)</f>
        <v>#REF!</v>
      </c>
      <c r="D11" s="31" t="e">
        <f aca="false">VLOOKUP(D$8,#REF!,5)</f>
        <v>#REF!</v>
      </c>
      <c r="E11" s="31" t="e">
        <f aca="false">VLOOKUP(E$8,#REF!,5)</f>
        <v>#REF!</v>
      </c>
      <c r="F11" s="31" t="e">
        <f aca="false">VLOOKUP(F$8,#REF!,5)</f>
        <v>#REF!</v>
      </c>
      <c r="G11" s="31" t="e">
        <f aca="false">VLOOKUP(G$8,#REF!,5)</f>
        <v>#REF!</v>
      </c>
      <c r="H11" s="31" t="e">
        <f aca="false">VLOOKUP(H$8,#REF!,5)</f>
        <v>#REF!</v>
      </c>
      <c r="I11" s="31" t="e">
        <f aca="false">VLOOKUP(I$8,#REF!,5)</f>
        <v>#REF!</v>
      </c>
      <c r="J11" s="31" t="e">
        <f aca="false">VLOOKUP(J$8,#REF!,5)</f>
        <v>#REF!</v>
      </c>
      <c r="K11" s="31" t="e">
        <f aca="false">VLOOKUP(K$8,#REF!,5)</f>
        <v>#REF!</v>
      </c>
      <c r="L11" s="31" t="e">
        <f aca="false">VLOOKUP(L$8,#REF!,5)</f>
        <v>#REF!</v>
      </c>
      <c r="M11" s="31" t="e">
        <f aca="false">VLOOKUP(M$8,#REF!,5)</f>
        <v>#REF!</v>
      </c>
      <c r="N11" s="31" t="e">
        <f aca="false">VLOOKUP(N$8,#REF!,5)</f>
        <v>#REF!</v>
      </c>
      <c r="O11" s="31" t="e">
        <f aca="false">VLOOKUP(O$8,#REF!,5)</f>
        <v>#REF!</v>
      </c>
      <c r="P11" s="31" t="e">
        <f aca="false">VLOOKUP(P$8,#REF!,5)</f>
        <v>#REF!</v>
      </c>
      <c r="Q11" s="31" t="e">
        <f aca="false">VLOOKUP(Q$8,#REF!,5)</f>
        <v>#REF!</v>
      </c>
      <c r="R11" s="31" t="e">
        <f aca="false">VLOOKUP(R$8,#REF!,5)</f>
        <v>#REF!</v>
      </c>
      <c r="S11" s="31" t="e">
        <f aca="false">VLOOKUP(S$8,#REF!,5)</f>
        <v>#REF!</v>
      </c>
      <c r="T11" s="31" t="e">
        <f aca="false">VLOOKUP(T$8,#REF!,5)</f>
        <v>#REF!</v>
      </c>
      <c r="U11" s="31" t="e">
        <f aca="false">VLOOKUP(U$8,#REF!,5)</f>
        <v>#REF!</v>
      </c>
      <c r="V11" s="31" t="e">
        <f aca="false">VLOOKUP(V$8,#REF!,5)</f>
        <v>#REF!</v>
      </c>
      <c r="W11" s="35" t="e">
        <f aca="false">VLOOKUP(W$8,#REF!,5)</f>
        <v>#REF!</v>
      </c>
      <c r="X11" s="31" t="e">
        <f aca="false">VLOOKUP(X$8,#REF!,5)</f>
        <v>#REF!</v>
      </c>
      <c r="Y11" s="31" t="e">
        <f aca="false">VLOOKUP(Y$8,#REF!,5)</f>
        <v>#REF!</v>
      </c>
      <c r="Z11" s="31" t="e">
        <f aca="false">VLOOKUP(Z$8,#REF!,5)</f>
        <v>#REF!</v>
      </c>
      <c r="AA11" s="31" t="e">
        <f aca="false">VLOOKUP(AA$8,#REF!,5)</f>
        <v>#REF!</v>
      </c>
      <c r="AB11" s="35" t="e">
        <f aca="false">VLOOKUP(AB$8,#REF!,5)</f>
        <v>#REF!</v>
      </c>
      <c r="AC11" s="36" t="e">
        <f aca="false">AVERAGE(B11)</f>
        <v>#REF!</v>
      </c>
      <c r="AD11" s="35"/>
      <c r="AE11" s="31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1"/>
      <c r="AS11" s="31"/>
      <c r="AT11" s="31"/>
      <c r="AU11" s="31"/>
      <c r="AV11" s="31"/>
      <c r="AW11" s="31"/>
      <c r="AX11" s="31"/>
      <c r="AY11" s="31"/>
      <c r="AZ11" s="31" t="n">
        <v>22</v>
      </c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4.1" hidden="true" customHeight="true" outlineLevel="0" collapsed="false">
      <c r="A12" s="33" t="s">
        <v>17</v>
      </c>
      <c r="B12" s="34" t="e">
        <f aca="false">VLOOKUP(B$8,#REF!,9)</f>
        <v>#REF!</v>
      </c>
      <c r="C12" s="31" t="e">
        <f aca="false">VLOOKUP(C$8,#REF!,9)</f>
        <v>#REF!</v>
      </c>
      <c r="D12" s="31" t="e">
        <f aca="false">VLOOKUP(D$8,#REF!,9)</f>
        <v>#REF!</v>
      </c>
      <c r="E12" s="31" t="e">
        <f aca="false">VLOOKUP(E$8,#REF!,9)</f>
        <v>#REF!</v>
      </c>
      <c r="F12" s="31" t="e">
        <f aca="false">VLOOKUP(F$8,#REF!,9)</f>
        <v>#REF!</v>
      </c>
      <c r="G12" s="31" t="e">
        <f aca="false">VLOOKUP(G$8,#REF!,9)</f>
        <v>#REF!</v>
      </c>
      <c r="H12" s="31" t="e">
        <f aca="false">VLOOKUP(H$8,#REF!,9)</f>
        <v>#REF!</v>
      </c>
      <c r="I12" s="31" t="e">
        <f aca="false">VLOOKUP(I$8,#REF!,9)</f>
        <v>#REF!</v>
      </c>
      <c r="J12" s="31" t="e">
        <f aca="false">VLOOKUP(J$8,#REF!,9)</f>
        <v>#REF!</v>
      </c>
      <c r="K12" s="31" t="e">
        <f aca="false">VLOOKUP(K$8,#REF!,9)</f>
        <v>#REF!</v>
      </c>
      <c r="L12" s="31" t="e">
        <f aca="false">VLOOKUP(L$8,#REF!,9)</f>
        <v>#REF!</v>
      </c>
      <c r="M12" s="31" t="e">
        <f aca="false">VLOOKUP(M$8,#REF!,9)</f>
        <v>#REF!</v>
      </c>
      <c r="N12" s="31" t="e">
        <f aca="false">VLOOKUP(N$8,#REF!,9)</f>
        <v>#REF!</v>
      </c>
      <c r="O12" s="31" t="e">
        <f aca="false">VLOOKUP(O$8,#REF!,9)</f>
        <v>#REF!</v>
      </c>
      <c r="P12" s="31" t="e">
        <f aca="false">VLOOKUP(P$8,#REF!,9)</f>
        <v>#REF!</v>
      </c>
      <c r="Q12" s="31" t="e">
        <f aca="false">VLOOKUP(Q$8,#REF!,9)</f>
        <v>#REF!</v>
      </c>
      <c r="R12" s="31" t="e">
        <f aca="false">VLOOKUP(R$8,#REF!,9)</f>
        <v>#REF!</v>
      </c>
      <c r="S12" s="31" t="e">
        <f aca="false">VLOOKUP(S$8,#REF!,9)</f>
        <v>#REF!</v>
      </c>
      <c r="T12" s="31" t="e">
        <f aca="false">VLOOKUP(T$8,#REF!,9)</f>
        <v>#REF!</v>
      </c>
      <c r="U12" s="31" t="e">
        <f aca="false">VLOOKUP(U$8,#REF!,9)</f>
        <v>#REF!</v>
      </c>
      <c r="V12" s="31" t="e">
        <f aca="false">VLOOKUP(V$8,#REF!,9)</f>
        <v>#REF!</v>
      </c>
      <c r="W12" s="35" t="e">
        <f aca="false">VLOOKUP(W$8,#REF!,9)</f>
        <v>#REF!</v>
      </c>
      <c r="X12" s="31" t="e">
        <f aca="false">VLOOKUP(X$8,#REF!,9)</f>
        <v>#REF!</v>
      </c>
      <c r="Y12" s="31" t="e">
        <f aca="false">VLOOKUP(Y$8,#REF!,9)</f>
        <v>#REF!</v>
      </c>
      <c r="Z12" s="31" t="e">
        <f aca="false">VLOOKUP(Z$8,#REF!,9)</f>
        <v>#REF!</v>
      </c>
      <c r="AA12" s="31" t="e">
        <f aca="false">VLOOKUP(AA$8,#REF!,9)</f>
        <v>#REF!</v>
      </c>
      <c r="AB12" s="35" t="e">
        <f aca="false">VLOOKUP(AB$8,#REF!,9)</f>
        <v>#REF!</v>
      </c>
      <c r="AC12" s="36" t="e">
        <f aca="false">AVERAGE(B12)</f>
        <v>#REF!</v>
      </c>
      <c r="AD12" s="35"/>
      <c r="AE12" s="31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1"/>
      <c r="AS12" s="31"/>
      <c r="AT12" s="31"/>
      <c r="AU12" s="31"/>
      <c r="AV12" s="31"/>
      <c r="AW12" s="31"/>
      <c r="AX12" s="31"/>
      <c r="AY12" s="31"/>
      <c r="AZ12" s="31" t="n">
        <v>21.5</v>
      </c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14.1" hidden="true" customHeight="true" outlineLevel="0" collapsed="false">
      <c r="A13" s="33" t="s">
        <v>15</v>
      </c>
      <c r="B13" s="34" t="e">
        <f aca="false">VLOOKUP(B$8,#REF!,6)</f>
        <v>#REF!</v>
      </c>
      <c r="C13" s="31" t="e">
        <f aca="false">VLOOKUP(C$8,#REF!,6)</f>
        <v>#REF!</v>
      </c>
      <c r="D13" s="31" t="e">
        <f aca="false">VLOOKUP(D$8,#REF!,6)</f>
        <v>#REF!</v>
      </c>
      <c r="E13" s="31" t="e">
        <f aca="false">VLOOKUP(E$8,#REF!,6)</f>
        <v>#REF!</v>
      </c>
      <c r="F13" s="31" t="e">
        <f aca="false">VLOOKUP(F$8,#REF!,6)</f>
        <v>#REF!</v>
      </c>
      <c r="G13" s="31" t="e">
        <f aca="false">VLOOKUP(G$8,#REF!,6)</f>
        <v>#REF!</v>
      </c>
      <c r="H13" s="31" t="e">
        <f aca="false">VLOOKUP(H$8,#REF!,6)</f>
        <v>#REF!</v>
      </c>
      <c r="I13" s="31" t="e">
        <f aca="false">VLOOKUP(I$8,#REF!,6)</f>
        <v>#REF!</v>
      </c>
      <c r="J13" s="31" t="e">
        <f aca="false">VLOOKUP(J$8,#REF!,6)</f>
        <v>#REF!</v>
      </c>
      <c r="K13" s="31" t="e">
        <f aca="false">VLOOKUP(K$8,#REF!,6)</f>
        <v>#REF!</v>
      </c>
      <c r="L13" s="31" t="e">
        <f aca="false">VLOOKUP(L$8,#REF!,6)</f>
        <v>#REF!</v>
      </c>
      <c r="M13" s="31" t="e">
        <f aca="false">VLOOKUP(M$8,#REF!,6)</f>
        <v>#REF!</v>
      </c>
      <c r="N13" s="31" t="e">
        <f aca="false">VLOOKUP(N$8,#REF!,6)</f>
        <v>#REF!</v>
      </c>
      <c r="O13" s="31" t="e">
        <f aca="false">VLOOKUP(O$8,#REF!,6)</f>
        <v>#REF!</v>
      </c>
      <c r="P13" s="31" t="e">
        <f aca="false">VLOOKUP(P$8,#REF!,6)</f>
        <v>#REF!</v>
      </c>
      <c r="Q13" s="31" t="e">
        <f aca="false">VLOOKUP(Q$8,#REF!,6)</f>
        <v>#REF!</v>
      </c>
      <c r="R13" s="31" t="e">
        <f aca="false">VLOOKUP(R$8,#REF!,6)</f>
        <v>#REF!</v>
      </c>
      <c r="S13" s="31" t="e">
        <f aca="false">VLOOKUP(S$8,#REF!,6)</f>
        <v>#REF!</v>
      </c>
      <c r="T13" s="31" t="e">
        <f aca="false">VLOOKUP(T$8,#REF!,6)</f>
        <v>#REF!</v>
      </c>
      <c r="U13" s="31" t="e">
        <f aca="false">VLOOKUP(U$8,#REF!,6)</f>
        <v>#REF!</v>
      </c>
      <c r="V13" s="31" t="e">
        <f aca="false">VLOOKUP(V$8,#REF!,6)</f>
        <v>#REF!</v>
      </c>
      <c r="W13" s="35" t="e">
        <f aca="false">VLOOKUP(W$8,#REF!,6)</f>
        <v>#REF!</v>
      </c>
      <c r="X13" s="31" t="e">
        <f aca="false">VLOOKUP(X$8,#REF!,6)</f>
        <v>#REF!</v>
      </c>
      <c r="Y13" s="31" t="e">
        <f aca="false">VLOOKUP(Y$8,#REF!,6)</f>
        <v>#REF!</v>
      </c>
      <c r="Z13" s="31" t="e">
        <f aca="false">VLOOKUP(Z$8,#REF!,6)</f>
        <v>#REF!</v>
      </c>
      <c r="AA13" s="31" t="e">
        <f aca="false">VLOOKUP(AA$8,#REF!,6)</f>
        <v>#REF!</v>
      </c>
      <c r="AB13" s="35" t="e">
        <f aca="false">VLOOKUP(AB$8,#REF!,6)</f>
        <v>#REF!</v>
      </c>
      <c r="AC13" s="36" t="e">
        <f aca="false">AVERAGE(B13)</f>
        <v>#REF!</v>
      </c>
      <c r="AD13" s="35"/>
      <c r="AE13" s="31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1"/>
      <c r="AS13" s="31"/>
      <c r="AT13" s="31"/>
      <c r="AU13" s="31"/>
      <c r="AV13" s="31"/>
      <c r="AW13" s="31"/>
      <c r="AX13" s="31"/>
      <c r="AY13" s="31"/>
      <c r="AZ13" s="31" t="n">
        <v>21.5</v>
      </c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4.1" hidden="true" customHeight="true" outlineLevel="0" collapsed="false">
      <c r="A14" s="33" t="s">
        <v>11</v>
      </c>
      <c r="B14" s="34" t="e">
        <f aca="false">VLOOKUP(B$8,#REF!,2)</f>
        <v>#REF!</v>
      </c>
      <c r="C14" s="31" t="e">
        <f aca="false">VLOOKUP(C$8,#REF!,2)</f>
        <v>#REF!</v>
      </c>
      <c r="D14" s="31" t="e">
        <f aca="false">VLOOKUP(D$8,#REF!,2)</f>
        <v>#REF!</v>
      </c>
      <c r="E14" s="31" t="e">
        <f aca="false">VLOOKUP(E$8,#REF!,2)</f>
        <v>#REF!</v>
      </c>
      <c r="F14" s="31" t="e">
        <f aca="false">VLOOKUP(F$8,#REF!,2)</f>
        <v>#REF!</v>
      </c>
      <c r="G14" s="31" t="e">
        <f aca="false">VLOOKUP(G$8,#REF!,2)</f>
        <v>#REF!</v>
      </c>
      <c r="H14" s="31" t="e">
        <f aca="false">VLOOKUP(H$8,#REF!,2)</f>
        <v>#REF!</v>
      </c>
      <c r="I14" s="31" t="e">
        <f aca="false">VLOOKUP(I$8,#REF!,2)</f>
        <v>#REF!</v>
      </c>
      <c r="J14" s="31" t="e">
        <f aca="false">VLOOKUP(J$8,#REF!,2)</f>
        <v>#REF!</v>
      </c>
      <c r="K14" s="31" t="e">
        <f aca="false">VLOOKUP(K$8,#REF!,2)</f>
        <v>#REF!</v>
      </c>
      <c r="L14" s="31" t="e">
        <f aca="false">VLOOKUP(L$8,#REF!,2)</f>
        <v>#REF!</v>
      </c>
      <c r="M14" s="31" t="e">
        <f aca="false">VLOOKUP(M$8,#REF!,2)</f>
        <v>#REF!</v>
      </c>
      <c r="N14" s="31" t="e">
        <f aca="false">VLOOKUP(N$8,#REF!,2)</f>
        <v>#REF!</v>
      </c>
      <c r="O14" s="31" t="e">
        <f aca="false">VLOOKUP(O$8,#REF!,2)</f>
        <v>#REF!</v>
      </c>
      <c r="P14" s="31" t="e">
        <f aca="false">VLOOKUP(P$8,#REF!,2)</f>
        <v>#REF!</v>
      </c>
      <c r="Q14" s="31" t="e">
        <f aca="false">VLOOKUP(Q$8,#REF!,2)</f>
        <v>#REF!</v>
      </c>
      <c r="R14" s="31" t="e">
        <f aca="false">VLOOKUP(R$8,#REF!,2)</f>
        <v>#REF!</v>
      </c>
      <c r="S14" s="31" t="e">
        <f aca="false">VLOOKUP(S$8,#REF!,2)</f>
        <v>#REF!</v>
      </c>
      <c r="T14" s="31" t="e">
        <f aca="false">VLOOKUP(T$8,#REF!,2)</f>
        <v>#REF!</v>
      </c>
      <c r="U14" s="31" t="e">
        <f aca="false">VLOOKUP(U$8,#REF!,2)</f>
        <v>#REF!</v>
      </c>
      <c r="V14" s="31" t="e">
        <f aca="false">VLOOKUP(V$8,#REF!,2)</f>
        <v>#REF!</v>
      </c>
      <c r="W14" s="35" t="e">
        <f aca="false">VLOOKUP(W$8,#REF!,2)</f>
        <v>#REF!</v>
      </c>
      <c r="X14" s="31" t="e">
        <f aca="false">VLOOKUP(X$8,#REF!,2)</f>
        <v>#REF!</v>
      </c>
      <c r="Y14" s="31" t="e">
        <f aca="false">VLOOKUP(Y$8,#REF!,2)</f>
        <v>#REF!</v>
      </c>
      <c r="Z14" s="31" t="e">
        <f aca="false">VLOOKUP(Z$8,#REF!,2)</f>
        <v>#REF!</v>
      </c>
      <c r="AA14" s="31" t="e">
        <f aca="false">VLOOKUP(AA$8,#REF!,2)</f>
        <v>#REF!</v>
      </c>
      <c r="AB14" s="35" t="e">
        <f aca="false">VLOOKUP(AB$8,#REF!,2)</f>
        <v>#REF!</v>
      </c>
      <c r="AC14" s="36" t="e">
        <f aca="false">AVERAGE(B14)</f>
        <v>#REF!</v>
      </c>
      <c r="AD14" s="35"/>
      <c r="AE14" s="31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1"/>
      <c r="AS14" s="31"/>
      <c r="AT14" s="31"/>
      <c r="AU14" s="31"/>
      <c r="AV14" s="31"/>
      <c r="AW14" s="31"/>
      <c r="AX14" s="31"/>
      <c r="AY14" s="31"/>
      <c r="AZ14" s="31" t="n">
        <v>21.6</v>
      </c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4.1" hidden="true" customHeight="true" outlineLevel="0" collapsed="false">
      <c r="A15" s="33" t="s">
        <v>16</v>
      </c>
      <c r="B15" s="34" t="e">
        <f aca="false">VLOOKUP(B$8,#REF!,7)</f>
        <v>#REF!</v>
      </c>
      <c r="C15" s="31" t="e">
        <f aca="false">VLOOKUP(C$8,#REF!,7)</f>
        <v>#REF!</v>
      </c>
      <c r="D15" s="31" t="e">
        <f aca="false">VLOOKUP(D$8,#REF!,7)</f>
        <v>#REF!</v>
      </c>
      <c r="E15" s="31" t="e">
        <f aca="false">VLOOKUP(E$8,#REF!,7)</f>
        <v>#REF!</v>
      </c>
      <c r="F15" s="31" t="e">
        <f aca="false">VLOOKUP(F$8,#REF!,7)</f>
        <v>#REF!</v>
      </c>
      <c r="G15" s="31" t="e">
        <f aca="false">VLOOKUP(G$8,#REF!,7)</f>
        <v>#REF!</v>
      </c>
      <c r="H15" s="31" t="e">
        <f aca="false">VLOOKUP(H$8,#REF!,7)</f>
        <v>#REF!</v>
      </c>
      <c r="I15" s="31" t="e">
        <f aca="false">VLOOKUP(I$8,#REF!,7)</f>
        <v>#REF!</v>
      </c>
      <c r="J15" s="31" t="e">
        <f aca="false">VLOOKUP(J$8,#REF!,7)</f>
        <v>#REF!</v>
      </c>
      <c r="K15" s="31" t="e">
        <f aca="false">VLOOKUP(K$8,#REF!,7)</f>
        <v>#REF!</v>
      </c>
      <c r="L15" s="31" t="e">
        <f aca="false">VLOOKUP(L$8,#REF!,7)</f>
        <v>#REF!</v>
      </c>
      <c r="M15" s="31" t="e">
        <f aca="false">VLOOKUP(M$8,#REF!,7)</f>
        <v>#REF!</v>
      </c>
      <c r="N15" s="31" t="e">
        <f aca="false">VLOOKUP(N$8,#REF!,7)</f>
        <v>#REF!</v>
      </c>
      <c r="O15" s="31" t="e">
        <f aca="false">VLOOKUP(O$8,#REF!,7)</f>
        <v>#REF!</v>
      </c>
      <c r="P15" s="31" t="e">
        <f aca="false">VLOOKUP(P$8,#REF!,7)</f>
        <v>#REF!</v>
      </c>
      <c r="Q15" s="31" t="e">
        <f aca="false">VLOOKUP(Q$8,#REF!,7)</f>
        <v>#REF!</v>
      </c>
      <c r="R15" s="31" t="e">
        <f aca="false">VLOOKUP(R$8,#REF!,7)</f>
        <v>#REF!</v>
      </c>
      <c r="S15" s="31" t="e">
        <f aca="false">VLOOKUP(S$8,#REF!,7)</f>
        <v>#REF!</v>
      </c>
      <c r="T15" s="31" t="e">
        <f aca="false">VLOOKUP(T$8,#REF!,7)</f>
        <v>#REF!</v>
      </c>
      <c r="U15" s="31" t="e">
        <f aca="false">VLOOKUP(U$8,#REF!,7)</f>
        <v>#REF!</v>
      </c>
      <c r="V15" s="31" t="e">
        <f aca="false">VLOOKUP(V$8,#REF!,7)</f>
        <v>#REF!</v>
      </c>
      <c r="W15" s="35" t="e">
        <f aca="false">VLOOKUP(W$8,#REF!,7)</f>
        <v>#REF!</v>
      </c>
      <c r="X15" s="31" t="e">
        <f aca="false">VLOOKUP(X$8,#REF!,7)</f>
        <v>#REF!</v>
      </c>
      <c r="Y15" s="31" t="e">
        <f aca="false">VLOOKUP(Y$8,#REF!,7)</f>
        <v>#REF!</v>
      </c>
      <c r="Z15" s="31" t="e">
        <f aca="false">VLOOKUP(Z$8,#REF!,7)</f>
        <v>#REF!</v>
      </c>
      <c r="AA15" s="31" t="e">
        <f aca="false">VLOOKUP(AA$8,#REF!,7)</f>
        <v>#REF!</v>
      </c>
      <c r="AB15" s="35" t="e">
        <f aca="false">VLOOKUP(AB$8,#REF!,7)</f>
        <v>#REF!</v>
      </c>
      <c r="AC15" s="36" t="e">
        <f aca="false">AVERAGE(B15)</f>
        <v>#REF!</v>
      </c>
      <c r="AD15" s="35" t="n">
        <v>67.5</v>
      </c>
      <c r="AE15" s="31"/>
      <c r="AR15" s="31"/>
      <c r="AS15" s="31"/>
      <c r="AT15" s="31"/>
      <c r="AU15" s="31"/>
      <c r="AV15" s="31"/>
      <c r="AW15" s="31"/>
      <c r="AX15" s="31"/>
      <c r="AY15" s="31"/>
      <c r="AZ15" s="31" t="n">
        <v>22.6</v>
      </c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customFormat="false" ht="14.1" hidden="false" customHeight="true" outlineLevel="0" collapsed="false">
      <c r="A16" s="37"/>
      <c r="B16" s="34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5"/>
      <c r="X16" s="31"/>
      <c r="Y16" s="31"/>
      <c r="Z16" s="31"/>
      <c r="AA16" s="31"/>
      <c r="AB16" s="35"/>
      <c r="AC16" s="36"/>
      <c r="AD16" s="35"/>
      <c r="AE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</row>
    <row r="17" customFormat="false" ht="14.1" hidden="false" customHeight="true" outlineLevel="0" collapsed="false">
      <c r="A17" s="37" t="s">
        <v>9</v>
      </c>
      <c r="B17" s="34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5"/>
      <c r="X17" s="31"/>
      <c r="Y17" s="31"/>
      <c r="Z17" s="31"/>
      <c r="AA17" s="31"/>
      <c r="AB17" s="35"/>
      <c r="AC17" s="36"/>
      <c r="AD17" s="35"/>
      <c r="AE17" s="31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customFormat="false" ht="14.1" hidden="false" customHeight="true" outlineLevel="0" collapsed="false">
      <c r="A18" s="33" t="s">
        <v>9</v>
      </c>
      <c r="B18" s="34" t="n">
        <f aca="false">IF(ISNUMBER(VLOOKUP(B$8,#REF!,18,FALSE())),VLOOKUP(B$8,#REF!,18,FALSE()),0)</f>
        <v>0</v>
      </c>
      <c r="C18" s="34" t="n">
        <f aca="false">IF(ISNUMBER(VLOOKUP(C$8,#REF!,18,FALSE())),VLOOKUP(C$8,#REF!,18,FALSE()),0)</f>
        <v>0</v>
      </c>
      <c r="D18" s="34" t="n">
        <f aca="false">IF(ISNUMBER(VLOOKUP(D$8,#REF!,18,FALSE())),VLOOKUP(D$8,#REF!,18,FALSE()),0)</f>
        <v>0</v>
      </c>
      <c r="E18" s="34" t="n">
        <f aca="false">IF(ISNUMBER(VLOOKUP(E$8,#REF!,18,FALSE())),VLOOKUP(E$8,#REF!,18,FALSE()),0)</f>
        <v>0</v>
      </c>
      <c r="F18" s="34" t="n">
        <f aca="false">IF(ISNUMBER(VLOOKUP(F$8,#REF!,18,FALSE())),VLOOKUP(F$8,#REF!,18,FALSE()),0)</f>
        <v>0</v>
      </c>
      <c r="G18" s="34" t="n">
        <f aca="false">IF(ISNUMBER(VLOOKUP(G$8,#REF!,18,FALSE())),VLOOKUP(G$8,#REF!,18,FALSE()),0)</f>
        <v>0</v>
      </c>
      <c r="H18" s="34" t="n">
        <f aca="false">IF(ISNUMBER(VLOOKUP(H$8,#REF!,18,FALSE())),VLOOKUP(H$8,#REF!,18,FALSE()),0)</f>
        <v>0</v>
      </c>
      <c r="I18" s="34" t="n">
        <f aca="false">IF(ISNUMBER(VLOOKUP(I$8,#REF!,18,FALSE())),VLOOKUP(I$8,#REF!,18,FALSE()),0)</f>
        <v>0</v>
      </c>
      <c r="J18" s="34" t="n">
        <f aca="false">IF(ISNUMBER(VLOOKUP(J$8,#REF!,18,FALSE())),VLOOKUP(J$8,#REF!,18,FALSE()),0)</f>
        <v>0</v>
      </c>
      <c r="K18" s="34" t="n">
        <f aca="false">IF(ISNUMBER(VLOOKUP(K$8,#REF!,18,FALSE())),VLOOKUP(K$8,#REF!,18,FALSE()),0)</f>
        <v>0</v>
      </c>
      <c r="L18" s="34" t="n">
        <f aca="false">IF(ISNUMBER(VLOOKUP(L$8,#REF!,18,FALSE())),VLOOKUP(L$8,#REF!,18,FALSE()),0)</f>
        <v>0</v>
      </c>
      <c r="M18" s="34" t="n">
        <f aca="false">IF(ISNUMBER(VLOOKUP(M$8,#REF!,18,FALSE())),VLOOKUP(M$8,#REF!,18,FALSE()),0)</f>
        <v>0</v>
      </c>
      <c r="N18" s="34" t="n">
        <f aca="false">IF(ISNUMBER(VLOOKUP(N$8,#REF!,18,FALSE())),VLOOKUP(N$8,#REF!,18,FALSE()),0)</f>
        <v>0</v>
      </c>
      <c r="O18" s="34" t="n">
        <f aca="false">IF(ISNUMBER(VLOOKUP(O$8,#REF!,18,FALSE())),VLOOKUP(O$8,#REF!,18,FALSE()),0)</f>
        <v>0</v>
      </c>
      <c r="P18" s="34" t="n">
        <f aca="false">IF(ISNUMBER(VLOOKUP(P$8,#REF!,18,FALSE())),VLOOKUP(P$8,#REF!,18,FALSE()),0)</f>
        <v>0</v>
      </c>
      <c r="Q18" s="34" t="n">
        <f aca="false">IF(ISNUMBER(VLOOKUP(Q$8,#REF!,18,FALSE())),VLOOKUP(Q$8,#REF!,18,FALSE()),0)</f>
        <v>0</v>
      </c>
      <c r="R18" s="34" t="n">
        <f aca="false">IF(ISNUMBER(VLOOKUP(R$8,#REF!,18,FALSE())),VLOOKUP(R$8,#REF!,18,FALSE()),0)</f>
        <v>0</v>
      </c>
      <c r="S18" s="34" t="n">
        <f aca="false">IF(ISNUMBER(VLOOKUP(S$8,#REF!,18,FALSE())),VLOOKUP(S$8,#REF!,18,FALSE()),0)</f>
        <v>0</v>
      </c>
      <c r="T18" s="34" t="n">
        <f aca="false">IF(ISNUMBER(VLOOKUP(T$8,#REF!,18,FALSE())),VLOOKUP(T$8,#REF!,18,FALSE()),0)</f>
        <v>0</v>
      </c>
      <c r="U18" s="34" t="n">
        <f aca="false">IF(ISNUMBER(VLOOKUP(U$8,#REF!,18,FALSE())),VLOOKUP(U$8,#REF!,18,FALSE()),0)</f>
        <v>0</v>
      </c>
      <c r="V18" s="34" t="n">
        <f aca="false">IF(ISNUMBER(VLOOKUP(V$8,#REF!,18,FALSE())),VLOOKUP(V$8,#REF!,18,FALSE()),0)</f>
        <v>0</v>
      </c>
      <c r="W18" s="34" t="n">
        <f aca="false">IF(ISNUMBER(VLOOKUP(W$8,#REF!,18,FALSE())),VLOOKUP(W$8,#REF!,18,FALSE()),0)</f>
        <v>0</v>
      </c>
      <c r="X18" s="34" t="n">
        <f aca="false">IF(ISNUMBER(VLOOKUP(X$8,#REF!,18,FALSE())),VLOOKUP(X$8,#REF!,18,FALSE()),0)</f>
        <v>0</v>
      </c>
      <c r="Y18" s="34" t="n">
        <f aca="false">IF(ISNUMBER(VLOOKUP(Y$8,#REF!,18,FALSE())),VLOOKUP(Y$8,#REF!,18,FALSE()),0)</f>
        <v>0</v>
      </c>
      <c r="Z18" s="34" t="n">
        <f aca="false">IF(ISNUMBER(VLOOKUP(Z$8,#REF!,18,FALSE())),VLOOKUP(Z$8,#REF!,18,FALSE()),0)</f>
        <v>0</v>
      </c>
      <c r="AA18" s="34" t="n">
        <f aca="false">IF(ISNUMBER(VLOOKUP(AA$8,#REF!,18,FALSE())),VLOOKUP(AA$8,#REF!,18,FALSE()),0)</f>
        <v>0</v>
      </c>
      <c r="AB18" s="34" t="n">
        <f aca="false">IF(ISNUMBER(VLOOKUP(AB$8,#REF!,18,FALSE())),VLOOKUP(AB$8,#REF!,18,FALSE()),0)</f>
        <v>0</v>
      </c>
      <c r="AC18" s="36" t="n">
        <f aca="false">AVERAGE(B18:G18)</f>
        <v>0</v>
      </c>
      <c r="AD18" s="35" t="n">
        <v>44</v>
      </c>
      <c r="AE18" s="31"/>
      <c r="AF18" s="32"/>
      <c r="AG18" s="34" t="str">
        <f aca="false">IF(ISNUMBER(VLOOKUP(AG$8,#REF!,18,FALSE())),VLOOKUP(AG$8,#REF!,18,FALSE()),"")</f>
        <v/>
      </c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1"/>
      <c r="AS18" s="31"/>
      <c r="AT18" s="31"/>
      <c r="AU18" s="31"/>
      <c r="AV18" s="31"/>
      <c r="AW18" s="31"/>
      <c r="AX18" s="31"/>
      <c r="AY18" s="31"/>
      <c r="AZ18" s="31" t="n">
        <v>42.2999986012777</v>
      </c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4.1" hidden="false" customHeight="true" outlineLevel="0" collapsed="false">
      <c r="A19" s="38"/>
      <c r="B19" s="34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5"/>
      <c r="X19" s="31"/>
      <c r="Y19" s="31"/>
      <c r="Z19" s="31"/>
      <c r="AA19" s="31"/>
      <c r="AB19" s="35"/>
      <c r="AC19" s="36"/>
      <c r="AD19" s="35"/>
      <c r="AE19" s="31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0" customFormat="false" ht="14.1" hidden="false" customHeight="true" outlineLevel="0" collapsed="false">
      <c r="A20" s="37"/>
      <c r="B20" s="34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5"/>
      <c r="X20" s="31"/>
      <c r="Y20" s="31"/>
      <c r="Z20" s="31"/>
      <c r="AA20" s="31"/>
      <c r="AB20" s="35"/>
      <c r="AC20" s="36"/>
      <c r="AD20" s="35"/>
      <c r="AE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</row>
    <row r="21" customFormat="false" ht="14.1" hidden="false" customHeight="true" outlineLevel="0" collapsed="false">
      <c r="A21" s="37"/>
      <c r="B21" s="34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5"/>
      <c r="X21" s="31"/>
      <c r="Y21" s="31"/>
      <c r="Z21" s="31"/>
      <c r="AA21" s="31"/>
      <c r="AB21" s="35"/>
      <c r="AC21" s="36"/>
      <c r="AD21" s="35"/>
      <c r="AE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</row>
    <row r="22" customFormat="false" ht="14.1" hidden="false" customHeight="true" outlineLevel="0" collapsed="false">
      <c r="A22" s="37"/>
      <c r="B22" s="34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5"/>
      <c r="X22" s="31"/>
      <c r="Y22" s="31"/>
      <c r="Z22" s="31"/>
      <c r="AA22" s="31"/>
      <c r="AB22" s="35"/>
      <c r="AC22" s="36"/>
      <c r="AD22" s="35"/>
      <c r="AE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</row>
    <row r="23" customFormat="false" ht="14.1" hidden="false" customHeight="true" outlineLevel="0" collapsed="false">
      <c r="A23" s="37"/>
      <c r="B23" s="34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5"/>
      <c r="X23" s="31"/>
      <c r="Y23" s="31"/>
      <c r="Z23" s="31"/>
      <c r="AA23" s="31"/>
      <c r="AB23" s="35"/>
      <c r="AC23" s="36"/>
      <c r="AD23" s="35"/>
      <c r="AE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</row>
    <row r="24" customFormat="false" ht="14.1" hidden="false" customHeight="true" outlineLevel="0" collapsed="false">
      <c r="A24" s="37"/>
      <c r="B24" s="34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5"/>
      <c r="X24" s="31"/>
      <c r="Y24" s="31"/>
      <c r="Z24" s="31"/>
      <c r="AA24" s="31"/>
      <c r="AB24" s="35"/>
      <c r="AC24" s="36"/>
      <c r="AD24" s="35"/>
      <c r="AE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</row>
    <row r="25" customFormat="false" ht="14.1" hidden="false" customHeight="true" outlineLevel="0" collapsed="false">
      <c r="A25" s="39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2"/>
      <c r="X25" s="41"/>
      <c r="Y25" s="41"/>
      <c r="Z25" s="41"/>
      <c r="AA25" s="41"/>
      <c r="AB25" s="42"/>
      <c r="AC25" s="43"/>
      <c r="AD25" s="42"/>
      <c r="AE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</row>
    <row r="26" customFormat="false" ht="11.25" hidden="false" customHeight="false" outlineLevel="0" collapsed="false">
      <c r="A26" s="44"/>
    </row>
    <row r="27" customFormat="false" ht="12" hidden="true" customHeight="false" outlineLevel="0" collapsed="false">
      <c r="A27" s="45" t="s">
        <v>27</v>
      </c>
      <c r="B27" s="46"/>
      <c r="C27" s="46"/>
      <c r="D27" s="46"/>
      <c r="E27" s="46"/>
      <c r="F27" s="46"/>
      <c r="G27" s="46"/>
      <c r="H27" s="46"/>
      <c r="I27" s="46"/>
      <c r="J27" s="46"/>
      <c r="K27" s="47"/>
      <c r="L27" s="47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47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4.1" hidden="true" customHeight="true" outlineLevel="0" collapsed="false">
      <c r="A28" s="26" t="s">
        <v>13</v>
      </c>
      <c r="B28" s="27" t="e">
        <f aca="false">B9-B47</f>
        <v>#REF!</v>
      </c>
      <c r="C28" s="28" t="e">
        <f aca="false">C9-C47</f>
        <v>#REF!</v>
      </c>
      <c r="D28" s="28" t="e">
        <f aca="false">D9-D47</f>
        <v>#REF!</v>
      </c>
      <c r="E28" s="28" t="e">
        <f aca="false">E9-E47</f>
        <v>#REF!</v>
      </c>
      <c r="F28" s="28" t="e">
        <f aca="false">F9-F47</f>
        <v>#REF!</v>
      </c>
      <c r="G28" s="28" t="e">
        <f aca="false">G9-G47</f>
        <v>#REF!</v>
      </c>
      <c r="H28" s="28" t="e">
        <f aca="false">H9-H47</f>
        <v>#REF!</v>
      </c>
      <c r="I28" s="28" t="e">
        <f aca="false">I9-I47</f>
        <v>#REF!</v>
      </c>
      <c r="J28" s="28" t="e">
        <f aca="false">J9-J47</f>
        <v>#REF!</v>
      </c>
      <c r="K28" s="28" t="e">
        <f aca="false">K9-K47</f>
        <v>#REF!</v>
      </c>
      <c r="L28" s="28" t="e">
        <f aca="false">L9-L47</f>
        <v>#REF!</v>
      </c>
      <c r="M28" s="28" t="e">
        <f aca="false">M9-M47</f>
        <v>#REF!</v>
      </c>
      <c r="N28" s="28" t="e">
        <f aca="false">N9-N47</f>
        <v>#REF!</v>
      </c>
      <c r="O28" s="28" t="e">
        <f aca="false">O9-O47</f>
        <v>#REF!</v>
      </c>
      <c r="P28" s="28" t="e">
        <f aca="false">P9-P47</f>
        <v>#REF!</v>
      </c>
      <c r="Q28" s="28" t="e">
        <f aca="false">Q9-Q47</f>
        <v>#REF!</v>
      </c>
      <c r="R28" s="28" t="e">
        <f aca="false">R9-R47</f>
        <v>#REF!</v>
      </c>
      <c r="S28" s="28" t="e">
        <f aca="false">S9-S47</f>
        <v>#REF!</v>
      </c>
      <c r="T28" s="28" t="e">
        <f aca="false">T9-T47</f>
        <v>#REF!</v>
      </c>
      <c r="U28" s="28" t="e">
        <f aca="false">U9-U47</f>
        <v>#REF!</v>
      </c>
      <c r="V28" s="28" t="e">
        <f aca="false">V9-V47</f>
        <v>#REF!</v>
      </c>
      <c r="W28" s="31" t="e">
        <f aca="false">W9-W47</f>
        <v>#REF!</v>
      </c>
      <c r="X28" s="31" t="e">
        <f aca="false">X9-X47</f>
        <v>#REF!</v>
      </c>
      <c r="Y28" s="28" t="e">
        <f aca="false">Y9-Y47</f>
        <v>#REF!</v>
      </c>
      <c r="Z28" s="28" t="e">
        <f aca="false">Z9-Z47</f>
        <v>#REF!</v>
      </c>
      <c r="AA28" s="28" t="e">
        <f aca="false">AA9-AA47</f>
        <v>#REF!</v>
      </c>
      <c r="AB28" s="28" t="e">
        <f aca="false">AB9-AB47</f>
        <v>#REF!</v>
      </c>
      <c r="AC28" s="30" t="e">
        <f aca="false">AC9-AC47</f>
        <v>#REF!</v>
      </c>
      <c r="AD28" s="29"/>
      <c r="AE28" s="31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</row>
    <row r="29" customFormat="false" ht="14.1" hidden="true" customHeight="true" outlineLevel="0" collapsed="false">
      <c r="A29" s="33" t="s">
        <v>12</v>
      </c>
      <c r="B29" s="34" t="e">
        <f aca="false">B10-B48</f>
        <v>#REF!</v>
      </c>
      <c r="C29" s="31" t="e">
        <f aca="false">C10-C48</f>
        <v>#REF!</v>
      </c>
      <c r="D29" s="31" t="e">
        <f aca="false">D10-D48</f>
        <v>#REF!</v>
      </c>
      <c r="E29" s="31" t="e">
        <f aca="false">E10-E48</f>
        <v>#REF!</v>
      </c>
      <c r="F29" s="31" t="e">
        <f aca="false">F10-F48</f>
        <v>#REF!</v>
      </c>
      <c r="G29" s="31" t="e">
        <f aca="false">G10-G48</f>
        <v>#REF!</v>
      </c>
      <c r="H29" s="31" t="e">
        <f aca="false">H10-H48</f>
        <v>#REF!</v>
      </c>
      <c r="I29" s="31" t="e">
        <f aca="false">I10-I48</f>
        <v>#REF!</v>
      </c>
      <c r="J29" s="31" t="e">
        <f aca="false">J10-J48</f>
        <v>#REF!</v>
      </c>
      <c r="K29" s="31" t="e">
        <f aca="false">K10-K48</f>
        <v>#REF!</v>
      </c>
      <c r="L29" s="31" t="e">
        <f aca="false">L10-L48</f>
        <v>#REF!</v>
      </c>
      <c r="M29" s="31" t="e">
        <f aca="false">M10-M48</f>
        <v>#REF!</v>
      </c>
      <c r="N29" s="31" t="e">
        <f aca="false">N10-N48</f>
        <v>#REF!</v>
      </c>
      <c r="O29" s="31" t="e">
        <f aca="false">O10-O48</f>
        <v>#REF!</v>
      </c>
      <c r="P29" s="31" t="e">
        <f aca="false">P10-P48</f>
        <v>#REF!</v>
      </c>
      <c r="Q29" s="31" t="e">
        <f aca="false">Q10-Q48</f>
        <v>#REF!</v>
      </c>
      <c r="R29" s="31" t="e">
        <f aca="false">R10-R48</f>
        <v>#REF!</v>
      </c>
      <c r="S29" s="31" t="e">
        <f aca="false">S10-S48</f>
        <v>#REF!</v>
      </c>
      <c r="T29" s="31" t="e">
        <f aca="false">T10-T48</f>
        <v>#REF!</v>
      </c>
      <c r="U29" s="31" t="e">
        <f aca="false">U10-U48</f>
        <v>#REF!</v>
      </c>
      <c r="V29" s="31" t="e">
        <f aca="false">V10-V48</f>
        <v>#REF!</v>
      </c>
      <c r="W29" s="31" t="e">
        <f aca="false">W10-W48</f>
        <v>#REF!</v>
      </c>
      <c r="X29" s="31" t="e">
        <f aca="false">X10-X48</f>
        <v>#REF!</v>
      </c>
      <c r="Y29" s="31" t="e">
        <f aca="false">Y10-Y48</f>
        <v>#REF!</v>
      </c>
      <c r="Z29" s="31" t="e">
        <f aca="false">Z10-Z48</f>
        <v>#REF!</v>
      </c>
      <c r="AA29" s="31" t="e">
        <f aca="false">AA10-AA48</f>
        <v>#REF!</v>
      </c>
      <c r="AB29" s="31" t="e">
        <f aca="false">AB10-AB48</f>
        <v>#REF!</v>
      </c>
      <c r="AC29" s="36" t="e">
        <f aca="false">AC10-AC48</f>
        <v>#REF!</v>
      </c>
      <c r="AD29" s="35"/>
      <c r="AE29" s="31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4.1" hidden="true" customHeight="true" outlineLevel="0" collapsed="false">
      <c r="A30" s="33" t="s">
        <v>14</v>
      </c>
      <c r="B30" s="34" t="e">
        <f aca="false">B11-B49</f>
        <v>#REF!</v>
      </c>
      <c r="C30" s="31" t="e">
        <f aca="false">C11-C49</f>
        <v>#REF!</v>
      </c>
      <c r="D30" s="31" t="e">
        <f aca="false">D11-D49</f>
        <v>#REF!</v>
      </c>
      <c r="E30" s="31" t="e">
        <f aca="false">E11-E49</f>
        <v>#REF!</v>
      </c>
      <c r="F30" s="31" t="e">
        <f aca="false">F11-F49</f>
        <v>#REF!</v>
      </c>
      <c r="G30" s="31" t="e">
        <f aca="false">G11-G49</f>
        <v>#REF!</v>
      </c>
      <c r="H30" s="31" t="e">
        <f aca="false">H11-H49</f>
        <v>#REF!</v>
      </c>
      <c r="I30" s="31" t="e">
        <f aca="false">I11-I49</f>
        <v>#REF!</v>
      </c>
      <c r="J30" s="31" t="e">
        <f aca="false">J11-J49</f>
        <v>#REF!</v>
      </c>
      <c r="K30" s="31" t="e">
        <f aca="false">K11-K49</f>
        <v>#REF!</v>
      </c>
      <c r="L30" s="31" t="e">
        <f aca="false">L11-L49</f>
        <v>#REF!</v>
      </c>
      <c r="M30" s="31" t="e">
        <f aca="false">M11-M49</f>
        <v>#REF!</v>
      </c>
      <c r="N30" s="31" t="e">
        <f aca="false">N11-N49</f>
        <v>#REF!</v>
      </c>
      <c r="O30" s="31" t="e">
        <f aca="false">O11-O49</f>
        <v>#REF!</v>
      </c>
      <c r="P30" s="31" t="e">
        <f aca="false">P11-P49</f>
        <v>#REF!</v>
      </c>
      <c r="Q30" s="31" t="e">
        <f aca="false">Q11-Q49</f>
        <v>#REF!</v>
      </c>
      <c r="R30" s="31" t="e">
        <f aca="false">R11-R49</f>
        <v>#REF!</v>
      </c>
      <c r="S30" s="31" t="e">
        <f aca="false">S11-S49</f>
        <v>#REF!</v>
      </c>
      <c r="T30" s="31" t="e">
        <f aca="false">T11-T49</f>
        <v>#REF!</v>
      </c>
      <c r="U30" s="31" t="e">
        <f aca="false">U11-U49</f>
        <v>#REF!</v>
      </c>
      <c r="V30" s="31" t="e">
        <f aca="false">V11-V49</f>
        <v>#REF!</v>
      </c>
      <c r="W30" s="31" t="e">
        <f aca="false">W11-W49</f>
        <v>#REF!</v>
      </c>
      <c r="X30" s="31" t="e">
        <f aca="false">X11-X49</f>
        <v>#REF!</v>
      </c>
      <c r="Y30" s="31" t="e">
        <f aca="false">Y11-Y49</f>
        <v>#REF!</v>
      </c>
      <c r="Z30" s="31" t="e">
        <f aca="false">Z11-Z49</f>
        <v>#REF!</v>
      </c>
      <c r="AA30" s="31" t="e">
        <f aca="false">AA11-AA49</f>
        <v>#REF!</v>
      </c>
      <c r="AB30" s="31" t="e">
        <f aca="false">AB11-AB49</f>
        <v>#REF!</v>
      </c>
      <c r="AC30" s="36" t="e">
        <f aca="false">AC11-AC49</f>
        <v>#REF!</v>
      </c>
      <c r="AD30" s="35"/>
      <c r="AE30" s="31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4.1" hidden="true" customHeight="true" outlineLevel="0" collapsed="false">
      <c r="A31" s="33" t="s">
        <v>17</v>
      </c>
      <c r="B31" s="34" t="e">
        <f aca="false">B12-B50</f>
        <v>#REF!</v>
      </c>
      <c r="C31" s="31" t="e">
        <f aca="false">C12-C50</f>
        <v>#REF!</v>
      </c>
      <c r="D31" s="31" t="e">
        <f aca="false">D12-D50</f>
        <v>#REF!</v>
      </c>
      <c r="E31" s="31" t="e">
        <f aca="false">E12-E50</f>
        <v>#REF!</v>
      </c>
      <c r="F31" s="31" t="e">
        <f aca="false">F12-F50</f>
        <v>#REF!</v>
      </c>
      <c r="G31" s="31" t="e">
        <f aca="false">G12-G50</f>
        <v>#REF!</v>
      </c>
      <c r="H31" s="31" t="e">
        <f aca="false">H12-H50</f>
        <v>#REF!</v>
      </c>
      <c r="I31" s="31" t="e">
        <f aca="false">I12-I50</f>
        <v>#REF!</v>
      </c>
      <c r="J31" s="31" t="e">
        <f aca="false">J12-J50</f>
        <v>#REF!</v>
      </c>
      <c r="K31" s="31" t="e">
        <f aca="false">K12-K50</f>
        <v>#REF!</v>
      </c>
      <c r="L31" s="31" t="e">
        <f aca="false">L12-L50</f>
        <v>#REF!</v>
      </c>
      <c r="M31" s="31" t="e">
        <f aca="false">M12-M50</f>
        <v>#REF!</v>
      </c>
      <c r="N31" s="31" t="e">
        <f aca="false">N12-N50</f>
        <v>#REF!</v>
      </c>
      <c r="O31" s="31" t="e">
        <f aca="false">O12-O50</f>
        <v>#REF!</v>
      </c>
      <c r="P31" s="31" t="e">
        <f aca="false">P12-P50</f>
        <v>#REF!</v>
      </c>
      <c r="Q31" s="31" t="e">
        <f aca="false">Q12-Q50</f>
        <v>#REF!</v>
      </c>
      <c r="R31" s="31" t="e">
        <f aca="false">R12-R50</f>
        <v>#REF!</v>
      </c>
      <c r="S31" s="31" t="e">
        <f aca="false">S12-S50</f>
        <v>#REF!</v>
      </c>
      <c r="T31" s="31" t="e">
        <f aca="false">T12-T50</f>
        <v>#REF!</v>
      </c>
      <c r="U31" s="31" t="e">
        <f aca="false">U12-U50</f>
        <v>#REF!</v>
      </c>
      <c r="V31" s="31" t="e">
        <f aca="false">V12-V50</f>
        <v>#REF!</v>
      </c>
      <c r="W31" s="31" t="e">
        <f aca="false">W12-W50</f>
        <v>#REF!</v>
      </c>
      <c r="X31" s="31" t="e">
        <f aca="false">X12-X50</f>
        <v>#REF!</v>
      </c>
      <c r="Y31" s="31" t="e">
        <f aca="false">Y12-Y50</f>
        <v>#REF!</v>
      </c>
      <c r="Z31" s="31" t="e">
        <f aca="false">Z12-Z50</f>
        <v>#REF!</v>
      </c>
      <c r="AA31" s="31" t="e">
        <f aca="false">AA12-AA50</f>
        <v>#REF!</v>
      </c>
      <c r="AB31" s="31" t="e">
        <f aca="false">AB12-AB50</f>
        <v>#REF!</v>
      </c>
      <c r="AC31" s="36" t="e">
        <f aca="false">AC12-AC50</f>
        <v>#REF!</v>
      </c>
      <c r="AD31" s="35"/>
      <c r="AE31" s="31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4.1" hidden="true" customHeight="true" outlineLevel="0" collapsed="false">
      <c r="A32" s="33" t="s">
        <v>15</v>
      </c>
      <c r="B32" s="34" t="e">
        <f aca="false">B13-B51</f>
        <v>#REF!</v>
      </c>
      <c r="C32" s="31" t="e">
        <f aca="false">C13-C51</f>
        <v>#REF!</v>
      </c>
      <c r="D32" s="31" t="e">
        <f aca="false">D13-D51</f>
        <v>#REF!</v>
      </c>
      <c r="E32" s="31" t="e">
        <f aca="false">E13-E51</f>
        <v>#REF!</v>
      </c>
      <c r="F32" s="31" t="e">
        <f aca="false">F13-F51</f>
        <v>#REF!</v>
      </c>
      <c r="G32" s="31" t="e">
        <f aca="false">G13-G51</f>
        <v>#REF!</v>
      </c>
      <c r="H32" s="31" t="e">
        <f aca="false">H13-H51</f>
        <v>#REF!</v>
      </c>
      <c r="I32" s="31" t="e">
        <f aca="false">I13-I51</f>
        <v>#REF!</v>
      </c>
      <c r="J32" s="31" t="e">
        <f aca="false">J13-J51</f>
        <v>#REF!</v>
      </c>
      <c r="K32" s="31" t="e">
        <f aca="false">K13-K51</f>
        <v>#REF!</v>
      </c>
      <c r="L32" s="31" t="e">
        <f aca="false">L13-L51</f>
        <v>#REF!</v>
      </c>
      <c r="M32" s="31" t="e">
        <f aca="false">M13-M51</f>
        <v>#REF!</v>
      </c>
      <c r="N32" s="31" t="e">
        <f aca="false">N13-N51</f>
        <v>#REF!</v>
      </c>
      <c r="O32" s="31" t="e">
        <f aca="false">O13-O51</f>
        <v>#REF!</v>
      </c>
      <c r="P32" s="31" t="e">
        <f aca="false">P13-P51</f>
        <v>#REF!</v>
      </c>
      <c r="Q32" s="31" t="e">
        <f aca="false">Q13-Q51</f>
        <v>#REF!</v>
      </c>
      <c r="R32" s="31" t="e">
        <f aca="false">R13-R51</f>
        <v>#REF!</v>
      </c>
      <c r="S32" s="31" t="e">
        <f aca="false">S13-S51</f>
        <v>#REF!</v>
      </c>
      <c r="T32" s="31" t="e">
        <f aca="false">T13-T51</f>
        <v>#REF!</v>
      </c>
      <c r="U32" s="31" t="e">
        <f aca="false">U13-U51</f>
        <v>#REF!</v>
      </c>
      <c r="V32" s="31" t="e">
        <f aca="false">V13-V51</f>
        <v>#REF!</v>
      </c>
      <c r="W32" s="31" t="e">
        <f aca="false">W13-W51</f>
        <v>#REF!</v>
      </c>
      <c r="X32" s="31" t="e">
        <f aca="false">X13-X51</f>
        <v>#REF!</v>
      </c>
      <c r="Y32" s="31" t="e">
        <f aca="false">Y13-Y51</f>
        <v>#REF!</v>
      </c>
      <c r="Z32" s="31" t="e">
        <f aca="false">Z13-Z51</f>
        <v>#REF!</v>
      </c>
      <c r="AA32" s="31" t="e">
        <f aca="false">AA13-AA51</f>
        <v>#REF!</v>
      </c>
      <c r="AB32" s="31" t="e">
        <f aca="false">AB13-AB51</f>
        <v>#REF!</v>
      </c>
      <c r="AC32" s="36" t="e">
        <f aca="false">AC13-AC51</f>
        <v>#REF!</v>
      </c>
      <c r="AD32" s="35"/>
      <c r="AE32" s="31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4.1" hidden="true" customHeight="true" outlineLevel="0" collapsed="false">
      <c r="A33" s="48" t="s">
        <v>11</v>
      </c>
      <c r="B33" s="40" t="e">
        <f aca="false">B14-B52</f>
        <v>#REF!</v>
      </c>
      <c r="C33" s="41" t="e">
        <f aca="false">C14-C52</f>
        <v>#REF!</v>
      </c>
      <c r="D33" s="41" t="e">
        <f aca="false">D14-D52</f>
        <v>#REF!</v>
      </c>
      <c r="E33" s="41" t="e">
        <f aca="false">E14-E52</f>
        <v>#REF!</v>
      </c>
      <c r="F33" s="41" t="e">
        <f aca="false">F14-F52</f>
        <v>#REF!</v>
      </c>
      <c r="G33" s="41" t="e">
        <f aca="false">G14-G52</f>
        <v>#REF!</v>
      </c>
      <c r="H33" s="41" t="e">
        <f aca="false">H14-H52</f>
        <v>#REF!</v>
      </c>
      <c r="I33" s="41" t="e">
        <f aca="false">I14-I52</f>
        <v>#REF!</v>
      </c>
      <c r="J33" s="41" t="e">
        <f aca="false">J14-J52</f>
        <v>#REF!</v>
      </c>
      <c r="K33" s="41" t="e">
        <f aca="false">K14-K52</f>
        <v>#REF!</v>
      </c>
      <c r="L33" s="41" t="e">
        <f aca="false">L14-L52</f>
        <v>#REF!</v>
      </c>
      <c r="M33" s="41" t="e">
        <f aca="false">M14-M52</f>
        <v>#REF!</v>
      </c>
      <c r="N33" s="41" t="e">
        <f aca="false">N14-N52</f>
        <v>#REF!</v>
      </c>
      <c r="O33" s="41" t="e">
        <f aca="false">O14-O52</f>
        <v>#REF!</v>
      </c>
      <c r="P33" s="41" t="e">
        <f aca="false">P14-P52</f>
        <v>#REF!</v>
      </c>
      <c r="Q33" s="41" t="e">
        <f aca="false">Q14-Q52</f>
        <v>#REF!</v>
      </c>
      <c r="R33" s="41" t="e">
        <f aca="false">R14-R52</f>
        <v>#REF!</v>
      </c>
      <c r="S33" s="41" t="e">
        <f aca="false">S14-S52</f>
        <v>#REF!</v>
      </c>
      <c r="T33" s="41" t="e">
        <f aca="false">T14-T52</f>
        <v>#REF!</v>
      </c>
      <c r="U33" s="41" t="e">
        <f aca="false">U14-U52</f>
        <v>#REF!</v>
      </c>
      <c r="V33" s="41" t="e">
        <f aca="false">V14-V52</f>
        <v>#REF!</v>
      </c>
      <c r="W33" s="41" t="e">
        <f aca="false">W14-W52</f>
        <v>#REF!</v>
      </c>
      <c r="X33" s="41" t="e">
        <f aca="false">X14-X52</f>
        <v>#REF!</v>
      </c>
      <c r="Y33" s="41" t="e">
        <f aca="false">Y14-Y52</f>
        <v>#REF!</v>
      </c>
      <c r="Z33" s="41" t="e">
        <f aca="false">Z14-Z52</f>
        <v>#REF!</v>
      </c>
      <c r="AA33" s="41" t="e">
        <f aca="false">AA14-AA52</f>
        <v>#REF!</v>
      </c>
      <c r="AB33" s="41" t="e">
        <f aca="false">AB14-AB52</f>
        <v>#REF!</v>
      </c>
      <c r="AC33" s="43" t="e">
        <f aca="false">AC14-AC52</f>
        <v>#REF!</v>
      </c>
      <c r="AD33" s="35"/>
      <c r="AE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</row>
    <row r="34" customFormat="false" ht="14.1" hidden="true" customHeight="true" outlineLevel="0" collapsed="false">
      <c r="A34" s="33" t="s">
        <v>16</v>
      </c>
      <c r="B34" s="27" t="e">
        <f aca="false">B15-B53</f>
        <v>#REF!</v>
      </c>
      <c r="C34" s="28" t="e">
        <f aca="false">C15-C53</f>
        <v>#REF!</v>
      </c>
      <c r="D34" s="28" t="e">
        <f aca="false">D15-D53</f>
        <v>#REF!</v>
      </c>
      <c r="E34" s="28" t="e">
        <f aca="false">E15-E53</f>
        <v>#REF!</v>
      </c>
      <c r="F34" s="28" t="e">
        <f aca="false">F15-F53</f>
        <v>#REF!</v>
      </c>
      <c r="G34" s="28" t="e">
        <f aca="false">G15-G53</f>
        <v>#REF!</v>
      </c>
      <c r="H34" s="28" t="e">
        <f aca="false">H15-H53</f>
        <v>#REF!</v>
      </c>
      <c r="I34" s="28" t="e">
        <f aca="false">I15-I53</f>
        <v>#REF!</v>
      </c>
      <c r="J34" s="28" t="e">
        <f aca="false">J15-J53</f>
        <v>#REF!</v>
      </c>
      <c r="K34" s="28" t="e">
        <f aca="false">K15-K53</f>
        <v>#REF!</v>
      </c>
      <c r="L34" s="28" t="e">
        <f aca="false">L15-L53</f>
        <v>#REF!</v>
      </c>
      <c r="M34" s="28" t="e">
        <f aca="false">M15-M53</f>
        <v>#REF!</v>
      </c>
      <c r="N34" s="28" t="e">
        <f aca="false">N15-N53</f>
        <v>#REF!</v>
      </c>
      <c r="O34" s="28" t="e">
        <f aca="false">O15-O53</f>
        <v>#REF!</v>
      </c>
      <c r="P34" s="28" t="e">
        <f aca="false">P15-P53</f>
        <v>#REF!</v>
      </c>
      <c r="Q34" s="28" t="e">
        <f aca="false">Q15-Q53</f>
        <v>#REF!</v>
      </c>
      <c r="R34" s="28" t="e">
        <f aca="false">R15-R53</f>
        <v>#REF!</v>
      </c>
      <c r="S34" s="28" t="e">
        <f aca="false">S15-S53</f>
        <v>#REF!</v>
      </c>
      <c r="T34" s="28" t="e">
        <f aca="false">T15-T53</f>
        <v>#REF!</v>
      </c>
      <c r="U34" s="28" t="e">
        <f aca="false">U15-U53</f>
        <v>#REF!</v>
      </c>
      <c r="V34" s="28" t="e">
        <f aca="false">V15-V53</f>
        <v>#REF!</v>
      </c>
      <c r="W34" s="31" t="e">
        <f aca="false">W15-W53</f>
        <v>#REF!</v>
      </c>
      <c r="X34" s="31" t="e">
        <f aca="false">X15-X53</f>
        <v>#REF!</v>
      </c>
      <c r="Y34" s="28" t="e">
        <f aca="false">Y15-Y53</f>
        <v>#REF!</v>
      </c>
      <c r="Z34" s="28" t="e">
        <f aca="false">Z15-Z53</f>
        <v>#REF!</v>
      </c>
      <c r="AA34" s="28" t="e">
        <f aca="false">AA15-AA53</f>
        <v>#REF!</v>
      </c>
      <c r="AB34" s="28" t="e">
        <f aca="false">AB15-AB53</f>
        <v>#REF!</v>
      </c>
      <c r="AC34" s="36" t="n">
        <v>0</v>
      </c>
      <c r="AD34" s="35"/>
      <c r="AE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</row>
    <row r="35" customFormat="false" ht="14.1" hidden="true" customHeight="true" outlineLevel="0" collapsed="false">
      <c r="A35" s="37"/>
      <c r="B35" s="34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6"/>
      <c r="AD35" s="35"/>
      <c r="AE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</row>
    <row r="36" customFormat="false" ht="14.1" hidden="true" customHeight="true" outlineLevel="0" collapsed="false">
      <c r="A36" s="37" t="s">
        <v>9</v>
      </c>
      <c r="B36" s="34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6"/>
      <c r="AD36" s="35"/>
      <c r="AE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</row>
    <row r="37" customFormat="false" ht="14.1" hidden="true" customHeight="true" outlineLevel="0" collapsed="false">
      <c r="A37" s="33" t="s">
        <v>9</v>
      </c>
      <c r="B37" s="34" t="n">
        <f aca="false">B18-B56</f>
        <v>-34</v>
      </c>
      <c r="C37" s="31" t="n">
        <f aca="false">C18-C56</f>
        <v>-32.5</v>
      </c>
      <c r="D37" s="31" t="n">
        <f aca="false">D18-D56</f>
        <v>-32.5</v>
      </c>
      <c r="E37" s="31" t="n">
        <f aca="false">E18-E56</f>
        <v>-33.4</v>
      </c>
      <c r="F37" s="31" t="n">
        <f aca="false">F18-F56</f>
        <v>-33.4</v>
      </c>
      <c r="G37" s="31" t="n">
        <f aca="false">G18-G56</f>
        <v>-33.4</v>
      </c>
      <c r="H37" s="31" t="n">
        <f aca="false">H18-H56</f>
        <v>-33.4</v>
      </c>
      <c r="I37" s="31" t="n">
        <f aca="false">I18-I56</f>
        <v>-33.4</v>
      </c>
      <c r="J37" s="31" t="n">
        <f aca="false">J18-J56</f>
        <v>-34</v>
      </c>
      <c r="K37" s="31" t="n">
        <f aca="false">K18-K56</f>
        <v>-34</v>
      </c>
      <c r="L37" s="31" t="n">
        <f aca="false">L18-L56</f>
        <v>-34</v>
      </c>
      <c r="M37" s="31" t="n">
        <f aca="false">M18-M56</f>
        <v>-34</v>
      </c>
      <c r="N37" s="31" t="n">
        <f aca="false">N18-N56</f>
        <v>-34</v>
      </c>
      <c r="O37" s="31" t="n">
        <f aca="false">O18-O56</f>
        <v>-34</v>
      </c>
      <c r="P37" s="31" t="n">
        <f aca="false">P18-P56</f>
        <v>-34</v>
      </c>
      <c r="Q37" s="31" t="n">
        <f aca="false">Q18-Q56</f>
        <v>-34</v>
      </c>
      <c r="R37" s="31" t="n">
        <f aca="false">R18-R56</f>
        <v>-34</v>
      </c>
      <c r="S37" s="31" t="n">
        <f aca="false">S18-S56</f>
        <v>-34</v>
      </c>
      <c r="T37" s="31" t="n">
        <f aca="false">T18-T56</f>
        <v>-34</v>
      </c>
      <c r="U37" s="31" t="n">
        <f aca="false">U18-U56</f>
        <v>-34</v>
      </c>
      <c r="V37" s="31" t="n">
        <f aca="false">V18-V56</f>
        <v>-34</v>
      </c>
      <c r="W37" s="31" t="n">
        <f aca="false">W18-W56</f>
        <v>-34</v>
      </c>
      <c r="X37" s="31" t="n">
        <f aca="false">X18-X56</f>
        <v>-34</v>
      </c>
      <c r="Y37" s="31" t="n">
        <f aca="false">Y18-Y56</f>
        <v>-34</v>
      </c>
      <c r="Z37" s="31" t="n">
        <f aca="false">Z18-Z56</f>
        <v>-34</v>
      </c>
      <c r="AA37" s="31" t="n">
        <f aca="false">AA18-AA56</f>
        <v>-34</v>
      </c>
      <c r="AB37" s="31" t="n">
        <f aca="false">AB18-AB56</f>
        <v>-34</v>
      </c>
      <c r="AC37" s="36" t="n">
        <f aca="false">AC18-AC56</f>
        <v>-37.1857114519392</v>
      </c>
      <c r="AD37" s="35"/>
      <c r="AE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</row>
    <row r="38" customFormat="false" ht="14.1" hidden="true" customHeight="true" outlineLevel="0" collapsed="false">
      <c r="A38" s="38"/>
      <c r="B38" s="34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6"/>
      <c r="AD38" s="35"/>
      <c r="AE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customFormat="false" ht="14.1" hidden="false" customHeight="true" outlineLevel="0" collapsed="false">
      <c r="A39" s="37"/>
      <c r="B39" s="34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6"/>
      <c r="AD39" s="35"/>
      <c r="AE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</row>
    <row r="40" customFormat="false" ht="14.1" hidden="false" customHeight="true" outlineLevel="0" collapsed="false">
      <c r="A40" s="37"/>
      <c r="B40" s="34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6"/>
      <c r="AD40" s="35"/>
      <c r="AE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</row>
    <row r="41" customFormat="false" ht="14.1" hidden="false" customHeight="true" outlineLevel="0" collapsed="false">
      <c r="A41" s="37"/>
      <c r="B41" s="34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6"/>
      <c r="AD41" s="35"/>
      <c r="AE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</row>
    <row r="42" customFormat="false" ht="14.1" hidden="false" customHeight="true" outlineLevel="0" collapsed="false">
      <c r="A42" s="37"/>
      <c r="B42" s="34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6"/>
      <c r="AD42" s="35"/>
      <c r="AE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</row>
    <row r="43" customFormat="false" ht="14.1" hidden="false" customHeight="true" outlineLevel="0" collapsed="false">
      <c r="A43" s="37"/>
      <c r="B43" s="34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6"/>
      <c r="AD43" s="35"/>
      <c r="AE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</row>
    <row r="44" customFormat="false" ht="14.1" hidden="false" customHeight="true" outlineLevel="0" collapsed="false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3"/>
      <c r="AD44" s="42"/>
      <c r="AE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</row>
    <row r="45" customFormat="false" ht="20.25" hidden="false" customHeight="true" outlineLevel="0" collapsed="false">
      <c r="A45" s="4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</row>
    <row r="46" customFormat="false" ht="12.75" hidden="true" customHeight="true" outlineLevel="0" collapsed="false">
      <c r="A46" s="50" t="n">
        <f aca="false">'Power Price PRINT'!A46</f>
        <v>37215</v>
      </c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</row>
    <row r="47" customFormat="false" ht="14.1" hidden="true" customHeight="true" outlineLevel="0" collapsed="false">
      <c r="A47" s="52" t="s">
        <v>28</v>
      </c>
      <c r="B47" s="53" t="n">
        <v>2.92499995231628</v>
      </c>
      <c r="C47" s="54" t="n">
        <v>2.92499995231628</v>
      </c>
      <c r="D47" s="54" t="n">
        <v>2.92499995231628</v>
      </c>
      <c r="E47" s="54" t="n">
        <v>2.92499995231628</v>
      </c>
      <c r="F47" s="54" t="n">
        <v>2.92499995231628</v>
      </c>
      <c r="G47" s="54" t="n">
        <v>2.92499995231628</v>
      </c>
      <c r="H47" s="54" t="n">
        <v>2.92499995231628</v>
      </c>
      <c r="I47" s="54" t="n">
        <v>2.92499995231628</v>
      </c>
      <c r="J47" s="54" t="n">
        <v>1.9300000667572</v>
      </c>
      <c r="K47" s="31" t="n">
        <v>1.9300000667572</v>
      </c>
      <c r="L47" s="31" t="n">
        <v>1.9300000667572</v>
      </c>
      <c r="M47" s="31" t="n">
        <v>1.9300000667572</v>
      </c>
      <c r="N47" s="31" t="n">
        <v>1.9300000667572</v>
      </c>
      <c r="O47" s="31" t="n">
        <v>1.9300000667572</v>
      </c>
      <c r="P47" s="31" t="n">
        <v>1.9300000667572</v>
      </c>
      <c r="Q47" s="31" t="n">
        <v>1.9300000667572</v>
      </c>
      <c r="R47" s="31" t="n">
        <v>1.9300000667572</v>
      </c>
      <c r="S47" s="31" t="n">
        <v>1.9300000667572</v>
      </c>
      <c r="T47" s="31" t="n">
        <v>1.9300000667572</v>
      </c>
      <c r="U47" s="31" t="n">
        <v>1.9300000667572</v>
      </c>
      <c r="V47" s="31" t="n">
        <v>1.9300000667572</v>
      </c>
      <c r="W47" s="35" t="n">
        <v>1.9300000667572</v>
      </c>
      <c r="X47" s="31" t="n">
        <v>1.9300000667572</v>
      </c>
      <c r="Y47" s="31" t="n">
        <v>1.9300000667572</v>
      </c>
      <c r="Z47" s="31" t="n">
        <v>1.9300000667572</v>
      </c>
      <c r="AA47" s="31" t="n">
        <v>1.9300000667572</v>
      </c>
      <c r="AB47" s="31" t="n">
        <v>1.9300000667572</v>
      </c>
      <c r="AC47" s="30" t="n">
        <v>13.75</v>
      </c>
      <c r="AD47" s="29" t="n">
        <v>14.3699998855591</v>
      </c>
      <c r="AE47" s="31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</row>
    <row r="48" customFormat="false" ht="14.1" hidden="true" customHeight="true" outlineLevel="0" collapsed="false">
      <c r="A48" s="55" t="s">
        <v>29</v>
      </c>
      <c r="B48" s="56" t="n">
        <v>2.12000012397766</v>
      </c>
      <c r="C48" s="31" t="n">
        <v>2.12000012397766</v>
      </c>
      <c r="D48" s="31" t="n">
        <v>2.12000012397766</v>
      </c>
      <c r="E48" s="31" t="n">
        <v>2.12000012397766</v>
      </c>
      <c r="F48" s="31" t="n">
        <v>2.12000012397766</v>
      </c>
      <c r="G48" s="31" t="n">
        <v>2.12000012397766</v>
      </c>
      <c r="H48" s="31" t="n">
        <v>2.12000012397766</v>
      </c>
      <c r="I48" s="31" t="n">
        <v>2.12000012397766</v>
      </c>
      <c r="J48" s="31" t="n">
        <v>2.11999988555908</v>
      </c>
      <c r="K48" s="31" t="n">
        <v>2.11999988555908</v>
      </c>
      <c r="L48" s="31" t="n">
        <v>2.11999988555908</v>
      </c>
      <c r="M48" s="31" t="n">
        <v>2.11999988555908</v>
      </c>
      <c r="N48" s="31" t="n">
        <v>2.11999988555908</v>
      </c>
      <c r="O48" s="31" t="n">
        <v>2.11999988555908</v>
      </c>
      <c r="P48" s="31" t="n">
        <v>2.11999988555908</v>
      </c>
      <c r="Q48" s="31" t="n">
        <v>2.11999988555908</v>
      </c>
      <c r="R48" s="31" t="n">
        <v>2.11999988555908</v>
      </c>
      <c r="S48" s="31" t="n">
        <v>2.11999988555908</v>
      </c>
      <c r="T48" s="31" t="n">
        <v>2.11999988555908</v>
      </c>
      <c r="U48" s="31" t="n">
        <v>2.11999988555908</v>
      </c>
      <c r="V48" s="31" t="n">
        <v>2.11999988555908</v>
      </c>
      <c r="W48" s="35" t="n">
        <v>2.11999988555908</v>
      </c>
      <c r="X48" s="31" t="n">
        <v>2.11999988555908</v>
      </c>
      <c r="Y48" s="31" t="n">
        <v>2.11999988555908</v>
      </c>
      <c r="Z48" s="31" t="n">
        <v>2.11999988555908</v>
      </c>
      <c r="AA48" s="31" t="n">
        <v>2.11999988555908</v>
      </c>
      <c r="AB48" s="31" t="n">
        <v>2.11999988555908</v>
      </c>
      <c r="AC48" s="36" t="n">
        <v>16.25</v>
      </c>
      <c r="AD48" s="35" t="n">
        <v>7.46000003814697</v>
      </c>
      <c r="AE48" s="31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</row>
    <row r="49" customFormat="false" ht="14.1" hidden="true" customHeight="true" outlineLevel="0" collapsed="false">
      <c r="A49" s="55" t="s">
        <v>30</v>
      </c>
      <c r="B49" s="56" t="n">
        <v>1.69000005722046</v>
      </c>
      <c r="C49" s="31" t="n">
        <v>1.69000005722046</v>
      </c>
      <c r="D49" s="31" t="n">
        <v>1.69000005722046</v>
      </c>
      <c r="E49" s="31" t="n">
        <v>1.69000005722046</v>
      </c>
      <c r="F49" s="31" t="n">
        <v>1.69000005722046</v>
      </c>
      <c r="G49" s="31" t="n">
        <v>1.69000005722046</v>
      </c>
      <c r="H49" s="31" t="n">
        <v>1.69000005722046</v>
      </c>
      <c r="I49" s="31" t="n">
        <v>1.69000005722046</v>
      </c>
      <c r="J49" s="31" t="n">
        <v>1.69000005722046</v>
      </c>
      <c r="K49" s="31" t="n">
        <v>1.69000005722046</v>
      </c>
      <c r="L49" s="31" t="n">
        <v>1.69000005722046</v>
      </c>
      <c r="M49" s="31" t="n">
        <v>1.69000005722046</v>
      </c>
      <c r="N49" s="31" t="n">
        <v>1.69000005722046</v>
      </c>
      <c r="O49" s="31" t="n">
        <v>1.69000005722046</v>
      </c>
      <c r="P49" s="31" t="n">
        <v>1.69000005722046</v>
      </c>
      <c r="Q49" s="31" t="n">
        <v>1.69000005722046</v>
      </c>
      <c r="R49" s="31" t="n">
        <v>1.69000005722046</v>
      </c>
      <c r="S49" s="31" t="n">
        <v>1.69000005722046</v>
      </c>
      <c r="T49" s="31" t="n">
        <v>1.69000005722046</v>
      </c>
      <c r="U49" s="31" t="n">
        <v>1.69000005722046</v>
      </c>
      <c r="V49" s="31" t="n">
        <v>1.69000005722046</v>
      </c>
      <c r="W49" s="35" t="n">
        <v>1.69000005722046</v>
      </c>
      <c r="X49" s="31" t="n">
        <v>1.69000005722046</v>
      </c>
      <c r="Y49" s="31" t="n">
        <v>1.69000005722046</v>
      </c>
      <c r="Z49" s="31" t="n">
        <v>1.69000005722046</v>
      </c>
      <c r="AA49" s="31" t="n">
        <v>1.69000005722046</v>
      </c>
      <c r="AB49" s="31" t="n">
        <v>1.69000005722046</v>
      </c>
      <c r="AC49" s="36" t="n">
        <v>17.75</v>
      </c>
      <c r="AD49" s="35"/>
      <c r="AE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</row>
    <row r="50" customFormat="false" ht="14.1" hidden="true" customHeight="true" outlineLevel="0" collapsed="false">
      <c r="A50" s="55" t="s">
        <v>31</v>
      </c>
      <c r="B50" s="56" t="n">
        <v>5.13000011444092</v>
      </c>
      <c r="C50" s="31" t="n">
        <v>5.13000011444092</v>
      </c>
      <c r="D50" s="31" t="n">
        <v>5.13000011444092</v>
      </c>
      <c r="E50" s="31" t="n">
        <v>5.13000011444092</v>
      </c>
      <c r="F50" s="31" t="n">
        <v>5.13000011444092</v>
      </c>
      <c r="G50" s="31" t="n">
        <v>5.13000011444092</v>
      </c>
      <c r="H50" s="31" t="n">
        <v>5.13000011444092</v>
      </c>
      <c r="I50" s="31" t="n">
        <v>5.13000011444092</v>
      </c>
      <c r="J50" s="31" t="n">
        <v>6.13000011444092</v>
      </c>
      <c r="K50" s="31" t="n">
        <v>6.13000011444092</v>
      </c>
      <c r="L50" s="31" t="n">
        <v>6.13000011444092</v>
      </c>
      <c r="M50" s="31" t="n">
        <v>6.13000011444092</v>
      </c>
      <c r="N50" s="31" t="n">
        <v>6.13000011444092</v>
      </c>
      <c r="O50" s="31" t="n">
        <v>6.13000011444092</v>
      </c>
      <c r="P50" s="31" t="n">
        <v>6.13000011444092</v>
      </c>
      <c r="Q50" s="31" t="n">
        <v>6.13000011444092</v>
      </c>
      <c r="R50" s="31" t="n">
        <v>6.13000011444092</v>
      </c>
      <c r="S50" s="31" t="n">
        <v>6.13000011444092</v>
      </c>
      <c r="T50" s="31" t="n">
        <v>6.13000011444092</v>
      </c>
      <c r="U50" s="31" t="n">
        <v>6.13000011444092</v>
      </c>
      <c r="V50" s="31" t="n">
        <v>6.13000011444092</v>
      </c>
      <c r="W50" s="35" t="n">
        <v>6.13000011444092</v>
      </c>
      <c r="X50" s="31" t="n">
        <v>6.13000011444092</v>
      </c>
      <c r="Y50" s="31" t="n">
        <v>6.13000011444092</v>
      </c>
      <c r="Z50" s="31" t="n">
        <v>6.13000011444092</v>
      </c>
      <c r="AA50" s="31" t="n">
        <v>6.13000011444092</v>
      </c>
      <c r="AB50" s="31" t="n">
        <v>6.13000011444092</v>
      </c>
      <c r="AC50" s="36" t="n">
        <v>17.75</v>
      </c>
      <c r="AD50" s="35"/>
      <c r="AE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</row>
    <row r="51" customFormat="false" ht="14.1" hidden="true" customHeight="true" outlineLevel="0" collapsed="false">
      <c r="A51" s="55" t="s">
        <v>32</v>
      </c>
      <c r="B51" s="56" t="n">
        <v>1.79999923706055</v>
      </c>
      <c r="C51" s="31" t="n">
        <v>1.79999923706055</v>
      </c>
      <c r="D51" s="31" t="n">
        <v>1.79999923706055</v>
      </c>
      <c r="E51" s="31" t="n">
        <v>1.79999923706055</v>
      </c>
      <c r="F51" s="31" t="n">
        <v>1.79999923706055</v>
      </c>
      <c r="G51" s="31" t="n">
        <v>1.79999923706055</v>
      </c>
      <c r="H51" s="31" t="n">
        <v>1.79999923706055</v>
      </c>
      <c r="I51" s="31" t="n">
        <v>1.79999923706055</v>
      </c>
      <c r="J51" s="31" t="n">
        <v>1.79999923706055</v>
      </c>
      <c r="K51" s="31" t="n">
        <v>1.79999923706055</v>
      </c>
      <c r="L51" s="31" t="n">
        <v>1.79999923706055</v>
      </c>
      <c r="M51" s="31" t="n">
        <v>1.79999923706055</v>
      </c>
      <c r="N51" s="31" t="n">
        <v>1.79999923706055</v>
      </c>
      <c r="O51" s="31" t="n">
        <v>1.79999923706055</v>
      </c>
      <c r="P51" s="31" t="n">
        <v>1.79999923706055</v>
      </c>
      <c r="Q51" s="31" t="n">
        <v>1.79999923706055</v>
      </c>
      <c r="R51" s="31" t="n">
        <v>1.79999923706055</v>
      </c>
      <c r="S51" s="31" t="n">
        <v>1.79999923706055</v>
      </c>
      <c r="T51" s="31" t="n">
        <v>1.79999923706055</v>
      </c>
      <c r="U51" s="31" t="n">
        <v>1.79999923706055</v>
      </c>
      <c r="V51" s="31" t="n">
        <v>1.79999923706055</v>
      </c>
      <c r="W51" s="35" t="n">
        <v>1.79999923706055</v>
      </c>
      <c r="X51" s="31" t="n">
        <v>1.79999923706055</v>
      </c>
      <c r="Y51" s="31" t="n">
        <v>1.79999923706055</v>
      </c>
      <c r="Z51" s="31" t="n">
        <v>1.79999923706055</v>
      </c>
      <c r="AA51" s="31" t="n">
        <v>1.79999923706055</v>
      </c>
      <c r="AB51" s="31" t="n">
        <v>1.79999923706055</v>
      </c>
      <c r="AC51" s="36" t="n">
        <v>17.75</v>
      </c>
      <c r="AD51" s="35"/>
      <c r="AE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</row>
    <row r="52" customFormat="false" ht="14.1" hidden="true" customHeight="true" outlineLevel="0" collapsed="false">
      <c r="A52" s="55" t="s">
        <v>33</v>
      </c>
      <c r="B52" s="56" t="n">
        <v>0.500000476837158</v>
      </c>
      <c r="C52" s="31" t="n">
        <v>0.500000476837158</v>
      </c>
      <c r="D52" s="31" t="n">
        <v>0.500000476837158</v>
      </c>
      <c r="E52" s="31" t="n">
        <v>0.500000476837158</v>
      </c>
      <c r="F52" s="31" t="n">
        <v>0.500000476837158</v>
      </c>
      <c r="G52" s="31" t="n">
        <v>0.500000476837158</v>
      </c>
      <c r="H52" s="31" t="n">
        <v>0.500000476837158</v>
      </c>
      <c r="I52" s="31" t="n">
        <v>0.500000476837158</v>
      </c>
      <c r="J52" s="31" t="n">
        <v>2</v>
      </c>
      <c r="K52" s="31" t="n">
        <v>2</v>
      </c>
      <c r="L52" s="31" t="n">
        <v>2</v>
      </c>
      <c r="M52" s="31" t="n">
        <v>2</v>
      </c>
      <c r="N52" s="31" t="n">
        <v>2</v>
      </c>
      <c r="O52" s="31" t="n">
        <v>2</v>
      </c>
      <c r="P52" s="31" t="n">
        <v>2</v>
      </c>
      <c r="Q52" s="31" t="n">
        <v>2</v>
      </c>
      <c r="R52" s="31" t="n">
        <v>2</v>
      </c>
      <c r="S52" s="31" t="n">
        <v>2</v>
      </c>
      <c r="T52" s="31" t="n">
        <v>2</v>
      </c>
      <c r="U52" s="31" t="n">
        <v>2</v>
      </c>
      <c r="V52" s="31" t="n">
        <v>2</v>
      </c>
      <c r="W52" s="31" t="n">
        <v>2</v>
      </c>
      <c r="X52" s="31" t="n">
        <v>2</v>
      </c>
      <c r="Y52" s="31" t="n">
        <v>2</v>
      </c>
      <c r="Z52" s="31" t="n">
        <v>2</v>
      </c>
      <c r="AA52" s="31" t="n">
        <v>2</v>
      </c>
      <c r="AB52" s="31" t="n">
        <v>2</v>
      </c>
      <c r="AC52" s="43" t="n">
        <v>15.4</v>
      </c>
      <c r="AD52" s="35"/>
      <c r="AE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</row>
    <row r="53" customFormat="false" ht="14.1" hidden="true" customHeight="true" outlineLevel="0" collapsed="false">
      <c r="A53" s="57" t="s">
        <v>34</v>
      </c>
      <c r="B53" s="56" t="n">
        <v>39</v>
      </c>
      <c r="C53" s="31" t="n">
        <v>39</v>
      </c>
      <c r="D53" s="31" t="n">
        <v>39</v>
      </c>
      <c r="E53" s="31" t="n">
        <v>38</v>
      </c>
      <c r="F53" s="31" t="n">
        <v>38</v>
      </c>
      <c r="G53" s="31" t="n">
        <v>38</v>
      </c>
      <c r="H53" s="31" t="n">
        <v>38</v>
      </c>
      <c r="I53" s="31" t="n">
        <v>38</v>
      </c>
      <c r="J53" s="31" t="n">
        <v>40.25</v>
      </c>
      <c r="K53" s="31" t="n">
        <v>40.25</v>
      </c>
      <c r="L53" s="31" t="n">
        <v>40.25</v>
      </c>
      <c r="M53" s="31" t="n">
        <v>40.25</v>
      </c>
      <c r="N53" s="31" t="n">
        <v>40.25</v>
      </c>
      <c r="O53" s="31" t="n">
        <v>40.25</v>
      </c>
      <c r="P53" s="31" t="n">
        <v>40.25</v>
      </c>
      <c r="Q53" s="31" t="n">
        <v>40.25</v>
      </c>
      <c r="R53" s="31" t="n">
        <v>40.25</v>
      </c>
      <c r="S53" s="31" t="n">
        <v>40.25</v>
      </c>
      <c r="T53" s="31" t="n">
        <v>40.25</v>
      </c>
      <c r="U53" s="31" t="n">
        <v>40.25</v>
      </c>
      <c r="V53" s="31" t="n">
        <v>40.25</v>
      </c>
      <c r="W53" s="35" t="n">
        <v>40.25</v>
      </c>
      <c r="X53" s="31" t="n">
        <v>40.25</v>
      </c>
      <c r="Y53" s="31" t="n">
        <v>40.25</v>
      </c>
      <c r="Z53" s="31" t="n">
        <v>40.25</v>
      </c>
      <c r="AA53" s="31" t="n">
        <v>40.25</v>
      </c>
      <c r="AB53" s="31" t="n">
        <v>40.25</v>
      </c>
      <c r="AC53" s="36" t="n">
        <v>16.4</v>
      </c>
      <c r="AD53" s="35" t="n">
        <v>67.5</v>
      </c>
      <c r="AE53" s="31"/>
      <c r="AF53" s="58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</row>
    <row r="54" customFormat="false" ht="14.1" hidden="true" customHeight="true" outlineLevel="0" collapsed="false">
      <c r="A54" s="57" t="s">
        <v>35</v>
      </c>
      <c r="B54" s="56" t="n">
        <v>27</v>
      </c>
      <c r="C54" s="31" t="n">
        <v>27</v>
      </c>
      <c r="D54" s="31" t="n">
        <v>27</v>
      </c>
      <c r="E54" s="31" t="n">
        <v>28.1499996185303</v>
      </c>
      <c r="F54" s="31" t="n">
        <v>28.1499996185303</v>
      </c>
      <c r="G54" s="31" t="n">
        <v>28.1499996185303</v>
      </c>
      <c r="H54" s="31" t="n">
        <v>28.1499996185303</v>
      </c>
      <c r="I54" s="31" t="n">
        <v>28.1499996185303</v>
      </c>
      <c r="J54" s="31" t="n">
        <v>29.8999977111816</v>
      </c>
      <c r="K54" s="31" t="n">
        <v>29.8999977111816</v>
      </c>
      <c r="L54" s="31" t="n">
        <v>29.8999977111816</v>
      </c>
      <c r="M54" s="31" t="n">
        <v>29.8999977111816</v>
      </c>
      <c r="N54" s="31" t="n">
        <v>29.8999977111816</v>
      </c>
      <c r="O54" s="31" t="n">
        <v>29.8999977111816</v>
      </c>
      <c r="P54" s="31" t="n">
        <v>29.8999977111816</v>
      </c>
      <c r="Q54" s="31" t="n">
        <v>29.8999977111816</v>
      </c>
      <c r="R54" s="31" t="n">
        <v>29.8999977111816</v>
      </c>
      <c r="S54" s="31" t="n">
        <v>29.8999977111816</v>
      </c>
      <c r="T54" s="31" t="n">
        <v>29.2499980926514</v>
      </c>
      <c r="U54" s="31" t="n">
        <v>29.8999977111816</v>
      </c>
      <c r="V54" s="31" t="n">
        <v>29.8999977111816</v>
      </c>
      <c r="W54" s="35" t="n">
        <v>29.8999977111816</v>
      </c>
      <c r="X54" s="31" t="n">
        <v>29.8999977111816</v>
      </c>
      <c r="Y54" s="31" t="n">
        <v>29.8999977111816</v>
      </c>
      <c r="Z54" s="31" t="n">
        <v>29.8999977111816</v>
      </c>
      <c r="AA54" s="31" t="n">
        <v>29.8999977111816</v>
      </c>
      <c r="AB54" s="31" t="n">
        <v>29.8999977111816</v>
      </c>
      <c r="AC54" s="36"/>
      <c r="AD54" s="35" t="n">
        <v>55</v>
      </c>
      <c r="AE54" s="31"/>
      <c r="AF54" s="58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</row>
    <row r="55" customFormat="false" ht="14.1" hidden="true" customHeight="true" outlineLevel="0" collapsed="false">
      <c r="A55" s="37" t="s">
        <v>36</v>
      </c>
      <c r="B55" s="56" t="n">
        <v>36.25</v>
      </c>
      <c r="C55" s="31" t="n">
        <v>36.25</v>
      </c>
      <c r="D55" s="31" t="n">
        <v>36.25</v>
      </c>
      <c r="E55" s="31" t="n">
        <v>36.75</v>
      </c>
      <c r="F55" s="31" t="n">
        <v>36.75</v>
      </c>
      <c r="G55" s="31" t="n">
        <v>36.75</v>
      </c>
      <c r="H55" s="31" t="n">
        <v>36.75</v>
      </c>
      <c r="I55" s="31" t="n">
        <v>36.75</v>
      </c>
      <c r="J55" s="31" t="n">
        <v>40.5</v>
      </c>
      <c r="K55" s="31" t="n">
        <v>40.5</v>
      </c>
      <c r="L55" s="31" t="n">
        <v>40.5</v>
      </c>
      <c r="M55" s="31" t="n">
        <v>40.5</v>
      </c>
      <c r="N55" s="31" t="n">
        <v>40.5</v>
      </c>
      <c r="O55" s="31" t="n">
        <v>40.5</v>
      </c>
      <c r="P55" s="31" t="n">
        <v>40.5</v>
      </c>
      <c r="Q55" s="31" t="n">
        <v>40.5</v>
      </c>
      <c r="R55" s="31" t="n">
        <v>40.5</v>
      </c>
      <c r="S55" s="31" t="n">
        <v>40.5</v>
      </c>
      <c r="T55" s="31" t="n">
        <v>40.5</v>
      </c>
      <c r="U55" s="31" t="n">
        <v>40.5</v>
      </c>
      <c r="V55" s="31" t="n">
        <v>40.5</v>
      </c>
      <c r="W55" s="35" t="n">
        <v>40.5</v>
      </c>
      <c r="X55" s="31" t="n">
        <v>40.5</v>
      </c>
      <c r="Y55" s="31" t="n">
        <v>40.5</v>
      </c>
      <c r="Z55" s="31" t="n">
        <v>40.5</v>
      </c>
      <c r="AA55" s="31" t="n">
        <v>40.5</v>
      </c>
      <c r="AB55" s="31" t="n">
        <v>40.5</v>
      </c>
      <c r="AC55" s="36"/>
      <c r="AD55" s="35" t="n">
        <v>44</v>
      </c>
      <c r="AE55" s="31"/>
      <c r="AF55" s="58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</row>
    <row r="56" customFormat="false" ht="14.1" hidden="true" customHeight="true" outlineLevel="0" collapsed="false">
      <c r="A56" s="37" t="s">
        <v>37</v>
      </c>
      <c r="B56" s="56" t="n">
        <v>34</v>
      </c>
      <c r="C56" s="31" t="n">
        <v>32.5</v>
      </c>
      <c r="D56" s="31" t="n">
        <v>32.5</v>
      </c>
      <c r="E56" s="31" t="n">
        <v>33.4</v>
      </c>
      <c r="F56" s="31" t="n">
        <v>33.4</v>
      </c>
      <c r="G56" s="31" t="n">
        <v>33.4</v>
      </c>
      <c r="H56" s="31" t="n">
        <v>33.4</v>
      </c>
      <c r="I56" s="31" t="n">
        <v>33.4</v>
      </c>
      <c r="J56" s="31" t="n">
        <v>34</v>
      </c>
      <c r="K56" s="31" t="n">
        <v>34</v>
      </c>
      <c r="L56" s="31" t="n">
        <v>34</v>
      </c>
      <c r="M56" s="31" t="n">
        <v>34</v>
      </c>
      <c r="N56" s="31" t="n">
        <v>34</v>
      </c>
      <c r="O56" s="31" t="n">
        <v>34</v>
      </c>
      <c r="P56" s="31" t="n">
        <v>34</v>
      </c>
      <c r="Q56" s="31" t="n">
        <v>34</v>
      </c>
      <c r="R56" s="31" t="n">
        <v>34</v>
      </c>
      <c r="S56" s="31" t="n">
        <v>34</v>
      </c>
      <c r="T56" s="31" t="n">
        <v>34</v>
      </c>
      <c r="U56" s="31" t="n">
        <v>34</v>
      </c>
      <c r="V56" s="31" t="n">
        <v>34</v>
      </c>
      <c r="W56" s="35" t="n">
        <v>34</v>
      </c>
      <c r="X56" s="31" t="n">
        <v>34</v>
      </c>
      <c r="Y56" s="31" t="n">
        <v>34</v>
      </c>
      <c r="Z56" s="31" t="n">
        <v>34</v>
      </c>
      <c r="AA56" s="31" t="n">
        <v>34</v>
      </c>
      <c r="AB56" s="31" t="n">
        <v>34</v>
      </c>
      <c r="AC56" s="36" t="n">
        <v>37.1857114519392</v>
      </c>
      <c r="AD56" s="35" t="n">
        <v>44</v>
      </c>
      <c r="AE56" s="31"/>
      <c r="AF56" s="58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</row>
    <row r="57" customFormat="false" ht="14.1" hidden="true" customHeight="true" outlineLevel="0" collapsed="false">
      <c r="A57" s="37" t="s">
        <v>38</v>
      </c>
      <c r="B57" s="56" t="n">
        <v>37.75</v>
      </c>
      <c r="C57" s="31" t="n">
        <v>37.75</v>
      </c>
      <c r="D57" s="31" t="n">
        <v>37.75</v>
      </c>
      <c r="E57" s="31" t="n">
        <v>38.25</v>
      </c>
      <c r="F57" s="31" t="n">
        <v>38.25</v>
      </c>
      <c r="G57" s="31" t="n">
        <v>38.25</v>
      </c>
      <c r="H57" s="31" t="n">
        <v>38.25</v>
      </c>
      <c r="I57" s="31" t="n">
        <v>38.25</v>
      </c>
      <c r="J57" s="31" t="n">
        <v>44</v>
      </c>
      <c r="K57" s="31" t="n">
        <v>44</v>
      </c>
      <c r="L57" s="31" t="n">
        <v>44</v>
      </c>
      <c r="M57" s="31" t="n">
        <v>44</v>
      </c>
      <c r="N57" s="31" t="n">
        <v>44</v>
      </c>
      <c r="O57" s="31" t="n">
        <v>44</v>
      </c>
      <c r="P57" s="31" t="n">
        <v>44</v>
      </c>
      <c r="Q57" s="31" t="n">
        <v>44</v>
      </c>
      <c r="R57" s="31" t="n">
        <v>44</v>
      </c>
      <c r="S57" s="31" t="n">
        <v>44</v>
      </c>
      <c r="T57" s="31" t="n">
        <v>44</v>
      </c>
      <c r="U57" s="31" t="n">
        <v>44</v>
      </c>
      <c r="V57" s="31" t="n">
        <v>44</v>
      </c>
      <c r="W57" s="35" t="n">
        <v>44</v>
      </c>
      <c r="X57" s="31" t="n">
        <v>44</v>
      </c>
      <c r="Y57" s="31" t="n">
        <v>44</v>
      </c>
      <c r="Z57" s="31" t="n">
        <v>44</v>
      </c>
      <c r="AA57" s="31" t="n">
        <v>44</v>
      </c>
      <c r="AB57" s="31" t="n">
        <v>44</v>
      </c>
      <c r="AC57" s="36"/>
      <c r="AD57" s="35" t="n">
        <v>44</v>
      </c>
      <c r="AE57" s="31"/>
      <c r="AF57" s="58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</row>
    <row r="58" customFormat="false" ht="14.1" hidden="true" customHeight="true" outlineLevel="0" collapsed="false">
      <c r="A58" s="57" t="s">
        <v>39</v>
      </c>
      <c r="B58" s="56" t="n">
        <v>21.0000019073486</v>
      </c>
      <c r="C58" s="31" t="n">
        <v>21.0000019073486</v>
      </c>
      <c r="D58" s="31" t="n">
        <v>20.995002746582</v>
      </c>
      <c r="E58" s="31" t="n">
        <v>23.2500019073486</v>
      </c>
      <c r="F58" s="31" t="n">
        <v>23.2500019073486</v>
      </c>
      <c r="G58" s="31" t="n">
        <v>23.2500019073486</v>
      </c>
      <c r="H58" s="31" t="n">
        <v>23.2500019073486</v>
      </c>
      <c r="I58" s="31" t="n">
        <v>23.25</v>
      </c>
      <c r="J58" s="31" t="n">
        <v>25.249997253418</v>
      </c>
      <c r="K58" s="31" t="n">
        <v>25.2499953460693</v>
      </c>
      <c r="L58" s="31" t="n">
        <v>25.2499953460693</v>
      </c>
      <c r="M58" s="31" t="n">
        <v>25.2499953460693</v>
      </c>
      <c r="N58" s="31" t="n">
        <v>25.2499953460693</v>
      </c>
      <c r="O58" s="31" t="n">
        <v>25.249997253418</v>
      </c>
      <c r="P58" s="31" t="n">
        <v>25.2499991607666</v>
      </c>
      <c r="Q58" s="31" t="n">
        <v>25.2499991607666</v>
      </c>
      <c r="R58" s="31" t="n">
        <v>25.2499991607666</v>
      </c>
      <c r="S58" s="31" t="n">
        <v>25.2500010681152</v>
      </c>
      <c r="T58" s="31" t="n">
        <v>25.2499991607666</v>
      </c>
      <c r="U58" s="31" t="n">
        <v>25.245</v>
      </c>
      <c r="V58" s="31" t="n">
        <v>25.245</v>
      </c>
      <c r="W58" s="35" t="n">
        <v>25.245</v>
      </c>
      <c r="X58" s="31" t="n">
        <v>25.245</v>
      </c>
      <c r="Y58" s="31" t="n">
        <v>25.245</v>
      </c>
      <c r="Z58" s="31" t="n">
        <v>25.245</v>
      </c>
      <c r="AA58" s="31" t="n">
        <v>25.245</v>
      </c>
      <c r="AB58" s="31" t="n">
        <v>25.245</v>
      </c>
      <c r="AC58" s="36"/>
      <c r="AD58" s="35" t="n">
        <v>65</v>
      </c>
      <c r="AE58" s="31"/>
      <c r="AF58" s="58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</row>
    <row r="59" customFormat="false" ht="14.1" hidden="true" customHeight="true" outlineLevel="0" collapsed="false">
      <c r="A59" s="57" t="s">
        <v>40</v>
      </c>
      <c r="B59" s="56" t="n">
        <v>20.9999942779541</v>
      </c>
      <c r="C59" s="31" t="n">
        <v>20.9999942779541</v>
      </c>
      <c r="D59" s="31" t="n">
        <v>21.0049953460693</v>
      </c>
      <c r="E59" s="31" t="n">
        <v>22.4999942779541</v>
      </c>
      <c r="F59" s="31" t="n">
        <v>22.4999942779541</v>
      </c>
      <c r="G59" s="31" t="n">
        <v>22.4999942779541</v>
      </c>
      <c r="H59" s="31" t="n">
        <v>22.4999942779541</v>
      </c>
      <c r="I59" s="31" t="n">
        <v>22.4999923706055</v>
      </c>
      <c r="J59" s="31" t="n">
        <v>23.8700038146973</v>
      </c>
      <c r="K59" s="31" t="n">
        <v>23.8700019073486</v>
      </c>
      <c r="L59" s="31" t="n">
        <v>23.8700019073486</v>
      </c>
      <c r="M59" s="31" t="n">
        <v>23.8700019073486</v>
      </c>
      <c r="N59" s="31" t="n">
        <v>23.8700019073486</v>
      </c>
      <c r="O59" s="31" t="n">
        <v>23.87</v>
      </c>
      <c r="P59" s="31" t="n">
        <v>23.8700019073486</v>
      </c>
      <c r="Q59" s="31" t="n">
        <v>23.8700019073486</v>
      </c>
      <c r="R59" s="31" t="n">
        <v>23.8700019073486</v>
      </c>
      <c r="S59" s="31" t="n">
        <v>23.87</v>
      </c>
      <c r="T59" s="31" t="n">
        <v>23.8699980926514</v>
      </c>
      <c r="U59" s="31" t="n">
        <v>23.8749980926514</v>
      </c>
      <c r="V59" s="31" t="n">
        <v>23.8749980926514</v>
      </c>
      <c r="W59" s="35" t="n">
        <v>23.8749980926514</v>
      </c>
      <c r="X59" s="31" t="n">
        <v>23.8749980926514</v>
      </c>
      <c r="Y59" s="31" t="n">
        <v>23.8749980926514</v>
      </c>
      <c r="Z59" s="31" t="n">
        <v>23.8749980926514</v>
      </c>
      <c r="AA59" s="31" t="n">
        <v>23.8749980926514</v>
      </c>
      <c r="AB59" s="31" t="n">
        <v>23.8749980926514</v>
      </c>
      <c r="AC59" s="36"/>
      <c r="AD59" s="35" t="n">
        <v>60</v>
      </c>
      <c r="AE59" s="31"/>
      <c r="AF59" s="58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</row>
    <row r="60" customFormat="false" ht="14.1" hidden="true" customHeight="true" outlineLevel="0" collapsed="false">
      <c r="A60" s="57" t="s">
        <v>41</v>
      </c>
      <c r="B60" s="56" t="n">
        <v>22.0000057220459</v>
      </c>
      <c r="C60" s="31" t="n">
        <v>22.0000057220459</v>
      </c>
      <c r="D60" s="31" t="n">
        <v>20.7500057220459</v>
      </c>
      <c r="E60" s="31" t="n">
        <v>23.5000057220459</v>
      </c>
      <c r="F60" s="31" t="n">
        <v>23.5000057220459</v>
      </c>
      <c r="G60" s="31" t="n">
        <v>24.7500057220459</v>
      </c>
      <c r="H60" s="31" t="n">
        <v>24.7500057220459</v>
      </c>
      <c r="I60" s="31" t="n">
        <v>24.1500053405762</v>
      </c>
      <c r="J60" s="31" t="n">
        <v>24.3515521240234</v>
      </c>
      <c r="K60" s="31" t="n">
        <v>24.5015517425537</v>
      </c>
      <c r="L60" s="31" t="n">
        <v>25.1015521240234</v>
      </c>
      <c r="M60" s="31" t="n">
        <v>25.1015521240234</v>
      </c>
      <c r="N60" s="31" t="n">
        <v>24.5015517425537</v>
      </c>
      <c r="O60" s="31" t="n">
        <v>24.5015536499023</v>
      </c>
      <c r="P60" s="31" t="n">
        <v>24.9015551757813</v>
      </c>
      <c r="Q60" s="31" t="n">
        <v>24.9015551757813</v>
      </c>
      <c r="R60" s="31" t="n">
        <v>24.9015551757813</v>
      </c>
      <c r="S60" s="31" t="n">
        <v>24.9015570831299</v>
      </c>
      <c r="T60" s="31" t="n">
        <v>24.9015551757813</v>
      </c>
      <c r="U60" s="31" t="n">
        <v>24.8965560150147</v>
      </c>
      <c r="V60" s="31" t="n">
        <v>24.8965560150147</v>
      </c>
      <c r="W60" s="35" t="n">
        <v>24.8965560150147</v>
      </c>
      <c r="X60" s="31" t="n">
        <v>24.8965560150147</v>
      </c>
      <c r="Y60" s="31" t="n">
        <v>24.8965560150147</v>
      </c>
      <c r="Z60" s="31" t="n">
        <v>24.8965560150147</v>
      </c>
      <c r="AA60" s="31" t="n">
        <v>24.8965560150147</v>
      </c>
      <c r="AB60" s="31" t="n">
        <v>24.8965560150147</v>
      </c>
      <c r="AC60" s="36"/>
      <c r="AD60" s="35" t="n">
        <v>70</v>
      </c>
      <c r="AE60" s="31"/>
      <c r="AF60" s="58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</row>
    <row r="61" customFormat="false" ht="14.1" hidden="true" customHeight="true" outlineLevel="0" collapsed="false">
      <c r="A61" s="57" t="s">
        <v>42</v>
      </c>
      <c r="B61" s="56" t="n">
        <v>22</v>
      </c>
      <c r="C61" s="31" t="n">
        <v>22</v>
      </c>
      <c r="D61" s="31" t="n">
        <v>22</v>
      </c>
      <c r="E61" s="31" t="n">
        <v>22</v>
      </c>
      <c r="F61" s="31" t="n">
        <v>22</v>
      </c>
      <c r="G61" s="31" t="n">
        <v>22</v>
      </c>
      <c r="H61" s="31" t="n">
        <v>22</v>
      </c>
      <c r="I61" s="31" t="n">
        <v>22</v>
      </c>
      <c r="J61" s="31" t="n">
        <v>23.7499980926514</v>
      </c>
      <c r="K61" s="31" t="n">
        <v>23.7499961853027</v>
      </c>
      <c r="L61" s="31" t="n">
        <v>23.7499961853027</v>
      </c>
      <c r="M61" s="31" t="n">
        <v>23.7499961853027</v>
      </c>
      <c r="N61" s="31" t="n">
        <v>23.7499961853027</v>
      </c>
      <c r="O61" s="31" t="n">
        <v>23.7499961853027</v>
      </c>
      <c r="P61" s="31" t="n">
        <v>23.7499961853027</v>
      </c>
      <c r="Q61" s="31" t="n">
        <v>23.7499961853027</v>
      </c>
      <c r="R61" s="31" t="n">
        <v>23.7499961853027</v>
      </c>
      <c r="S61" s="31" t="n">
        <v>23.7499961853027</v>
      </c>
      <c r="T61" s="31" t="n">
        <v>23.7499961853027</v>
      </c>
      <c r="U61" s="31" t="n">
        <v>23.7499961853027</v>
      </c>
      <c r="V61" s="31" t="n">
        <v>23.7499961853027</v>
      </c>
      <c r="W61" s="35" t="n">
        <v>23.7499961853027</v>
      </c>
      <c r="X61" s="31" t="n">
        <v>23.7499961853027</v>
      </c>
      <c r="Y61" s="31" t="n">
        <v>23.7499961853027</v>
      </c>
      <c r="Z61" s="31" t="n">
        <v>23.7499961853027</v>
      </c>
      <c r="AA61" s="31" t="n">
        <v>23.7499961853027</v>
      </c>
      <c r="AB61" s="31" t="n">
        <v>23.7499961853027</v>
      </c>
      <c r="AC61" s="36"/>
      <c r="AD61" s="35" t="n">
        <v>83</v>
      </c>
      <c r="AE61" s="31"/>
      <c r="AF61" s="58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</row>
    <row r="62" customFormat="false" ht="14.1" hidden="true" customHeight="true" outlineLevel="0" collapsed="false">
      <c r="A62" s="57" t="s">
        <v>43</v>
      </c>
      <c r="B62" s="56" t="n">
        <v>25.0000038146973</v>
      </c>
      <c r="C62" s="31" t="n">
        <v>25.0000038146973</v>
      </c>
      <c r="D62" s="31" t="n">
        <v>25.0000038146973</v>
      </c>
      <c r="E62" s="31" t="n">
        <v>25.0000019073486</v>
      </c>
      <c r="F62" s="31" t="n">
        <v>25.0000019073486</v>
      </c>
      <c r="G62" s="31" t="n">
        <v>25.0000019073486</v>
      </c>
      <c r="H62" s="31" t="n">
        <v>25.0000019073486</v>
      </c>
      <c r="I62" s="31" t="n">
        <v>25.0000019073486</v>
      </c>
      <c r="J62" s="31" t="n">
        <v>27.0000019073486</v>
      </c>
      <c r="K62" s="31" t="n">
        <v>27.0000019073486</v>
      </c>
      <c r="L62" s="31" t="n">
        <v>27.0000019073486</v>
      </c>
      <c r="M62" s="31" t="n">
        <v>27.0000019073486</v>
      </c>
      <c r="N62" s="31" t="n">
        <v>27.0000019073486</v>
      </c>
      <c r="O62" s="31" t="n">
        <v>27.0000019073486</v>
      </c>
      <c r="P62" s="31" t="n">
        <v>27.0000019073486</v>
      </c>
      <c r="Q62" s="31" t="n">
        <v>27.0000019073486</v>
      </c>
      <c r="R62" s="31" t="n">
        <v>27.0000019073486</v>
      </c>
      <c r="S62" s="31" t="n">
        <v>27.0000019073486</v>
      </c>
      <c r="T62" s="31" t="n">
        <v>27.0000019073486</v>
      </c>
      <c r="U62" s="31" t="n">
        <v>27.0000019073486</v>
      </c>
      <c r="V62" s="31" t="n">
        <v>27.0000019073486</v>
      </c>
      <c r="W62" s="35" t="n">
        <v>27.0000019073486</v>
      </c>
      <c r="X62" s="31" t="n">
        <v>27.0000019073486</v>
      </c>
      <c r="Y62" s="31" t="n">
        <v>27.0000019073486</v>
      </c>
      <c r="Z62" s="31" t="n">
        <v>27.0000019073486</v>
      </c>
      <c r="AA62" s="31" t="n">
        <v>27.0000019073486</v>
      </c>
      <c r="AB62" s="31" t="n">
        <v>27.0000019073486</v>
      </c>
      <c r="AC62" s="36"/>
      <c r="AD62" s="35" t="n">
        <v>135</v>
      </c>
      <c r="AE62" s="31"/>
      <c r="AF62" s="58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</row>
    <row r="63" customFormat="false" ht="14.1" hidden="true" customHeight="true" outlineLevel="0" collapsed="false">
      <c r="A63" s="59" t="s">
        <v>44</v>
      </c>
      <c r="B63" s="60" t="n">
        <v>23</v>
      </c>
      <c r="C63" s="41" t="n">
        <v>23</v>
      </c>
      <c r="D63" s="41" t="n">
        <v>23</v>
      </c>
      <c r="E63" s="41" t="n">
        <v>23</v>
      </c>
      <c r="F63" s="41" t="n">
        <v>23</v>
      </c>
      <c r="G63" s="41" t="n">
        <v>23</v>
      </c>
      <c r="H63" s="41" t="n">
        <v>23</v>
      </c>
      <c r="I63" s="41" t="n">
        <v>23</v>
      </c>
      <c r="J63" s="41" t="n">
        <v>24.4999885559082</v>
      </c>
      <c r="K63" s="41" t="n">
        <v>24.4999885559082</v>
      </c>
      <c r="L63" s="61" t="n">
        <v>24.4999885559082</v>
      </c>
      <c r="M63" s="61" t="n">
        <v>24.4999885559082</v>
      </c>
      <c r="N63" s="61" t="n">
        <v>24.4999885559082</v>
      </c>
      <c r="O63" s="61" t="n">
        <v>24.4999885559082</v>
      </c>
      <c r="P63" s="61" t="n">
        <v>24.4999866485596</v>
      </c>
      <c r="Q63" s="61" t="n">
        <v>24.4999866485596</v>
      </c>
      <c r="R63" s="61" t="n">
        <v>24.4999866485596</v>
      </c>
      <c r="S63" s="61" t="n">
        <v>24.4999885559082</v>
      </c>
      <c r="T63" s="61" t="n">
        <v>24.4999885559082</v>
      </c>
      <c r="U63" s="61" t="n">
        <v>24.4999885559082</v>
      </c>
      <c r="V63" s="61" t="n">
        <v>24.4999885559082</v>
      </c>
      <c r="W63" s="62" t="n">
        <v>24.4999885559082</v>
      </c>
      <c r="X63" s="61" t="n">
        <v>24.4999885559082</v>
      </c>
      <c r="Y63" s="61" t="n">
        <v>24.4999885559082</v>
      </c>
      <c r="Z63" s="61" t="n">
        <v>24.4999885559082</v>
      </c>
      <c r="AA63" s="61" t="n">
        <v>24.4999885559082</v>
      </c>
      <c r="AB63" s="61" t="n">
        <v>24.4999885559082</v>
      </c>
      <c r="AC63" s="43"/>
      <c r="AD63" s="31" t="n">
        <v>89.5</v>
      </c>
      <c r="AE63" s="31"/>
      <c r="AF63" s="58"/>
      <c r="AG63" s="31"/>
    </row>
    <row r="111" customFormat="false" ht="11.25" hidden="false" customHeight="false" outlineLevel="0" collapsed="false">
      <c r="S111" s="16" t="n">
        <v>28.3499969482422</v>
      </c>
      <c r="T111" s="16" t="n">
        <v>28.3499969482422</v>
      </c>
      <c r="U111" s="16" t="n">
        <v>28.3499969482422</v>
      </c>
    </row>
    <row r="115" customFormat="false" ht="11.25" hidden="false" customHeight="false" outlineLevel="0" collapsed="false">
      <c r="S115" s="16" t="n">
        <v>40.2499961853027</v>
      </c>
      <c r="T115" s="16" t="n">
        <v>40.2499961853027</v>
      </c>
      <c r="U115" s="16" t="n">
        <v>40.2499961853027</v>
      </c>
    </row>
    <row r="117" customFormat="false" ht="11.25" hidden="false" customHeight="false" outlineLevel="0" collapsed="false">
      <c r="S117" s="16" t="n">
        <v>29.0999969482422</v>
      </c>
      <c r="T117" s="16" t="n">
        <v>29.0999969482422</v>
      </c>
      <c r="U117" s="16" t="n">
        <v>29.0999969482422</v>
      </c>
    </row>
    <row r="121" customFormat="false" ht="11.25" hidden="false" customHeight="false" outlineLevel="0" collapsed="false">
      <c r="S121" s="16" t="n">
        <v>50.9999923706055</v>
      </c>
      <c r="T121" s="16" t="n">
        <v>50.9999923706055</v>
      </c>
      <c r="U121" s="16" t="n">
        <v>50.9999923706055</v>
      </c>
    </row>
  </sheetData>
  <printOptions headings="false" gridLines="false" gridLinesSet="true" horizontalCentered="false" verticalCentered="false"/>
  <pageMargins left="0.25" right="0.25" top="0.5" bottom="0.25" header="0.2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DAILY PEAK PRICE REPORT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63" width="30.84"/>
    <col collapsed="false" customWidth="false" hidden="true" outlineLevel="0" max="2" min="2" style="63" width="9.27"/>
    <col collapsed="false" customWidth="true" hidden="false" outlineLevel="0" max="4" min="3" style="63" width="9.13"/>
    <col collapsed="false" customWidth="true" hidden="false" outlineLevel="0" max="5" min="5" style="63" width="9.7"/>
    <col collapsed="false" customWidth="true" hidden="true" outlineLevel="0" max="6" min="6" style="63" width="12.99"/>
    <col collapsed="false" customWidth="true" hidden="false" outlineLevel="0" max="8" min="7" style="63" width="9.7"/>
    <col collapsed="false" customWidth="true" hidden="true" outlineLevel="0" max="9" min="9" style="63" width="12.99"/>
    <col collapsed="false" customWidth="true" hidden="false" outlineLevel="0" max="10" min="10" style="63" width="9.84"/>
    <col collapsed="false" customWidth="true" hidden="true" outlineLevel="0" max="13" min="11" style="63" width="9.7"/>
    <col collapsed="false" customWidth="true" hidden="false" outlineLevel="0" max="14" min="14" style="63" width="9.7"/>
    <col collapsed="false" customWidth="true" hidden="false" outlineLevel="0" max="15" min="15" style="63" width="12.13"/>
    <col collapsed="false" customWidth="true" hidden="true" outlineLevel="0" max="18" min="16" style="63" width="9.7"/>
    <col collapsed="false" customWidth="true" hidden="false" outlineLevel="0" max="19" min="19" style="63" width="12.56"/>
    <col collapsed="false" customWidth="true" hidden="true" outlineLevel="0" max="22" min="20" style="63" width="9.7"/>
    <col collapsed="false" customWidth="true" hidden="false" outlineLevel="0" max="27" min="23" style="63" width="9.7"/>
    <col collapsed="false" customWidth="true" hidden="false" outlineLevel="0" max="28" min="28" style="63" width="10.41"/>
    <col collapsed="false" customWidth="true" hidden="false" outlineLevel="0" max="29" min="29" style="63" width="12.56"/>
    <col collapsed="false" customWidth="true" hidden="false" outlineLevel="0" max="31" min="30" style="64" width="9.84"/>
    <col collapsed="false" customWidth="true" hidden="false" outlineLevel="0" max="32" min="32" style="63" width="14.84"/>
    <col collapsed="false" customWidth="true" hidden="false" outlineLevel="0" max="140" min="33" style="63" width="9.13"/>
    <col collapsed="false" customWidth="false" hidden="true" outlineLevel="0" max="257" min="141" style="63" width="9.28"/>
    <col collapsed="false" customWidth="false" hidden="true" outlineLevel="0" max="16384" min="258" style="0" width="9.28"/>
  </cols>
  <sheetData>
    <row r="1" customFormat="false" ht="11.25" hidden="false" customHeight="false" outlineLevel="0" collapsed="false">
      <c r="A1" s="65" t="s">
        <v>23</v>
      </c>
      <c r="M1" s="65" t="s">
        <v>24</v>
      </c>
      <c r="N1" s="65"/>
      <c r="O1" s="66"/>
      <c r="P1" s="67" t="s">
        <v>45</v>
      </c>
    </row>
    <row r="2" customFormat="false" ht="24" hidden="false" customHeight="true" outlineLevel="0" collapsed="false">
      <c r="A2" s="68" t="n">
        <v>37216</v>
      </c>
      <c r="B2" s="66"/>
      <c r="P2" s="67" t="s">
        <v>46</v>
      </c>
      <c r="AC2" s="64"/>
      <c r="AD2" s="63"/>
      <c r="AE2" s="63"/>
    </row>
    <row r="3" customFormat="false" ht="12.75" hidden="true" customHeight="true" outlineLevel="0" collapsed="false">
      <c r="C3" s="63" t="n">
        <v>7</v>
      </c>
      <c r="D3" s="63" t="n">
        <v>25</v>
      </c>
      <c r="AC3" s="64"/>
      <c r="AD3" s="63"/>
      <c r="AE3" s="63"/>
      <c r="AG3" s="63" t="n">
        <v>26</v>
      </c>
      <c r="AH3" s="63" t="n">
        <v>24</v>
      </c>
      <c r="AI3" s="63" t="n">
        <v>26</v>
      </c>
      <c r="AJ3" s="63" t="n">
        <v>26</v>
      </c>
      <c r="AK3" s="63" t="n">
        <v>26</v>
      </c>
      <c r="AL3" s="63" t="n">
        <v>25</v>
      </c>
      <c r="AM3" s="63" t="n">
        <v>26</v>
      </c>
      <c r="AN3" s="63" t="n">
        <v>27</v>
      </c>
      <c r="AO3" s="63" t="n">
        <v>24</v>
      </c>
      <c r="AP3" s="63" t="n">
        <v>27</v>
      </c>
      <c r="AQ3" s="63" t="n">
        <v>25</v>
      </c>
      <c r="AR3" s="63" t="n">
        <v>25</v>
      </c>
      <c r="AS3" s="63" t="n">
        <v>26</v>
      </c>
      <c r="AT3" s="63" t="n">
        <v>24</v>
      </c>
      <c r="AU3" s="63" t="n">
        <v>26</v>
      </c>
      <c r="AV3" s="63" t="n">
        <v>26</v>
      </c>
      <c r="AW3" s="63" t="n">
        <v>26</v>
      </c>
      <c r="AX3" s="63" t="n">
        <v>25</v>
      </c>
      <c r="AY3" s="63" t="n">
        <v>26</v>
      </c>
      <c r="AZ3" s="63" t="n">
        <v>26</v>
      </c>
      <c r="BA3" s="63" t="n">
        <v>25</v>
      </c>
      <c r="BB3" s="63" t="n">
        <v>27</v>
      </c>
      <c r="BC3" s="63" t="n">
        <v>24</v>
      </c>
      <c r="BD3" s="63" t="n">
        <v>26</v>
      </c>
      <c r="BE3" s="63" t="n">
        <v>26</v>
      </c>
      <c r="BF3" s="63" t="n">
        <v>24</v>
      </c>
      <c r="BG3" s="63" t="n">
        <v>27</v>
      </c>
      <c r="BH3" s="63" t="n">
        <v>26</v>
      </c>
      <c r="BI3" s="63" t="n">
        <v>25</v>
      </c>
      <c r="BJ3" s="63" t="n">
        <v>26</v>
      </c>
      <c r="BK3" s="63" t="n">
        <v>26</v>
      </c>
      <c r="BL3" s="63" t="n">
        <v>26</v>
      </c>
      <c r="BM3" s="63" t="n">
        <v>25</v>
      </c>
      <c r="BN3" s="63" t="n">
        <v>26</v>
      </c>
      <c r="BO3" s="63" t="n">
        <v>25</v>
      </c>
      <c r="BP3" s="63" t="n">
        <v>26</v>
      </c>
      <c r="BQ3" s="63" t="n">
        <v>25</v>
      </c>
      <c r="BR3" s="63" t="n">
        <v>24</v>
      </c>
      <c r="BS3" s="63" t="n">
        <v>27</v>
      </c>
      <c r="BT3" s="63" t="n">
        <v>26</v>
      </c>
      <c r="BU3" s="63" t="n">
        <v>25</v>
      </c>
      <c r="BV3" s="63" t="n">
        <v>26</v>
      </c>
      <c r="BW3" s="63" t="n">
        <v>25</v>
      </c>
      <c r="BX3" s="63" t="n">
        <v>27</v>
      </c>
      <c r="BY3" s="63" t="n">
        <v>25</v>
      </c>
      <c r="BZ3" s="63" t="n">
        <v>26</v>
      </c>
      <c r="CA3" s="63" t="n">
        <v>25</v>
      </c>
      <c r="CB3" s="63" t="n">
        <v>26</v>
      </c>
      <c r="CC3" s="63" t="n">
        <v>25</v>
      </c>
      <c r="CD3" s="63" t="n">
        <v>24</v>
      </c>
      <c r="CE3" s="63" t="n">
        <v>27</v>
      </c>
      <c r="CF3" s="63" t="n">
        <v>25</v>
      </c>
      <c r="CG3" s="63" t="n">
        <v>26</v>
      </c>
      <c r="CH3" s="63" t="n">
        <v>26</v>
      </c>
      <c r="CI3" s="63" t="n">
        <v>25</v>
      </c>
      <c r="CJ3" s="63" t="n">
        <v>27</v>
      </c>
      <c r="CK3" s="63" t="n">
        <v>25</v>
      </c>
      <c r="CL3" s="63" t="n">
        <v>26</v>
      </c>
      <c r="CM3" s="63" t="n">
        <v>25</v>
      </c>
      <c r="CN3" s="63" t="n">
        <v>25</v>
      </c>
      <c r="CO3" s="63" t="n">
        <v>26</v>
      </c>
      <c r="CP3" s="63" t="n">
        <v>24</v>
      </c>
      <c r="CQ3" s="63" t="n">
        <v>27</v>
      </c>
      <c r="CR3" s="63" t="n">
        <v>25</v>
      </c>
      <c r="CS3" s="63" t="n">
        <v>26</v>
      </c>
      <c r="CT3" s="63" t="n">
        <v>26</v>
      </c>
      <c r="CU3" s="63" t="n">
        <v>25</v>
      </c>
      <c r="CV3" s="63" t="n">
        <v>27</v>
      </c>
      <c r="CW3" s="63" t="n">
        <v>24</v>
      </c>
      <c r="CX3" s="63" t="n">
        <v>27</v>
      </c>
      <c r="CY3" s="63" t="n">
        <v>25</v>
      </c>
      <c r="CZ3" s="63" t="n">
        <v>25</v>
      </c>
      <c r="DA3" s="63" t="n">
        <v>26</v>
      </c>
      <c r="DB3" s="63" t="n">
        <v>25</v>
      </c>
      <c r="DC3" s="63" t="n">
        <v>26</v>
      </c>
      <c r="DD3" s="63" t="n">
        <v>26</v>
      </c>
      <c r="DE3" s="63" t="n">
        <v>26</v>
      </c>
      <c r="DF3" s="63" t="n">
        <v>25</v>
      </c>
      <c r="DG3" s="63" t="n">
        <v>26</v>
      </c>
      <c r="DH3" s="63" t="n">
        <v>26</v>
      </c>
      <c r="DI3" s="63" t="n">
        <v>25</v>
      </c>
      <c r="DJ3" s="63" t="n">
        <v>27</v>
      </c>
      <c r="DK3" s="63" t="n">
        <v>24</v>
      </c>
      <c r="DL3" s="63" t="n">
        <v>26</v>
      </c>
      <c r="DM3" s="63" t="n">
        <v>26</v>
      </c>
      <c r="DN3" s="63" t="n">
        <v>24</v>
      </c>
      <c r="DO3" s="63" t="n">
        <v>26</v>
      </c>
      <c r="DP3" s="63" t="n">
        <v>26</v>
      </c>
      <c r="DQ3" s="63" t="n">
        <v>25</v>
      </c>
      <c r="DR3" s="63" t="n">
        <v>26</v>
      </c>
      <c r="DS3" s="63" t="n">
        <v>26</v>
      </c>
      <c r="DT3" s="63" t="n">
        <v>26</v>
      </c>
      <c r="DU3" s="63" t="n">
        <v>25</v>
      </c>
      <c r="DV3" s="63" t="n">
        <v>27</v>
      </c>
      <c r="DW3" s="63" t="n">
        <v>24</v>
      </c>
      <c r="DX3" s="63" t="n">
        <v>26</v>
      </c>
      <c r="DY3" s="63" t="n">
        <v>25</v>
      </c>
      <c r="DZ3" s="63" t="n">
        <v>24</v>
      </c>
      <c r="EA3" s="63" t="n">
        <v>27</v>
      </c>
      <c r="EB3" s="63" t="n">
        <v>26</v>
      </c>
      <c r="EC3" s="63" t="n">
        <v>25</v>
      </c>
      <c r="ED3" s="63" t="n">
        <v>26</v>
      </c>
      <c r="EE3" s="63" t="n">
        <v>26</v>
      </c>
      <c r="EF3" s="63" t="n">
        <v>26</v>
      </c>
      <c r="EG3" s="63" t="n">
        <v>25</v>
      </c>
      <c r="EH3" s="63" t="n">
        <v>26</v>
      </c>
      <c r="EI3" s="63" t="n">
        <v>25</v>
      </c>
      <c r="EJ3" s="63" t="n">
        <v>26</v>
      </c>
    </row>
    <row r="4" customFormat="false" ht="11.25" hidden="true" customHeight="false" outlineLevel="0" collapsed="false">
      <c r="A4" s="69"/>
      <c r="B4" s="66"/>
      <c r="E4" s="70" t="n">
        <v>36892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 t="n">
        <v>37257</v>
      </c>
      <c r="X4" s="70" t="n">
        <v>37622</v>
      </c>
      <c r="Y4" s="70" t="n">
        <v>37987</v>
      </c>
      <c r="Z4" s="70" t="n">
        <v>38353</v>
      </c>
      <c r="AA4" s="70" t="n">
        <v>38718</v>
      </c>
      <c r="AB4" s="71" t="n">
        <v>40179</v>
      </c>
      <c r="AC4" s="71" t="n">
        <v>40544</v>
      </c>
      <c r="AD4" s="63"/>
      <c r="AE4" s="63"/>
    </row>
    <row r="5" customFormat="false" ht="10.5" hidden="true" customHeight="true" outlineLevel="0" collapsed="false">
      <c r="A5" s="69"/>
      <c r="B5" s="66"/>
      <c r="C5" s="63" t="n">
        <v>6</v>
      </c>
      <c r="D5" s="63" t="n">
        <v>20</v>
      </c>
      <c r="AG5" s="63" t="n">
        <v>22</v>
      </c>
      <c r="AH5" s="63" t="n">
        <v>20</v>
      </c>
      <c r="AI5" s="63" t="n">
        <v>21</v>
      </c>
      <c r="AJ5" s="63" t="n">
        <v>22</v>
      </c>
      <c r="AK5" s="63" t="n">
        <v>22</v>
      </c>
      <c r="AL5" s="63" t="n">
        <v>20</v>
      </c>
      <c r="AM5" s="63" t="n">
        <v>22</v>
      </c>
      <c r="AN5" s="63" t="n">
        <v>22</v>
      </c>
      <c r="AO5" s="63" t="n">
        <v>20</v>
      </c>
      <c r="AP5" s="63" t="n">
        <v>23</v>
      </c>
      <c r="AQ5" s="63" t="n">
        <v>20</v>
      </c>
      <c r="AR5" s="63" t="n">
        <v>21</v>
      </c>
      <c r="AS5" s="63" t="n">
        <v>22</v>
      </c>
      <c r="AT5" s="63" t="n">
        <v>20</v>
      </c>
      <c r="AU5" s="63" t="n">
        <v>21</v>
      </c>
      <c r="AV5" s="63" t="n">
        <v>22</v>
      </c>
      <c r="AW5" s="63" t="n">
        <v>21</v>
      </c>
      <c r="AX5" s="63" t="n">
        <v>21</v>
      </c>
      <c r="AY5" s="63" t="n">
        <v>22</v>
      </c>
      <c r="AZ5" s="63" t="n">
        <v>21</v>
      </c>
      <c r="BA5" s="63" t="n">
        <v>21</v>
      </c>
      <c r="BB5" s="63" t="n">
        <v>23</v>
      </c>
      <c r="BC5" s="63" t="n">
        <v>19</v>
      </c>
      <c r="BD5" s="63" t="n">
        <v>22</v>
      </c>
      <c r="BE5" s="63" t="n">
        <v>21</v>
      </c>
      <c r="BF5" s="63" t="n">
        <v>20</v>
      </c>
      <c r="BG5" s="63" t="n">
        <v>23</v>
      </c>
      <c r="BH5" s="63" t="n">
        <v>22</v>
      </c>
      <c r="BI5" s="63" t="n">
        <v>20</v>
      </c>
      <c r="BJ5" s="63" t="n">
        <v>22</v>
      </c>
      <c r="BK5" s="63" t="n">
        <v>21</v>
      </c>
      <c r="BL5" s="63" t="n">
        <v>22</v>
      </c>
      <c r="BM5" s="63" t="n">
        <v>21</v>
      </c>
      <c r="BN5" s="63" t="n">
        <v>21</v>
      </c>
      <c r="BO5" s="63" t="n">
        <v>21</v>
      </c>
      <c r="BP5" s="63" t="n">
        <v>23</v>
      </c>
      <c r="BQ5" s="63" t="n">
        <v>21</v>
      </c>
      <c r="BR5" s="63" t="n">
        <v>20</v>
      </c>
      <c r="BS5" s="63" t="n">
        <v>23</v>
      </c>
      <c r="BT5" s="63" t="n">
        <v>21</v>
      </c>
      <c r="BU5" s="63" t="n">
        <v>21</v>
      </c>
      <c r="BV5" s="63" t="n">
        <v>22</v>
      </c>
      <c r="BW5" s="63" t="n">
        <v>20</v>
      </c>
      <c r="BX5" s="63" t="n">
        <v>23</v>
      </c>
      <c r="BY5" s="63" t="n">
        <v>21</v>
      </c>
      <c r="BZ5" s="63" t="n">
        <v>21</v>
      </c>
      <c r="CA5" s="63" t="n">
        <v>21</v>
      </c>
      <c r="CB5" s="63" t="n">
        <v>21</v>
      </c>
      <c r="CC5" s="63" t="n">
        <v>21</v>
      </c>
      <c r="CD5" s="63" t="n">
        <v>20</v>
      </c>
      <c r="CE5" s="63" t="n">
        <v>23</v>
      </c>
      <c r="CF5" s="63" t="n">
        <v>20</v>
      </c>
      <c r="CG5" s="63" t="n">
        <v>22</v>
      </c>
      <c r="CH5" s="63" t="n">
        <v>22</v>
      </c>
      <c r="CI5" s="63" t="n">
        <v>20</v>
      </c>
      <c r="CJ5" s="63" t="n">
        <v>23</v>
      </c>
      <c r="CK5" s="63" t="n">
        <v>20</v>
      </c>
      <c r="CL5" s="63" t="n">
        <v>22</v>
      </c>
      <c r="CM5" s="63" t="n">
        <v>21</v>
      </c>
      <c r="CN5" s="63" t="n">
        <v>20</v>
      </c>
      <c r="CO5" s="63" t="n">
        <v>22</v>
      </c>
      <c r="CP5" s="63" t="n">
        <v>20</v>
      </c>
      <c r="CQ5" s="63" t="n">
        <v>22</v>
      </c>
      <c r="CR5" s="63" t="n">
        <v>21</v>
      </c>
      <c r="CS5" s="63" t="n">
        <v>22</v>
      </c>
      <c r="CT5" s="63" t="n">
        <v>21</v>
      </c>
      <c r="CU5" s="63" t="n">
        <v>21</v>
      </c>
      <c r="CV5" s="63" t="n">
        <v>23</v>
      </c>
      <c r="CW5" s="63" t="n">
        <v>19</v>
      </c>
      <c r="CX5" s="63" t="n">
        <v>23</v>
      </c>
      <c r="CY5" s="63" t="n">
        <v>21</v>
      </c>
      <c r="CZ5" s="63" t="n">
        <v>20</v>
      </c>
      <c r="DA5" s="63" t="n">
        <v>22</v>
      </c>
      <c r="DB5" s="63" t="n">
        <v>21</v>
      </c>
      <c r="DC5" s="63" t="n">
        <v>21</v>
      </c>
      <c r="DD5" s="63" t="n">
        <v>22</v>
      </c>
      <c r="DE5" s="63" t="n">
        <v>21</v>
      </c>
      <c r="DF5" s="63" t="n">
        <v>21</v>
      </c>
      <c r="DG5" s="63" t="n">
        <v>22</v>
      </c>
      <c r="DH5" s="63" t="n">
        <v>21</v>
      </c>
      <c r="DI5" s="63" t="n">
        <v>21</v>
      </c>
      <c r="DJ5" s="63" t="n">
        <v>23</v>
      </c>
      <c r="DK5" s="63" t="n">
        <v>19</v>
      </c>
      <c r="DL5" s="63" t="n">
        <v>22</v>
      </c>
      <c r="DM5" s="63" t="n">
        <v>21</v>
      </c>
      <c r="DN5" s="63" t="n">
        <v>20</v>
      </c>
      <c r="DO5" s="63" t="n">
        <v>22</v>
      </c>
      <c r="DP5" s="63" t="n">
        <v>22</v>
      </c>
      <c r="DQ5" s="63" t="n">
        <v>20</v>
      </c>
      <c r="DR5" s="63" t="n">
        <v>22</v>
      </c>
      <c r="DS5" s="63" t="n">
        <v>22</v>
      </c>
      <c r="DT5" s="63" t="n">
        <v>21</v>
      </c>
      <c r="DU5" s="63" t="n">
        <v>21</v>
      </c>
      <c r="DV5" s="63" t="n">
        <v>22</v>
      </c>
      <c r="DW5" s="63" t="n">
        <v>20</v>
      </c>
      <c r="DX5" s="63" t="n">
        <v>22</v>
      </c>
      <c r="DY5" s="63" t="n">
        <v>20</v>
      </c>
      <c r="DZ5" s="63" t="n">
        <v>20</v>
      </c>
      <c r="EA5" s="63" t="n">
        <v>23</v>
      </c>
      <c r="EB5" s="63" t="n">
        <v>22</v>
      </c>
      <c r="EC5" s="63" t="n">
        <v>20</v>
      </c>
      <c r="ED5" s="63" t="n">
        <v>22</v>
      </c>
      <c r="EE5" s="63" t="n">
        <v>21</v>
      </c>
      <c r="EF5" s="63" t="n">
        <v>22</v>
      </c>
      <c r="EG5" s="63" t="n">
        <v>21</v>
      </c>
      <c r="EH5" s="63" t="n">
        <v>21</v>
      </c>
      <c r="EI5" s="63" t="n">
        <v>21</v>
      </c>
      <c r="EJ5" s="63" t="n">
        <v>23</v>
      </c>
    </row>
    <row r="6" customFormat="false" ht="12.75" hidden="false" customHeight="false" outlineLevel="0" collapsed="false">
      <c r="A6" s="72" t="n">
        <v>37216</v>
      </c>
    </row>
    <row r="7" customFormat="false" ht="10.5" hidden="true" customHeight="true" outlineLevel="0" collapsed="false">
      <c r="A7" s="72"/>
      <c r="C7" s="73" t="n">
        <v>37196</v>
      </c>
      <c r="D7" s="73" t="n">
        <v>37226</v>
      </c>
      <c r="E7" s="74"/>
      <c r="F7" s="74"/>
      <c r="G7" s="73" t="n">
        <v>37257</v>
      </c>
      <c r="H7" s="73" t="n">
        <v>37288</v>
      </c>
      <c r="I7" s="74"/>
      <c r="J7" s="73" t="n">
        <v>37316</v>
      </c>
      <c r="K7" s="73" t="n">
        <v>37347</v>
      </c>
      <c r="L7" s="73" t="n">
        <v>37377</v>
      </c>
      <c r="M7" s="73" t="n">
        <v>37408</v>
      </c>
      <c r="N7" s="74"/>
      <c r="O7" s="74"/>
      <c r="P7" s="73" t="n">
        <v>37438</v>
      </c>
      <c r="Q7" s="73" t="n">
        <v>37469</v>
      </c>
      <c r="R7" s="73" t="n">
        <v>37500</v>
      </c>
      <c r="S7" s="74"/>
      <c r="T7" s="75" t="n">
        <v>37530</v>
      </c>
      <c r="U7" s="75" t="n">
        <v>37561</v>
      </c>
      <c r="V7" s="75" t="n">
        <v>37591</v>
      </c>
      <c r="W7" s="73"/>
      <c r="X7" s="73"/>
      <c r="Y7" s="73"/>
      <c r="Z7" s="73"/>
      <c r="AA7" s="73"/>
      <c r="AB7" s="76"/>
      <c r="AG7" s="71" t="n">
        <v>37257</v>
      </c>
      <c r="AH7" s="71" t="n">
        <v>37288</v>
      </c>
      <c r="AI7" s="71" t="n">
        <v>37316</v>
      </c>
      <c r="AJ7" s="71" t="n">
        <v>37347</v>
      </c>
      <c r="AK7" s="71" t="n">
        <v>37377</v>
      </c>
      <c r="AL7" s="71" t="n">
        <v>37408</v>
      </c>
      <c r="AM7" s="71" t="n">
        <v>37438</v>
      </c>
      <c r="AN7" s="71" t="n">
        <v>37469</v>
      </c>
      <c r="AO7" s="71" t="n">
        <v>37500</v>
      </c>
      <c r="AP7" s="71" t="n">
        <v>37530</v>
      </c>
      <c r="AQ7" s="71" t="n">
        <v>37561</v>
      </c>
      <c r="AR7" s="71" t="n">
        <v>37591</v>
      </c>
      <c r="AS7" s="71" t="n">
        <v>37622</v>
      </c>
      <c r="AT7" s="71" t="n">
        <v>37653</v>
      </c>
      <c r="AU7" s="71" t="n">
        <v>37681</v>
      </c>
      <c r="AV7" s="71" t="n">
        <v>37712</v>
      </c>
      <c r="AW7" s="71" t="n">
        <v>37742</v>
      </c>
      <c r="AX7" s="71" t="n">
        <v>37773</v>
      </c>
      <c r="AY7" s="71" t="n">
        <v>37803</v>
      </c>
      <c r="AZ7" s="71" t="n">
        <v>37834</v>
      </c>
      <c r="BA7" s="71" t="n">
        <v>37865</v>
      </c>
      <c r="BB7" s="71" t="n">
        <v>37895</v>
      </c>
      <c r="BC7" s="71" t="n">
        <v>37926</v>
      </c>
      <c r="BD7" s="71" t="n">
        <v>37956</v>
      </c>
      <c r="BE7" s="71" t="n">
        <v>37987</v>
      </c>
      <c r="BF7" s="71" t="n">
        <v>38018</v>
      </c>
      <c r="BG7" s="71" t="n">
        <v>38047</v>
      </c>
      <c r="BH7" s="71" t="n">
        <v>38078</v>
      </c>
      <c r="BI7" s="71" t="n">
        <v>38108</v>
      </c>
      <c r="BJ7" s="71" t="n">
        <v>38139</v>
      </c>
      <c r="BK7" s="71" t="n">
        <v>38169</v>
      </c>
      <c r="BL7" s="71" t="n">
        <v>38200</v>
      </c>
      <c r="BM7" s="71" t="n">
        <v>38231</v>
      </c>
      <c r="BN7" s="71" t="n">
        <v>38261</v>
      </c>
      <c r="BO7" s="71" t="n">
        <v>38292</v>
      </c>
      <c r="BP7" s="71" t="n">
        <v>38322</v>
      </c>
      <c r="BQ7" s="71" t="n">
        <v>38353</v>
      </c>
      <c r="BR7" s="71" t="n">
        <v>38384</v>
      </c>
      <c r="BS7" s="71" t="n">
        <v>38412</v>
      </c>
      <c r="BT7" s="71" t="n">
        <v>38443</v>
      </c>
      <c r="BU7" s="71" t="n">
        <v>38473</v>
      </c>
      <c r="BV7" s="71" t="n">
        <v>38504</v>
      </c>
      <c r="BW7" s="71" t="n">
        <v>38534</v>
      </c>
      <c r="BX7" s="71" t="n">
        <v>38565</v>
      </c>
      <c r="BY7" s="71" t="n">
        <v>38596</v>
      </c>
      <c r="BZ7" s="71" t="n">
        <v>38626</v>
      </c>
      <c r="CA7" s="71" t="n">
        <v>38657</v>
      </c>
      <c r="CB7" s="71" t="n">
        <v>38687</v>
      </c>
      <c r="CC7" s="71" t="n">
        <v>38718</v>
      </c>
      <c r="CD7" s="71" t="n">
        <v>38749</v>
      </c>
      <c r="CE7" s="71" t="n">
        <v>38777</v>
      </c>
      <c r="CF7" s="71" t="n">
        <v>38808</v>
      </c>
      <c r="CG7" s="71" t="n">
        <v>38838</v>
      </c>
      <c r="CH7" s="71" t="n">
        <v>38869</v>
      </c>
      <c r="CI7" s="71" t="n">
        <v>38899</v>
      </c>
      <c r="CJ7" s="71" t="n">
        <v>38930</v>
      </c>
      <c r="CK7" s="71" t="n">
        <v>38961</v>
      </c>
      <c r="CL7" s="71" t="n">
        <v>38991</v>
      </c>
      <c r="CM7" s="71" t="n">
        <v>39022</v>
      </c>
      <c r="CN7" s="71" t="n">
        <v>39052</v>
      </c>
      <c r="CO7" s="71" t="n">
        <v>39083</v>
      </c>
      <c r="CP7" s="71" t="n">
        <v>39114</v>
      </c>
      <c r="CQ7" s="71" t="n">
        <v>39142</v>
      </c>
      <c r="CR7" s="71" t="n">
        <v>39173</v>
      </c>
      <c r="CS7" s="71" t="n">
        <v>39203</v>
      </c>
      <c r="CT7" s="71" t="n">
        <v>39234</v>
      </c>
      <c r="CU7" s="71" t="n">
        <v>39264</v>
      </c>
      <c r="CV7" s="71" t="n">
        <v>39295</v>
      </c>
      <c r="CW7" s="71" t="n">
        <v>39326</v>
      </c>
      <c r="CX7" s="71" t="n">
        <v>39356</v>
      </c>
      <c r="CY7" s="71" t="n">
        <v>39387</v>
      </c>
      <c r="CZ7" s="71" t="n">
        <v>39417</v>
      </c>
      <c r="DA7" s="71" t="n">
        <v>39448</v>
      </c>
      <c r="DB7" s="71" t="n">
        <v>39479</v>
      </c>
      <c r="DC7" s="71" t="n">
        <v>39508</v>
      </c>
      <c r="DD7" s="71" t="n">
        <v>39539</v>
      </c>
      <c r="DE7" s="71" t="n">
        <v>39569</v>
      </c>
      <c r="DF7" s="71" t="n">
        <v>39600</v>
      </c>
      <c r="DG7" s="71" t="n">
        <v>39630</v>
      </c>
      <c r="DH7" s="71" t="n">
        <v>39661</v>
      </c>
      <c r="DI7" s="71" t="n">
        <v>39692</v>
      </c>
      <c r="DJ7" s="71" t="n">
        <v>39722</v>
      </c>
      <c r="DK7" s="71" t="n">
        <v>39753</v>
      </c>
      <c r="DL7" s="71" t="n">
        <v>39783</v>
      </c>
      <c r="DM7" s="71" t="n">
        <v>39814</v>
      </c>
      <c r="DN7" s="71" t="n">
        <v>39845</v>
      </c>
      <c r="DO7" s="71" t="n">
        <v>39873</v>
      </c>
      <c r="DP7" s="71" t="n">
        <v>39904</v>
      </c>
      <c r="DQ7" s="71" t="n">
        <v>39934</v>
      </c>
      <c r="DR7" s="71" t="n">
        <v>39965</v>
      </c>
      <c r="DS7" s="71" t="n">
        <v>39995</v>
      </c>
      <c r="DT7" s="71" t="n">
        <v>40026</v>
      </c>
      <c r="DU7" s="71" t="n">
        <v>40057</v>
      </c>
      <c r="DV7" s="71" t="n">
        <v>40087</v>
      </c>
      <c r="DW7" s="71" t="n">
        <v>40118</v>
      </c>
      <c r="DX7" s="71" t="n">
        <v>40148</v>
      </c>
      <c r="DY7" s="71" t="n">
        <v>40179</v>
      </c>
      <c r="DZ7" s="71" t="n">
        <v>40210</v>
      </c>
      <c r="EA7" s="71" t="n">
        <v>40238</v>
      </c>
      <c r="EB7" s="71" t="n">
        <v>40269</v>
      </c>
      <c r="EC7" s="71" t="n">
        <v>40299</v>
      </c>
      <c r="ED7" s="71" t="n">
        <v>40330</v>
      </c>
      <c r="EE7" s="71" t="n">
        <v>40360</v>
      </c>
      <c r="EF7" s="71" t="n">
        <v>40391</v>
      </c>
      <c r="EG7" s="71" t="n">
        <v>40422</v>
      </c>
      <c r="EH7" s="71" t="n">
        <v>40452</v>
      </c>
      <c r="EI7" s="71" t="n">
        <v>40483</v>
      </c>
      <c r="EJ7" s="71" t="n">
        <v>40513</v>
      </c>
    </row>
    <row r="8" customFormat="false" ht="15.75" hidden="false" customHeight="true" outlineLevel="0" collapsed="false">
      <c r="A8" s="77" t="s">
        <v>47</v>
      </c>
      <c r="B8" s="78"/>
      <c r="C8" s="79" t="s">
        <v>48</v>
      </c>
      <c r="D8" s="79" t="s">
        <v>49</v>
      </c>
      <c r="E8" s="80" t="s">
        <v>50</v>
      </c>
      <c r="F8" s="81" t="s">
        <v>51</v>
      </c>
      <c r="G8" s="82" t="n">
        <v>37257</v>
      </c>
      <c r="H8" s="82" t="n">
        <v>37288</v>
      </c>
      <c r="I8" s="81" t="s">
        <v>52</v>
      </c>
      <c r="J8" s="82" t="n">
        <v>37316</v>
      </c>
      <c r="K8" s="82" t="n">
        <v>37347</v>
      </c>
      <c r="L8" s="82" t="n">
        <v>37377</v>
      </c>
      <c r="M8" s="82" t="n">
        <v>37408</v>
      </c>
      <c r="N8" s="83" t="s">
        <v>53</v>
      </c>
      <c r="O8" s="79" t="s">
        <v>54</v>
      </c>
      <c r="P8" s="82" t="n">
        <v>37438</v>
      </c>
      <c r="Q8" s="82" t="n">
        <v>37469</v>
      </c>
      <c r="R8" s="82" t="n">
        <v>37500</v>
      </c>
      <c r="S8" s="79" t="s">
        <v>55</v>
      </c>
      <c r="T8" s="82" t="n">
        <v>37530</v>
      </c>
      <c r="U8" s="82" t="n">
        <v>37561</v>
      </c>
      <c r="V8" s="82" t="n">
        <v>37591</v>
      </c>
      <c r="W8" s="79" t="s">
        <v>56</v>
      </c>
      <c r="X8" s="79" t="s">
        <v>57</v>
      </c>
      <c r="Y8" s="80" t="s">
        <v>58</v>
      </c>
      <c r="Z8" s="80" t="s">
        <v>59</v>
      </c>
      <c r="AA8" s="80" t="s">
        <v>60</v>
      </c>
      <c r="AB8" s="79" t="s">
        <v>61</v>
      </c>
      <c r="AC8" s="81" t="s">
        <v>62</v>
      </c>
      <c r="AD8" s="81"/>
      <c r="AE8" s="81"/>
      <c r="AF8" s="84"/>
      <c r="AG8" s="85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4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</row>
    <row r="9" customFormat="false" ht="13.7" hidden="false" customHeight="true" outlineLevel="0" collapsed="false">
      <c r="A9" s="86" t="s">
        <v>13</v>
      </c>
      <c r="B9" s="64" t="s">
        <v>63</v>
      </c>
      <c r="C9" s="87" t="n">
        <v>20.65</v>
      </c>
      <c r="D9" s="87" t="n">
        <v>30.25</v>
      </c>
      <c r="E9" s="88" t="n">
        <v>28.0346153846154</v>
      </c>
      <c r="F9" s="87" t="n">
        <v>31.75</v>
      </c>
      <c r="G9" s="87" t="n">
        <v>32.25</v>
      </c>
      <c r="H9" s="87" t="n">
        <v>31.25</v>
      </c>
      <c r="I9" s="87" t="n">
        <v>29.25</v>
      </c>
      <c r="J9" s="87" t="n">
        <v>30.5</v>
      </c>
      <c r="K9" s="87" t="n">
        <v>28</v>
      </c>
      <c r="L9" s="87" t="n">
        <v>26</v>
      </c>
      <c r="M9" s="87" t="n">
        <v>28</v>
      </c>
      <c r="N9" s="87" t="n">
        <v>27.3333333333333</v>
      </c>
      <c r="O9" s="87" t="n">
        <v>44</v>
      </c>
      <c r="P9" s="89" t="n">
        <v>41.5</v>
      </c>
      <c r="Q9" s="87" t="n">
        <v>49</v>
      </c>
      <c r="R9" s="87" t="n">
        <v>41.5</v>
      </c>
      <c r="S9" s="87" t="n">
        <v>37</v>
      </c>
      <c r="T9" s="87" t="n">
        <v>38</v>
      </c>
      <c r="U9" s="87" t="n">
        <v>36</v>
      </c>
      <c r="V9" s="87" t="n">
        <v>37</v>
      </c>
      <c r="W9" s="88" t="n">
        <v>34.9607843137255</v>
      </c>
      <c r="X9" s="87" t="n">
        <v>40.0088235294118</v>
      </c>
      <c r="Y9" s="87" t="n">
        <v>40.5507046979866</v>
      </c>
      <c r="Z9" s="87" t="n">
        <v>40.7615294117647</v>
      </c>
      <c r="AA9" s="87" t="n">
        <v>41.8259215686275</v>
      </c>
      <c r="AB9" s="90" t="n">
        <v>43.041328125</v>
      </c>
      <c r="AC9" s="91" t="n">
        <v>40.5784251290878</v>
      </c>
      <c r="AD9" s="92"/>
      <c r="AE9" s="92"/>
      <c r="AF9" s="93"/>
      <c r="AG9" s="89" t="n">
        <v>32.25</v>
      </c>
      <c r="AH9" s="89" t="n">
        <v>31.25</v>
      </c>
      <c r="AI9" s="89" t="n">
        <v>30.5</v>
      </c>
      <c r="AJ9" s="89" t="n">
        <v>28</v>
      </c>
      <c r="AK9" s="89" t="n">
        <v>26</v>
      </c>
      <c r="AL9" s="89" t="n">
        <v>28</v>
      </c>
      <c r="AM9" s="89" t="n">
        <v>41.5</v>
      </c>
      <c r="AN9" s="89" t="n">
        <v>49</v>
      </c>
      <c r="AO9" s="89" t="n">
        <v>41.5</v>
      </c>
      <c r="AP9" s="89" t="n">
        <v>38</v>
      </c>
      <c r="AQ9" s="89" t="n">
        <v>36</v>
      </c>
      <c r="AR9" s="89" t="n">
        <v>37</v>
      </c>
      <c r="AS9" s="89" t="n">
        <v>42</v>
      </c>
      <c r="AT9" s="89" t="n">
        <v>40</v>
      </c>
      <c r="AU9" s="89" t="n">
        <v>38</v>
      </c>
      <c r="AV9" s="89" t="n">
        <v>33</v>
      </c>
      <c r="AW9" s="89" t="n">
        <v>29.5</v>
      </c>
      <c r="AX9" s="89" t="n">
        <v>31</v>
      </c>
      <c r="AY9" s="89" t="n">
        <v>47</v>
      </c>
      <c r="AZ9" s="89" t="n">
        <v>55</v>
      </c>
      <c r="BA9" s="89" t="n">
        <v>44</v>
      </c>
      <c r="BB9" s="89" t="n">
        <v>41.5</v>
      </c>
      <c r="BC9" s="89" t="n">
        <v>38.75</v>
      </c>
      <c r="BD9" s="89" t="n">
        <v>40</v>
      </c>
      <c r="BE9" s="89" t="n">
        <v>42.12</v>
      </c>
      <c r="BF9" s="89" t="n">
        <v>40.4</v>
      </c>
      <c r="BG9" s="89" t="n">
        <v>38.68</v>
      </c>
      <c r="BH9" s="89" t="n">
        <v>34.39</v>
      </c>
      <c r="BI9" s="89" t="n">
        <v>31.38</v>
      </c>
      <c r="BJ9" s="89" t="n">
        <v>32.67</v>
      </c>
      <c r="BK9" s="89" t="n">
        <v>46.41</v>
      </c>
      <c r="BL9" s="89" t="n">
        <v>53.28</v>
      </c>
      <c r="BM9" s="89" t="n">
        <v>43.83</v>
      </c>
      <c r="BN9" s="89" t="n">
        <v>41.69</v>
      </c>
      <c r="BO9" s="89" t="n">
        <v>39.33</v>
      </c>
      <c r="BP9" s="89" t="n">
        <v>40.4</v>
      </c>
      <c r="BQ9" s="89" t="n">
        <v>42.21</v>
      </c>
      <c r="BR9" s="89" t="n">
        <v>40.74</v>
      </c>
      <c r="BS9" s="89" t="n">
        <v>39.27</v>
      </c>
      <c r="BT9" s="89" t="n">
        <v>35.59</v>
      </c>
      <c r="BU9" s="89" t="n">
        <v>33.02</v>
      </c>
      <c r="BV9" s="89" t="n">
        <v>34.12</v>
      </c>
      <c r="BW9" s="89" t="n">
        <v>45.9</v>
      </c>
      <c r="BX9" s="89" t="n">
        <v>51.79</v>
      </c>
      <c r="BY9" s="89" t="n">
        <v>43.7</v>
      </c>
      <c r="BZ9" s="89" t="n">
        <v>41.86</v>
      </c>
      <c r="CA9" s="89" t="n">
        <v>39.83</v>
      </c>
      <c r="CB9" s="89" t="n">
        <v>40.76</v>
      </c>
      <c r="CC9" s="89" t="n">
        <v>42.47</v>
      </c>
      <c r="CD9" s="89" t="n">
        <v>41.14</v>
      </c>
      <c r="CE9" s="89" t="n">
        <v>39.8</v>
      </c>
      <c r="CF9" s="89" t="n">
        <v>36.46</v>
      </c>
      <c r="CG9" s="89" t="n">
        <v>34.12</v>
      </c>
      <c r="CH9" s="89" t="n">
        <v>35.12</v>
      </c>
      <c r="CI9" s="89" t="n">
        <v>45.83</v>
      </c>
      <c r="CJ9" s="89" t="n">
        <v>51.18</v>
      </c>
      <c r="CK9" s="89" t="n">
        <v>43.83</v>
      </c>
      <c r="CL9" s="89" t="n">
        <v>42.16</v>
      </c>
      <c r="CM9" s="89" t="n">
        <v>40.32</v>
      </c>
      <c r="CN9" s="89" t="n">
        <v>41.16</v>
      </c>
      <c r="CO9" s="89" t="n">
        <v>42.74</v>
      </c>
      <c r="CP9" s="89" t="n">
        <v>41.53</v>
      </c>
      <c r="CQ9" s="89" t="n">
        <v>40.32</v>
      </c>
      <c r="CR9" s="89" t="n">
        <v>37.28</v>
      </c>
      <c r="CS9" s="89" t="n">
        <v>35.16</v>
      </c>
      <c r="CT9" s="89" t="n">
        <v>36.07</v>
      </c>
      <c r="CU9" s="89" t="n">
        <v>45.8</v>
      </c>
      <c r="CV9" s="89" t="n">
        <v>50.67</v>
      </c>
      <c r="CW9" s="89" t="n">
        <v>43.99</v>
      </c>
      <c r="CX9" s="89" t="n">
        <v>42.47</v>
      </c>
      <c r="CY9" s="89" t="n">
        <v>40.8</v>
      </c>
      <c r="CZ9" s="89" t="n">
        <v>41.57</v>
      </c>
      <c r="DA9" s="89" t="n">
        <v>43.16</v>
      </c>
      <c r="DB9" s="89" t="n">
        <v>42.03</v>
      </c>
      <c r="DC9" s="89" t="n">
        <v>40.9</v>
      </c>
      <c r="DD9" s="89" t="n">
        <v>38.07</v>
      </c>
      <c r="DE9" s="89" t="n">
        <v>36.1</v>
      </c>
      <c r="DF9" s="89" t="n">
        <v>36.95</v>
      </c>
      <c r="DG9" s="89" t="n">
        <v>46.01</v>
      </c>
      <c r="DH9" s="89" t="n">
        <v>50.54</v>
      </c>
      <c r="DI9" s="89" t="n">
        <v>44.32</v>
      </c>
      <c r="DJ9" s="89" t="n">
        <v>42.91</v>
      </c>
      <c r="DK9" s="89" t="n">
        <v>41.35</v>
      </c>
      <c r="DL9" s="89" t="n">
        <v>42.07</v>
      </c>
      <c r="DM9" s="89" t="n">
        <v>43.58</v>
      </c>
      <c r="DN9" s="89" t="n">
        <v>42.53</v>
      </c>
      <c r="DO9" s="89" t="n">
        <v>41.48</v>
      </c>
      <c r="DP9" s="89" t="n">
        <v>38.85</v>
      </c>
      <c r="DQ9" s="89" t="n">
        <v>37</v>
      </c>
      <c r="DR9" s="89" t="n">
        <v>37.8</v>
      </c>
      <c r="DS9" s="89" t="n">
        <v>46.23</v>
      </c>
      <c r="DT9" s="89" t="n">
        <v>50.45</v>
      </c>
      <c r="DU9" s="89" t="n">
        <v>44.66</v>
      </c>
      <c r="DV9" s="89" t="n">
        <v>43.35</v>
      </c>
      <c r="DW9" s="89" t="n">
        <v>41.9</v>
      </c>
      <c r="DX9" s="89" t="n">
        <v>42.57</v>
      </c>
      <c r="DY9" s="89" t="n">
        <v>44</v>
      </c>
      <c r="DZ9" s="89" t="n">
        <v>43.02</v>
      </c>
      <c r="EA9" s="89" t="n">
        <v>42.05</v>
      </c>
      <c r="EB9" s="89" t="n">
        <v>39.6</v>
      </c>
      <c r="EC9" s="89" t="n">
        <v>37.89</v>
      </c>
      <c r="ED9" s="89" t="n">
        <v>38.63</v>
      </c>
      <c r="EE9" s="89" t="n">
        <v>46.48</v>
      </c>
      <c r="EF9" s="89" t="n">
        <v>50.41</v>
      </c>
      <c r="EG9" s="89" t="n">
        <v>45.02</v>
      </c>
      <c r="EH9" s="89" t="n">
        <v>43.79</v>
      </c>
      <c r="EI9" s="89" t="n">
        <v>42.45</v>
      </c>
      <c r="EJ9" s="89" t="n">
        <v>43.07</v>
      </c>
    </row>
    <row r="10" customFormat="false" ht="13.7" hidden="false" customHeight="true" outlineLevel="0" collapsed="false">
      <c r="A10" s="94" t="s">
        <v>12</v>
      </c>
      <c r="B10" s="95" t="s">
        <v>64</v>
      </c>
      <c r="C10" s="89" t="n">
        <v>23.4285714285714</v>
      </c>
      <c r="D10" s="89" t="n">
        <v>30.75</v>
      </c>
      <c r="E10" s="96" t="n">
        <v>29.0604395604396</v>
      </c>
      <c r="F10" s="89" t="n">
        <v>32.25</v>
      </c>
      <c r="G10" s="89" t="n">
        <v>32.75</v>
      </c>
      <c r="H10" s="89" t="n">
        <v>31.75</v>
      </c>
      <c r="I10" s="89" t="n">
        <v>30.5</v>
      </c>
      <c r="J10" s="89" t="n">
        <v>31</v>
      </c>
      <c r="K10" s="89" t="n">
        <v>30</v>
      </c>
      <c r="L10" s="89" t="n">
        <v>28.5</v>
      </c>
      <c r="M10" s="89" t="n">
        <v>30.5</v>
      </c>
      <c r="N10" s="89" t="n">
        <v>29.6666666666667</v>
      </c>
      <c r="O10" s="89" t="n">
        <v>47</v>
      </c>
      <c r="P10" s="89" t="n">
        <v>44.5</v>
      </c>
      <c r="Q10" s="89" t="n">
        <v>51.5</v>
      </c>
      <c r="R10" s="89" t="n">
        <v>45</v>
      </c>
      <c r="S10" s="89" t="n">
        <v>37.8333333333333</v>
      </c>
      <c r="T10" s="89" t="n">
        <v>39</v>
      </c>
      <c r="U10" s="89" t="n">
        <v>37</v>
      </c>
      <c r="V10" s="89" t="n">
        <v>37.5</v>
      </c>
      <c r="W10" s="96" t="n">
        <v>36.6274509803922</v>
      </c>
      <c r="X10" s="89" t="n">
        <v>42.3764705882353</v>
      </c>
      <c r="Y10" s="89" t="n">
        <v>42.7270134228188</v>
      </c>
      <c r="Z10" s="89" t="n">
        <v>43.1198039215686</v>
      </c>
      <c r="AA10" s="89" t="n">
        <v>44.7627941176471</v>
      </c>
      <c r="AB10" s="97" t="n">
        <v>46.7996875</v>
      </c>
      <c r="AC10" s="98" t="n">
        <v>43.254454143103</v>
      </c>
      <c r="AD10" s="92"/>
      <c r="AE10" s="92"/>
      <c r="AF10" s="93"/>
      <c r="AG10" s="99" t="n">
        <v>32.75</v>
      </c>
      <c r="AH10" s="99" t="n">
        <v>31.75</v>
      </c>
      <c r="AI10" s="99" t="n">
        <v>31</v>
      </c>
      <c r="AJ10" s="99" t="n">
        <v>30</v>
      </c>
      <c r="AK10" s="99" t="n">
        <v>28.5</v>
      </c>
      <c r="AL10" s="99" t="n">
        <v>30.5</v>
      </c>
      <c r="AM10" s="99" t="n">
        <v>44.5</v>
      </c>
      <c r="AN10" s="99" t="n">
        <v>51.5</v>
      </c>
      <c r="AO10" s="99" t="n">
        <v>45</v>
      </c>
      <c r="AP10" s="99" t="n">
        <v>39</v>
      </c>
      <c r="AQ10" s="99" t="n">
        <v>37</v>
      </c>
      <c r="AR10" s="99" t="n">
        <v>37.5</v>
      </c>
      <c r="AS10" s="99" t="n">
        <v>42.5</v>
      </c>
      <c r="AT10" s="99" t="n">
        <v>40.75</v>
      </c>
      <c r="AU10" s="99" t="n">
        <v>39.5</v>
      </c>
      <c r="AV10" s="99" t="n">
        <v>36.5</v>
      </c>
      <c r="AW10" s="99" t="n">
        <v>33</v>
      </c>
      <c r="AX10" s="99" t="n">
        <v>34.75</v>
      </c>
      <c r="AY10" s="99" t="n">
        <v>51.5</v>
      </c>
      <c r="AZ10" s="99" t="n">
        <v>58.5</v>
      </c>
      <c r="BA10" s="99" t="n">
        <v>47.5</v>
      </c>
      <c r="BB10" s="99" t="n">
        <v>43.25</v>
      </c>
      <c r="BC10" s="99" t="n">
        <v>39.5</v>
      </c>
      <c r="BD10" s="99" t="n">
        <v>40.75</v>
      </c>
      <c r="BE10" s="99" t="n">
        <v>42.88</v>
      </c>
      <c r="BF10" s="99" t="n">
        <v>41.38</v>
      </c>
      <c r="BG10" s="99" t="n">
        <v>40.3</v>
      </c>
      <c r="BH10" s="99" t="n">
        <v>37.73</v>
      </c>
      <c r="BI10" s="99" t="n">
        <v>34.73</v>
      </c>
      <c r="BJ10" s="99" t="n">
        <v>36.23</v>
      </c>
      <c r="BK10" s="99" t="n">
        <v>50.6</v>
      </c>
      <c r="BL10" s="99" t="n">
        <v>56.61</v>
      </c>
      <c r="BM10" s="99" t="n">
        <v>47.17</v>
      </c>
      <c r="BN10" s="99" t="n">
        <v>43.52</v>
      </c>
      <c r="BO10" s="99" t="n">
        <v>40.31</v>
      </c>
      <c r="BP10" s="99" t="n">
        <v>41.38</v>
      </c>
      <c r="BQ10" s="99" t="n">
        <v>43.19</v>
      </c>
      <c r="BR10" s="99" t="n">
        <v>41.91</v>
      </c>
      <c r="BS10" s="99" t="n">
        <v>40.99</v>
      </c>
      <c r="BT10" s="99" t="n">
        <v>38.79</v>
      </c>
      <c r="BU10" s="99" t="n">
        <v>36.22</v>
      </c>
      <c r="BV10" s="99" t="n">
        <v>37.51</v>
      </c>
      <c r="BW10" s="99" t="n">
        <v>49.83</v>
      </c>
      <c r="BX10" s="99" t="n">
        <v>54.98</v>
      </c>
      <c r="BY10" s="99" t="n">
        <v>46.89</v>
      </c>
      <c r="BZ10" s="99" t="n">
        <v>43.77</v>
      </c>
      <c r="CA10" s="99" t="n">
        <v>41.02</v>
      </c>
      <c r="CB10" s="99" t="n">
        <v>41.94</v>
      </c>
      <c r="CC10" s="99" t="n">
        <v>43.66</v>
      </c>
      <c r="CD10" s="99" t="n">
        <v>42.5</v>
      </c>
      <c r="CE10" s="99" t="n">
        <v>41.67</v>
      </c>
      <c r="CF10" s="99" t="n">
        <v>39.67</v>
      </c>
      <c r="CG10" s="99" t="n">
        <v>37.33</v>
      </c>
      <c r="CH10" s="99" t="n">
        <v>38.51</v>
      </c>
      <c r="CI10" s="99" t="n">
        <v>49.73</v>
      </c>
      <c r="CJ10" s="99" t="n">
        <v>54.42</v>
      </c>
      <c r="CK10" s="99" t="n">
        <v>47.07</v>
      </c>
      <c r="CL10" s="99" t="n">
        <v>44.23</v>
      </c>
      <c r="CM10" s="99" t="n">
        <v>41.72</v>
      </c>
      <c r="CN10" s="99" t="n">
        <v>42.57</v>
      </c>
      <c r="CO10" s="99" t="n">
        <v>44.4</v>
      </c>
      <c r="CP10" s="99" t="n">
        <v>43.34</v>
      </c>
      <c r="CQ10" s="99" t="n">
        <v>42.58</v>
      </c>
      <c r="CR10" s="99" t="n">
        <v>40.75</v>
      </c>
      <c r="CS10" s="99" t="n">
        <v>38.61</v>
      </c>
      <c r="CT10" s="99" t="n">
        <v>39.69</v>
      </c>
      <c r="CU10" s="99" t="n">
        <v>49.96</v>
      </c>
      <c r="CV10" s="99" t="n">
        <v>54.26</v>
      </c>
      <c r="CW10" s="99" t="n">
        <v>47.52</v>
      </c>
      <c r="CX10" s="99" t="n">
        <v>44.93</v>
      </c>
      <c r="CY10" s="99" t="n">
        <v>42.63</v>
      </c>
      <c r="CZ10" s="99" t="n">
        <v>43.41</v>
      </c>
      <c r="DA10" s="99" t="n">
        <v>45.14</v>
      </c>
      <c r="DB10" s="99" t="n">
        <v>44.14</v>
      </c>
      <c r="DC10" s="99" t="n">
        <v>43.44</v>
      </c>
      <c r="DD10" s="99" t="n">
        <v>41.72</v>
      </c>
      <c r="DE10" s="99" t="n">
        <v>39.73</v>
      </c>
      <c r="DF10" s="99" t="n">
        <v>40.74</v>
      </c>
      <c r="DG10" s="99" t="n">
        <v>50.35</v>
      </c>
      <c r="DH10" s="99" t="n">
        <v>54.38</v>
      </c>
      <c r="DI10" s="99" t="n">
        <v>48.08</v>
      </c>
      <c r="DJ10" s="99" t="n">
        <v>45.65</v>
      </c>
      <c r="DK10" s="99" t="n">
        <v>43.5</v>
      </c>
      <c r="DL10" s="99" t="n">
        <v>44.23</v>
      </c>
      <c r="DM10" s="99" t="n">
        <v>45.98</v>
      </c>
      <c r="DN10" s="99" t="n">
        <v>45.05</v>
      </c>
      <c r="DO10" s="99" t="n">
        <v>44.39</v>
      </c>
      <c r="DP10" s="99" t="n">
        <v>42.78</v>
      </c>
      <c r="DQ10" s="99" t="n">
        <v>40.91</v>
      </c>
      <c r="DR10" s="99" t="n">
        <v>41.86</v>
      </c>
      <c r="DS10" s="99" t="n">
        <v>50.87</v>
      </c>
      <c r="DT10" s="99" t="n">
        <v>54.64</v>
      </c>
      <c r="DU10" s="99" t="n">
        <v>48.74</v>
      </c>
      <c r="DV10" s="99" t="n">
        <v>46.46</v>
      </c>
      <c r="DW10" s="99" t="n">
        <v>44.46</v>
      </c>
      <c r="DX10" s="99" t="n">
        <v>45.14</v>
      </c>
      <c r="DY10" s="99" t="n">
        <v>46.82</v>
      </c>
      <c r="DZ10" s="99" t="n">
        <v>45.95</v>
      </c>
      <c r="EA10" s="99" t="n">
        <v>45.33</v>
      </c>
      <c r="EB10" s="99" t="n">
        <v>43.83</v>
      </c>
      <c r="EC10" s="99" t="n">
        <v>42.08</v>
      </c>
      <c r="ED10" s="99" t="n">
        <v>42.97</v>
      </c>
      <c r="EE10" s="99" t="n">
        <v>51.41</v>
      </c>
      <c r="EF10" s="99" t="n">
        <v>54.95</v>
      </c>
      <c r="EG10" s="99" t="n">
        <v>49.42</v>
      </c>
      <c r="EH10" s="99" t="n">
        <v>47.28</v>
      </c>
      <c r="EI10" s="99" t="n">
        <v>45.4</v>
      </c>
      <c r="EJ10" s="99" t="n">
        <v>46.04</v>
      </c>
    </row>
    <row r="11" customFormat="false" ht="13.7" hidden="false" customHeight="true" outlineLevel="0" collapsed="false">
      <c r="A11" s="94" t="s">
        <v>14</v>
      </c>
      <c r="B11" s="64"/>
      <c r="C11" s="89" t="n">
        <v>24.3</v>
      </c>
      <c r="D11" s="89" t="n">
        <v>32.672</v>
      </c>
      <c r="E11" s="96" t="n">
        <v>30.74</v>
      </c>
      <c r="F11" s="89" t="n">
        <v>33.825</v>
      </c>
      <c r="G11" s="89" t="n">
        <v>34.25</v>
      </c>
      <c r="H11" s="89" t="n">
        <v>33.4</v>
      </c>
      <c r="I11" s="89" t="n">
        <v>31.55</v>
      </c>
      <c r="J11" s="89" t="n">
        <v>33.1</v>
      </c>
      <c r="K11" s="89" t="n">
        <v>30</v>
      </c>
      <c r="L11" s="89" t="n">
        <v>29.5</v>
      </c>
      <c r="M11" s="89" t="n">
        <v>36.5</v>
      </c>
      <c r="N11" s="89" t="n">
        <v>32</v>
      </c>
      <c r="O11" s="89" t="n">
        <v>50.75</v>
      </c>
      <c r="P11" s="89" t="n">
        <v>49</v>
      </c>
      <c r="Q11" s="89" t="n">
        <v>55.25</v>
      </c>
      <c r="R11" s="89" t="n">
        <v>48</v>
      </c>
      <c r="S11" s="89" t="n">
        <v>38.5</v>
      </c>
      <c r="T11" s="89" t="n">
        <v>37.5</v>
      </c>
      <c r="U11" s="89" t="n">
        <v>38.5</v>
      </c>
      <c r="V11" s="89" t="n">
        <v>39.5</v>
      </c>
      <c r="W11" s="96" t="n">
        <v>38.7101960784314</v>
      </c>
      <c r="X11" s="89" t="n">
        <v>44.2196078431373</v>
      </c>
      <c r="Y11" s="89" t="n">
        <v>44.2997315436242</v>
      </c>
      <c r="Z11" s="89" t="n">
        <v>45.0343921568627</v>
      </c>
      <c r="AA11" s="89" t="n">
        <v>45.6544117647059</v>
      </c>
      <c r="AB11" s="97" t="n">
        <v>46.2435546875</v>
      </c>
      <c r="AC11" s="98" t="n">
        <v>44.4533864027539</v>
      </c>
      <c r="AD11" s="92"/>
      <c r="AE11" s="92"/>
      <c r="AF11" s="93"/>
      <c r="AG11" s="99" t="n">
        <v>34.25</v>
      </c>
      <c r="AH11" s="99" t="n">
        <v>33.4</v>
      </c>
      <c r="AI11" s="99" t="n">
        <v>33.1</v>
      </c>
      <c r="AJ11" s="99" t="n">
        <v>30</v>
      </c>
      <c r="AK11" s="99" t="n">
        <v>29.5</v>
      </c>
      <c r="AL11" s="99" t="n">
        <v>36.5</v>
      </c>
      <c r="AM11" s="99" t="n">
        <v>49</v>
      </c>
      <c r="AN11" s="99" t="n">
        <v>55.25</v>
      </c>
      <c r="AO11" s="99" t="n">
        <v>48</v>
      </c>
      <c r="AP11" s="99" t="n">
        <v>37.5</v>
      </c>
      <c r="AQ11" s="99" t="n">
        <v>38.5</v>
      </c>
      <c r="AR11" s="99" t="n">
        <v>39.5</v>
      </c>
      <c r="AS11" s="99" t="n">
        <v>42.25</v>
      </c>
      <c r="AT11" s="99" t="n">
        <v>40.5</v>
      </c>
      <c r="AU11" s="99" t="n">
        <v>38.5</v>
      </c>
      <c r="AV11" s="99" t="n">
        <v>36.5</v>
      </c>
      <c r="AW11" s="99" t="n">
        <v>37</v>
      </c>
      <c r="AX11" s="99" t="n">
        <v>42</v>
      </c>
      <c r="AY11" s="99" t="n">
        <v>52.5</v>
      </c>
      <c r="AZ11" s="99" t="n">
        <v>61</v>
      </c>
      <c r="BA11" s="99" t="n">
        <v>56</v>
      </c>
      <c r="BB11" s="99" t="n">
        <v>39.5</v>
      </c>
      <c r="BC11" s="99" t="n">
        <v>41.5</v>
      </c>
      <c r="BD11" s="99" t="n">
        <v>43.5</v>
      </c>
      <c r="BE11" s="99" t="n">
        <v>42.65</v>
      </c>
      <c r="BF11" s="99" t="n">
        <v>40.88</v>
      </c>
      <c r="BG11" s="99" t="n">
        <v>38.86</v>
      </c>
      <c r="BH11" s="99" t="n">
        <v>36.84</v>
      </c>
      <c r="BI11" s="99" t="n">
        <v>37.34</v>
      </c>
      <c r="BJ11" s="99" t="n">
        <v>42.38</v>
      </c>
      <c r="BK11" s="99" t="n">
        <v>52.97</v>
      </c>
      <c r="BL11" s="99" t="n">
        <v>61.54</v>
      </c>
      <c r="BM11" s="99" t="n">
        <v>56.49</v>
      </c>
      <c r="BN11" s="99" t="n">
        <v>39.84</v>
      </c>
      <c r="BO11" s="99" t="n">
        <v>41.85</v>
      </c>
      <c r="BP11" s="99" t="n">
        <v>43.87</v>
      </c>
      <c r="BQ11" s="99" t="n">
        <v>43.01</v>
      </c>
      <c r="BR11" s="99" t="n">
        <v>41.22</v>
      </c>
      <c r="BS11" s="99" t="n">
        <v>39.18</v>
      </c>
      <c r="BT11" s="99" t="n">
        <v>37.13</v>
      </c>
      <c r="BU11" s="99" t="n">
        <v>37.63</v>
      </c>
      <c r="BV11" s="99" t="n">
        <v>42.71</v>
      </c>
      <c r="BW11" s="99" t="n">
        <v>53.38</v>
      </c>
      <c r="BX11" s="99" t="n">
        <v>62.01</v>
      </c>
      <c r="BY11" s="99" t="n">
        <v>56.92</v>
      </c>
      <c r="BZ11" s="99" t="n">
        <v>40.14</v>
      </c>
      <c r="CA11" s="99" t="n">
        <v>42.16</v>
      </c>
      <c r="CB11" s="99" t="n">
        <v>44.19</v>
      </c>
      <c r="CC11" s="99" t="n">
        <v>43.3</v>
      </c>
      <c r="CD11" s="99" t="n">
        <v>41.49</v>
      </c>
      <c r="CE11" s="99" t="n">
        <v>39.44</v>
      </c>
      <c r="CF11" s="99" t="n">
        <v>37.38</v>
      </c>
      <c r="CG11" s="99" t="n">
        <v>37.89</v>
      </c>
      <c r="CH11" s="99" t="n">
        <v>43</v>
      </c>
      <c r="CI11" s="99" t="n">
        <v>53.74</v>
      </c>
      <c r="CJ11" s="99" t="n">
        <v>62.42</v>
      </c>
      <c r="CK11" s="99" t="n">
        <v>57.29</v>
      </c>
      <c r="CL11" s="99" t="n">
        <v>40.41</v>
      </c>
      <c r="CM11" s="99" t="n">
        <v>42.44</v>
      </c>
      <c r="CN11" s="99" t="n">
        <v>44.48</v>
      </c>
      <c r="CO11" s="99" t="n">
        <v>43.6</v>
      </c>
      <c r="CP11" s="99" t="n">
        <v>41.79</v>
      </c>
      <c r="CQ11" s="99" t="n">
        <v>39.71</v>
      </c>
      <c r="CR11" s="99" t="n">
        <v>37.64</v>
      </c>
      <c r="CS11" s="99" t="n">
        <v>38.14</v>
      </c>
      <c r="CT11" s="99" t="n">
        <v>43.28</v>
      </c>
      <c r="CU11" s="99" t="n">
        <v>54.09</v>
      </c>
      <c r="CV11" s="99" t="n">
        <v>62.82</v>
      </c>
      <c r="CW11" s="99" t="n">
        <v>57.66</v>
      </c>
      <c r="CX11" s="99" t="n">
        <v>40.66</v>
      </c>
      <c r="CY11" s="99" t="n">
        <v>42.7</v>
      </c>
      <c r="CZ11" s="99" t="n">
        <v>44.75</v>
      </c>
      <c r="DA11" s="99" t="n">
        <v>43.86</v>
      </c>
      <c r="DB11" s="99" t="n">
        <v>42.03</v>
      </c>
      <c r="DC11" s="99" t="n">
        <v>39.94</v>
      </c>
      <c r="DD11" s="99" t="n">
        <v>37.85</v>
      </c>
      <c r="DE11" s="99" t="n">
        <v>38.35</v>
      </c>
      <c r="DF11" s="99" t="n">
        <v>43.52</v>
      </c>
      <c r="DG11" s="99" t="n">
        <v>54.38</v>
      </c>
      <c r="DH11" s="99" t="n">
        <v>63.16</v>
      </c>
      <c r="DI11" s="99" t="n">
        <v>57.96</v>
      </c>
      <c r="DJ11" s="99" t="n">
        <v>40.87</v>
      </c>
      <c r="DK11" s="99" t="n">
        <v>42.92</v>
      </c>
      <c r="DL11" s="99" t="n">
        <v>44.97</v>
      </c>
      <c r="DM11" s="99" t="n">
        <v>44.06</v>
      </c>
      <c r="DN11" s="99" t="n">
        <v>42.21</v>
      </c>
      <c r="DO11" s="99" t="n">
        <v>40.11</v>
      </c>
      <c r="DP11" s="99" t="n">
        <v>38.02</v>
      </c>
      <c r="DQ11" s="99" t="n">
        <v>38.52</v>
      </c>
      <c r="DR11" s="99" t="n">
        <v>43.71</v>
      </c>
      <c r="DS11" s="99" t="n">
        <v>54.62</v>
      </c>
      <c r="DT11" s="99" t="n">
        <v>63.43</v>
      </c>
      <c r="DU11" s="99" t="n">
        <v>58.21</v>
      </c>
      <c r="DV11" s="99" t="n">
        <v>41.04</v>
      </c>
      <c r="DW11" s="99" t="n">
        <v>43.1</v>
      </c>
      <c r="DX11" s="99" t="n">
        <v>45.16</v>
      </c>
      <c r="DY11" s="99" t="n">
        <v>44.25</v>
      </c>
      <c r="DZ11" s="99" t="n">
        <v>42.4</v>
      </c>
      <c r="EA11" s="99" t="n">
        <v>40.29</v>
      </c>
      <c r="EB11" s="99" t="n">
        <v>38.18</v>
      </c>
      <c r="EC11" s="99" t="n">
        <v>38.69</v>
      </c>
      <c r="ED11" s="99" t="n">
        <v>43.9</v>
      </c>
      <c r="EE11" s="99" t="n">
        <v>54.85</v>
      </c>
      <c r="EF11" s="99" t="n">
        <v>63.71</v>
      </c>
      <c r="EG11" s="99" t="n">
        <v>58.46</v>
      </c>
      <c r="EH11" s="99" t="n">
        <v>41.22</v>
      </c>
      <c r="EI11" s="99" t="n">
        <v>43.29</v>
      </c>
      <c r="EJ11" s="99" t="n">
        <v>45.36</v>
      </c>
    </row>
    <row r="12" customFormat="false" ht="13.7" hidden="false" customHeight="true" outlineLevel="0" collapsed="false">
      <c r="A12" s="94" t="s">
        <v>17</v>
      </c>
      <c r="B12" s="64"/>
      <c r="C12" s="89" t="n">
        <v>21.0542852783203</v>
      </c>
      <c r="D12" s="89" t="n">
        <v>30.7000000305176</v>
      </c>
      <c r="E12" s="96" t="n">
        <v>28.4740658569336</v>
      </c>
      <c r="F12" s="89" t="n">
        <v>32.35</v>
      </c>
      <c r="G12" s="89" t="n">
        <v>32.6</v>
      </c>
      <c r="H12" s="89" t="n">
        <v>32.1</v>
      </c>
      <c r="I12" s="89" t="n">
        <v>31</v>
      </c>
      <c r="J12" s="89" t="n">
        <v>32</v>
      </c>
      <c r="K12" s="89" t="n">
        <v>30</v>
      </c>
      <c r="L12" s="89" t="n">
        <v>29.5</v>
      </c>
      <c r="M12" s="89" t="n">
        <v>36.5</v>
      </c>
      <c r="N12" s="89" t="n">
        <v>32</v>
      </c>
      <c r="O12" s="89" t="n">
        <v>50.3333333333333</v>
      </c>
      <c r="P12" s="89" t="n">
        <v>48.75</v>
      </c>
      <c r="Q12" s="89" t="n">
        <v>55.25</v>
      </c>
      <c r="R12" s="89" t="n">
        <v>47</v>
      </c>
      <c r="S12" s="89" t="n">
        <v>37.6666666666667</v>
      </c>
      <c r="T12" s="89" t="n">
        <v>37.5</v>
      </c>
      <c r="U12" s="89" t="n">
        <v>36.75</v>
      </c>
      <c r="V12" s="89" t="n">
        <v>38.75</v>
      </c>
      <c r="W12" s="96" t="n">
        <v>38.0762745098039</v>
      </c>
      <c r="X12" s="89" t="n">
        <v>42.9637254901961</v>
      </c>
      <c r="Y12" s="89" t="n">
        <v>43.0249328859061</v>
      </c>
      <c r="Z12" s="89" t="n">
        <v>43.8243921568628</v>
      </c>
      <c r="AA12" s="89" t="n">
        <v>44.4645588235294</v>
      </c>
      <c r="AB12" s="97" t="n">
        <v>45.02140625</v>
      </c>
      <c r="AC12" s="98" t="n">
        <v>43.2955661412566</v>
      </c>
      <c r="AD12" s="92"/>
      <c r="AE12" s="92"/>
      <c r="AF12" s="93"/>
      <c r="AG12" s="99" t="n">
        <v>32.6</v>
      </c>
      <c r="AH12" s="99" t="n">
        <v>32.1</v>
      </c>
      <c r="AI12" s="99" t="n">
        <v>32</v>
      </c>
      <c r="AJ12" s="99" t="n">
        <v>30</v>
      </c>
      <c r="AK12" s="99" t="n">
        <v>29.5</v>
      </c>
      <c r="AL12" s="99" t="n">
        <v>36.5</v>
      </c>
      <c r="AM12" s="99" t="n">
        <v>48.75</v>
      </c>
      <c r="AN12" s="99" t="n">
        <v>55.25</v>
      </c>
      <c r="AO12" s="99" t="n">
        <v>47</v>
      </c>
      <c r="AP12" s="99" t="n">
        <v>37.5</v>
      </c>
      <c r="AQ12" s="99" t="n">
        <v>36.75</v>
      </c>
      <c r="AR12" s="99" t="n">
        <v>38.75</v>
      </c>
      <c r="AS12" s="99" t="n">
        <v>40</v>
      </c>
      <c r="AT12" s="99" t="n">
        <v>39.5</v>
      </c>
      <c r="AU12" s="99" t="n">
        <v>37.75</v>
      </c>
      <c r="AV12" s="99" t="n">
        <v>36.5</v>
      </c>
      <c r="AW12" s="99" t="n">
        <v>37</v>
      </c>
      <c r="AX12" s="99" t="n">
        <v>42</v>
      </c>
      <c r="AY12" s="99" t="n">
        <v>52.5</v>
      </c>
      <c r="AZ12" s="99" t="n">
        <v>61</v>
      </c>
      <c r="BA12" s="99" t="n">
        <v>50.75</v>
      </c>
      <c r="BB12" s="99" t="n">
        <v>39.25</v>
      </c>
      <c r="BC12" s="99" t="n">
        <v>39</v>
      </c>
      <c r="BD12" s="99" t="n">
        <v>40.25</v>
      </c>
      <c r="BE12" s="99" t="n">
        <v>40.46</v>
      </c>
      <c r="BF12" s="99" t="n">
        <v>39.95</v>
      </c>
      <c r="BG12" s="99" t="n">
        <v>38.17</v>
      </c>
      <c r="BH12" s="99" t="n">
        <v>36.9</v>
      </c>
      <c r="BI12" s="99" t="n">
        <v>37.4</v>
      </c>
      <c r="BJ12" s="99" t="n">
        <v>42.44</v>
      </c>
      <c r="BK12" s="99" t="n">
        <v>53.04</v>
      </c>
      <c r="BL12" s="99" t="n">
        <v>61.61</v>
      </c>
      <c r="BM12" s="99" t="n">
        <v>51.25</v>
      </c>
      <c r="BN12" s="99" t="n">
        <v>39.63</v>
      </c>
      <c r="BO12" s="99" t="n">
        <v>39.37</v>
      </c>
      <c r="BP12" s="99" t="n">
        <v>40.62</v>
      </c>
      <c r="BQ12" s="99" t="n">
        <v>40.81</v>
      </c>
      <c r="BR12" s="99" t="n">
        <v>40.28</v>
      </c>
      <c r="BS12" s="99" t="n">
        <v>38.49</v>
      </c>
      <c r="BT12" s="99" t="n">
        <v>37.2</v>
      </c>
      <c r="BU12" s="99" t="n">
        <v>37.7</v>
      </c>
      <c r="BV12" s="99" t="n">
        <v>42.78</v>
      </c>
      <c r="BW12" s="99" t="n">
        <v>53.46</v>
      </c>
      <c r="BX12" s="99" t="n">
        <v>62.1</v>
      </c>
      <c r="BY12" s="99" t="n">
        <v>51.65</v>
      </c>
      <c r="BZ12" s="99" t="n">
        <v>39.93</v>
      </c>
      <c r="CA12" s="99" t="n">
        <v>39.67</v>
      </c>
      <c r="CB12" s="99" t="n">
        <v>40.93</v>
      </c>
      <c r="CC12" s="99" t="n">
        <v>41.09</v>
      </c>
      <c r="CD12" s="99" t="n">
        <v>40.56</v>
      </c>
      <c r="CE12" s="99" t="n">
        <v>38.75</v>
      </c>
      <c r="CF12" s="99" t="n">
        <v>37.46</v>
      </c>
      <c r="CG12" s="99" t="n">
        <v>37.96</v>
      </c>
      <c r="CH12" s="99" t="n">
        <v>43.08</v>
      </c>
      <c r="CI12" s="99" t="n">
        <v>53.83</v>
      </c>
      <c r="CJ12" s="99" t="n">
        <v>62.52</v>
      </c>
      <c r="CK12" s="99" t="n">
        <v>52</v>
      </c>
      <c r="CL12" s="99" t="n">
        <v>40.21</v>
      </c>
      <c r="CM12" s="99" t="n">
        <v>39.94</v>
      </c>
      <c r="CN12" s="99" t="n">
        <v>41.21</v>
      </c>
      <c r="CO12" s="99" t="n">
        <v>41.39</v>
      </c>
      <c r="CP12" s="99" t="n">
        <v>40.85</v>
      </c>
      <c r="CQ12" s="99" t="n">
        <v>39.03</v>
      </c>
      <c r="CR12" s="99" t="n">
        <v>37.72</v>
      </c>
      <c r="CS12" s="99" t="n">
        <v>38.22</v>
      </c>
      <c r="CT12" s="99" t="n">
        <v>43.37</v>
      </c>
      <c r="CU12" s="99" t="n">
        <v>54.19</v>
      </c>
      <c r="CV12" s="99" t="n">
        <v>62.94</v>
      </c>
      <c r="CW12" s="99" t="n">
        <v>52.34</v>
      </c>
      <c r="CX12" s="99" t="n">
        <v>40.46</v>
      </c>
      <c r="CY12" s="99" t="n">
        <v>40.19</v>
      </c>
      <c r="CZ12" s="99" t="n">
        <v>41.46</v>
      </c>
      <c r="DA12" s="99" t="n">
        <v>41.64</v>
      </c>
      <c r="DB12" s="99" t="n">
        <v>41.1</v>
      </c>
      <c r="DC12" s="99" t="n">
        <v>39.26</v>
      </c>
      <c r="DD12" s="99" t="n">
        <v>37.94</v>
      </c>
      <c r="DE12" s="99" t="n">
        <v>38.44</v>
      </c>
      <c r="DF12" s="99" t="n">
        <v>43.61</v>
      </c>
      <c r="DG12" s="99" t="n">
        <v>54.49</v>
      </c>
      <c r="DH12" s="99" t="n">
        <v>63.28</v>
      </c>
      <c r="DI12" s="99" t="n">
        <v>52.62</v>
      </c>
      <c r="DJ12" s="99" t="n">
        <v>40.68</v>
      </c>
      <c r="DK12" s="99" t="n">
        <v>40.4</v>
      </c>
      <c r="DL12" s="99" t="n">
        <v>41.67</v>
      </c>
      <c r="DM12" s="99" t="n">
        <v>41.83</v>
      </c>
      <c r="DN12" s="99" t="n">
        <v>41.28</v>
      </c>
      <c r="DO12" s="99" t="n">
        <v>39.44</v>
      </c>
      <c r="DP12" s="99" t="n">
        <v>38.11</v>
      </c>
      <c r="DQ12" s="99" t="n">
        <v>38.61</v>
      </c>
      <c r="DR12" s="99" t="n">
        <v>43.81</v>
      </c>
      <c r="DS12" s="99" t="n">
        <v>54.73</v>
      </c>
      <c r="DT12" s="99" t="n">
        <v>63.56</v>
      </c>
      <c r="DU12" s="99" t="n">
        <v>52.86</v>
      </c>
      <c r="DV12" s="99" t="n">
        <v>40.86</v>
      </c>
      <c r="DW12" s="99" t="n">
        <v>40.58</v>
      </c>
      <c r="DX12" s="99" t="n">
        <v>41.86</v>
      </c>
      <c r="DY12" s="99" t="n">
        <v>42.01</v>
      </c>
      <c r="DZ12" s="99" t="n">
        <v>41.47</v>
      </c>
      <c r="EA12" s="99" t="n">
        <v>39.61</v>
      </c>
      <c r="EB12" s="99" t="n">
        <v>38.28</v>
      </c>
      <c r="EC12" s="99" t="n">
        <v>38.79</v>
      </c>
      <c r="ED12" s="99" t="n">
        <v>44</v>
      </c>
      <c r="EE12" s="99" t="n">
        <v>54.98</v>
      </c>
      <c r="EF12" s="99" t="n">
        <v>63.85</v>
      </c>
      <c r="EG12" s="99" t="n">
        <v>53.09</v>
      </c>
      <c r="EH12" s="99" t="n">
        <v>41.04</v>
      </c>
      <c r="EI12" s="99" t="n">
        <v>40.76</v>
      </c>
      <c r="EJ12" s="99" t="n">
        <v>42.04</v>
      </c>
    </row>
    <row r="13" customFormat="false" ht="13.7" hidden="false" customHeight="true" outlineLevel="0" collapsed="false">
      <c r="A13" s="94" t="s">
        <v>15</v>
      </c>
      <c r="B13" s="95" t="s">
        <v>65</v>
      </c>
      <c r="C13" s="89" t="n">
        <v>23.9542857142857</v>
      </c>
      <c r="D13" s="89" t="n">
        <v>30.7000000305176</v>
      </c>
      <c r="E13" s="96" t="n">
        <v>29.1432967267718</v>
      </c>
      <c r="F13" s="89" t="n">
        <v>32.35</v>
      </c>
      <c r="G13" s="89" t="n">
        <v>32.6</v>
      </c>
      <c r="H13" s="89" t="n">
        <v>32.1</v>
      </c>
      <c r="I13" s="89" t="n">
        <v>31.125</v>
      </c>
      <c r="J13" s="89" t="n">
        <v>32</v>
      </c>
      <c r="K13" s="89" t="n">
        <v>30.25</v>
      </c>
      <c r="L13" s="89" t="n">
        <v>34.5</v>
      </c>
      <c r="M13" s="89" t="n">
        <v>41</v>
      </c>
      <c r="N13" s="89" t="n">
        <v>35.25</v>
      </c>
      <c r="O13" s="89" t="n">
        <v>50.75</v>
      </c>
      <c r="P13" s="89" t="n">
        <v>48.75</v>
      </c>
      <c r="Q13" s="89" t="n">
        <v>56.5</v>
      </c>
      <c r="R13" s="89" t="n">
        <v>47</v>
      </c>
      <c r="S13" s="89" t="n">
        <v>37.75</v>
      </c>
      <c r="T13" s="89" t="n">
        <v>37.75</v>
      </c>
      <c r="U13" s="89" t="n">
        <v>36.75</v>
      </c>
      <c r="V13" s="89" t="n">
        <v>38.75</v>
      </c>
      <c r="W13" s="96" t="n">
        <v>39.0125490196078</v>
      </c>
      <c r="X13" s="89" t="n">
        <v>44.3529411764706</v>
      </c>
      <c r="Y13" s="89" t="n">
        <v>44.1545637583893</v>
      </c>
      <c r="Z13" s="89" t="n">
        <v>45.1492156862745</v>
      </c>
      <c r="AA13" s="89" t="n">
        <v>45.8036862745098</v>
      </c>
      <c r="AB13" s="97" t="n">
        <v>46.3528125</v>
      </c>
      <c r="AC13" s="98" t="n">
        <v>44.5843355055491</v>
      </c>
      <c r="AD13" s="92"/>
      <c r="AE13" s="92"/>
      <c r="AF13" s="93"/>
      <c r="AG13" s="99" t="n">
        <v>32.6</v>
      </c>
      <c r="AH13" s="99" t="n">
        <v>32.1</v>
      </c>
      <c r="AI13" s="99" t="n">
        <v>32</v>
      </c>
      <c r="AJ13" s="99" t="n">
        <v>30.25</v>
      </c>
      <c r="AK13" s="99" t="n">
        <v>34.5</v>
      </c>
      <c r="AL13" s="99" t="n">
        <v>41</v>
      </c>
      <c r="AM13" s="99" t="n">
        <v>48.75</v>
      </c>
      <c r="AN13" s="99" t="n">
        <v>56.5</v>
      </c>
      <c r="AO13" s="99" t="n">
        <v>47</v>
      </c>
      <c r="AP13" s="99" t="n">
        <v>37.75</v>
      </c>
      <c r="AQ13" s="99" t="n">
        <v>36.75</v>
      </c>
      <c r="AR13" s="99" t="n">
        <v>38.75</v>
      </c>
      <c r="AS13" s="99" t="n">
        <v>40</v>
      </c>
      <c r="AT13" s="99" t="n">
        <v>39.5</v>
      </c>
      <c r="AU13" s="99" t="n">
        <v>37.75</v>
      </c>
      <c r="AV13" s="99" t="n">
        <v>38.75</v>
      </c>
      <c r="AW13" s="99" t="n">
        <v>39.5</v>
      </c>
      <c r="AX13" s="99" t="n">
        <v>45.5</v>
      </c>
      <c r="AY13" s="99" t="n">
        <v>58</v>
      </c>
      <c r="AZ13" s="99" t="n">
        <v>63.75</v>
      </c>
      <c r="BA13" s="99" t="n">
        <v>50.75</v>
      </c>
      <c r="BB13" s="99" t="n">
        <v>39.25</v>
      </c>
      <c r="BC13" s="99" t="n">
        <v>39</v>
      </c>
      <c r="BD13" s="99" t="n">
        <v>40.25</v>
      </c>
      <c r="BE13" s="99" t="n">
        <v>40.38</v>
      </c>
      <c r="BF13" s="99" t="n">
        <v>39.87</v>
      </c>
      <c r="BG13" s="99" t="n">
        <v>38.1</v>
      </c>
      <c r="BH13" s="99" t="n">
        <v>39.11</v>
      </c>
      <c r="BI13" s="99" t="n">
        <v>39.86</v>
      </c>
      <c r="BJ13" s="99" t="n">
        <v>45.91</v>
      </c>
      <c r="BK13" s="99" t="n">
        <v>58.52</v>
      </c>
      <c r="BL13" s="99" t="n">
        <v>64.31</v>
      </c>
      <c r="BM13" s="99" t="n">
        <v>51.19</v>
      </c>
      <c r="BN13" s="99" t="n">
        <v>39.59</v>
      </c>
      <c r="BO13" s="99" t="n">
        <v>39.33</v>
      </c>
      <c r="BP13" s="99" t="n">
        <v>40.59</v>
      </c>
      <c r="BQ13" s="99" t="n">
        <v>40.72</v>
      </c>
      <c r="BR13" s="99" t="n">
        <v>40.2</v>
      </c>
      <c r="BS13" s="99" t="n">
        <v>38.41</v>
      </c>
      <c r="BT13" s="99" t="n">
        <v>39.42</v>
      </c>
      <c r="BU13" s="99" t="n">
        <v>40.18</v>
      </c>
      <c r="BV13" s="99" t="n">
        <v>46.27</v>
      </c>
      <c r="BW13" s="99" t="n">
        <v>58.97</v>
      </c>
      <c r="BX13" s="99" t="n">
        <v>64.8</v>
      </c>
      <c r="BY13" s="99" t="n">
        <v>51.58</v>
      </c>
      <c r="BZ13" s="99" t="n">
        <v>39.88</v>
      </c>
      <c r="CA13" s="99" t="n">
        <v>39.62</v>
      </c>
      <c r="CB13" s="99" t="n">
        <v>40.88</v>
      </c>
      <c r="CC13" s="99" t="n">
        <v>40.99</v>
      </c>
      <c r="CD13" s="99" t="n">
        <v>40.47</v>
      </c>
      <c r="CE13" s="99" t="n">
        <v>38.67</v>
      </c>
      <c r="CF13" s="99" t="n">
        <v>39.68</v>
      </c>
      <c r="CG13" s="99" t="n">
        <v>40.44</v>
      </c>
      <c r="CH13" s="99" t="n">
        <v>46.58</v>
      </c>
      <c r="CI13" s="99" t="n">
        <v>59.36</v>
      </c>
      <c r="CJ13" s="99" t="n">
        <v>65.23</v>
      </c>
      <c r="CK13" s="99" t="n">
        <v>51.92</v>
      </c>
      <c r="CL13" s="99" t="n">
        <v>40.15</v>
      </c>
      <c r="CM13" s="99" t="n">
        <v>39.88</v>
      </c>
      <c r="CN13" s="99" t="n">
        <v>41.15</v>
      </c>
      <c r="CO13" s="99" t="n">
        <v>41.28</v>
      </c>
      <c r="CP13" s="99" t="n">
        <v>40.75</v>
      </c>
      <c r="CQ13" s="99" t="n">
        <v>38.93</v>
      </c>
      <c r="CR13" s="99" t="n">
        <v>39.95</v>
      </c>
      <c r="CS13" s="99" t="n">
        <v>40.71</v>
      </c>
      <c r="CT13" s="99" t="n">
        <v>46.89</v>
      </c>
      <c r="CU13" s="99" t="n">
        <v>59.75</v>
      </c>
      <c r="CV13" s="99" t="n">
        <v>65.65</v>
      </c>
      <c r="CW13" s="99" t="n">
        <v>52.25</v>
      </c>
      <c r="CX13" s="99" t="n">
        <v>40.4</v>
      </c>
      <c r="CY13" s="99" t="n">
        <v>40.13</v>
      </c>
      <c r="CZ13" s="99" t="n">
        <v>41.4</v>
      </c>
      <c r="DA13" s="99" t="n">
        <v>41.52</v>
      </c>
      <c r="DB13" s="99" t="n">
        <v>40.99</v>
      </c>
      <c r="DC13" s="99" t="n">
        <v>39.16</v>
      </c>
      <c r="DD13" s="99" t="n">
        <v>40.18</v>
      </c>
      <c r="DE13" s="99" t="n">
        <v>40.94</v>
      </c>
      <c r="DF13" s="99" t="n">
        <v>47.14</v>
      </c>
      <c r="DG13" s="99" t="n">
        <v>60.07</v>
      </c>
      <c r="DH13" s="99" t="n">
        <v>66</v>
      </c>
      <c r="DI13" s="99" t="n">
        <v>52.52</v>
      </c>
      <c r="DJ13" s="99" t="n">
        <v>40.6</v>
      </c>
      <c r="DK13" s="99" t="n">
        <v>40.33</v>
      </c>
      <c r="DL13" s="99" t="n">
        <v>41.61</v>
      </c>
      <c r="DM13" s="99" t="n">
        <v>41.71</v>
      </c>
      <c r="DN13" s="99" t="n">
        <v>41.17</v>
      </c>
      <c r="DO13" s="99" t="n">
        <v>39.33</v>
      </c>
      <c r="DP13" s="99" t="n">
        <v>40.35</v>
      </c>
      <c r="DQ13" s="99" t="n">
        <v>41.12</v>
      </c>
      <c r="DR13" s="99" t="n">
        <v>47.35</v>
      </c>
      <c r="DS13" s="99" t="n">
        <v>60.33</v>
      </c>
      <c r="DT13" s="99" t="n">
        <v>66.29</v>
      </c>
      <c r="DU13" s="99" t="n">
        <v>52.75</v>
      </c>
      <c r="DV13" s="99" t="n">
        <v>40.78</v>
      </c>
      <c r="DW13" s="99" t="n">
        <v>40.5</v>
      </c>
      <c r="DX13" s="99" t="n">
        <v>41.79</v>
      </c>
      <c r="DY13" s="99" t="n">
        <v>41.89</v>
      </c>
      <c r="DZ13" s="99" t="n">
        <v>41.35</v>
      </c>
      <c r="EA13" s="99" t="n">
        <v>39.5</v>
      </c>
      <c r="EB13" s="99" t="n">
        <v>40.53</v>
      </c>
      <c r="EC13" s="99" t="n">
        <v>41.3</v>
      </c>
      <c r="ED13" s="99" t="n">
        <v>47.55</v>
      </c>
      <c r="EE13" s="99" t="n">
        <v>60.59</v>
      </c>
      <c r="EF13" s="99" t="n">
        <v>66.57</v>
      </c>
      <c r="EG13" s="99" t="n">
        <v>52.98</v>
      </c>
      <c r="EH13" s="99" t="n">
        <v>40.96</v>
      </c>
      <c r="EI13" s="99" t="n">
        <v>40.68</v>
      </c>
      <c r="EJ13" s="99" t="n">
        <v>41.97</v>
      </c>
    </row>
    <row r="14" customFormat="false" ht="13.7" hidden="false" customHeight="true" outlineLevel="0" collapsed="false">
      <c r="A14" s="94" t="s">
        <v>11</v>
      </c>
      <c r="B14" s="95" t="s">
        <v>65</v>
      </c>
      <c r="C14" s="89" t="n">
        <v>22.3785714285714</v>
      </c>
      <c r="D14" s="89" t="n">
        <v>27.25</v>
      </c>
      <c r="E14" s="96" t="n">
        <v>26.1258241758242</v>
      </c>
      <c r="F14" s="89" t="n">
        <v>30</v>
      </c>
      <c r="G14" s="89" t="n">
        <v>30.25</v>
      </c>
      <c r="H14" s="89" t="n">
        <v>29.75</v>
      </c>
      <c r="I14" s="89" t="n">
        <v>29.875</v>
      </c>
      <c r="J14" s="89" t="n">
        <v>29.5</v>
      </c>
      <c r="K14" s="89" t="n">
        <v>30.25</v>
      </c>
      <c r="L14" s="89" t="n">
        <v>33.25</v>
      </c>
      <c r="M14" s="89" t="n">
        <v>42.25</v>
      </c>
      <c r="N14" s="89" t="n">
        <v>35.25</v>
      </c>
      <c r="O14" s="89" t="n">
        <v>54.75</v>
      </c>
      <c r="P14" s="89" t="n">
        <v>55.25</v>
      </c>
      <c r="Q14" s="89" t="n">
        <v>60.5</v>
      </c>
      <c r="R14" s="89" t="n">
        <v>48.5</v>
      </c>
      <c r="S14" s="89" t="n">
        <v>36</v>
      </c>
      <c r="T14" s="89" t="n">
        <v>37</v>
      </c>
      <c r="U14" s="89" t="n">
        <v>35</v>
      </c>
      <c r="V14" s="89" t="n">
        <v>36</v>
      </c>
      <c r="W14" s="96" t="n">
        <v>39.0019607843137</v>
      </c>
      <c r="X14" s="89" t="n">
        <v>42.0490196078431</v>
      </c>
      <c r="Y14" s="89" t="n">
        <v>41.6914429530201</v>
      </c>
      <c r="Z14" s="89" t="n">
        <v>42.7426666666667</v>
      </c>
      <c r="AA14" s="89" t="n">
        <v>43.4303333333333</v>
      </c>
      <c r="AB14" s="97" t="n">
        <v>44.1850390625</v>
      </c>
      <c r="AC14" s="98" t="n">
        <v>42.4891314236538</v>
      </c>
      <c r="AD14" s="92"/>
      <c r="AE14" s="92"/>
      <c r="AF14" s="93"/>
      <c r="AG14" s="99" t="n">
        <v>30.25</v>
      </c>
      <c r="AH14" s="99" t="n">
        <v>29.75</v>
      </c>
      <c r="AI14" s="99" t="n">
        <v>29.5</v>
      </c>
      <c r="AJ14" s="99" t="n">
        <v>30.25</v>
      </c>
      <c r="AK14" s="99" t="n">
        <v>33.25</v>
      </c>
      <c r="AL14" s="99" t="n">
        <v>42.25</v>
      </c>
      <c r="AM14" s="99" t="n">
        <v>55.25</v>
      </c>
      <c r="AN14" s="99" t="n">
        <v>60.5</v>
      </c>
      <c r="AO14" s="99" t="n">
        <v>48.5</v>
      </c>
      <c r="AP14" s="99" t="n">
        <v>37</v>
      </c>
      <c r="AQ14" s="99" t="n">
        <v>35</v>
      </c>
      <c r="AR14" s="99" t="n">
        <v>36</v>
      </c>
      <c r="AS14" s="99" t="n">
        <v>36.5</v>
      </c>
      <c r="AT14" s="99" t="n">
        <v>36.5</v>
      </c>
      <c r="AU14" s="99" t="n">
        <v>36.5</v>
      </c>
      <c r="AV14" s="99" t="n">
        <v>35</v>
      </c>
      <c r="AW14" s="99" t="n">
        <v>36</v>
      </c>
      <c r="AX14" s="99" t="n">
        <v>42.5</v>
      </c>
      <c r="AY14" s="99" t="n">
        <v>54.5</v>
      </c>
      <c r="AZ14" s="99" t="n">
        <v>64.5</v>
      </c>
      <c r="BA14" s="99" t="n">
        <v>51</v>
      </c>
      <c r="BB14" s="99" t="n">
        <v>38</v>
      </c>
      <c r="BC14" s="99" t="n">
        <v>37</v>
      </c>
      <c r="BD14" s="99" t="n">
        <v>36.5</v>
      </c>
      <c r="BE14" s="99" t="n">
        <v>37.21</v>
      </c>
      <c r="BF14" s="99" t="n">
        <v>37.21</v>
      </c>
      <c r="BG14" s="99" t="n">
        <v>37.21</v>
      </c>
      <c r="BH14" s="99" t="n">
        <v>35.82</v>
      </c>
      <c r="BI14" s="99" t="n">
        <v>36.75</v>
      </c>
      <c r="BJ14" s="99" t="n">
        <v>42.77</v>
      </c>
      <c r="BK14" s="99" t="n">
        <v>53.89</v>
      </c>
      <c r="BL14" s="99" t="n">
        <v>63.16</v>
      </c>
      <c r="BM14" s="99" t="n">
        <v>50.65</v>
      </c>
      <c r="BN14" s="99" t="n">
        <v>38.6</v>
      </c>
      <c r="BO14" s="99" t="n">
        <v>37.67</v>
      </c>
      <c r="BP14" s="99" t="n">
        <v>37.21</v>
      </c>
      <c r="BQ14" s="99" t="n">
        <v>37.47</v>
      </c>
      <c r="BR14" s="99" t="n">
        <v>37.47</v>
      </c>
      <c r="BS14" s="99" t="n">
        <v>37.47</v>
      </c>
      <c r="BT14" s="99" t="n">
        <v>36.07</v>
      </c>
      <c r="BU14" s="99" t="n">
        <v>37.01</v>
      </c>
      <c r="BV14" s="99" t="n">
        <v>43.07</v>
      </c>
      <c r="BW14" s="99" t="n">
        <v>54.27</v>
      </c>
      <c r="BX14" s="99" t="n">
        <v>63.6</v>
      </c>
      <c r="BY14" s="99" t="n">
        <v>51</v>
      </c>
      <c r="BZ14" s="99" t="n">
        <v>38.87</v>
      </c>
      <c r="CA14" s="99" t="n">
        <v>37.94</v>
      </c>
      <c r="CB14" s="99" t="n">
        <v>37.47</v>
      </c>
      <c r="CC14" s="99" t="n">
        <v>37.74</v>
      </c>
      <c r="CD14" s="99" t="n">
        <v>37.74</v>
      </c>
      <c r="CE14" s="99" t="n">
        <v>37.74</v>
      </c>
      <c r="CF14" s="99" t="n">
        <v>36.33</v>
      </c>
      <c r="CG14" s="99" t="n">
        <v>37.27</v>
      </c>
      <c r="CH14" s="99" t="n">
        <v>43.38</v>
      </c>
      <c r="CI14" s="99" t="n">
        <v>54.65</v>
      </c>
      <c r="CJ14" s="99" t="n">
        <v>64.05</v>
      </c>
      <c r="CK14" s="99" t="n">
        <v>51.36</v>
      </c>
      <c r="CL14" s="99" t="n">
        <v>39.15</v>
      </c>
      <c r="CM14" s="99" t="n">
        <v>38.21</v>
      </c>
      <c r="CN14" s="99" t="n">
        <v>37.74</v>
      </c>
      <c r="CO14" s="99" t="n">
        <v>38</v>
      </c>
      <c r="CP14" s="99" t="n">
        <v>38</v>
      </c>
      <c r="CQ14" s="99" t="n">
        <v>38</v>
      </c>
      <c r="CR14" s="99" t="n">
        <v>36.58</v>
      </c>
      <c r="CS14" s="99" t="n">
        <v>37.53</v>
      </c>
      <c r="CT14" s="99" t="n">
        <v>43.68</v>
      </c>
      <c r="CU14" s="99" t="n">
        <v>55.03</v>
      </c>
      <c r="CV14" s="99" t="n">
        <v>64.5</v>
      </c>
      <c r="CW14" s="99" t="n">
        <v>51.72</v>
      </c>
      <c r="CX14" s="99" t="n">
        <v>39.42</v>
      </c>
      <c r="CY14" s="99" t="n">
        <v>38.47</v>
      </c>
      <c r="CZ14" s="99" t="n">
        <v>38</v>
      </c>
      <c r="DA14" s="99" t="n">
        <v>38.26</v>
      </c>
      <c r="DB14" s="99" t="n">
        <v>38.26</v>
      </c>
      <c r="DC14" s="99" t="n">
        <v>38.26</v>
      </c>
      <c r="DD14" s="99" t="n">
        <v>36.83</v>
      </c>
      <c r="DE14" s="99" t="n">
        <v>37.79</v>
      </c>
      <c r="DF14" s="99" t="n">
        <v>43.98</v>
      </c>
      <c r="DG14" s="99" t="n">
        <v>55.42</v>
      </c>
      <c r="DH14" s="99" t="n">
        <v>64.94</v>
      </c>
      <c r="DI14" s="99" t="n">
        <v>52.08</v>
      </c>
      <c r="DJ14" s="99" t="n">
        <v>39.69</v>
      </c>
      <c r="DK14" s="99" t="n">
        <v>38.74</v>
      </c>
      <c r="DL14" s="99" t="n">
        <v>38.27</v>
      </c>
      <c r="DM14" s="99" t="n">
        <v>38.53</v>
      </c>
      <c r="DN14" s="99" t="n">
        <v>38.53</v>
      </c>
      <c r="DO14" s="99" t="n">
        <v>38.53</v>
      </c>
      <c r="DP14" s="99" t="n">
        <v>37.09</v>
      </c>
      <c r="DQ14" s="99" t="n">
        <v>38.05</v>
      </c>
      <c r="DR14" s="99" t="n">
        <v>44.28</v>
      </c>
      <c r="DS14" s="99" t="n">
        <v>55.8</v>
      </c>
      <c r="DT14" s="99" t="n">
        <v>65.39</v>
      </c>
      <c r="DU14" s="99" t="n">
        <v>52.44</v>
      </c>
      <c r="DV14" s="99" t="n">
        <v>39.97</v>
      </c>
      <c r="DW14" s="99" t="n">
        <v>39.01</v>
      </c>
      <c r="DX14" s="99" t="n">
        <v>38.53</v>
      </c>
      <c r="DY14" s="99" t="n">
        <v>38.79</v>
      </c>
      <c r="DZ14" s="99" t="n">
        <v>38.79</v>
      </c>
      <c r="EA14" s="99" t="n">
        <v>38.79</v>
      </c>
      <c r="EB14" s="99" t="n">
        <v>37.34</v>
      </c>
      <c r="EC14" s="99" t="n">
        <v>38.31</v>
      </c>
      <c r="ED14" s="99" t="n">
        <v>44.59</v>
      </c>
      <c r="EE14" s="99" t="n">
        <v>56.18</v>
      </c>
      <c r="EF14" s="99" t="n">
        <v>65.84</v>
      </c>
      <c r="EG14" s="99" t="n">
        <v>52.8</v>
      </c>
      <c r="EH14" s="99" t="n">
        <v>40.24</v>
      </c>
      <c r="EI14" s="99" t="n">
        <v>39.27</v>
      </c>
      <c r="EJ14" s="99" t="n">
        <v>38.79</v>
      </c>
    </row>
    <row r="15" customFormat="false" ht="13.7" hidden="false" customHeight="true" outlineLevel="0" collapsed="false">
      <c r="A15" s="100" t="s">
        <v>16</v>
      </c>
      <c r="B15" s="101" t="s">
        <v>34</v>
      </c>
      <c r="C15" s="102" t="n">
        <v>23.3785714285714</v>
      </c>
      <c r="D15" s="102" t="n">
        <v>28.25</v>
      </c>
      <c r="E15" s="103" t="n">
        <v>27.1258241758242</v>
      </c>
      <c r="F15" s="102" t="n">
        <v>31.375</v>
      </c>
      <c r="G15" s="102" t="n">
        <v>31.75</v>
      </c>
      <c r="H15" s="102" t="n">
        <v>31</v>
      </c>
      <c r="I15" s="102" t="n">
        <v>31.5</v>
      </c>
      <c r="J15" s="102" t="n">
        <v>30.75</v>
      </c>
      <c r="K15" s="102" t="n">
        <v>32.25</v>
      </c>
      <c r="L15" s="102" t="n">
        <v>36.25</v>
      </c>
      <c r="M15" s="102" t="n">
        <v>47.25</v>
      </c>
      <c r="N15" s="102" t="n">
        <v>38.5833333333333</v>
      </c>
      <c r="O15" s="102" t="n">
        <v>62.75</v>
      </c>
      <c r="P15" s="102" t="n">
        <v>62.25</v>
      </c>
      <c r="Q15" s="102" t="n">
        <v>70.5</v>
      </c>
      <c r="R15" s="102" t="n">
        <v>55.5</v>
      </c>
      <c r="S15" s="102" t="n">
        <v>38.1666666666667</v>
      </c>
      <c r="T15" s="102" t="n">
        <v>39.5</v>
      </c>
      <c r="U15" s="102" t="n">
        <v>37</v>
      </c>
      <c r="V15" s="102" t="n">
        <v>38</v>
      </c>
      <c r="W15" s="103" t="n">
        <v>42.7186274509804</v>
      </c>
      <c r="X15" s="102" t="n">
        <v>45.3843137254902</v>
      </c>
      <c r="Y15" s="102" t="n">
        <v>44.8870134228188</v>
      </c>
      <c r="Z15" s="102" t="n">
        <v>46.0418823529412</v>
      </c>
      <c r="AA15" s="102" t="n">
        <v>46.5913235294118</v>
      </c>
      <c r="AB15" s="104" t="n">
        <v>47.171171875</v>
      </c>
      <c r="AC15" s="105" t="n">
        <v>45.7212183427588</v>
      </c>
      <c r="AD15" s="92"/>
      <c r="AE15" s="92"/>
      <c r="AF15" s="93"/>
      <c r="AG15" s="89" t="n">
        <v>31.75</v>
      </c>
      <c r="AH15" s="89" t="n">
        <v>31</v>
      </c>
      <c r="AI15" s="89" t="n">
        <v>30.75</v>
      </c>
      <c r="AJ15" s="89" t="n">
        <v>32.25</v>
      </c>
      <c r="AK15" s="89" t="n">
        <v>36.25</v>
      </c>
      <c r="AL15" s="89" t="n">
        <v>47.25</v>
      </c>
      <c r="AM15" s="89" t="n">
        <v>62.25</v>
      </c>
      <c r="AN15" s="89" t="n">
        <v>70.5</v>
      </c>
      <c r="AO15" s="89" t="n">
        <v>55.5</v>
      </c>
      <c r="AP15" s="89" t="n">
        <v>39.5</v>
      </c>
      <c r="AQ15" s="89" t="n">
        <v>37</v>
      </c>
      <c r="AR15" s="89" t="n">
        <v>38</v>
      </c>
      <c r="AS15" s="89" t="n">
        <v>38.5</v>
      </c>
      <c r="AT15" s="89" t="n">
        <v>38.5</v>
      </c>
      <c r="AU15" s="89" t="n">
        <v>38.5</v>
      </c>
      <c r="AV15" s="89" t="n">
        <v>37</v>
      </c>
      <c r="AW15" s="89" t="n">
        <v>38</v>
      </c>
      <c r="AX15" s="89" t="n">
        <v>47</v>
      </c>
      <c r="AY15" s="89" t="n">
        <v>60.5</v>
      </c>
      <c r="AZ15" s="89" t="n">
        <v>72.5</v>
      </c>
      <c r="BA15" s="89" t="n">
        <v>57</v>
      </c>
      <c r="BB15" s="89" t="n">
        <v>40.25</v>
      </c>
      <c r="BC15" s="89" t="n">
        <v>38.75</v>
      </c>
      <c r="BD15" s="89" t="n">
        <v>38</v>
      </c>
      <c r="BE15" s="89" t="n">
        <v>39.41</v>
      </c>
      <c r="BF15" s="89" t="n">
        <v>39.41</v>
      </c>
      <c r="BG15" s="89" t="n">
        <v>39.41</v>
      </c>
      <c r="BH15" s="89" t="n">
        <v>38.02</v>
      </c>
      <c r="BI15" s="89" t="n">
        <v>38.95</v>
      </c>
      <c r="BJ15" s="89" t="n">
        <v>47.1</v>
      </c>
      <c r="BK15" s="89" t="n">
        <v>59.49</v>
      </c>
      <c r="BL15" s="89" t="n">
        <v>70.46</v>
      </c>
      <c r="BM15" s="89" t="n">
        <v>56.25</v>
      </c>
      <c r="BN15" s="89" t="n">
        <v>41.01</v>
      </c>
      <c r="BO15" s="89" t="n">
        <v>39.65</v>
      </c>
      <c r="BP15" s="89" t="n">
        <v>38.98</v>
      </c>
      <c r="BQ15" s="89" t="n">
        <v>39.79</v>
      </c>
      <c r="BR15" s="89" t="n">
        <v>39.79</v>
      </c>
      <c r="BS15" s="89" t="n">
        <v>39.79</v>
      </c>
      <c r="BT15" s="89" t="n">
        <v>38.39</v>
      </c>
      <c r="BU15" s="89" t="n">
        <v>39.33</v>
      </c>
      <c r="BV15" s="89" t="n">
        <v>47.2</v>
      </c>
      <c r="BW15" s="89" t="n">
        <v>59.47</v>
      </c>
      <c r="BX15" s="89" t="n">
        <v>70.24</v>
      </c>
      <c r="BY15" s="89" t="n">
        <v>56.2</v>
      </c>
      <c r="BZ15" s="89" t="n">
        <v>41.37</v>
      </c>
      <c r="CA15" s="89" t="n">
        <v>40.08</v>
      </c>
      <c r="CB15" s="89" t="n">
        <v>39.43</v>
      </c>
      <c r="CC15" s="89" t="n">
        <v>40.16</v>
      </c>
      <c r="CD15" s="89" t="n">
        <v>40.16</v>
      </c>
      <c r="CE15" s="89" t="n">
        <v>40.16</v>
      </c>
      <c r="CF15" s="89" t="n">
        <v>38.75</v>
      </c>
      <c r="CG15" s="89" t="n">
        <v>39.69</v>
      </c>
      <c r="CH15" s="89" t="n">
        <v>47.34</v>
      </c>
      <c r="CI15" s="89" t="n">
        <v>59.51</v>
      </c>
      <c r="CJ15" s="89" t="n">
        <v>70.13</v>
      </c>
      <c r="CK15" s="89" t="n">
        <v>56.22</v>
      </c>
      <c r="CL15" s="89" t="n">
        <v>41.72</v>
      </c>
      <c r="CM15" s="89" t="n">
        <v>40.47</v>
      </c>
      <c r="CN15" s="89" t="n">
        <v>39.85</v>
      </c>
      <c r="CO15" s="89" t="n">
        <v>40.45</v>
      </c>
      <c r="CP15" s="89" t="n">
        <v>40.45</v>
      </c>
      <c r="CQ15" s="89" t="n">
        <v>40.45</v>
      </c>
      <c r="CR15" s="89" t="n">
        <v>39.04</v>
      </c>
      <c r="CS15" s="89" t="n">
        <v>39.98</v>
      </c>
      <c r="CT15" s="89" t="n">
        <v>47.52</v>
      </c>
      <c r="CU15" s="89" t="n">
        <v>59.67</v>
      </c>
      <c r="CV15" s="89" t="n">
        <v>70.24</v>
      </c>
      <c r="CW15" s="89" t="n">
        <v>56.36</v>
      </c>
      <c r="CX15" s="89" t="n">
        <v>42</v>
      </c>
      <c r="CY15" s="89" t="n">
        <v>40.78</v>
      </c>
      <c r="CZ15" s="89" t="n">
        <v>40.17</v>
      </c>
      <c r="DA15" s="89" t="n">
        <v>40.72</v>
      </c>
      <c r="DB15" s="89" t="n">
        <v>40.72</v>
      </c>
      <c r="DC15" s="89" t="n">
        <v>40.72</v>
      </c>
      <c r="DD15" s="89" t="n">
        <v>39.3</v>
      </c>
      <c r="DE15" s="89" t="n">
        <v>40.26</v>
      </c>
      <c r="DF15" s="89" t="n">
        <v>47.72</v>
      </c>
      <c r="DG15" s="89" t="n">
        <v>59.89</v>
      </c>
      <c r="DH15" s="89" t="n">
        <v>70.42</v>
      </c>
      <c r="DI15" s="89" t="n">
        <v>56.55</v>
      </c>
      <c r="DJ15" s="89" t="n">
        <v>42.27</v>
      </c>
      <c r="DK15" s="89" t="n">
        <v>41.07</v>
      </c>
      <c r="DL15" s="89" t="n">
        <v>40.47</v>
      </c>
      <c r="DM15" s="89" t="n">
        <v>41</v>
      </c>
      <c r="DN15" s="89" t="n">
        <v>41</v>
      </c>
      <c r="DO15" s="89" t="n">
        <v>41</v>
      </c>
      <c r="DP15" s="89" t="n">
        <v>39.56</v>
      </c>
      <c r="DQ15" s="89" t="n">
        <v>40.52</v>
      </c>
      <c r="DR15" s="89" t="n">
        <v>47.93</v>
      </c>
      <c r="DS15" s="89" t="n">
        <v>60.1</v>
      </c>
      <c r="DT15" s="89" t="n">
        <v>70.62</v>
      </c>
      <c r="DU15" s="89" t="n">
        <v>56.75</v>
      </c>
      <c r="DV15" s="89" t="n">
        <v>42.54</v>
      </c>
      <c r="DW15" s="89" t="n">
        <v>41.35</v>
      </c>
      <c r="DX15" s="89" t="n">
        <v>40.75</v>
      </c>
      <c r="DY15" s="89" t="n">
        <v>41.21</v>
      </c>
      <c r="DZ15" s="89" t="n">
        <v>41.21</v>
      </c>
      <c r="EA15" s="89" t="n">
        <v>41.22</v>
      </c>
      <c r="EB15" s="89" t="n">
        <v>39.77</v>
      </c>
      <c r="EC15" s="89" t="n">
        <v>40.74</v>
      </c>
      <c r="ED15" s="89" t="n">
        <v>48.09</v>
      </c>
      <c r="EE15" s="89" t="n">
        <v>60.27</v>
      </c>
      <c r="EF15" s="89" t="n">
        <v>70.78</v>
      </c>
      <c r="EG15" s="89" t="n">
        <v>56.9</v>
      </c>
      <c r="EH15" s="89" t="n">
        <v>42.76</v>
      </c>
      <c r="EI15" s="89" t="n">
        <v>41.58</v>
      </c>
      <c r="EJ15" s="89" t="n">
        <v>40.99</v>
      </c>
    </row>
    <row r="16" customFormat="false" ht="13.7" hidden="false" customHeight="true" outlineLevel="0" collapsed="false">
      <c r="A16" s="106"/>
      <c r="B16" s="107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7"/>
      <c r="AD16" s="92"/>
      <c r="AE16" s="92"/>
      <c r="AF16" s="93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  <c r="CO16" s="89"/>
      <c r="CP16" s="89"/>
      <c r="CQ16" s="89"/>
      <c r="CR16" s="89"/>
      <c r="CS16" s="89"/>
      <c r="CT16" s="89"/>
      <c r="CU16" s="89"/>
      <c r="CV16" s="89"/>
      <c r="CW16" s="89"/>
      <c r="CX16" s="89"/>
      <c r="CY16" s="89"/>
      <c r="CZ16" s="89"/>
      <c r="DA16" s="89"/>
      <c r="DB16" s="89"/>
      <c r="DC16" s="89"/>
      <c r="DD16" s="89"/>
      <c r="DE16" s="89"/>
      <c r="DF16" s="89"/>
      <c r="DG16" s="89"/>
      <c r="DH16" s="89"/>
      <c r="DI16" s="89"/>
      <c r="DJ16" s="89"/>
      <c r="DK16" s="89"/>
      <c r="DL16" s="89"/>
      <c r="DM16" s="89"/>
      <c r="DN16" s="89"/>
      <c r="DO16" s="89"/>
      <c r="DP16" s="89"/>
      <c r="DQ16" s="89"/>
      <c r="DR16" s="89"/>
      <c r="DS16" s="89"/>
      <c r="DT16" s="89"/>
      <c r="DU16" s="89"/>
      <c r="DV16" s="89"/>
      <c r="DW16" s="89"/>
      <c r="DX16" s="89"/>
      <c r="DY16" s="89"/>
      <c r="DZ16" s="89"/>
      <c r="EA16" s="89"/>
      <c r="EB16" s="89"/>
      <c r="EC16" s="89"/>
      <c r="ED16" s="89"/>
      <c r="EE16" s="89"/>
      <c r="EF16" s="89"/>
      <c r="EG16" s="89"/>
      <c r="EH16" s="89"/>
      <c r="EI16" s="89"/>
      <c r="EJ16" s="89"/>
    </row>
    <row r="17" customFormat="false" ht="13.7" hidden="false" customHeight="true" outlineLevel="0" collapsed="false">
      <c r="A17" s="108" t="s">
        <v>66</v>
      </c>
      <c r="B17" s="101"/>
      <c r="C17" s="102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2"/>
      <c r="R17" s="102"/>
      <c r="S17" s="102"/>
      <c r="T17" s="102"/>
      <c r="U17" s="102"/>
      <c r="V17" s="102"/>
      <c r="W17" s="102"/>
      <c r="X17" s="102"/>
      <c r="Y17" s="102"/>
      <c r="Z17" s="102"/>
      <c r="AA17" s="102"/>
      <c r="AB17" s="102"/>
      <c r="AC17" s="102"/>
      <c r="AD17" s="92"/>
      <c r="AE17" s="92"/>
      <c r="AF17" s="93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  <c r="CO17" s="89"/>
      <c r="CP17" s="89"/>
      <c r="CQ17" s="89"/>
      <c r="CR17" s="89"/>
      <c r="CS17" s="89"/>
      <c r="CT17" s="89"/>
      <c r="CU17" s="89"/>
      <c r="CV17" s="89"/>
      <c r="CW17" s="89"/>
      <c r="CX17" s="89"/>
      <c r="CY17" s="89"/>
      <c r="CZ17" s="89"/>
      <c r="DA17" s="89"/>
      <c r="DB17" s="89"/>
      <c r="DC17" s="89"/>
      <c r="DD17" s="89"/>
      <c r="DE17" s="89"/>
      <c r="DF17" s="89"/>
      <c r="DG17" s="89"/>
      <c r="DH17" s="89"/>
      <c r="DI17" s="89"/>
      <c r="DJ17" s="89"/>
      <c r="DK17" s="89"/>
      <c r="DL17" s="89"/>
      <c r="DM17" s="89"/>
      <c r="DN17" s="89"/>
      <c r="DO17" s="89"/>
      <c r="DP17" s="89"/>
      <c r="DQ17" s="89"/>
      <c r="DR17" s="89"/>
      <c r="DS17" s="89"/>
      <c r="DT17" s="89"/>
      <c r="DU17" s="89"/>
      <c r="DV17" s="89"/>
      <c r="DW17" s="89"/>
      <c r="DX17" s="89"/>
      <c r="DY17" s="89"/>
      <c r="DZ17" s="89"/>
      <c r="EA17" s="89"/>
      <c r="EB17" s="89"/>
      <c r="EC17" s="89"/>
      <c r="ED17" s="89"/>
      <c r="EE17" s="89"/>
      <c r="EF17" s="89"/>
      <c r="EG17" s="89"/>
      <c r="EH17" s="89"/>
      <c r="EI17" s="89"/>
      <c r="EJ17" s="89"/>
    </row>
    <row r="18" customFormat="false" ht="13.7" hidden="false" customHeight="true" outlineLevel="0" collapsed="false">
      <c r="A18" s="109" t="s">
        <v>9</v>
      </c>
      <c r="B18" s="110" t="s">
        <v>67</v>
      </c>
      <c r="C18" s="111" t="n">
        <v>36.257141658238</v>
      </c>
      <c r="D18" s="111" t="n">
        <v>52.3907521743774</v>
      </c>
      <c r="E18" s="112" t="n">
        <v>48.6676112860375</v>
      </c>
      <c r="F18" s="111" t="n">
        <v>65.2221250028251</v>
      </c>
      <c r="G18" s="111" t="n">
        <v>65.0642603816267</v>
      </c>
      <c r="H18" s="111" t="n">
        <v>65.3799896240234</v>
      </c>
      <c r="I18" s="111" t="n">
        <v>60.9766635894775</v>
      </c>
      <c r="J18" s="111" t="n">
        <v>65.0490570068359</v>
      </c>
      <c r="K18" s="111" t="n">
        <v>56.9042701721191</v>
      </c>
      <c r="L18" s="111" t="n">
        <v>57.7992897033691</v>
      </c>
      <c r="M18" s="111" t="n">
        <v>58.6543922424316</v>
      </c>
      <c r="N18" s="111" t="n">
        <v>57.7859840393066</v>
      </c>
      <c r="O18" s="111" t="n">
        <v>50.9801234645729</v>
      </c>
      <c r="P18" s="111" t="n">
        <v>50.5375902693239</v>
      </c>
      <c r="Q18" s="111" t="n">
        <v>51.184814342635</v>
      </c>
      <c r="R18" s="111" t="n">
        <v>51.2179657817598</v>
      </c>
      <c r="S18" s="111" t="n">
        <v>64.786640921796</v>
      </c>
      <c r="T18" s="111" t="n">
        <v>59.5927203375903</v>
      </c>
      <c r="U18" s="111" t="n">
        <v>65.2805935120753</v>
      </c>
      <c r="V18" s="111" t="n">
        <v>69.4866089157222</v>
      </c>
      <c r="W18" s="111" t="n">
        <v>59.605197342995</v>
      </c>
      <c r="X18" s="111" t="n">
        <v>48.7649049598617</v>
      </c>
      <c r="Y18" s="111" t="n">
        <v>48.2547235479384</v>
      </c>
      <c r="Z18" s="111" t="n">
        <v>46.630241608986</v>
      </c>
      <c r="AA18" s="111" t="n">
        <v>42.7270266104222</v>
      </c>
      <c r="AB18" s="113" t="n">
        <v>44.1057433723913</v>
      </c>
      <c r="AC18" s="114" t="n">
        <v>46.4718878028423</v>
      </c>
      <c r="AD18" s="92"/>
      <c r="AE18" s="92"/>
      <c r="AF18" s="93"/>
      <c r="AG18" s="89" t="n">
        <v>65.0642603816267</v>
      </c>
      <c r="AH18" s="89" t="n">
        <v>65.3799896240234</v>
      </c>
      <c r="AI18" s="89" t="n">
        <v>65.0490570068359</v>
      </c>
      <c r="AJ18" s="89" t="n">
        <v>56.9042701721191</v>
      </c>
      <c r="AK18" s="89" t="n">
        <v>57.7992897033691</v>
      </c>
      <c r="AL18" s="89" t="n">
        <v>58.6543922424316</v>
      </c>
      <c r="AM18" s="89" t="n">
        <v>50.5375902693239</v>
      </c>
      <c r="AN18" s="89" t="n">
        <v>51.184814342635</v>
      </c>
      <c r="AO18" s="89" t="n">
        <v>51.2179657817598</v>
      </c>
      <c r="AP18" s="89" t="n">
        <v>59.5927203375903</v>
      </c>
      <c r="AQ18" s="89" t="n">
        <v>65.2805935120753</v>
      </c>
      <c r="AR18" s="89" t="n">
        <v>69.4866089157222</v>
      </c>
      <c r="AS18" s="89" t="n">
        <v>51.4260936479459</v>
      </c>
      <c r="AT18" s="89" t="n">
        <v>50.2475296631934</v>
      </c>
      <c r="AU18" s="89" t="n">
        <v>48.3675822043355</v>
      </c>
      <c r="AV18" s="89" t="n">
        <v>46.324306802725</v>
      </c>
      <c r="AW18" s="89" t="n">
        <v>46.2395001814743</v>
      </c>
      <c r="AX18" s="89" t="n">
        <v>46.6761642035347</v>
      </c>
      <c r="AY18" s="89" t="n">
        <v>47.194990051805</v>
      </c>
      <c r="AZ18" s="89" t="n">
        <v>47.7147616408168</v>
      </c>
      <c r="BA18" s="89" t="n">
        <v>47.7125788805255</v>
      </c>
      <c r="BB18" s="89" t="n">
        <v>48.2831511905363</v>
      </c>
      <c r="BC18" s="89" t="n">
        <v>51.4657262092714</v>
      </c>
      <c r="BD18" s="89" t="n">
        <v>53.7280898074308</v>
      </c>
      <c r="BE18" s="89" t="n">
        <v>52.065082473786</v>
      </c>
      <c r="BF18" s="89" t="n">
        <v>50.7408671774655</v>
      </c>
      <c r="BG18" s="89" t="n">
        <v>48.625606698395</v>
      </c>
      <c r="BH18" s="89" t="n">
        <v>45.0389522812487</v>
      </c>
      <c r="BI18" s="89" t="n">
        <v>44.9973428285481</v>
      </c>
      <c r="BJ18" s="89" t="n">
        <v>45.6066199560536</v>
      </c>
      <c r="BK18" s="89" t="n">
        <v>46.2493899420094</v>
      </c>
      <c r="BL18" s="89" t="n">
        <v>46.8946063128356</v>
      </c>
      <c r="BM18" s="89" t="n">
        <v>46.6243801746003</v>
      </c>
      <c r="BN18" s="89" t="n">
        <v>46.8228003458089</v>
      </c>
      <c r="BO18" s="89" t="n">
        <v>49.8780885509291</v>
      </c>
      <c r="BP18" s="89" t="n">
        <v>52.3527201465041</v>
      </c>
      <c r="BQ18" s="89" t="n">
        <v>50.4265737629325</v>
      </c>
      <c r="BR18" s="89" t="n">
        <v>49.1682675689126</v>
      </c>
      <c r="BS18" s="89" t="n">
        <v>47.1607756284482</v>
      </c>
      <c r="BT18" s="89" t="n">
        <v>43.905110209292</v>
      </c>
      <c r="BU18" s="89" t="n">
        <v>43.8654300740011</v>
      </c>
      <c r="BV18" s="89" t="n">
        <v>44.4434582734172</v>
      </c>
      <c r="BW18" s="89" t="n">
        <v>45.0537026517565</v>
      </c>
      <c r="BX18" s="89" t="n">
        <v>45.6662905969124</v>
      </c>
      <c r="BY18" s="89" t="n">
        <v>45.4105469348742</v>
      </c>
      <c r="BZ18" s="89" t="n">
        <v>45.5983280712913</v>
      </c>
      <c r="CA18" s="89" t="n">
        <v>48.3503026575364</v>
      </c>
      <c r="CB18" s="89" t="n">
        <v>50.7053083224334</v>
      </c>
      <c r="CC18" s="89" t="n">
        <v>44.7555243209785</v>
      </c>
      <c r="CD18" s="89" t="n">
        <v>43.6976904709706</v>
      </c>
      <c r="CE18" s="89" t="n">
        <v>41.9838874232051</v>
      </c>
      <c r="CF18" s="89" t="n">
        <v>39.1805956118276</v>
      </c>
      <c r="CG18" s="89" t="n">
        <v>39.1734366681038</v>
      </c>
      <c r="CH18" s="89" t="n">
        <v>39.7071575929441</v>
      </c>
      <c r="CI18" s="89" t="n">
        <v>40.2672784796809</v>
      </c>
      <c r="CJ18" s="89" t="n">
        <v>40.8295292200777</v>
      </c>
      <c r="CK18" s="89" t="n">
        <v>40.6342427477066</v>
      </c>
      <c r="CL18" s="89" t="n">
        <v>40.8249735619122</v>
      </c>
      <c r="CM18" s="89" t="n">
        <v>43.1943500023717</v>
      </c>
      <c r="CN18" s="89" t="n">
        <v>45.2689535826101</v>
      </c>
      <c r="CO18" s="89" t="n">
        <v>45.8622932895842</v>
      </c>
      <c r="CP18" s="89" t="n">
        <v>44.774321143735</v>
      </c>
      <c r="CQ18" s="89" t="n">
        <v>43.0301752871918</v>
      </c>
      <c r="CR18" s="89" t="n">
        <v>40.1911523900022</v>
      </c>
      <c r="CS18" s="89" t="n">
        <v>40.1598736511649</v>
      </c>
      <c r="CT18" s="89" t="n">
        <v>40.6689633926877</v>
      </c>
      <c r="CU18" s="89" t="n">
        <v>41.2036796825808</v>
      </c>
      <c r="CV18" s="89" t="n">
        <v>41.7378674830517</v>
      </c>
      <c r="CW18" s="89" t="n">
        <v>41.5124966399246</v>
      </c>
      <c r="CX18" s="89" t="n">
        <v>41.6732270403344</v>
      </c>
      <c r="CY18" s="89" t="n">
        <v>44.0718411084541</v>
      </c>
      <c r="CZ18" s="89" t="n">
        <v>46.1224529313251</v>
      </c>
      <c r="DA18" s="89" t="n">
        <v>46.7445137518472</v>
      </c>
      <c r="DB18" s="89" t="n">
        <v>45.6561440915436</v>
      </c>
      <c r="DC18" s="89" t="n">
        <v>43.9129015660978</v>
      </c>
      <c r="DD18" s="89" t="n">
        <v>40.9485850867824</v>
      </c>
      <c r="DE18" s="89" t="n">
        <v>40.9153202555202</v>
      </c>
      <c r="DF18" s="89" t="n">
        <v>41.4212555297174</v>
      </c>
      <c r="DG18" s="89" t="n">
        <v>41.9527816210961</v>
      </c>
      <c r="DH18" s="89" t="n">
        <v>42.4836563279532</v>
      </c>
      <c r="DI18" s="89" t="n">
        <v>42.2565739581943</v>
      </c>
      <c r="DJ18" s="89" t="n">
        <v>42.4148222994524</v>
      </c>
      <c r="DK18" s="89" t="n">
        <v>44.4207313613249</v>
      </c>
      <c r="DL18" s="89" t="n">
        <v>46.4684235218481</v>
      </c>
      <c r="DM18" s="89" t="n">
        <v>47.144383019756</v>
      </c>
      <c r="DN18" s="89" t="n">
        <v>46.0811846336204</v>
      </c>
      <c r="DO18" s="89" t="n">
        <v>44.3610835099715</v>
      </c>
      <c r="DP18" s="89" t="n">
        <v>40.7142228227368</v>
      </c>
      <c r="DQ18" s="89" t="n">
        <v>40.7024417359171</v>
      </c>
      <c r="DR18" s="89" t="n">
        <v>41.2315280700244</v>
      </c>
      <c r="DS18" s="89" t="n">
        <v>41.7865783397199</v>
      </c>
      <c r="DT18" s="89" t="n">
        <v>42.3428912921492</v>
      </c>
      <c r="DU18" s="89" t="n">
        <v>42.1404747808499</v>
      </c>
      <c r="DV18" s="89" t="n">
        <v>42.3240631614177</v>
      </c>
      <c r="DW18" s="89" t="n">
        <v>45.3301538139674</v>
      </c>
      <c r="DX18" s="89" t="n">
        <v>47.4104687801511</v>
      </c>
      <c r="DY18" s="89" t="n">
        <v>48.1267659189459</v>
      </c>
      <c r="DZ18" s="89" t="n">
        <v>47.0639497727418</v>
      </c>
      <c r="EA18" s="89" t="n">
        <v>45.3404974038107</v>
      </c>
      <c r="EB18" s="89" t="n">
        <v>41.4231126322287</v>
      </c>
      <c r="EC18" s="89" t="n">
        <v>41.4155685340564</v>
      </c>
      <c r="ED18" s="89" t="n">
        <v>41.9517034676958</v>
      </c>
      <c r="EE18" s="89" t="n">
        <v>42.5138994363951</v>
      </c>
      <c r="EF18" s="89" t="n">
        <v>43.0776284150611</v>
      </c>
      <c r="EG18" s="89" t="n">
        <v>42.8787737934483</v>
      </c>
      <c r="EH18" s="89" t="n">
        <v>43.0677985195642</v>
      </c>
      <c r="EI18" s="89" t="n">
        <v>45.1881275570268</v>
      </c>
      <c r="EJ18" s="89" t="n">
        <v>47.2842962506451</v>
      </c>
    </row>
    <row r="19" customFormat="false" ht="13.7" hidden="true" customHeight="true" outlineLevel="0" collapsed="false">
      <c r="A19" s="115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97"/>
      <c r="AC19" s="98"/>
      <c r="AD19" s="92"/>
      <c r="AE19" s="92"/>
      <c r="AF19" s="93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  <c r="CO19" s="89"/>
      <c r="CP19" s="89"/>
      <c r="CQ19" s="89"/>
      <c r="CR19" s="89"/>
      <c r="CS19" s="89"/>
      <c r="CT19" s="89"/>
      <c r="CU19" s="89"/>
      <c r="CV19" s="89"/>
      <c r="CW19" s="89"/>
      <c r="CX19" s="89"/>
      <c r="CY19" s="89"/>
      <c r="CZ19" s="89"/>
      <c r="DA19" s="89"/>
      <c r="DB19" s="89"/>
      <c r="DC19" s="89"/>
      <c r="DD19" s="89"/>
      <c r="DE19" s="89"/>
      <c r="DF19" s="89"/>
      <c r="DG19" s="89"/>
      <c r="DH19" s="89"/>
      <c r="DI19" s="89"/>
      <c r="DJ19" s="89"/>
      <c r="DK19" s="89"/>
      <c r="DL19" s="89"/>
      <c r="DM19" s="89"/>
      <c r="DN19" s="89"/>
      <c r="DO19" s="89"/>
      <c r="DP19" s="89"/>
      <c r="DQ19" s="89"/>
      <c r="DR19" s="89"/>
      <c r="DS19" s="89"/>
      <c r="DT19" s="89"/>
      <c r="DU19" s="89"/>
      <c r="DV19" s="89"/>
      <c r="DW19" s="89"/>
      <c r="DX19" s="89"/>
      <c r="DY19" s="89"/>
      <c r="DZ19" s="89"/>
      <c r="EA19" s="89"/>
      <c r="EB19" s="89"/>
      <c r="EC19" s="89"/>
      <c r="ED19" s="89"/>
      <c r="EE19" s="89"/>
      <c r="EF19" s="89"/>
      <c r="EG19" s="89"/>
      <c r="EH19" s="89"/>
      <c r="EI19" s="89"/>
      <c r="EJ19" s="89"/>
    </row>
    <row r="20" customFormat="false" ht="13.7" hidden="true" customHeight="true" outlineLevel="0" collapsed="false">
      <c r="A20" s="115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97"/>
      <c r="AC20" s="98"/>
      <c r="AD20" s="92"/>
      <c r="AE20" s="92"/>
      <c r="AF20" s="93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  <c r="CO20" s="89"/>
      <c r="CP20" s="89"/>
      <c r="CQ20" s="89"/>
      <c r="CR20" s="89"/>
      <c r="CS20" s="89"/>
      <c r="CT20" s="89"/>
      <c r="CU20" s="89"/>
      <c r="CV20" s="89"/>
      <c r="CW20" s="89"/>
      <c r="CX20" s="89"/>
      <c r="CY20" s="89"/>
      <c r="CZ20" s="89"/>
      <c r="DA20" s="89"/>
      <c r="DB20" s="89"/>
      <c r="DC20" s="89"/>
      <c r="DD20" s="89"/>
      <c r="DE20" s="89"/>
      <c r="DF20" s="89"/>
      <c r="DG20" s="89"/>
      <c r="DH20" s="89"/>
      <c r="DI20" s="89"/>
      <c r="DJ20" s="89"/>
      <c r="DK20" s="89"/>
      <c r="DL20" s="89"/>
      <c r="DM20" s="89"/>
      <c r="DN20" s="89"/>
      <c r="DO20" s="89"/>
      <c r="DP20" s="89"/>
      <c r="DQ20" s="89"/>
      <c r="DR20" s="89"/>
      <c r="DS20" s="89"/>
      <c r="DT20" s="89"/>
      <c r="DU20" s="89"/>
      <c r="DV20" s="89"/>
      <c r="DW20" s="89"/>
      <c r="DX20" s="89"/>
      <c r="DY20" s="89"/>
      <c r="DZ20" s="89"/>
      <c r="EA20" s="89"/>
      <c r="EB20" s="89"/>
      <c r="EC20" s="89"/>
      <c r="ED20" s="89"/>
      <c r="EE20" s="89"/>
      <c r="EF20" s="89"/>
      <c r="EG20" s="89"/>
      <c r="EH20" s="89"/>
      <c r="EI20" s="89"/>
      <c r="EJ20" s="89"/>
    </row>
    <row r="21" customFormat="false" ht="13.7" hidden="true" customHeight="true" outlineLevel="0" collapsed="false">
      <c r="A21" s="115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97"/>
      <c r="AC21" s="98"/>
      <c r="AD21" s="92"/>
      <c r="AE21" s="92"/>
      <c r="AF21" s="93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  <c r="CO21" s="89"/>
      <c r="CP21" s="89"/>
      <c r="CQ21" s="89"/>
      <c r="CR21" s="89"/>
      <c r="CS21" s="89"/>
      <c r="CT21" s="89"/>
      <c r="CU21" s="89"/>
      <c r="CV21" s="89"/>
      <c r="CW21" s="89"/>
      <c r="CX21" s="89"/>
      <c r="CY21" s="89"/>
      <c r="CZ21" s="89"/>
      <c r="DA21" s="89"/>
      <c r="DB21" s="89"/>
      <c r="DC21" s="89"/>
      <c r="DD21" s="89"/>
      <c r="DE21" s="89"/>
      <c r="DF21" s="89"/>
      <c r="DG21" s="89"/>
      <c r="DH21" s="89"/>
      <c r="DI21" s="89"/>
      <c r="DJ21" s="89"/>
      <c r="DK21" s="89"/>
      <c r="DL21" s="89"/>
      <c r="DM21" s="89"/>
      <c r="DN21" s="89"/>
      <c r="DO21" s="89"/>
      <c r="DP21" s="89"/>
      <c r="DQ21" s="89"/>
      <c r="DR21" s="89"/>
      <c r="DS21" s="89"/>
      <c r="DT21" s="89"/>
      <c r="DU21" s="89"/>
      <c r="DV21" s="89"/>
      <c r="DW21" s="89"/>
      <c r="DX21" s="89"/>
      <c r="DY21" s="89"/>
      <c r="DZ21" s="89"/>
      <c r="EA21" s="89"/>
      <c r="EB21" s="89"/>
      <c r="EC21" s="89"/>
      <c r="ED21" s="89"/>
      <c r="EE21" s="89"/>
      <c r="EF21" s="89"/>
      <c r="EG21" s="89"/>
      <c r="EH21" s="89"/>
      <c r="EI21" s="89"/>
      <c r="EJ21" s="89"/>
    </row>
    <row r="22" customFormat="false" ht="13.7" hidden="true" customHeight="true" outlineLevel="0" collapsed="false">
      <c r="A22" s="115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97"/>
      <c r="AC22" s="98"/>
      <c r="AD22" s="92"/>
      <c r="AE22" s="92"/>
      <c r="AF22" s="93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  <c r="CO22" s="89"/>
      <c r="CP22" s="89"/>
      <c r="CQ22" s="89"/>
      <c r="CR22" s="89"/>
      <c r="CS22" s="89"/>
      <c r="CT22" s="89"/>
      <c r="CU22" s="89"/>
      <c r="CV22" s="89"/>
      <c r="CW22" s="89"/>
      <c r="CX22" s="89"/>
      <c r="CY22" s="89"/>
      <c r="CZ22" s="89"/>
      <c r="DA22" s="89"/>
      <c r="DB22" s="89"/>
      <c r="DC22" s="89"/>
      <c r="DD22" s="89"/>
      <c r="DE22" s="89"/>
      <c r="DF22" s="89"/>
      <c r="DG22" s="89"/>
      <c r="DH22" s="89"/>
      <c r="DI22" s="89"/>
      <c r="DJ22" s="89"/>
      <c r="DK22" s="89"/>
      <c r="DL22" s="89"/>
      <c r="DM22" s="89"/>
      <c r="DN22" s="89"/>
      <c r="DO22" s="89"/>
      <c r="DP22" s="89"/>
      <c r="DQ22" s="89"/>
      <c r="DR22" s="89"/>
      <c r="DS22" s="89"/>
      <c r="DT22" s="89"/>
      <c r="DU22" s="89"/>
      <c r="DV22" s="89"/>
      <c r="DW22" s="89"/>
      <c r="DX22" s="89"/>
      <c r="DY22" s="89"/>
      <c r="DZ22" s="89"/>
      <c r="EA22" s="89"/>
      <c r="EB22" s="89"/>
      <c r="EC22" s="89"/>
      <c r="ED22" s="89"/>
      <c r="EE22" s="89"/>
      <c r="EF22" s="89"/>
      <c r="EG22" s="89"/>
      <c r="EH22" s="89"/>
      <c r="EI22" s="89"/>
      <c r="EJ22" s="89"/>
    </row>
    <row r="23" customFormat="false" ht="13.7" hidden="true" customHeight="true" outlineLevel="0" collapsed="false">
      <c r="A23" s="115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97"/>
      <c r="AC23" s="98"/>
      <c r="AD23" s="92"/>
      <c r="AE23" s="92"/>
      <c r="AF23" s="93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  <c r="CO23" s="89"/>
      <c r="CP23" s="89"/>
      <c r="CQ23" s="89"/>
      <c r="CR23" s="89"/>
      <c r="CS23" s="89"/>
      <c r="CT23" s="89"/>
      <c r="CU23" s="89"/>
      <c r="CV23" s="89"/>
      <c r="CW23" s="89"/>
      <c r="CX23" s="89"/>
      <c r="CY23" s="89"/>
      <c r="CZ23" s="89"/>
      <c r="DA23" s="89"/>
      <c r="DB23" s="89"/>
      <c r="DC23" s="89"/>
      <c r="DD23" s="89"/>
      <c r="DE23" s="89"/>
      <c r="DF23" s="89"/>
      <c r="DG23" s="89"/>
      <c r="DH23" s="89"/>
      <c r="DI23" s="89"/>
      <c r="DJ23" s="89"/>
      <c r="DK23" s="89"/>
      <c r="DL23" s="89"/>
      <c r="DM23" s="89"/>
      <c r="DN23" s="89"/>
      <c r="DO23" s="89"/>
      <c r="DP23" s="89"/>
      <c r="DQ23" s="89"/>
      <c r="DR23" s="89"/>
      <c r="DS23" s="89"/>
      <c r="DT23" s="89"/>
      <c r="DU23" s="89"/>
      <c r="DV23" s="89"/>
      <c r="DW23" s="89"/>
      <c r="DX23" s="89"/>
      <c r="DY23" s="89"/>
      <c r="DZ23" s="89"/>
      <c r="EA23" s="89"/>
      <c r="EB23" s="89"/>
      <c r="EC23" s="89"/>
      <c r="ED23" s="89"/>
      <c r="EE23" s="89"/>
      <c r="EF23" s="89"/>
      <c r="EG23" s="89"/>
      <c r="EH23" s="89"/>
      <c r="EI23" s="89"/>
      <c r="EJ23" s="89"/>
    </row>
    <row r="24" customFormat="false" ht="13.7" hidden="true" customHeight="true" outlineLevel="0" collapsed="false">
      <c r="A24" s="115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97"/>
      <c r="AC24" s="98"/>
      <c r="AD24" s="92"/>
      <c r="AE24" s="92"/>
      <c r="AF24" s="93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  <c r="CA24" s="89"/>
      <c r="CB24" s="89"/>
      <c r="CC24" s="89"/>
      <c r="CD24" s="89"/>
      <c r="CE24" s="89"/>
      <c r="CF24" s="89"/>
      <c r="CG24" s="89"/>
      <c r="CH24" s="89"/>
      <c r="CI24" s="89"/>
      <c r="CJ24" s="89"/>
      <c r="CK24" s="89"/>
      <c r="CL24" s="89"/>
      <c r="CM24" s="89"/>
      <c r="CN24" s="89"/>
      <c r="CO24" s="89"/>
      <c r="CP24" s="89"/>
      <c r="CQ24" s="89"/>
      <c r="CR24" s="89"/>
      <c r="CS24" s="89"/>
      <c r="CT24" s="89"/>
      <c r="CU24" s="89"/>
      <c r="CV24" s="89"/>
      <c r="CW24" s="89"/>
      <c r="CX24" s="89"/>
      <c r="CY24" s="89"/>
      <c r="CZ24" s="89"/>
      <c r="DA24" s="89"/>
      <c r="DB24" s="89"/>
      <c r="DC24" s="89"/>
      <c r="DD24" s="89"/>
      <c r="DE24" s="89"/>
      <c r="DF24" s="89"/>
      <c r="DG24" s="89"/>
      <c r="DH24" s="89"/>
      <c r="DI24" s="89"/>
      <c r="DJ24" s="89"/>
      <c r="DK24" s="89"/>
      <c r="DL24" s="89"/>
      <c r="DM24" s="89"/>
      <c r="DN24" s="89"/>
      <c r="DO24" s="89"/>
      <c r="DP24" s="89"/>
      <c r="DQ24" s="89"/>
      <c r="DR24" s="89"/>
      <c r="DS24" s="89"/>
      <c r="DT24" s="89"/>
      <c r="DU24" s="89"/>
      <c r="DV24" s="89"/>
      <c r="DW24" s="89"/>
      <c r="DX24" s="89"/>
      <c r="DY24" s="89"/>
      <c r="DZ24" s="89"/>
      <c r="EA24" s="89"/>
      <c r="EB24" s="89"/>
      <c r="EC24" s="89"/>
      <c r="ED24" s="89"/>
      <c r="EE24" s="89"/>
      <c r="EF24" s="89"/>
      <c r="EG24" s="89"/>
      <c r="EH24" s="89"/>
      <c r="EI24" s="89"/>
      <c r="EJ24" s="89"/>
    </row>
    <row r="25" customFormat="false" ht="13.7" hidden="true" customHeight="true" outlineLevel="0" collapsed="false">
      <c r="A25" s="116"/>
      <c r="B25" s="117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4"/>
      <c r="AC25" s="105"/>
      <c r="AD25" s="118"/>
      <c r="AE25" s="118"/>
      <c r="AF25" s="93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102"/>
      <c r="BP25" s="102"/>
      <c r="BQ25" s="102"/>
      <c r="BR25" s="102"/>
      <c r="BS25" s="102"/>
      <c r="BT25" s="102"/>
      <c r="BU25" s="102"/>
      <c r="BV25" s="102"/>
      <c r="BW25" s="102"/>
      <c r="BX25" s="102"/>
      <c r="BY25" s="102"/>
      <c r="BZ25" s="102"/>
      <c r="CA25" s="102"/>
      <c r="CB25" s="102"/>
      <c r="CC25" s="102"/>
      <c r="CD25" s="102"/>
      <c r="CE25" s="102"/>
      <c r="CF25" s="102"/>
      <c r="CG25" s="102"/>
      <c r="CH25" s="102"/>
      <c r="CI25" s="102"/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2"/>
      <c r="DN25" s="102"/>
      <c r="DO25" s="102"/>
      <c r="DP25" s="102"/>
      <c r="DQ25" s="102"/>
      <c r="DR25" s="102"/>
      <c r="DS25" s="102"/>
      <c r="DT25" s="102"/>
      <c r="DU25" s="102"/>
      <c r="DV25" s="102"/>
      <c r="DW25" s="102"/>
      <c r="DX25" s="102"/>
      <c r="DY25" s="102"/>
      <c r="DZ25" s="102"/>
      <c r="EA25" s="102"/>
      <c r="EB25" s="102"/>
      <c r="EC25" s="102"/>
      <c r="ED25" s="102"/>
      <c r="EE25" s="102"/>
      <c r="EF25" s="102"/>
      <c r="EG25" s="102"/>
      <c r="EH25" s="102"/>
      <c r="EI25" s="102"/>
      <c r="EJ25" s="102"/>
    </row>
    <row r="26" customFormat="false" ht="27" hidden="false" customHeight="true" outlineLevel="0" collapsed="false">
      <c r="A26" s="64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</row>
    <row r="27" customFormat="false" ht="13.5" hidden="false" customHeight="true" outlineLevel="0" collapsed="false">
      <c r="A27" s="119" t="s">
        <v>27</v>
      </c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3.7" hidden="false" customHeight="true" outlineLevel="0" collapsed="false">
      <c r="A28" s="86" t="s">
        <v>13</v>
      </c>
      <c r="B28" s="64"/>
      <c r="C28" s="87" t="n">
        <v>0.681250000000002</v>
      </c>
      <c r="D28" s="87" t="n">
        <v>-0.5</v>
      </c>
      <c r="E28" s="88" t="n">
        <v>0.0797542735042747</v>
      </c>
      <c r="F28" s="87" t="n">
        <v>-0.125</v>
      </c>
      <c r="G28" s="87" t="n">
        <v>-0.25</v>
      </c>
      <c r="H28" s="87" t="n">
        <v>0</v>
      </c>
      <c r="I28" s="87" t="n">
        <v>0</v>
      </c>
      <c r="J28" s="87" t="n">
        <v>0</v>
      </c>
      <c r="K28" s="87" t="n">
        <v>0</v>
      </c>
      <c r="L28" s="87" t="n">
        <v>0</v>
      </c>
      <c r="M28" s="87" t="n">
        <v>0</v>
      </c>
      <c r="N28" s="87" t="n">
        <v>0</v>
      </c>
      <c r="O28" s="87" t="n">
        <v>0</v>
      </c>
      <c r="P28" s="87" t="n">
        <v>0</v>
      </c>
      <c r="Q28" s="87" t="n">
        <v>0</v>
      </c>
      <c r="R28" s="87" t="n">
        <v>0</v>
      </c>
      <c r="S28" s="87" t="n">
        <v>0</v>
      </c>
      <c r="T28" s="87" t="n">
        <v>0</v>
      </c>
      <c r="U28" s="87" t="n">
        <v>0</v>
      </c>
      <c r="V28" s="87" t="n">
        <v>0</v>
      </c>
      <c r="W28" s="88" t="n">
        <v>-0.0215686274509821</v>
      </c>
      <c r="X28" s="87" t="n">
        <v>0</v>
      </c>
      <c r="Y28" s="87" t="n">
        <v>0</v>
      </c>
      <c r="Z28" s="87" t="n">
        <v>0</v>
      </c>
      <c r="AA28" s="87" t="n">
        <v>0</v>
      </c>
      <c r="AB28" s="87" t="n">
        <v>0</v>
      </c>
      <c r="AC28" s="91" t="n">
        <v>0.00395577424907145</v>
      </c>
      <c r="AD28" s="92"/>
      <c r="AE28" s="92"/>
      <c r="AF28" s="93"/>
      <c r="AG28" s="89" t="n">
        <v>709.5</v>
      </c>
      <c r="AH28" s="122" t="n">
        <v>625</v>
      </c>
      <c r="AI28" s="122" t="n">
        <v>640.5</v>
      </c>
      <c r="AJ28" s="122" t="n">
        <v>616</v>
      </c>
      <c r="AK28" s="122" t="n">
        <v>572</v>
      </c>
      <c r="AL28" s="122" t="n">
        <v>560</v>
      </c>
      <c r="AM28" s="122" t="n">
        <v>913</v>
      </c>
      <c r="AN28" s="122" t="n">
        <v>1078</v>
      </c>
      <c r="AO28" s="122" t="n">
        <v>830</v>
      </c>
      <c r="AP28" s="122" t="n">
        <v>874</v>
      </c>
      <c r="AQ28" s="122" t="n">
        <v>720</v>
      </c>
      <c r="AR28" s="122" t="n">
        <v>777</v>
      </c>
      <c r="AS28" s="122" t="n">
        <v>924</v>
      </c>
      <c r="AT28" s="122" t="n">
        <v>800</v>
      </c>
      <c r="AU28" s="122" t="n">
        <v>798</v>
      </c>
      <c r="AV28" s="122" t="n">
        <v>726</v>
      </c>
      <c r="AW28" s="122" t="n">
        <v>619.5</v>
      </c>
      <c r="AX28" s="122" t="n">
        <v>651</v>
      </c>
      <c r="AY28" s="122" t="n">
        <v>1034</v>
      </c>
      <c r="AZ28" s="122" t="n">
        <v>1155</v>
      </c>
      <c r="BA28" s="122" t="n">
        <v>924</v>
      </c>
      <c r="BB28" s="122" t="n">
        <v>954.5</v>
      </c>
      <c r="BC28" s="122" t="n">
        <v>736.25</v>
      </c>
      <c r="BD28" s="122" t="n">
        <v>880</v>
      </c>
      <c r="BE28" s="122" t="n">
        <v>884.52</v>
      </c>
      <c r="BF28" s="122" t="n">
        <v>808</v>
      </c>
      <c r="BG28" s="122" t="n">
        <v>889.64</v>
      </c>
      <c r="BH28" s="122" t="n">
        <v>756.58</v>
      </c>
      <c r="BI28" s="122" t="n">
        <v>627.6</v>
      </c>
      <c r="BJ28" s="122" t="n">
        <v>718.74</v>
      </c>
      <c r="BK28" s="122" t="n">
        <v>974.61</v>
      </c>
      <c r="BL28" s="122" t="n">
        <v>1172.16</v>
      </c>
      <c r="BM28" s="122" t="n">
        <v>920.43</v>
      </c>
      <c r="BN28" s="122" t="n">
        <v>875.49</v>
      </c>
      <c r="BO28" s="122" t="n">
        <v>825.93</v>
      </c>
      <c r="BP28" s="122" t="n">
        <v>929.2</v>
      </c>
      <c r="BQ28" s="122" t="n">
        <v>886.41</v>
      </c>
      <c r="BR28" s="122" t="n">
        <v>814.8</v>
      </c>
      <c r="BS28" s="122" t="n">
        <v>903.21</v>
      </c>
      <c r="BT28" s="122" t="n">
        <v>747.39</v>
      </c>
      <c r="BU28" s="122" t="n">
        <v>693.42</v>
      </c>
      <c r="BV28" s="122" t="n">
        <v>750.64</v>
      </c>
      <c r="BW28" s="122" t="n">
        <v>918</v>
      </c>
      <c r="BX28" s="122" t="n">
        <v>1191.17</v>
      </c>
      <c r="BY28" s="122" t="n">
        <v>917.7</v>
      </c>
      <c r="BZ28" s="122" t="n">
        <v>879.06</v>
      </c>
      <c r="CA28" s="122" t="n">
        <v>836.43</v>
      </c>
      <c r="CB28" s="122" t="n">
        <v>855.96</v>
      </c>
      <c r="CC28" s="122" t="n">
        <v>891.87</v>
      </c>
      <c r="CD28" s="122" t="n">
        <v>822.8</v>
      </c>
      <c r="CE28" s="122" t="n">
        <v>915.4</v>
      </c>
      <c r="CF28" s="122" t="n">
        <v>729.2</v>
      </c>
      <c r="CG28" s="122" t="n">
        <v>750.64</v>
      </c>
      <c r="CH28" s="122" t="n">
        <v>772.64</v>
      </c>
      <c r="CI28" s="122" t="n">
        <v>916.6</v>
      </c>
      <c r="CJ28" s="122" t="n">
        <v>1177.14</v>
      </c>
      <c r="CK28" s="122" t="n">
        <v>876.6</v>
      </c>
      <c r="CL28" s="122" t="n">
        <v>927.52</v>
      </c>
      <c r="CM28" s="122" t="n">
        <v>846.72</v>
      </c>
      <c r="CN28" s="122" t="n">
        <v>823.2</v>
      </c>
      <c r="CO28" s="122" t="n">
        <v>940.28</v>
      </c>
      <c r="CP28" s="122" t="n">
        <v>830.6</v>
      </c>
      <c r="CQ28" s="122" t="n">
        <v>887.04</v>
      </c>
      <c r="CR28" s="122" t="n">
        <v>782.88</v>
      </c>
      <c r="CS28" s="122" t="n">
        <v>773.52</v>
      </c>
      <c r="CT28" s="122" t="n">
        <v>757.47</v>
      </c>
      <c r="CU28" s="122" t="n">
        <v>961.8</v>
      </c>
      <c r="CV28" s="122" t="n">
        <v>1165.41</v>
      </c>
      <c r="CW28" s="122" t="n">
        <v>835.81</v>
      </c>
      <c r="CX28" s="122" t="n">
        <v>976.81</v>
      </c>
      <c r="CY28" s="122" t="n">
        <v>856.8</v>
      </c>
      <c r="CZ28" s="122" t="n">
        <v>831.4</v>
      </c>
      <c r="DA28" s="122" t="n">
        <v>949.52</v>
      </c>
      <c r="DB28" s="122" t="n">
        <v>882.63</v>
      </c>
      <c r="DC28" s="122" t="n">
        <v>858.9</v>
      </c>
      <c r="DD28" s="122" t="n">
        <v>837.54</v>
      </c>
      <c r="DE28" s="122" t="n">
        <v>758.1</v>
      </c>
      <c r="DF28" s="122" t="n">
        <v>775.95</v>
      </c>
      <c r="DG28" s="122" t="n">
        <v>1012.22</v>
      </c>
      <c r="DH28" s="122" t="n">
        <v>1061.34</v>
      </c>
      <c r="DI28" s="122" t="n">
        <v>930.72</v>
      </c>
      <c r="DJ28" s="122" t="n">
        <v>986.93</v>
      </c>
      <c r="DK28" s="122" t="n">
        <v>785.65</v>
      </c>
      <c r="DL28" s="122" t="n">
        <v>925.54</v>
      </c>
      <c r="DM28" s="122" t="n">
        <v>915.18</v>
      </c>
      <c r="DN28" s="122" t="n">
        <v>850.6</v>
      </c>
      <c r="DO28" s="122" t="n">
        <v>912.56</v>
      </c>
      <c r="DP28" s="122" t="n">
        <v>854.7</v>
      </c>
      <c r="DQ28" s="122" t="n">
        <v>740</v>
      </c>
      <c r="DR28" s="122" t="n">
        <v>831.6</v>
      </c>
      <c r="DS28" s="122" t="n">
        <v>1017.06</v>
      </c>
      <c r="DT28" s="122" t="n">
        <v>1059.45</v>
      </c>
      <c r="DU28" s="122" t="n">
        <v>937.86</v>
      </c>
      <c r="DV28" s="122" t="n">
        <v>953.7</v>
      </c>
      <c r="DW28" s="122" t="n">
        <v>838</v>
      </c>
      <c r="DX28" s="122" t="n">
        <v>936.54</v>
      </c>
      <c r="DY28" s="122" t="n">
        <v>880</v>
      </c>
      <c r="DZ28" s="122" t="n">
        <v>860.4</v>
      </c>
      <c r="EA28" s="122" t="n">
        <v>967.15</v>
      </c>
      <c r="EB28" s="122" t="n">
        <v>871.2</v>
      </c>
      <c r="EC28" s="122" t="n">
        <v>757.8</v>
      </c>
      <c r="ED28" s="122" t="n">
        <v>849.86</v>
      </c>
      <c r="EE28" s="122" t="n">
        <v>976.08</v>
      </c>
      <c r="EF28" s="122" t="n">
        <v>1109.02</v>
      </c>
      <c r="EG28" s="122" t="n">
        <v>945.42</v>
      </c>
      <c r="EH28" s="122" t="n">
        <v>919.59</v>
      </c>
      <c r="EI28" s="122" t="n">
        <v>891.45</v>
      </c>
      <c r="EJ28" s="122" t="n">
        <v>990.61</v>
      </c>
    </row>
    <row r="29" customFormat="false" ht="13.7" hidden="false" customHeight="true" outlineLevel="0" collapsed="false">
      <c r="A29" s="94" t="s">
        <v>12</v>
      </c>
      <c r="B29" s="95"/>
      <c r="C29" s="89" t="n">
        <v>0.522321428571427</v>
      </c>
      <c r="D29" s="89" t="n">
        <v>-0.5</v>
      </c>
      <c r="E29" s="96" t="n">
        <v>-0.0263659951159987</v>
      </c>
      <c r="F29" s="89" t="n">
        <v>0.425000000000001</v>
      </c>
      <c r="G29" s="89" t="n">
        <v>0.25</v>
      </c>
      <c r="H29" s="89" t="n">
        <v>0.600000000000001</v>
      </c>
      <c r="I29" s="89" t="n">
        <v>0.25</v>
      </c>
      <c r="J29" s="89" t="n">
        <v>0.5</v>
      </c>
      <c r="K29" s="89" t="n">
        <v>0</v>
      </c>
      <c r="L29" s="89" t="n">
        <v>0</v>
      </c>
      <c r="M29" s="89" t="n">
        <v>0</v>
      </c>
      <c r="N29" s="89" t="n">
        <v>0</v>
      </c>
      <c r="O29" s="89" t="n">
        <v>0</v>
      </c>
      <c r="P29" s="89" t="n">
        <v>0</v>
      </c>
      <c r="Q29" s="89" t="n">
        <v>0</v>
      </c>
      <c r="R29" s="89" t="n">
        <v>0</v>
      </c>
      <c r="S29" s="89" t="n">
        <v>0</v>
      </c>
      <c r="T29" s="89" t="n">
        <v>0</v>
      </c>
      <c r="U29" s="89" t="n">
        <v>0</v>
      </c>
      <c r="V29" s="89" t="n">
        <v>0</v>
      </c>
      <c r="W29" s="96" t="n">
        <v>0.109803921568627</v>
      </c>
      <c r="X29" s="89" t="n">
        <v>0</v>
      </c>
      <c r="Y29" s="89" t="n">
        <v>0</v>
      </c>
      <c r="Z29" s="89" t="n">
        <v>0</v>
      </c>
      <c r="AA29" s="89" t="n">
        <v>0</v>
      </c>
      <c r="AB29" s="89" t="n">
        <v>0</v>
      </c>
      <c r="AC29" s="98" t="n">
        <v>0.0178417775116273</v>
      </c>
      <c r="AD29" s="92"/>
      <c r="AE29" s="92"/>
      <c r="AF29" s="93"/>
      <c r="AG29" s="89" t="n">
        <v>720.5</v>
      </c>
      <c r="AH29" s="122" t="n">
        <v>635</v>
      </c>
      <c r="AI29" s="122" t="n">
        <v>651</v>
      </c>
      <c r="AJ29" s="122" t="n">
        <v>660</v>
      </c>
      <c r="AK29" s="122" t="n">
        <v>627</v>
      </c>
      <c r="AL29" s="122" t="n">
        <v>610</v>
      </c>
      <c r="AM29" s="122" t="n">
        <v>979</v>
      </c>
      <c r="AN29" s="122" t="n">
        <v>1133</v>
      </c>
      <c r="AO29" s="122" t="n">
        <v>900</v>
      </c>
      <c r="AP29" s="122" t="n">
        <v>897</v>
      </c>
      <c r="AQ29" s="122" t="n">
        <v>740</v>
      </c>
      <c r="AR29" s="122" t="n">
        <v>787.5</v>
      </c>
      <c r="AS29" s="122" t="n">
        <v>935</v>
      </c>
      <c r="AT29" s="122" t="n">
        <v>815</v>
      </c>
      <c r="AU29" s="122" t="n">
        <v>829.5</v>
      </c>
      <c r="AV29" s="122" t="n">
        <v>803</v>
      </c>
      <c r="AW29" s="122" t="n">
        <v>693</v>
      </c>
      <c r="AX29" s="122" t="n">
        <v>729.75</v>
      </c>
      <c r="AY29" s="122" t="n">
        <v>1133</v>
      </c>
      <c r="AZ29" s="122" t="n">
        <v>1228.5</v>
      </c>
      <c r="BA29" s="122" t="n">
        <v>997.5</v>
      </c>
      <c r="BB29" s="122" t="n">
        <v>994.75</v>
      </c>
      <c r="BC29" s="122" t="n">
        <v>750.5</v>
      </c>
      <c r="BD29" s="122" t="n">
        <v>896.5</v>
      </c>
      <c r="BE29" s="122" t="n">
        <v>900.48</v>
      </c>
      <c r="BF29" s="122" t="n">
        <v>827.6</v>
      </c>
      <c r="BG29" s="122" t="n">
        <v>926.9</v>
      </c>
      <c r="BH29" s="122" t="n">
        <v>830.06</v>
      </c>
      <c r="BI29" s="122" t="n">
        <v>694.6</v>
      </c>
      <c r="BJ29" s="122" t="n">
        <v>797.06</v>
      </c>
      <c r="BK29" s="122" t="n">
        <v>1062.6</v>
      </c>
      <c r="BL29" s="122" t="n">
        <v>1245.42</v>
      </c>
      <c r="BM29" s="122" t="n">
        <v>990.57</v>
      </c>
      <c r="BN29" s="122" t="n">
        <v>913.92</v>
      </c>
      <c r="BO29" s="122" t="n">
        <v>846.51</v>
      </c>
      <c r="BP29" s="122" t="n">
        <v>951.74</v>
      </c>
      <c r="BQ29" s="122" t="n">
        <v>906.99</v>
      </c>
      <c r="BR29" s="122" t="n">
        <v>838.2</v>
      </c>
      <c r="BS29" s="122" t="n">
        <v>942.77</v>
      </c>
      <c r="BT29" s="122" t="n">
        <v>814.59</v>
      </c>
      <c r="BU29" s="122" t="n">
        <v>760.62</v>
      </c>
      <c r="BV29" s="122" t="n">
        <v>825.22</v>
      </c>
      <c r="BW29" s="122" t="n">
        <v>996.6</v>
      </c>
      <c r="BX29" s="122" t="n">
        <v>1264.54</v>
      </c>
      <c r="BY29" s="122" t="n">
        <v>984.69</v>
      </c>
      <c r="BZ29" s="122" t="n">
        <v>919.17</v>
      </c>
      <c r="CA29" s="122" t="n">
        <v>861.42</v>
      </c>
      <c r="CB29" s="122" t="n">
        <v>880.74</v>
      </c>
      <c r="CC29" s="122" t="n">
        <v>916.86</v>
      </c>
      <c r="CD29" s="122" t="n">
        <v>850</v>
      </c>
      <c r="CE29" s="122" t="n">
        <v>958.41</v>
      </c>
      <c r="CF29" s="122" t="n">
        <v>793.4</v>
      </c>
      <c r="CG29" s="122" t="n">
        <v>821.26</v>
      </c>
      <c r="CH29" s="122" t="n">
        <v>847.22</v>
      </c>
      <c r="CI29" s="122" t="n">
        <v>994.6</v>
      </c>
      <c r="CJ29" s="122" t="n">
        <v>1251.66</v>
      </c>
      <c r="CK29" s="122" t="n">
        <v>941.4</v>
      </c>
      <c r="CL29" s="122" t="n">
        <v>973.06</v>
      </c>
      <c r="CM29" s="122" t="n">
        <v>876.12</v>
      </c>
      <c r="CN29" s="122" t="n">
        <v>851.4</v>
      </c>
      <c r="CO29" s="122" t="n">
        <v>976.8</v>
      </c>
      <c r="CP29" s="122" t="n">
        <v>866.8</v>
      </c>
      <c r="CQ29" s="122" t="n">
        <v>936.76</v>
      </c>
      <c r="CR29" s="122" t="n">
        <v>855.75</v>
      </c>
      <c r="CS29" s="122" t="n">
        <v>849.42</v>
      </c>
      <c r="CT29" s="122" t="n">
        <v>833.49</v>
      </c>
      <c r="CU29" s="122" t="n">
        <v>1049.16</v>
      </c>
      <c r="CV29" s="122" t="n">
        <v>1247.98</v>
      </c>
      <c r="CW29" s="122" t="n">
        <v>902.88</v>
      </c>
      <c r="CX29" s="122" t="n">
        <v>1033.39</v>
      </c>
      <c r="CY29" s="122" t="n">
        <v>895.23</v>
      </c>
      <c r="CZ29" s="122" t="n">
        <v>868.2</v>
      </c>
      <c r="DA29" s="122" t="n">
        <v>993.08</v>
      </c>
      <c r="DB29" s="122" t="n">
        <v>926.94</v>
      </c>
      <c r="DC29" s="122" t="n">
        <v>912.24</v>
      </c>
      <c r="DD29" s="122" t="n">
        <v>917.84</v>
      </c>
      <c r="DE29" s="122" t="n">
        <v>834.33</v>
      </c>
      <c r="DF29" s="122" t="n">
        <v>855.54</v>
      </c>
      <c r="DG29" s="122" t="n">
        <v>1107.7</v>
      </c>
      <c r="DH29" s="122" t="n">
        <v>1141.98</v>
      </c>
      <c r="DI29" s="122" t="n">
        <v>1009.68</v>
      </c>
      <c r="DJ29" s="122" t="n">
        <v>1049.95</v>
      </c>
      <c r="DK29" s="122" t="n">
        <v>826.5</v>
      </c>
      <c r="DL29" s="122" t="n">
        <v>973.06</v>
      </c>
      <c r="DM29" s="122" t="n">
        <v>965.58</v>
      </c>
      <c r="DN29" s="122" t="n">
        <v>901</v>
      </c>
      <c r="DO29" s="122" t="n">
        <v>976.58</v>
      </c>
      <c r="DP29" s="122" t="n">
        <v>941.16</v>
      </c>
      <c r="DQ29" s="122" t="n">
        <v>818.2</v>
      </c>
      <c r="DR29" s="122" t="n">
        <v>920.92</v>
      </c>
      <c r="DS29" s="122" t="n">
        <v>1119.14</v>
      </c>
      <c r="DT29" s="122" t="n">
        <v>1147.44</v>
      </c>
      <c r="DU29" s="122" t="n">
        <v>1023.54</v>
      </c>
      <c r="DV29" s="122" t="n">
        <v>1022.12</v>
      </c>
      <c r="DW29" s="122" t="n">
        <v>889.2</v>
      </c>
      <c r="DX29" s="122" t="n">
        <v>993.08</v>
      </c>
      <c r="DY29" s="122" t="n">
        <v>936.4</v>
      </c>
      <c r="DZ29" s="122" t="n">
        <v>919</v>
      </c>
      <c r="EA29" s="122" t="n">
        <v>1042.59</v>
      </c>
      <c r="EB29" s="122" t="n">
        <v>964.26</v>
      </c>
      <c r="EC29" s="122" t="n">
        <v>841.6</v>
      </c>
      <c r="ED29" s="122" t="n">
        <v>945.34</v>
      </c>
      <c r="EE29" s="122" t="n">
        <v>1079.61</v>
      </c>
      <c r="EF29" s="122" t="n">
        <v>1208.9</v>
      </c>
      <c r="EG29" s="122" t="n">
        <v>1037.82</v>
      </c>
      <c r="EH29" s="122" t="n">
        <v>992.88</v>
      </c>
      <c r="EI29" s="122" t="n">
        <v>953.4</v>
      </c>
      <c r="EJ29" s="122" t="n">
        <v>1058.92</v>
      </c>
    </row>
    <row r="30" customFormat="false" ht="13.7" hidden="false" customHeight="true" outlineLevel="0" collapsed="false">
      <c r="A30" s="94" t="s">
        <v>14</v>
      </c>
      <c r="B30" s="64"/>
      <c r="C30" s="89" t="n">
        <v>0.643750000000001</v>
      </c>
      <c r="D30" s="89" t="n">
        <v>0</v>
      </c>
      <c r="E30" s="96" t="n">
        <v>0.405416666666671</v>
      </c>
      <c r="F30" s="89" t="n">
        <v>0.200000000000003</v>
      </c>
      <c r="G30" s="89" t="n">
        <v>0.200000000000003</v>
      </c>
      <c r="H30" s="89" t="n">
        <v>0.199999999999996</v>
      </c>
      <c r="I30" s="89" t="n">
        <v>0.225000000000001</v>
      </c>
      <c r="J30" s="89" t="n">
        <v>0.200000000000003</v>
      </c>
      <c r="K30" s="89" t="n">
        <v>0.25</v>
      </c>
      <c r="L30" s="89" t="n">
        <v>0.25</v>
      </c>
      <c r="M30" s="89" t="n">
        <v>0.25</v>
      </c>
      <c r="N30" s="89" t="n">
        <v>0.25</v>
      </c>
      <c r="O30" s="89" t="n">
        <v>0</v>
      </c>
      <c r="P30" s="89" t="n">
        <v>0</v>
      </c>
      <c r="Q30" s="89" t="n">
        <v>0</v>
      </c>
      <c r="R30" s="89" t="n">
        <v>0</v>
      </c>
      <c r="S30" s="89" t="n">
        <v>-0.25</v>
      </c>
      <c r="T30" s="89" t="n">
        <v>-0.25</v>
      </c>
      <c r="U30" s="89" t="n">
        <v>-0.25</v>
      </c>
      <c r="V30" s="89" t="n">
        <v>-0.25</v>
      </c>
      <c r="W30" s="96" t="n">
        <v>0.04941176470588</v>
      </c>
      <c r="X30" s="89" t="n">
        <v>0</v>
      </c>
      <c r="Y30" s="89" t="n">
        <v>0</v>
      </c>
      <c r="Z30" s="89" t="n">
        <v>0</v>
      </c>
      <c r="AA30" s="89" t="n">
        <v>0</v>
      </c>
      <c r="AB30" s="89" t="n">
        <v>0</v>
      </c>
      <c r="AC30" s="98" t="n">
        <v>0.0160256500656999</v>
      </c>
      <c r="AD30" s="92"/>
      <c r="AE30" s="92"/>
      <c r="AF30" s="93"/>
      <c r="AG30" s="89" t="n">
        <v>753.5</v>
      </c>
      <c r="AH30" s="122" t="n">
        <v>668</v>
      </c>
      <c r="AI30" s="122" t="n">
        <v>695.1</v>
      </c>
      <c r="AJ30" s="122" t="n">
        <v>660</v>
      </c>
      <c r="AK30" s="122" t="n">
        <v>649</v>
      </c>
      <c r="AL30" s="122" t="n">
        <v>730</v>
      </c>
      <c r="AM30" s="122" t="n">
        <v>1078</v>
      </c>
      <c r="AN30" s="122" t="n">
        <v>1215.5</v>
      </c>
      <c r="AO30" s="122" t="n">
        <v>960</v>
      </c>
      <c r="AP30" s="122" t="n">
        <v>862.5</v>
      </c>
      <c r="AQ30" s="122" t="n">
        <v>770</v>
      </c>
      <c r="AR30" s="122" t="n">
        <v>829.5</v>
      </c>
      <c r="AS30" s="122" t="n">
        <v>929.5</v>
      </c>
      <c r="AT30" s="122" t="n">
        <v>810</v>
      </c>
      <c r="AU30" s="122" t="n">
        <v>808.5</v>
      </c>
      <c r="AV30" s="122" t="n">
        <v>803</v>
      </c>
      <c r="AW30" s="122" t="n">
        <v>777</v>
      </c>
      <c r="AX30" s="122" t="n">
        <v>882</v>
      </c>
      <c r="AY30" s="122" t="n">
        <v>1155</v>
      </c>
      <c r="AZ30" s="122" t="n">
        <v>1281</v>
      </c>
      <c r="BA30" s="122" t="n">
        <v>1176</v>
      </c>
      <c r="BB30" s="122" t="n">
        <v>908.5</v>
      </c>
      <c r="BC30" s="122" t="n">
        <v>788.5</v>
      </c>
      <c r="BD30" s="122" t="n">
        <v>957</v>
      </c>
      <c r="BE30" s="122" t="n">
        <v>895.65</v>
      </c>
      <c r="BF30" s="122" t="n">
        <v>817.6</v>
      </c>
      <c r="BG30" s="122" t="n">
        <v>893.78</v>
      </c>
      <c r="BH30" s="122" t="n">
        <v>810.48</v>
      </c>
      <c r="BI30" s="122" t="n">
        <v>746.8</v>
      </c>
      <c r="BJ30" s="122" t="n">
        <v>932.36</v>
      </c>
      <c r="BK30" s="122" t="n">
        <v>1112.37</v>
      </c>
      <c r="BL30" s="122" t="n">
        <v>1353.88</v>
      </c>
      <c r="BM30" s="122" t="n">
        <v>1186.29</v>
      </c>
      <c r="BN30" s="122" t="n">
        <v>836.64</v>
      </c>
      <c r="BO30" s="122" t="n">
        <v>878.85</v>
      </c>
      <c r="BP30" s="122" t="n">
        <v>1009.01</v>
      </c>
      <c r="BQ30" s="122" t="n">
        <v>903.21</v>
      </c>
      <c r="BR30" s="122" t="n">
        <v>824.4</v>
      </c>
      <c r="BS30" s="122" t="n">
        <v>901.14</v>
      </c>
      <c r="BT30" s="122" t="n">
        <v>779.73</v>
      </c>
      <c r="BU30" s="122" t="n">
        <v>790.23</v>
      </c>
      <c r="BV30" s="122" t="n">
        <v>939.62</v>
      </c>
      <c r="BW30" s="122" t="n">
        <v>1067.6</v>
      </c>
      <c r="BX30" s="122" t="n">
        <v>1426.23</v>
      </c>
      <c r="BY30" s="122" t="n">
        <v>1195.32</v>
      </c>
      <c r="BZ30" s="122" t="n">
        <v>842.94</v>
      </c>
      <c r="CA30" s="122" t="n">
        <v>885.36</v>
      </c>
      <c r="CB30" s="122" t="n">
        <v>927.99</v>
      </c>
      <c r="CC30" s="122" t="n">
        <v>909.3</v>
      </c>
      <c r="CD30" s="122" t="n">
        <v>829.8</v>
      </c>
      <c r="CE30" s="122" t="n">
        <v>907.12</v>
      </c>
      <c r="CF30" s="122" t="n">
        <v>747.6</v>
      </c>
      <c r="CG30" s="122" t="n">
        <v>833.58</v>
      </c>
      <c r="CH30" s="122" t="n">
        <v>946</v>
      </c>
      <c r="CI30" s="122" t="n">
        <v>1074.8</v>
      </c>
      <c r="CJ30" s="122" t="n">
        <v>1435.66</v>
      </c>
      <c r="CK30" s="122" t="n">
        <v>1145.8</v>
      </c>
      <c r="CL30" s="122" t="n">
        <v>889.02</v>
      </c>
      <c r="CM30" s="122" t="n">
        <v>891.24</v>
      </c>
      <c r="CN30" s="122" t="n">
        <v>889.6</v>
      </c>
      <c r="CO30" s="122" t="n">
        <v>959.2</v>
      </c>
      <c r="CP30" s="122" t="n">
        <v>835.8</v>
      </c>
      <c r="CQ30" s="122" t="n">
        <v>873.62</v>
      </c>
      <c r="CR30" s="122" t="n">
        <v>790.44</v>
      </c>
      <c r="CS30" s="122" t="n">
        <v>839.08</v>
      </c>
      <c r="CT30" s="122" t="n">
        <v>908.88</v>
      </c>
      <c r="CU30" s="122" t="n">
        <v>1135.89</v>
      </c>
      <c r="CV30" s="122" t="n">
        <v>1444.86</v>
      </c>
      <c r="CW30" s="122" t="n">
        <v>1095.54</v>
      </c>
      <c r="CX30" s="122" t="n">
        <v>935.18</v>
      </c>
      <c r="CY30" s="122" t="n">
        <v>896.7</v>
      </c>
      <c r="CZ30" s="122" t="n">
        <v>895</v>
      </c>
      <c r="DA30" s="122" t="n">
        <v>964.92</v>
      </c>
      <c r="DB30" s="122" t="n">
        <v>882.63</v>
      </c>
      <c r="DC30" s="122" t="n">
        <v>838.74</v>
      </c>
      <c r="DD30" s="122" t="n">
        <v>832.7</v>
      </c>
      <c r="DE30" s="122" t="n">
        <v>805.35</v>
      </c>
      <c r="DF30" s="122" t="n">
        <v>913.92</v>
      </c>
      <c r="DG30" s="122" t="n">
        <v>1196.36</v>
      </c>
      <c r="DH30" s="122" t="n">
        <v>1326.36</v>
      </c>
      <c r="DI30" s="122" t="n">
        <v>1217.16</v>
      </c>
      <c r="DJ30" s="122" t="n">
        <v>940.01</v>
      </c>
      <c r="DK30" s="122" t="n">
        <v>815.48</v>
      </c>
      <c r="DL30" s="122" t="n">
        <v>989.34</v>
      </c>
      <c r="DM30" s="122" t="n">
        <v>925.26</v>
      </c>
      <c r="DN30" s="122" t="n">
        <v>844.2</v>
      </c>
      <c r="DO30" s="122" t="n">
        <v>882.42</v>
      </c>
      <c r="DP30" s="122" t="n">
        <v>836.44</v>
      </c>
      <c r="DQ30" s="122" t="n">
        <v>770.4</v>
      </c>
      <c r="DR30" s="122" t="n">
        <v>961.62</v>
      </c>
      <c r="DS30" s="122" t="n">
        <v>1201.64</v>
      </c>
      <c r="DT30" s="122" t="n">
        <v>1332.03</v>
      </c>
      <c r="DU30" s="122" t="n">
        <v>1222.41</v>
      </c>
      <c r="DV30" s="122" t="n">
        <v>902.88</v>
      </c>
      <c r="DW30" s="122" t="n">
        <v>862</v>
      </c>
      <c r="DX30" s="122" t="n">
        <v>993.52</v>
      </c>
      <c r="DY30" s="122" t="n">
        <v>885</v>
      </c>
      <c r="DZ30" s="122" t="n">
        <v>848</v>
      </c>
      <c r="EA30" s="122" t="n">
        <v>926.67</v>
      </c>
      <c r="EB30" s="122" t="n">
        <v>839.96</v>
      </c>
      <c r="EC30" s="122" t="n">
        <v>773.8</v>
      </c>
      <c r="ED30" s="122" t="n">
        <v>965.8</v>
      </c>
      <c r="EE30" s="122" t="n">
        <v>1151.85</v>
      </c>
      <c r="EF30" s="122" t="n">
        <v>1401.62</v>
      </c>
      <c r="EG30" s="122" t="n">
        <v>1227.66</v>
      </c>
      <c r="EH30" s="122" t="n">
        <v>865.62</v>
      </c>
      <c r="EI30" s="122" t="n">
        <v>909.09</v>
      </c>
      <c r="EJ30" s="122" t="n">
        <v>1043.28</v>
      </c>
    </row>
    <row r="31" customFormat="false" ht="13.7" hidden="false" customHeight="true" outlineLevel="0" collapsed="false">
      <c r="A31" s="94" t="s">
        <v>17</v>
      </c>
      <c r="B31" s="64"/>
      <c r="C31" s="89" t="n">
        <v>0.851160755157476</v>
      </c>
      <c r="D31" s="89" t="n">
        <v>3.05175760217935E-008</v>
      </c>
      <c r="E31" s="96" t="n">
        <v>0.495478017595083</v>
      </c>
      <c r="F31" s="89" t="n">
        <v>0.0500000000000043</v>
      </c>
      <c r="G31" s="89" t="n">
        <v>0.0500000000000043</v>
      </c>
      <c r="H31" s="89" t="n">
        <v>0.0500000000000043</v>
      </c>
      <c r="I31" s="89" t="n">
        <v>0.149999999999999</v>
      </c>
      <c r="J31" s="89" t="n">
        <v>0.0500000000000007</v>
      </c>
      <c r="K31" s="89" t="n">
        <v>0.25</v>
      </c>
      <c r="L31" s="89" t="n">
        <v>0.25</v>
      </c>
      <c r="M31" s="89" t="n">
        <v>0.25</v>
      </c>
      <c r="N31" s="89" t="n">
        <v>0.25</v>
      </c>
      <c r="O31" s="89" t="n">
        <v>0</v>
      </c>
      <c r="P31" s="89" t="n">
        <v>0</v>
      </c>
      <c r="Q31" s="89" t="n">
        <v>0</v>
      </c>
      <c r="R31" s="89" t="n">
        <v>0</v>
      </c>
      <c r="S31" s="89" t="n">
        <v>-0.0833333333333357</v>
      </c>
      <c r="T31" s="89" t="n">
        <v>-0.25</v>
      </c>
      <c r="U31" s="89" t="n">
        <v>0</v>
      </c>
      <c r="V31" s="89" t="n">
        <v>0</v>
      </c>
      <c r="W31" s="96" t="n">
        <v>0.0525490196078451</v>
      </c>
      <c r="X31" s="89" t="n">
        <v>0</v>
      </c>
      <c r="Y31" s="89" t="n">
        <v>0</v>
      </c>
      <c r="Z31" s="89" t="n">
        <v>0</v>
      </c>
      <c r="AA31" s="89" t="n">
        <v>0</v>
      </c>
      <c r="AB31" s="89" t="n">
        <v>0</v>
      </c>
      <c r="AC31" s="98" t="n">
        <v>0.0178922179610339</v>
      </c>
      <c r="AD31" s="92"/>
      <c r="AE31" s="92"/>
      <c r="AF31" s="93"/>
      <c r="AG31" s="89" t="n">
        <v>717.2</v>
      </c>
      <c r="AH31" s="122" t="n">
        <v>642</v>
      </c>
      <c r="AI31" s="122" t="n">
        <v>672</v>
      </c>
      <c r="AJ31" s="122" t="n">
        <v>660</v>
      </c>
      <c r="AK31" s="122" t="n">
        <v>649</v>
      </c>
      <c r="AL31" s="122" t="n">
        <v>730</v>
      </c>
      <c r="AM31" s="122" t="n">
        <v>1072.5</v>
      </c>
      <c r="AN31" s="122" t="n">
        <v>1215.5</v>
      </c>
      <c r="AO31" s="122" t="n">
        <v>940</v>
      </c>
      <c r="AP31" s="122" t="n">
        <v>862.5</v>
      </c>
      <c r="AQ31" s="122" t="n">
        <v>735</v>
      </c>
      <c r="AR31" s="122" t="n">
        <v>813.75</v>
      </c>
      <c r="AS31" s="122" t="n">
        <v>880</v>
      </c>
      <c r="AT31" s="122" t="n">
        <v>790</v>
      </c>
      <c r="AU31" s="122" t="n">
        <v>792.75</v>
      </c>
      <c r="AV31" s="122" t="n">
        <v>803</v>
      </c>
      <c r="AW31" s="122" t="n">
        <v>777</v>
      </c>
      <c r="AX31" s="122" t="n">
        <v>882</v>
      </c>
      <c r="AY31" s="122" t="n">
        <v>1155</v>
      </c>
      <c r="AZ31" s="122" t="n">
        <v>1281</v>
      </c>
      <c r="BA31" s="122" t="n">
        <v>1065.75</v>
      </c>
      <c r="BB31" s="122" t="n">
        <v>902.75</v>
      </c>
      <c r="BC31" s="122" t="n">
        <v>741</v>
      </c>
      <c r="BD31" s="122" t="n">
        <v>885.5</v>
      </c>
      <c r="BE31" s="122" t="n">
        <v>849.66</v>
      </c>
      <c r="BF31" s="122" t="n">
        <v>799</v>
      </c>
      <c r="BG31" s="122" t="n">
        <v>877.91</v>
      </c>
      <c r="BH31" s="122" t="n">
        <v>811.8</v>
      </c>
      <c r="BI31" s="122" t="n">
        <v>748</v>
      </c>
      <c r="BJ31" s="122" t="n">
        <v>933.68</v>
      </c>
      <c r="BK31" s="122" t="n">
        <v>1113.84</v>
      </c>
      <c r="BL31" s="122" t="n">
        <v>1355.42</v>
      </c>
      <c r="BM31" s="122" t="n">
        <v>1076.25</v>
      </c>
      <c r="BN31" s="122" t="n">
        <v>832.23</v>
      </c>
      <c r="BO31" s="122" t="n">
        <v>826.77</v>
      </c>
      <c r="BP31" s="122" t="n">
        <v>934.26</v>
      </c>
      <c r="BQ31" s="122" t="n">
        <v>857.01</v>
      </c>
      <c r="BR31" s="122" t="n">
        <v>805.6</v>
      </c>
      <c r="BS31" s="122" t="n">
        <v>885.27</v>
      </c>
      <c r="BT31" s="122" t="n">
        <v>781.2</v>
      </c>
      <c r="BU31" s="122" t="n">
        <v>791.7</v>
      </c>
      <c r="BV31" s="122" t="n">
        <v>941.16</v>
      </c>
      <c r="BW31" s="122" t="n">
        <v>1069.2</v>
      </c>
      <c r="BX31" s="122" t="n">
        <v>1428.3</v>
      </c>
      <c r="BY31" s="122" t="n">
        <v>1084.65</v>
      </c>
      <c r="BZ31" s="122" t="n">
        <v>838.53</v>
      </c>
      <c r="CA31" s="122" t="n">
        <v>833.07</v>
      </c>
      <c r="CB31" s="122" t="n">
        <v>859.53</v>
      </c>
      <c r="CC31" s="122" t="n">
        <v>862.89</v>
      </c>
      <c r="CD31" s="122" t="n">
        <v>811.2</v>
      </c>
      <c r="CE31" s="122" t="n">
        <v>891.25</v>
      </c>
      <c r="CF31" s="122" t="n">
        <v>749.2</v>
      </c>
      <c r="CG31" s="122" t="n">
        <v>835.12</v>
      </c>
      <c r="CH31" s="122" t="n">
        <v>947.76</v>
      </c>
      <c r="CI31" s="122" t="n">
        <v>1076.6</v>
      </c>
      <c r="CJ31" s="122" t="n">
        <v>1437.96</v>
      </c>
      <c r="CK31" s="122" t="n">
        <v>1040</v>
      </c>
      <c r="CL31" s="122" t="n">
        <v>884.62</v>
      </c>
      <c r="CM31" s="122" t="n">
        <v>838.74</v>
      </c>
      <c r="CN31" s="122" t="n">
        <v>824.2</v>
      </c>
      <c r="CO31" s="122" t="n">
        <v>910.58</v>
      </c>
      <c r="CP31" s="122" t="n">
        <v>817</v>
      </c>
      <c r="CQ31" s="122" t="n">
        <v>858.66</v>
      </c>
      <c r="CR31" s="122" t="n">
        <v>792.12</v>
      </c>
      <c r="CS31" s="122" t="n">
        <v>840.84</v>
      </c>
      <c r="CT31" s="122" t="n">
        <v>910.77</v>
      </c>
      <c r="CU31" s="122" t="n">
        <v>1137.99</v>
      </c>
      <c r="CV31" s="122" t="n">
        <v>1447.62</v>
      </c>
      <c r="CW31" s="122" t="n">
        <v>994.46</v>
      </c>
      <c r="CX31" s="122" t="n">
        <v>930.58</v>
      </c>
      <c r="CY31" s="122" t="n">
        <v>843.99</v>
      </c>
      <c r="CZ31" s="122" t="n">
        <v>829.2</v>
      </c>
      <c r="DA31" s="122" t="n">
        <v>916.08</v>
      </c>
      <c r="DB31" s="122" t="n">
        <v>863.1</v>
      </c>
      <c r="DC31" s="122" t="n">
        <v>824.46</v>
      </c>
      <c r="DD31" s="122" t="n">
        <v>834.68</v>
      </c>
      <c r="DE31" s="122" t="n">
        <v>807.24</v>
      </c>
      <c r="DF31" s="122" t="n">
        <v>915.81</v>
      </c>
      <c r="DG31" s="122" t="n">
        <v>1198.78</v>
      </c>
      <c r="DH31" s="122" t="n">
        <v>1328.88</v>
      </c>
      <c r="DI31" s="122" t="n">
        <v>1105.02</v>
      </c>
      <c r="DJ31" s="122" t="n">
        <v>935.64</v>
      </c>
      <c r="DK31" s="122" t="n">
        <v>767.6</v>
      </c>
      <c r="DL31" s="122" t="n">
        <v>916.74</v>
      </c>
      <c r="DM31" s="122" t="n">
        <v>878.43</v>
      </c>
      <c r="DN31" s="122" t="n">
        <v>825.6</v>
      </c>
      <c r="DO31" s="122" t="n">
        <v>867.68</v>
      </c>
      <c r="DP31" s="122" t="n">
        <v>838.42</v>
      </c>
      <c r="DQ31" s="122" t="n">
        <v>772.2</v>
      </c>
      <c r="DR31" s="122" t="n">
        <v>963.82</v>
      </c>
      <c r="DS31" s="122" t="n">
        <v>1204.06</v>
      </c>
      <c r="DT31" s="122" t="n">
        <v>1334.76</v>
      </c>
      <c r="DU31" s="122" t="n">
        <v>1110.06</v>
      </c>
      <c r="DV31" s="122" t="n">
        <v>898.92</v>
      </c>
      <c r="DW31" s="122" t="n">
        <v>811.6</v>
      </c>
      <c r="DX31" s="122" t="n">
        <v>920.92</v>
      </c>
      <c r="DY31" s="122" t="n">
        <v>840.2</v>
      </c>
      <c r="DZ31" s="122" t="n">
        <v>829.4</v>
      </c>
      <c r="EA31" s="122" t="n">
        <v>911.03</v>
      </c>
      <c r="EB31" s="122" t="n">
        <v>842.16</v>
      </c>
      <c r="EC31" s="122" t="n">
        <v>775.8</v>
      </c>
      <c r="ED31" s="122" t="n">
        <v>968</v>
      </c>
      <c r="EE31" s="122" t="n">
        <v>1154.58</v>
      </c>
      <c r="EF31" s="122" t="n">
        <v>1404.7</v>
      </c>
      <c r="EG31" s="122" t="n">
        <v>1114.89</v>
      </c>
      <c r="EH31" s="122" t="n">
        <v>861.84</v>
      </c>
      <c r="EI31" s="122" t="n">
        <v>855.96</v>
      </c>
      <c r="EJ31" s="122" t="n">
        <v>966.92</v>
      </c>
    </row>
    <row r="32" customFormat="false" ht="13.7" hidden="false" customHeight="true" outlineLevel="0" collapsed="false">
      <c r="A32" s="94" t="s">
        <v>15</v>
      </c>
      <c r="B32" s="95"/>
      <c r="C32" s="89" t="n">
        <v>0.579285714285714</v>
      </c>
      <c r="D32" s="89" t="n">
        <v>3.05175760217935E-008</v>
      </c>
      <c r="E32" s="96" t="n">
        <v>0.342370800845842</v>
      </c>
      <c r="F32" s="89" t="n">
        <v>0.0500000000000043</v>
      </c>
      <c r="G32" s="89" t="n">
        <v>0.0500000000000043</v>
      </c>
      <c r="H32" s="89" t="n">
        <v>0.0500000000000043</v>
      </c>
      <c r="I32" s="89" t="n">
        <v>0.0249999999999986</v>
      </c>
      <c r="J32" s="89" t="n">
        <v>0.0500000000000007</v>
      </c>
      <c r="K32" s="89" t="n">
        <v>0</v>
      </c>
      <c r="L32" s="89" t="n">
        <v>0</v>
      </c>
      <c r="M32" s="89" t="n">
        <v>0</v>
      </c>
      <c r="N32" s="89" t="n">
        <v>0</v>
      </c>
      <c r="O32" s="89" t="n">
        <v>0</v>
      </c>
      <c r="P32" s="89" t="n">
        <v>0</v>
      </c>
      <c r="Q32" s="89" t="n">
        <v>0</v>
      </c>
      <c r="R32" s="89" t="n">
        <v>0</v>
      </c>
      <c r="S32" s="89" t="n">
        <v>0</v>
      </c>
      <c r="T32" s="89" t="n">
        <v>0</v>
      </c>
      <c r="U32" s="89" t="n">
        <v>0</v>
      </c>
      <c r="V32" s="89" t="n">
        <v>0</v>
      </c>
      <c r="W32" s="96" t="n">
        <v>0.0123529411764736</v>
      </c>
      <c r="X32" s="89" t="n">
        <v>0</v>
      </c>
      <c r="Y32" s="89" t="n">
        <v>0</v>
      </c>
      <c r="Z32" s="89" t="n">
        <v>0</v>
      </c>
      <c r="AA32" s="89" t="n">
        <v>0</v>
      </c>
      <c r="AB32" s="89" t="n">
        <v>0</v>
      </c>
      <c r="AC32" s="98" t="n">
        <v>0.0119720646888695</v>
      </c>
      <c r="AD32" s="92"/>
      <c r="AE32" s="92"/>
      <c r="AF32" s="93"/>
      <c r="AG32" s="89" t="n">
        <v>717.2</v>
      </c>
      <c r="AH32" s="122" t="n">
        <v>642</v>
      </c>
      <c r="AI32" s="122" t="n">
        <v>672</v>
      </c>
      <c r="AJ32" s="122" t="n">
        <v>665.5</v>
      </c>
      <c r="AK32" s="122" t="n">
        <v>759</v>
      </c>
      <c r="AL32" s="122" t="n">
        <v>820</v>
      </c>
      <c r="AM32" s="122" t="n">
        <v>1072.5</v>
      </c>
      <c r="AN32" s="122" t="n">
        <v>1243</v>
      </c>
      <c r="AO32" s="122" t="n">
        <v>940</v>
      </c>
      <c r="AP32" s="122" t="n">
        <v>868.25</v>
      </c>
      <c r="AQ32" s="122" t="n">
        <v>735</v>
      </c>
      <c r="AR32" s="122" t="n">
        <v>813.75</v>
      </c>
      <c r="AS32" s="122" t="n">
        <v>880</v>
      </c>
      <c r="AT32" s="122" t="n">
        <v>790</v>
      </c>
      <c r="AU32" s="122" t="n">
        <v>792.75</v>
      </c>
      <c r="AV32" s="122" t="n">
        <v>852.5</v>
      </c>
      <c r="AW32" s="122" t="n">
        <v>829.5</v>
      </c>
      <c r="AX32" s="122" t="n">
        <v>955.5</v>
      </c>
      <c r="AY32" s="122" t="n">
        <v>1276</v>
      </c>
      <c r="AZ32" s="122" t="n">
        <v>1338.75</v>
      </c>
      <c r="BA32" s="122" t="n">
        <v>1065.75</v>
      </c>
      <c r="BB32" s="122" t="n">
        <v>902.75</v>
      </c>
      <c r="BC32" s="122" t="n">
        <v>741</v>
      </c>
      <c r="BD32" s="122" t="n">
        <v>885.5</v>
      </c>
      <c r="BE32" s="122" t="n">
        <v>847.98</v>
      </c>
      <c r="BF32" s="122" t="n">
        <v>797.4</v>
      </c>
      <c r="BG32" s="122" t="n">
        <v>876.3</v>
      </c>
      <c r="BH32" s="122" t="n">
        <v>860.42</v>
      </c>
      <c r="BI32" s="122" t="n">
        <v>797.2</v>
      </c>
      <c r="BJ32" s="122" t="n">
        <v>1010.02</v>
      </c>
      <c r="BK32" s="122" t="n">
        <v>1228.92</v>
      </c>
      <c r="BL32" s="122" t="n">
        <v>1414.82</v>
      </c>
      <c r="BM32" s="122" t="n">
        <v>1074.99</v>
      </c>
      <c r="BN32" s="122" t="n">
        <v>831.39</v>
      </c>
      <c r="BO32" s="122" t="n">
        <v>825.93</v>
      </c>
      <c r="BP32" s="122" t="n">
        <v>933.57</v>
      </c>
      <c r="BQ32" s="122" t="n">
        <v>855.12</v>
      </c>
      <c r="BR32" s="122" t="n">
        <v>804</v>
      </c>
      <c r="BS32" s="122" t="n">
        <v>883.43</v>
      </c>
      <c r="BT32" s="122" t="n">
        <v>827.82</v>
      </c>
      <c r="BU32" s="122" t="n">
        <v>843.78</v>
      </c>
      <c r="BV32" s="122" t="n">
        <v>1017.94</v>
      </c>
      <c r="BW32" s="122" t="n">
        <v>1179.4</v>
      </c>
      <c r="BX32" s="122" t="n">
        <v>1490.4</v>
      </c>
      <c r="BY32" s="122" t="n">
        <v>1083.18</v>
      </c>
      <c r="BZ32" s="122" t="n">
        <v>837.48</v>
      </c>
      <c r="CA32" s="122" t="n">
        <v>832.02</v>
      </c>
      <c r="CB32" s="122" t="n">
        <v>858.48</v>
      </c>
      <c r="CC32" s="122" t="n">
        <v>860.79</v>
      </c>
      <c r="CD32" s="122" t="n">
        <v>809.4</v>
      </c>
      <c r="CE32" s="122" t="n">
        <v>889.41</v>
      </c>
      <c r="CF32" s="122" t="n">
        <v>793.6</v>
      </c>
      <c r="CG32" s="122" t="n">
        <v>889.68</v>
      </c>
      <c r="CH32" s="122" t="n">
        <v>1024.76</v>
      </c>
      <c r="CI32" s="122" t="n">
        <v>1187.2</v>
      </c>
      <c r="CJ32" s="122" t="n">
        <v>1500.29</v>
      </c>
      <c r="CK32" s="122" t="n">
        <v>1038.4</v>
      </c>
      <c r="CL32" s="122" t="n">
        <v>883.3</v>
      </c>
      <c r="CM32" s="122" t="n">
        <v>837.48</v>
      </c>
      <c r="CN32" s="122" t="n">
        <v>823</v>
      </c>
      <c r="CO32" s="122" t="n">
        <v>908.16</v>
      </c>
      <c r="CP32" s="122" t="n">
        <v>815</v>
      </c>
      <c r="CQ32" s="122" t="n">
        <v>856.46</v>
      </c>
      <c r="CR32" s="122" t="n">
        <v>838.95</v>
      </c>
      <c r="CS32" s="122" t="n">
        <v>895.62</v>
      </c>
      <c r="CT32" s="122" t="n">
        <v>984.69</v>
      </c>
      <c r="CU32" s="122" t="n">
        <v>1254.75</v>
      </c>
      <c r="CV32" s="122" t="n">
        <v>1509.95</v>
      </c>
      <c r="CW32" s="122" t="n">
        <v>992.75</v>
      </c>
      <c r="CX32" s="122" t="n">
        <v>929.2</v>
      </c>
      <c r="CY32" s="122" t="n">
        <v>842.73</v>
      </c>
      <c r="CZ32" s="122" t="n">
        <v>828</v>
      </c>
      <c r="DA32" s="122" t="n">
        <v>913.44</v>
      </c>
      <c r="DB32" s="122" t="n">
        <v>860.79</v>
      </c>
      <c r="DC32" s="122" t="n">
        <v>822.36</v>
      </c>
      <c r="DD32" s="122" t="n">
        <v>883.96</v>
      </c>
      <c r="DE32" s="122" t="n">
        <v>859.74</v>
      </c>
      <c r="DF32" s="122" t="n">
        <v>989.94</v>
      </c>
      <c r="DG32" s="122" t="n">
        <v>1321.54</v>
      </c>
      <c r="DH32" s="122" t="n">
        <v>1386</v>
      </c>
      <c r="DI32" s="122" t="n">
        <v>1102.92</v>
      </c>
      <c r="DJ32" s="122" t="n">
        <v>933.8</v>
      </c>
      <c r="DK32" s="122" t="n">
        <v>766.27</v>
      </c>
      <c r="DL32" s="122" t="n">
        <v>915.42</v>
      </c>
      <c r="DM32" s="122" t="n">
        <v>875.91</v>
      </c>
      <c r="DN32" s="122" t="n">
        <v>823.4</v>
      </c>
      <c r="DO32" s="122" t="n">
        <v>865.26</v>
      </c>
      <c r="DP32" s="122" t="n">
        <v>887.7</v>
      </c>
      <c r="DQ32" s="122" t="n">
        <v>822.4</v>
      </c>
      <c r="DR32" s="122" t="n">
        <v>1041.7</v>
      </c>
      <c r="DS32" s="122" t="n">
        <v>1327.26</v>
      </c>
      <c r="DT32" s="122" t="n">
        <v>1392.09</v>
      </c>
      <c r="DU32" s="122" t="n">
        <v>1107.75</v>
      </c>
      <c r="DV32" s="122" t="n">
        <v>897.16</v>
      </c>
      <c r="DW32" s="122" t="n">
        <v>810</v>
      </c>
      <c r="DX32" s="122" t="n">
        <v>919.38</v>
      </c>
      <c r="DY32" s="122" t="n">
        <v>837.8</v>
      </c>
      <c r="DZ32" s="122" t="n">
        <v>827</v>
      </c>
      <c r="EA32" s="122" t="n">
        <v>908.5</v>
      </c>
      <c r="EB32" s="122" t="n">
        <v>891.66</v>
      </c>
      <c r="EC32" s="122" t="n">
        <v>826</v>
      </c>
      <c r="ED32" s="122" t="n">
        <v>1046.1</v>
      </c>
      <c r="EE32" s="122" t="n">
        <v>1272.39</v>
      </c>
      <c r="EF32" s="122" t="n">
        <v>1464.54</v>
      </c>
      <c r="EG32" s="122" t="n">
        <v>1112.58</v>
      </c>
      <c r="EH32" s="122" t="n">
        <v>860.16</v>
      </c>
      <c r="EI32" s="122" t="n">
        <v>854.28</v>
      </c>
      <c r="EJ32" s="122" t="n">
        <v>965.31</v>
      </c>
    </row>
    <row r="33" customFormat="false" ht="13.7" hidden="false" customHeight="true" outlineLevel="0" collapsed="false">
      <c r="A33" s="94" t="s">
        <v>11</v>
      </c>
      <c r="B33" s="64"/>
      <c r="C33" s="89" t="n">
        <v>0.678571428571431</v>
      </c>
      <c r="D33" s="89" t="n">
        <v>-0.25</v>
      </c>
      <c r="E33" s="96" t="n">
        <v>0.129527879527881</v>
      </c>
      <c r="F33" s="89" t="n">
        <v>0</v>
      </c>
      <c r="G33" s="89" t="n">
        <v>0</v>
      </c>
      <c r="H33" s="89" t="n">
        <v>0</v>
      </c>
      <c r="I33" s="89" t="n">
        <v>0.125</v>
      </c>
      <c r="J33" s="89" t="n">
        <v>0</v>
      </c>
      <c r="K33" s="89" t="n">
        <v>0.25</v>
      </c>
      <c r="L33" s="89" t="n">
        <v>0.25</v>
      </c>
      <c r="M33" s="89" t="n">
        <v>0.25</v>
      </c>
      <c r="N33" s="89" t="n">
        <v>0.25</v>
      </c>
      <c r="O33" s="89" t="n">
        <v>0</v>
      </c>
      <c r="P33" s="89" t="n">
        <v>0</v>
      </c>
      <c r="Q33" s="89" t="n">
        <v>0</v>
      </c>
      <c r="R33" s="89" t="n">
        <v>0</v>
      </c>
      <c r="S33" s="89" t="n">
        <v>0</v>
      </c>
      <c r="T33" s="89" t="n">
        <v>0</v>
      </c>
      <c r="U33" s="89" t="n">
        <v>0</v>
      </c>
      <c r="V33" s="89" t="n">
        <v>0</v>
      </c>
      <c r="W33" s="96" t="n">
        <v>0.0627450980392155</v>
      </c>
      <c r="X33" s="89" t="n">
        <v>0</v>
      </c>
      <c r="Y33" s="89" t="n">
        <v>0</v>
      </c>
      <c r="Z33" s="89" t="n">
        <v>0</v>
      </c>
      <c r="AA33" s="89" t="n">
        <v>0</v>
      </c>
      <c r="AB33" s="89" t="n">
        <v>0</v>
      </c>
      <c r="AC33" s="98" t="n">
        <v>0.0154238967720843</v>
      </c>
      <c r="AD33" s="92"/>
      <c r="AE33" s="92"/>
      <c r="AF33" s="93"/>
      <c r="AG33" s="89" t="n">
        <v>665.5</v>
      </c>
      <c r="AH33" s="122" t="n">
        <v>595</v>
      </c>
      <c r="AI33" s="122" t="n">
        <v>619.5</v>
      </c>
      <c r="AJ33" s="122" t="n">
        <v>665.5</v>
      </c>
      <c r="AK33" s="122" t="n">
        <v>731.5</v>
      </c>
      <c r="AL33" s="122" t="n">
        <v>845</v>
      </c>
      <c r="AM33" s="122" t="n">
        <v>1215.5</v>
      </c>
      <c r="AN33" s="122" t="n">
        <v>1331</v>
      </c>
      <c r="AO33" s="122" t="n">
        <v>970</v>
      </c>
      <c r="AP33" s="122" t="n">
        <v>851</v>
      </c>
      <c r="AQ33" s="122" t="n">
        <v>700</v>
      </c>
      <c r="AR33" s="122" t="n">
        <v>756</v>
      </c>
      <c r="AS33" s="122" t="n">
        <v>803</v>
      </c>
      <c r="AT33" s="122" t="n">
        <v>730</v>
      </c>
      <c r="AU33" s="122" t="n">
        <v>766.5</v>
      </c>
      <c r="AV33" s="122" t="n">
        <v>770</v>
      </c>
      <c r="AW33" s="122" t="n">
        <v>756</v>
      </c>
      <c r="AX33" s="122" t="n">
        <v>892.5</v>
      </c>
      <c r="AY33" s="122" t="n">
        <v>1199</v>
      </c>
      <c r="AZ33" s="122" t="n">
        <v>1354.5</v>
      </c>
      <c r="BA33" s="122" t="n">
        <v>1071</v>
      </c>
      <c r="BB33" s="122" t="n">
        <v>874</v>
      </c>
      <c r="BC33" s="122" t="n">
        <v>703</v>
      </c>
      <c r="BD33" s="122" t="n">
        <v>803</v>
      </c>
      <c r="BE33" s="122" t="n">
        <v>781.41</v>
      </c>
      <c r="BF33" s="122" t="n">
        <v>744.2</v>
      </c>
      <c r="BG33" s="122" t="n">
        <v>855.83</v>
      </c>
      <c r="BH33" s="122" t="n">
        <v>788.04</v>
      </c>
      <c r="BI33" s="122" t="n">
        <v>735</v>
      </c>
      <c r="BJ33" s="122" t="n">
        <v>940.94</v>
      </c>
      <c r="BK33" s="122" t="n">
        <v>1131.69</v>
      </c>
      <c r="BL33" s="122" t="n">
        <v>1389.52</v>
      </c>
      <c r="BM33" s="122" t="n">
        <v>1063.65</v>
      </c>
      <c r="BN33" s="122" t="n">
        <v>810.6</v>
      </c>
      <c r="BO33" s="122" t="n">
        <v>791.07</v>
      </c>
      <c r="BP33" s="122" t="n">
        <v>855.83</v>
      </c>
      <c r="BQ33" s="122" t="n">
        <v>786.87</v>
      </c>
      <c r="BR33" s="122" t="n">
        <v>749.4</v>
      </c>
      <c r="BS33" s="122" t="n">
        <v>861.81</v>
      </c>
      <c r="BT33" s="122" t="n">
        <v>757.47</v>
      </c>
      <c r="BU33" s="122" t="n">
        <v>777.21</v>
      </c>
      <c r="BV33" s="122" t="n">
        <v>947.54</v>
      </c>
      <c r="BW33" s="122" t="n">
        <v>1085.4</v>
      </c>
      <c r="BX33" s="122" t="n">
        <v>1462.8</v>
      </c>
      <c r="BY33" s="122" t="n">
        <v>1071</v>
      </c>
      <c r="BZ33" s="122" t="n">
        <v>816.27</v>
      </c>
      <c r="CA33" s="122" t="n">
        <v>796.74</v>
      </c>
      <c r="CB33" s="122" t="n">
        <v>786.87</v>
      </c>
      <c r="CC33" s="122" t="n">
        <v>792.54</v>
      </c>
      <c r="CD33" s="122" t="n">
        <v>754.8</v>
      </c>
      <c r="CE33" s="122" t="n">
        <v>868.02</v>
      </c>
      <c r="CF33" s="122" t="n">
        <v>726.6</v>
      </c>
      <c r="CG33" s="122" t="n">
        <v>819.94</v>
      </c>
      <c r="CH33" s="122" t="n">
        <v>954.36</v>
      </c>
      <c r="CI33" s="122" t="n">
        <v>1093</v>
      </c>
      <c r="CJ33" s="122" t="n">
        <v>1473.15</v>
      </c>
      <c r="CK33" s="122" t="n">
        <v>1027.2</v>
      </c>
      <c r="CL33" s="122" t="n">
        <v>861.3</v>
      </c>
      <c r="CM33" s="122" t="n">
        <v>802.41</v>
      </c>
      <c r="CN33" s="122" t="n">
        <v>754.8</v>
      </c>
      <c r="CO33" s="122" t="n">
        <v>836</v>
      </c>
      <c r="CP33" s="122" t="n">
        <v>760</v>
      </c>
      <c r="CQ33" s="122" t="n">
        <v>836</v>
      </c>
      <c r="CR33" s="122" t="n">
        <v>768.18</v>
      </c>
      <c r="CS33" s="122" t="n">
        <v>825.66</v>
      </c>
      <c r="CT33" s="122" t="n">
        <v>917.28</v>
      </c>
      <c r="CU33" s="122" t="n">
        <v>1155.63</v>
      </c>
      <c r="CV33" s="122" t="n">
        <v>1483.5</v>
      </c>
      <c r="CW33" s="122" t="n">
        <v>982.68</v>
      </c>
      <c r="CX33" s="122" t="n">
        <v>906.66</v>
      </c>
      <c r="CY33" s="122" t="n">
        <v>807.87</v>
      </c>
      <c r="CZ33" s="122" t="n">
        <v>760</v>
      </c>
      <c r="DA33" s="122" t="n">
        <v>841.72</v>
      </c>
      <c r="DB33" s="122" t="n">
        <v>803.46</v>
      </c>
      <c r="DC33" s="122" t="n">
        <v>803.46</v>
      </c>
      <c r="DD33" s="122" t="n">
        <v>810.26</v>
      </c>
      <c r="DE33" s="122" t="n">
        <v>793.59</v>
      </c>
      <c r="DF33" s="122" t="n">
        <v>923.58</v>
      </c>
      <c r="DG33" s="122" t="n">
        <v>1219.24</v>
      </c>
      <c r="DH33" s="122" t="n">
        <v>1363.74</v>
      </c>
      <c r="DI33" s="122" t="n">
        <v>1093.68</v>
      </c>
      <c r="DJ33" s="122" t="n">
        <v>912.87</v>
      </c>
      <c r="DK33" s="122" t="n">
        <v>736.06</v>
      </c>
      <c r="DL33" s="122" t="n">
        <v>841.94</v>
      </c>
      <c r="DM33" s="122" t="n">
        <v>809.13</v>
      </c>
      <c r="DN33" s="122" t="n">
        <v>770.6</v>
      </c>
      <c r="DO33" s="122" t="n">
        <v>847.66</v>
      </c>
      <c r="DP33" s="122" t="n">
        <v>815.98</v>
      </c>
      <c r="DQ33" s="122" t="n">
        <v>761</v>
      </c>
      <c r="DR33" s="122" t="n">
        <v>974.16</v>
      </c>
      <c r="DS33" s="122" t="n">
        <v>1227.6</v>
      </c>
      <c r="DT33" s="122" t="n">
        <v>1373.19</v>
      </c>
      <c r="DU33" s="122" t="n">
        <v>1101.24</v>
      </c>
      <c r="DV33" s="122" t="n">
        <v>879.34</v>
      </c>
      <c r="DW33" s="122" t="n">
        <v>780.2</v>
      </c>
      <c r="DX33" s="122" t="n">
        <v>847.66</v>
      </c>
      <c r="DY33" s="122" t="n">
        <v>775.8</v>
      </c>
      <c r="DZ33" s="122" t="n">
        <v>775.8</v>
      </c>
      <c r="EA33" s="122" t="n">
        <v>892.17</v>
      </c>
      <c r="EB33" s="122" t="n">
        <v>821.48</v>
      </c>
      <c r="EC33" s="122" t="n">
        <v>766.2</v>
      </c>
      <c r="ED33" s="122" t="n">
        <v>980.98</v>
      </c>
      <c r="EE33" s="122" t="n">
        <v>1179.78</v>
      </c>
      <c r="EF33" s="122" t="n">
        <v>1448.48</v>
      </c>
      <c r="EG33" s="122" t="n">
        <v>1108.8</v>
      </c>
      <c r="EH33" s="122" t="n">
        <v>845.04</v>
      </c>
      <c r="EI33" s="122" t="n">
        <v>824.67</v>
      </c>
      <c r="EJ33" s="122" t="n">
        <v>892.17</v>
      </c>
    </row>
    <row r="34" customFormat="false" ht="13.7" hidden="false" customHeight="true" outlineLevel="0" collapsed="false">
      <c r="A34" s="100" t="s">
        <v>16</v>
      </c>
      <c r="B34" s="101"/>
      <c r="C34" s="102" t="n">
        <v>0.678571428571431</v>
      </c>
      <c r="D34" s="102" t="n">
        <v>-0.25</v>
      </c>
      <c r="E34" s="103" t="n">
        <v>0.129527879527881</v>
      </c>
      <c r="F34" s="102" t="n">
        <v>0</v>
      </c>
      <c r="G34" s="102" t="n">
        <v>0</v>
      </c>
      <c r="H34" s="102" t="n">
        <v>0</v>
      </c>
      <c r="I34" s="102" t="n">
        <v>0.125</v>
      </c>
      <c r="J34" s="102" t="n">
        <v>0</v>
      </c>
      <c r="K34" s="102" t="n">
        <v>0.25</v>
      </c>
      <c r="L34" s="102" t="n">
        <v>0.25</v>
      </c>
      <c r="M34" s="102" t="n">
        <v>0.25</v>
      </c>
      <c r="N34" s="102" t="n">
        <v>0.25</v>
      </c>
      <c r="O34" s="102" t="n">
        <v>0</v>
      </c>
      <c r="P34" s="102" t="n">
        <v>0</v>
      </c>
      <c r="Q34" s="102" t="n">
        <v>0</v>
      </c>
      <c r="R34" s="102" t="n">
        <v>0</v>
      </c>
      <c r="S34" s="102" t="n">
        <v>0</v>
      </c>
      <c r="T34" s="102" t="n">
        <v>0</v>
      </c>
      <c r="U34" s="102" t="n">
        <v>0</v>
      </c>
      <c r="V34" s="102" t="n">
        <v>0</v>
      </c>
      <c r="W34" s="103" t="n">
        <v>0.0627450980392155</v>
      </c>
      <c r="X34" s="102" t="n">
        <v>0</v>
      </c>
      <c r="Y34" s="102" t="n">
        <v>0</v>
      </c>
      <c r="Z34" s="102" t="n">
        <v>0</v>
      </c>
      <c r="AA34" s="102" t="n">
        <v>0</v>
      </c>
      <c r="AB34" s="102" t="n">
        <v>0</v>
      </c>
      <c r="AC34" s="105" t="n">
        <v>0.016383934156643</v>
      </c>
      <c r="AD34" s="92"/>
      <c r="AE34" s="92"/>
      <c r="AF34" s="93"/>
      <c r="AG34" s="89" t="n">
        <v>698.5</v>
      </c>
      <c r="AH34" s="122" t="n">
        <v>620</v>
      </c>
      <c r="AI34" s="122" t="n">
        <v>645.75</v>
      </c>
      <c r="AJ34" s="122" t="n">
        <v>709.5</v>
      </c>
      <c r="AK34" s="122" t="n">
        <v>797.5</v>
      </c>
      <c r="AL34" s="122" t="n">
        <v>945</v>
      </c>
      <c r="AM34" s="122" t="n">
        <v>1369.5</v>
      </c>
      <c r="AN34" s="122" t="n">
        <v>1551</v>
      </c>
      <c r="AO34" s="122" t="n">
        <v>1110</v>
      </c>
      <c r="AP34" s="122" t="n">
        <v>908.5</v>
      </c>
      <c r="AQ34" s="122" t="n">
        <v>740</v>
      </c>
      <c r="AR34" s="122" t="n">
        <v>798</v>
      </c>
      <c r="AS34" s="122" t="n">
        <v>847</v>
      </c>
      <c r="AT34" s="122" t="n">
        <v>770</v>
      </c>
      <c r="AU34" s="122" t="n">
        <v>808.5</v>
      </c>
      <c r="AV34" s="122" t="n">
        <v>814</v>
      </c>
      <c r="AW34" s="122" t="n">
        <v>798</v>
      </c>
      <c r="AX34" s="122" t="n">
        <v>987</v>
      </c>
      <c r="AY34" s="122" t="n">
        <v>1331</v>
      </c>
      <c r="AZ34" s="122" t="n">
        <v>1522.5</v>
      </c>
      <c r="BA34" s="122" t="n">
        <v>1197</v>
      </c>
      <c r="BB34" s="122" t="n">
        <v>925.75</v>
      </c>
      <c r="BC34" s="122" t="n">
        <v>736.25</v>
      </c>
      <c r="BD34" s="122" t="n">
        <v>836</v>
      </c>
      <c r="BE34" s="122" t="n">
        <v>827.61</v>
      </c>
      <c r="BF34" s="122" t="n">
        <v>788.2</v>
      </c>
      <c r="BG34" s="122" t="n">
        <v>906.43</v>
      </c>
      <c r="BH34" s="122" t="n">
        <v>836.44</v>
      </c>
      <c r="BI34" s="122" t="n">
        <v>779</v>
      </c>
      <c r="BJ34" s="122" t="n">
        <v>1036.2</v>
      </c>
      <c r="BK34" s="122" t="n">
        <v>1249.29</v>
      </c>
      <c r="BL34" s="122" t="n">
        <v>1550.12</v>
      </c>
      <c r="BM34" s="122" t="n">
        <v>1181.25</v>
      </c>
      <c r="BN34" s="122" t="n">
        <v>861.21</v>
      </c>
      <c r="BO34" s="122" t="n">
        <v>832.65</v>
      </c>
      <c r="BP34" s="122" t="n">
        <v>896.54</v>
      </c>
      <c r="BQ34" s="122" t="n">
        <v>835.59</v>
      </c>
      <c r="BR34" s="122" t="n">
        <v>795.8</v>
      </c>
      <c r="BS34" s="122" t="n">
        <v>915.17</v>
      </c>
      <c r="BT34" s="122" t="n">
        <v>806.19</v>
      </c>
      <c r="BU34" s="122" t="n">
        <v>825.93</v>
      </c>
      <c r="BV34" s="122" t="n">
        <v>1038.4</v>
      </c>
      <c r="BW34" s="122" t="n">
        <v>1189.4</v>
      </c>
      <c r="BX34" s="122" t="n">
        <v>1615.52</v>
      </c>
      <c r="BY34" s="122" t="n">
        <v>1180.2</v>
      </c>
      <c r="BZ34" s="122" t="n">
        <v>868.77</v>
      </c>
      <c r="CA34" s="122" t="n">
        <v>841.68</v>
      </c>
      <c r="CB34" s="122" t="n">
        <v>828.03</v>
      </c>
      <c r="CC34" s="122" t="n">
        <v>843.36</v>
      </c>
      <c r="CD34" s="122" t="n">
        <v>803.2</v>
      </c>
      <c r="CE34" s="122" t="n">
        <v>923.68</v>
      </c>
      <c r="CF34" s="122" t="n">
        <v>775</v>
      </c>
      <c r="CG34" s="122" t="n">
        <v>873.18</v>
      </c>
      <c r="CH34" s="122" t="n">
        <v>1041.48</v>
      </c>
      <c r="CI34" s="122" t="n">
        <v>1190.2</v>
      </c>
      <c r="CJ34" s="122" t="n">
        <v>1612.99</v>
      </c>
      <c r="CK34" s="122" t="n">
        <v>1124.4</v>
      </c>
      <c r="CL34" s="122" t="n">
        <v>917.84</v>
      </c>
      <c r="CM34" s="122" t="n">
        <v>849.87</v>
      </c>
      <c r="CN34" s="122" t="n">
        <v>797</v>
      </c>
      <c r="CO34" s="122" t="n">
        <v>889.9</v>
      </c>
      <c r="CP34" s="122" t="n">
        <v>809</v>
      </c>
      <c r="CQ34" s="122" t="n">
        <v>889.9</v>
      </c>
      <c r="CR34" s="122" t="n">
        <v>819.84</v>
      </c>
      <c r="CS34" s="122" t="n">
        <v>879.56</v>
      </c>
      <c r="CT34" s="122" t="n">
        <v>997.92</v>
      </c>
      <c r="CU34" s="122" t="n">
        <v>1253.07</v>
      </c>
      <c r="CV34" s="122" t="n">
        <v>1615.52</v>
      </c>
      <c r="CW34" s="122" t="n">
        <v>1070.84</v>
      </c>
      <c r="CX34" s="122" t="n">
        <v>966</v>
      </c>
      <c r="CY34" s="122" t="n">
        <v>856.38</v>
      </c>
      <c r="CZ34" s="122" t="n">
        <v>803.4</v>
      </c>
      <c r="DA34" s="122" t="n">
        <v>895.84</v>
      </c>
      <c r="DB34" s="122" t="n">
        <v>855.12</v>
      </c>
      <c r="DC34" s="122" t="n">
        <v>855.12</v>
      </c>
      <c r="DD34" s="122" t="n">
        <v>864.6</v>
      </c>
      <c r="DE34" s="122" t="n">
        <v>845.46</v>
      </c>
      <c r="DF34" s="122" t="n">
        <v>1002.12</v>
      </c>
      <c r="DG34" s="122" t="n">
        <v>1317.58</v>
      </c>
      <c r="DH34" s="122" t="n">
        <v>1478.82</v>
      </c>
      <c r="DI34" s="122" t="n">
        <v>1187.55</v>
      </c>
      <c r="DJ34" s="122" t="n">
        <v>972.21</v>
      </c>
      <c r="DK34" s="122" t="n">
        <v>780.33</v>
      </c>
      <c r="DL34" s="122" t="n">
        <v>890.34</v>
      </c>
      <c r="DM34" s="122" t="n">
        <v>861</v>
      </c>
      <c r="DN34" s="122" t="n">
        <v>820</v>
      </c>
      <c r="DO34" s="122" t="n">
        <v>902</v>
      </c>
      <c r="DP34" s="122" t="n">
        <v>870.32</v>
      </c>
      <c r="DQ34" s="122" t="n">
        <v>810.4</v>
      </c>
      <c r="DR34" s="122" t="n">
        <v>1054.46</v>
      </c>
      <c r="DS34" s="122" t="n">
        <v>1322.2</v>
      </c>
      <c r="DT34" s="122" t="n">
        <v>1483.02</v>
      </c>
      <c r="DU34" s="122" t="n">
        <v>1191.75</v>
      </c>
      <c r="DV34" s="122" t="n">
        <v>935.88</v>
      </c>
      <c r="DW34" s="122" t="n">
        <v>827</v>
      </c>
      <c r="DX34" s="122" t="n">
        <v>896.5</v>
      </c>
      <c r="DY34" s="122" t="n">
        <v>824.2</v>
      </c>
      <c r="DZ34" s="122" t="n">
        <v>824.2</v>
      </c>
      <c r="EA34" s="122" t="n">
        <v>948.06</v>
      </c>
      <c r="EB34" s="122" t="n">
        <v>874.94</v>
      </c>
      <c r="EC34" s="122" t="n">
        <v>814.8</v>
      </c>
      <c r="ED34" s="122" t="n">
        <v>1057.98</v>
      </c>
      <c r="EE34" s="122" t="n">
        <v>1265.67</v>
      </c>
      <c r="EF34" s="122" t="n">
        <v>1557.16</v>
      </c>
      <c r="EG34" s="122" t="n">
        <v>1194.9</v>
      </c>
      <c r="EH34" s="122" t="n">
        <v>897.96</v>
      </c>
      <c r="EI34" s="122" t="n">
        <v>873.18</v>
      </c>
      <c r="EJ34" s="122" t="n">
        <v>942.77</v>
      </c>
    </row>
    <row r="35" customFormat="false" ht="13.7" hidden="false" customHeight="true" outlineLevel="0" collapsed="false">
      <c r="A35" s="123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7"/>
      <c r="AD35" s="92"/>
      <c r="AE35" s="92"/>
      <c r="AF35" s="93"/>
      <c r="AG35" s="89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  <c r="BC35" s="122"/>
      <c r="BD35" s="122"/>
      <c r="BE35" s="122"/>
      <c r="BF35" s="122"/>
      <c r="BG35" s="122"/>
      <c r="BH35" s="122"/>
      <c r="BI35" s="122"/>
      <c r="BJ35" s="122"/>
      <c r="BK35" s="122"/>
      <c r="BL35" s="122"/>
      <c r="BM35" s="122"/>
      <c r="BN35" s="122"/>
      <c r="BO35" s="122"/>
      <c r="BP35" s="122"/>
      <c r="BQ35" s="122"/>
      <c r="BR35" s="122"/>
      <c r="BS35" s="122"/>
      <c r="BT35" s="122"/>
      <c r="BU35" s="122"/>
      <c r="BV35" s="122"/>
      <c r="BW35" s="122"/>
      <c r="BX35" s="122"/>
      <c r="BY35" s="122"/>
      <c r="BZ35" s="122"/>
      <c r="CA35" s="122"/>
      <c r="CB35" s="122"/>
      <c r="CC35" s="122"/>
      <c r="CD35" s="122"/>
      <c r="CE35" s="122"/>
      <c r="CF35" s="122"/>
      <c r="CG35" s="122"/>
      <c r="CH35" s="122"/>
      <c r="CI35" s="122"/>
      <c r="CJ35" s="122"/>
      <c r="CK35" s="122"/>
      <c r="CL35" s="122"/>
      <c r="CM35" s="122"/>
      <c r="CN35" s="122"/>
      <c r="CO35" s="122"/>
      <c r="CP35" s="122"/>
      <c r="CQ35" s="122"/>
      <c r="CR35" s="122"/>
      <c r="CS35" s="122"/>
      <c r="CT35" s="122"/>
      <c r="CU35" s="122"/>
      <c r="CV35" s="122"/>
      <c r="CW35" s="122"/>
      <c r="CX35" s="122"/>
      <c r="CY35" s="122"/>
      <c r="CZ35" s="122"/>
      <c r="DA35" s="122"/>
      <c r="DB35" s="122"/>
      <c r="DC35" s="122"/>
      <c r="DD35" s="122"/>
      <c r="DE35" s="122"/>
      <c r="DF35" s="122"/>
      <c r="DG35" s="122"/>
      <c r="DH35" s="122"/>
      <c r="DI35" s="122"/>
      <c r="DJ35" s="122"/>
      <c r="DK35" s="122"/>
      <c r="DL35" s="122"/>
      <c r="DM35" s="122"/>
      <c r="DN35" s="122"/>
      <c r="DO35" s="122"/>
      <c r="DP35" s="122"/>
      <c r="DQ35" s="122"/>
      <c r="DR35" s="122"/>
      <c r="DS35" s="122"/>
      <c r="DT35" s="122"/>
      <c r="DU35" s="122"/>
      <c r="DV35" s="122"/>
      <c r="DW35" s="122"/>
      <c r="DX35" s="122"/>
      <c r="DY35" s="122"/>
      <c r="DZ35" s="122"/>
      <c r="EA35" s="122"/>
      <c r="EB35" s="122"/>
      <c r="EC35" s="122"/>
      <c r="ED35" s="122"/>
      <c r="EE35" s="122"/>
      <c r="EF35" s="122"/>
      <c r="EG35" s="122"/>
      <c r="EH35" s="122"/>
      <c r="EI35" s="122"/>
      <c r="EJ35" s="122"/>
    </row>
    <row r="36" customFormat="false" ht="13.7" hidden="true" customHeight="true" outlineLevel="0" collapsed="false">
      <c r="A36" s="124" t="s">
        <v>9</v>
      </c>
      <c r="B36" s="10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91"/>
      <c r="AD36" s="92"/>
      <c r="AE36" s="92"/>
      <c r="AF36" s="93"/>
      <c r="AG36" s="89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2"/>
      <c r="CI36" s="122"/>
      <c r="CJ36" s="122"/>
      <c r="CK36" s="122"/>
      <c r="CL36" s="122"/>
      <c r="CM36" s="122"/>
      <c r="CN36" s="122"/>
      <c r="CO36" s="122"/>
      <c r="CP36" s="122"/>
      <c r="CQ36" s="122"/>
      <c r="CR36" s="122"/>
      <c r="CS36" s="122"/>
      <c r="CT36" s="122"/>
      <c r="CU36" s="122"/>
      <c r="CV36" s="122"/>
      <c r="CW36" s="122"/>
      <c r="CX36" s="122"/>
      <c r="CY36" s="122"/>
      <c r="CZ36" s="122"/>
      <c r="DA36" s="122"/>
      <c r="DB36" s="122"/>
      <c r="DC36" s="122"/>
      <c r="DD36" s="122"/>
      <c r="DE36" s="122"/>
      <c r="DF36" s="122"/>
      <c r="DG36" s="122"/>
      <c r="DH36" s="122"/>
      <c r="DI36" s="122"/>
      <c r="DJ36" s="122"/>
      <c r="DK36" s="122"/>
      <c r="DL36" s="122"/>
      <c r="DM36" s="122"/>
      <c r="DN36" s="122"/>
      <c r="DO36" s="122"/>
      <c r="DP36" s="122"/>
      <c r="DQ36" s="122"/>
      <c r="DR36" s="122"/>
      <c r="DS36" s="122"/>
      <c r="DT36" s="122"/>
      <c r="DU36" s="122"/>
      <c r="DV36" s="122"/>
      <c r="DW36" s="122"/>
      <c r="DX36" s="122"/>
      <c r="DY36" s="122"/>
      <c r="DZ36" s="122"/>
      <c r="EA36" s="122"/>
      <c r="EB36" s="122"/>
      <c r="EC36" s="122"/>
      <c r="ED36" s="122"/>
      <c r="EE36" s="122"/>
      <c r="EF36" s="122"/>
      <c r="EG36" s="122"/>
      <c r="EH36" s="122"/>
      <c r="EI36" s="122"/>
      <c r="EJ36" s="122"/>
    </row>
    <row r="37" customFormat="false" ht="13.7" hidden="false" customHeight="true" outlineLevel="0" collapsed="false">
      <c r="A37" s="109" t="s">
        <v>9</v>
      </c>
      <c r="B37" s="110"/>
      <c r="C37" s="111" t="n">
        <v>3.71964413779123</v>
      </c>
      <c r="D37" s="111" t="n">
        <v>-0.318811584472719</v>
      </c>
      <c r="E37" s="112" t="n">
        <v>1.18784247788458</v>
      </c>
      <c r="F37" s="111" t="n">
        <v>-1.86463288473203</v>
      </c>
      <c r="G37" s="111" t="n">
        <v>-2.22926576946408</v>
      </c>
      <c r="H37" s="111" t="n">
        <v>-1.5</v>
      </c>
      <c r="I37" s="111" t="n">
        <v>-0.75</v>
      </c>
      <c r="J37" s="111" t="n">
        <v>-1.5</v>
      </c>
      <c r="K37" s="111" t="n">
        <v>0</v>
      </c>
      <c r="L37" s="111" t="n">
        <v>0</v>
      </c>
      <c r="M37" s="111" t="n">
        <v>0</v>
      </c>
      <c r="N37" s="111" t="n">
        <v>0</v>
      </c>
      <c r="O37" s="111" t="n">
        <v>-1.55053399419437</v>
      </c>
      <c r="P37" s="111" t="n">
        <v>-1.44311971177553</v>
      </c>
      <c r="Q37" s="111" t="n">
        <v>-1.50386393081634</v>
      </c>
      <c r="R37" s="111" t="n">
        <v>-1.70461833999124</v>
      </c>
      <c r="S37" s="111" t="n">
        <v>-2.22803372376831</v>
      </c>
      <c r="T37" s="111" t="n">
        <v>-2.08411976751588</v>
      </c>
      <c r="U37" s="111" t="n">
        <v>-2.30198263052135</v>
      </c>
      <c r="V37" s="111" t="n">
        <v>-2.29799877326771</v>
      </c>
      <c r="W37" s="112" t="n">
        <v>-1.37922445241947</v>
      </c>
      <c r="X37" s="111" t="n">
        <v>-2.10801051027887</v>
      </c>
      <c r="Y37" s="111" t="n">
        <v>-2.47053628214421</v>
      </c>
      <c r="Z37" s="111" t="n">
        <v>-2.46806601142337</v>
      </c>
      <c r="AA37" s="111" t="n">
        <v>-2.50641761125515</v>
      </c>
      <c r="AB37" s="111" t="n">
        <v>-2.81149959349472</v>
      </c>
      <c r="AC37" s="114" t="n">
        <v>-2.32535757655138</v>
      </c>
      <c r="AD37" s="92"/>
      <c r="AE37" s="92"/>
      <c r="AF37" s="93"/>
      <c r="AG37" s="89" t="n">
        <v>1431.41372839579</v>
      </c>
      <c r="AH37" s="122" t="n">
        <v>1307.59979248047</v>
      </c>
      <c r="AI37" s="122" t="n">
        <v>1366.03019714355</v>
      </c>
      <c r="AJ37" s="122" t="n">
        <v>1251.89394378662</v>
      </c>
      <c r="AK37" s="122" t="n">
        <v>1271.58437347412</v>
      </c>
      <c r="AL37" s="122" t="n">
        <v>1173.08784484863</v>
      </c>
      <c r="AM37" s="122" t="n">
        <v>1111.82698592513</v>
      </c>
      <c r="AN37" s="122" t="n">
        <v>1126.06591553797</v>
      </c>
      <c r="AO37" s="122" t="n">
        <v>1024.3593156352</v>
      </c>
      <c r="AP37" s="122" t="n">
        <v>1370.63256776458</v>
      </c>
      <c r="AQ37" s="122" t="n">
        <v>1305.61187024151</v>
      </c>
      <c r="AR37" s="122" t="n">
        <v>1459.21878723017</v>
      </c>
      <c r="AS37" s="122" t="n">
        <v>1131.37406025481</v>
      </c>
      <c r="AT37" s="122" t="n">
        <v>1004.95059326387</v>
      </c>
      <c r="AU37" s="122" t="n">
        <v>1015.71922629105</v>
      </c>
      <c r="AV37" s="122" t="n">
        <v>1019.13474965995</v>
      </c>
      <c r="AW37" s="122" t="n">
        <v>971.02950381096</v>
      </c>
      <c r="AX37" s="122" t="n">
        <v>980.199448274229</v>
      </c>
      <c r="AY37" s="122" t="n">
        <v>1038.28978113971</v>
      </c>
      <c r="AZ37" s="122" t="n">
        <v>1002.00999445715</v>
      </c>
      <c r="BA37" s="122" t="n">
        <v>1001.96415649104</v>
      </c>
      <c r="BB37" s="122" t="n">
        <v>1110.51247738234</v>
      </c>
      <c r="BC37" s="122" t="n">
        <v>977.848797976157</v>
      </c>
      <c r="BD37" s="122" t="n">
        <v>1182.01797576348</v>
      </c>
      <c r="BE37" s="122" t="n">
        <v>1093.36673194951</v>
      </c>
      <c r="BF37" s="122" t="n">
        <v>1014.81734354931</v>
      </c>
      <c r="BG37" s="122" t="n">
        <v>1118.38895406309</v>
      </c>
      <c r="BH37" s="122" t="n">
        <v>990.856950187472</v>
      </c>
      <c r="BI37" s="122" t="n">
        <v>899.946856570962</v>
      </c>
      <c r="BJ37" s="122" t="n">
        <v>1003.34563903318</v>
      </c>
      <c r="BK37" s="122" t="n">
        <v>971.237188782198</v>
      </c>
      <c r="BL37" s="122" t="n">
        <v>1031.68133888238</v>
      </c>
      <c r="BM37" s="122" t="n">
        <v>979.111983666606</v>
      </c>
      <c r="BN37" s="122" t="n">
        <v>983.278807261987</v>
      </c>
      <c r="BO37" s="122" t="n">
        <v>1047.43985956951</v>
      </c>
      <c r="BP37" s="122" t="n">
        <v>1204.11256336959</v>
      </c>
      <c r="BQ37" s="122" t="n">
        <v>1058.95804902158</v>
      </c>
      <c r="BR37" s="122" t="n">
        <v>983.365351378253</v>
      </c>
      <c r="BS37" s="122" t="n">
        <v>1084.69783945431</v>
      </c>
      <c r="BT37" s="122" t="n">
        <v>922.007314395132</v>
      </c>
      <c r="BU37" s="122" t="n">
        <v>921.174031554023</v>
      </c>
      <c r="BV37" s="122" t="n">
        <v>977.756082015178</v>
      </c>
      <c r="BW37" s="122" t="n">
        <v>901.07405303513</v>
      </c>
      <c r="BX37" s="122" t="n">
        <v>1050.32468372899</v>
      </c>
      <c r="BY37" s="122" t="n">
        <v>953.621485632358</v>
      </c>
      <c r="BZ37" s="122" t="n">
        <v>957.564889497116</v>
      </c>
      <c r="CA37" s="122" t="n">
        <v>1015.35635580826</v>
      </c>
      <c r="CB37" s="122" t="n">
        <v>1064.8114747711</v>
      </c>
      <c r="CC37" s="122" t="n">
        <v>939.866010740549</v>
      </c>
      <c r="CD37" s="122" t="n">
        <v>873.953809419411</v>
      </c>
      <c r="CE37" s="122" t="n">
        <v>965.629410733716</v>
      </c>
      <c r="CF37" s="122" t="n">
        <v>783.611912236552</v>
      </c>
      <c r="CG37" s="122" t="n">
        <v>861.815606698283</v>
      </c>
      <c r="CH37" s="122" t="n">
        <v>873.557467044769</v>
      </c>
      <c r="CI37" s="122" t="n">
        <v>805.345569593617</v>
      </c>
      <c r="CJ37" s="122" t="n">
        <v>939.079172061788</v>
      </c>
      <c r="CK37" s="122" t="n">
        <v>812.684854954133</v>
      </c>
      <c r="CL37" s="122" t="n">
        <v>898.149418362068</v>
      </c>
      <c r="CM37" s="122" t="n">
        <v>907.081350049805</v>
      </c>
      <c r="CN37" s="122" t="n">
        <v>905.379071652202</v>
      </c>
      <c r="CO37" s="122" t="n">
        <v>1008.97045237085</v>
      </c>
      <c r="CP37" s="122" t="n">
        <v>895.4864228747</v>
      </c>
      <c r="CQ37" s="122" t="n">
        <v>946.663856318219</v>
      </c>
      <c r="CR37" s="122" t="n">
        <v>844.014200190046</v>
      </c>
      <c r="CS37" s="122" t="n">
        <v>883.517220325628</v>
      </c>
      <c r="CT37" s="122" t="n">
        <v>854.048231246442</v>
      </c>
      <c r="CU37" s="122" t="n">
        <v>865.277273334197</v>
      </c>
      <c r="CV37" s="122" t="n">
        <v>959.970952110188</v>
      </c>
      <c r="CW37" s="122" t="n">
        <v>788.737436158568</v>
      </c>
      <c r="CX37" s="122" t="n">
        <v>958.484221927692</v>
      </c>
      <c r="CY37" s="122" t="n">
        <v>925.508663277536</v>
      </c>
      <c r="CZ37" s="122" t="n">
        <v>922.449058626502</v>
      </c>
      <c r="DA37" s="122" t="n">
        <v>1028.37930254064</v>
      </c>
      <c r="DB37" s="122" t="n">
        <v>958.779025922416</v>
      </c>
      <c r="DC37" s="122" t="n">
        <v>922.170932888053</v>
      </c>
      <c r="DD37" s="122" t="n">
        <v>900.868871909214</v>
      </c>
      <c r="DE37" s="122" t="n">
        <v>859.221725365924</v>
      </c>
      <c r="DF37" s="122" t="n">
        <v>869.846366124066</v>
      </c>
      <c r="DG37" s="122" t="n">
        <v>922.961195664114</v>
      </c>
      <c r="DH37" s="122" t="n">
        <v>892.156782887018</v>
      </c>
      <c r="DI37" s="122" t="n">
        <v>887.388053122081</v>
      </c>
      <c r="DJ37" s="122" t="n">
        <v>975.540912887406</v>
      </c>
      <c r="DK37" s="122" t="n">
        <v>843.993895865173</v>
      </c>
      <c r="DL37" s="122" t="n">
        <v>1022.30531748066</v>
      </c>
      <c r="DM37" s="122" t="n">
        <v>990.032043414876</v>
      </c>
      <c r="DN37" s="122" t="n">
        <v>921.623692672407</v>
      </c>
      <c r="DO37" s="122" t="n">
        <v>975.943837219373</v>
      </c>
      <c r="DP37" s="122" t="n">
        <v>895.71290210021</v>
      </c>
      <c r="DQ37" s="122" t="n">
        <v>814.048834718341</v>
      </c>
      <c r="DR37" s="122" t="n">
        <v>907.093617540536</v>
      </c>
      <c r="DS37" s="122" t="n">
        <v>919.304723473837</v>
      </c>
      <c r="DT37" s="122" t="n">
        <v>889.200717135134</v>
      </c>
      <c r="DU37" s="122" t="n">
        <v>884.949970397847</v>
      </c>
      <c r="DV37" s="122" t="n">
        <v>931.129389551189</v>
      </c>
      <c r="DW37" s="122" t="n">
        <v>906.603076279348</v>
      </c>
      <c r="DX37" s="122" t="n">
        <v>1043.03031316332</v>
      </c>
      <c r="DY37" s="122" t="n">
        <v>962.535318378918</v>
      </c>
      <c r="DZ37" s="122" t="n">
        <v>941.278995454837</v>
      </c>
      <c r="EA37" s="122" t="n">
        <v>1042.83144028765</v>
      </c>
      <c r="EB37" s="122" t="n">
        <v>911.30847790903</v>
      </c>
      <c r="EC37" s="122" t="n">
        <v>828.311370681128</v>
      </c>
      <c r="ED37" s="122" t="n">
        <v>922.937476289308</v>
      </c>
      <c r="EE37" s="122" t="n">
        <v>892.791888164297</v>
      </c>
      <c r="EF37" s="122" t="n">
        <v>947.707825131345</v>
      </c>
      <c r="EG37" s="122" t="n">
        <v>900.454249662414</v>
      </c>
      <c r="EH37" s="122" t="n">
        <v>904.423768910847</v>
      </c>
      <c r="EI37" s="122" t="n">
        <v>948.950678697564</v>
      </c>
      <c r="EJ37" s="122" t="n">
        <v>1087.53881376484</v>
      </c>
    </row>
    <row r="38" customFormat="false" ht="36" hidden="true" customHeight="true" outlineLevel="0" collapsed="false">
      <c r="A38" s="106"/>
      <c r="B38" s="64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7"/>
      <c r="V38" s="87"/>
      <c r="W38" s="87"/>
      <c r="X38" s="87"/>
      <c r="Y38" s="87"/>
      <c r="Z38" s="87"/>
      <c r="AA38" s="87"/>
      <c r="AB38" s="87"/>
      <c r="AC38" s="87"/>
      <c r="AD38" s="92"/>
      <c r="AE38" s="92"/>
      <c r="AF38" s="93"/>
      <c r="AG38" s="89" t="n">
        <v>0</v>
      </c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</row>
    <row r="39" customFormat="false" ht="11.25" hidden="true" customHeight="true" outlineLevel="0" collapsed="false">
      <c r="A39" s="115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98"/>
      <c r="AD39" s="92"/>
      <c r="AE39" s="92"/>
      <c r="AF39" s="93"/>
      <c r="AG39" s="89" t="n">
        <v>0</v>
      </c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</row>
    <row r="40" customFormat="false" ht="11.25" hidden="true" customHeight="true" outlineLevel="0" collapsed="false">
      <c r="A40" s="115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98"/>
      <c r="AD40" s="92"/>
      <c r="AE40" s="92"/>
      <c r="AF40" s="93"/>
      <c r="AG40" s="89" t="n">
        <v>0</v>
      </c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</row>
    <row r="41" customFormat="false" ht="11.25" hidden="true" customHeight="true" outlineLevel="0" collapsed="false">
      <c r="A41" s="115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98"/>
      <c r="AD41" s="92"/>
      <c r="AE41" s="92"/>
      <c r="AF41" s="93"/>
      <c r="AG41" s="89" t="n">
        <v>0</v>
      </c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</row>
    <row r="42" customFormat="false" ht="11.25" hidden="true" customHeight="true" outlineLevel="0" collapsed="false">
      <c r="A42" s="115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98"/>
      <c r="AD42" s="92"/>
      <c r="AE42" s="92"/>
      <c r="AF42" s="93"/>
      <c r="AG42" s="89" t="n">
        <v>0</v>
      </c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</row>
    <row r="43" customFormat="false" ht="11.25" hidden="true" customHeight="true" outlineLevel="0" collapsed="false">
      <c r="A43" s="115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98"/>
      <c r="AD43" s="92"/>
      <c r="AE43" s="92"/>
      <c r="AF43" s="93"/>
      <c r="AG43" s="89" t="n">
        <v>0</v>
      </c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</row>
    <row r="44" customFormat="false" ht="12" hidden="true" customHeight="true" outlineLevel="0" collapsed="false">
      <c r="A44" s="116"/>
      <c r="B44" s="64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5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64"/>
      <c r="IQ44" s="64"/>
      <c r="IR44" s="64"/>
      <c r="IS44" s="64"/>
      <c r="IT44" s="64"/>
      <c r="IU44" s="64"/>
      <c r="IV44" s="64"/>
      <c r="IW44" s="64"/>
    </row>
    <row r="45" customFormat="false" ht="11.25" hidden="true" customHeight="true" outlineLevel="0" collapsed="false">
      <c r="A45" s="120"/>
      <c r="B45" s="64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64"/>
      <c r="IQ45" s="64"/>
      <c r="IR45" s="64"/>
      <c r="IS45" s="64"/>
      <c r="IT45" s="64"/>
      <c r="IU45" s="64"/>
      <c r="IV45" s="64"/>
      <c r="IW45" s="64"/>
    </row>
    <row r="46" customFormat="false" ht="12" hidden="true" customHeight="false" outlineLevel="0" collapsed="false">
      <c r="A46" s="125" t="n">
        <v>37215</v>
      </c>
      <c r="B46" s="64" t="s">
        <v>63</v>
      </c>
      <c r="C46" s="89"/>
      <c r="D46" s="89"/>
      <c r="E46" s="89"/>
      <c r="F46" s="101"/>
      <c r="G46" s="89"/>
      <c r="H46" s="89"/>
      <c r="I46" s="101"/>
      <c r="J46" s="89"/>
      <c r="K46" s="89"/>
      <c r="L46" s="89"/>
      <c r="M46" s="89"/>
      <c r="N46" s="89"/>
      <c r="O46" s="101"/>
      <c r="P46" s="89"/>
      <c r="Q46" s="89"/>
      <c r="R46" s="89"/>
      <c r="S46" s="101"/>
      <c r="T46" s="89"/>
      <c r="U46" s="89"/>
      <c r="V46" s="89"/>
      <c r="W46" s="89"/>
      <c r="X46" s="89"/>
      <c r="Y46" s="89"/>
      <c r="Z46" s="89"/>
      <c r="AA46" s="89"/>
      <c r="AB46" s="102"/>
      <c r="AC46" s="89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</row>
    <row r="47" customFormat="false" ht="11.25" hidden="true" customHeight="true" outlineLevel="0" collapsed="false">
      <c r="A47" s="124" t="s">
        <v>13</v>
      </c>
      <c r="B47" s="95" t="s">
        <v>63</v>
      </c>
      <c r="C47" s="126" t="n">
        <v>19.96875</v>
      </c>
      <c r="D47" s="126" t="n">
        <v>30.75</v>
      </c>
      <c r="E47" s="87" t="n">
        <v>27.9548611111111</v>
      </c>
      <c r="F47" s="87" t="n">
        <v>31.875</v>
      </c>
      <c r="G47" s="87" t="n">
        <v>32.5</v>
      </c>
      <c r="H47" s="87" t="n">
        <v>31.25</v>
      </c>
      <c r="I47" s="87" t="n">
        <v>29.25</v>
      </c>
      <c r="J47" s="87" t="n">
        <v>30.5</v>
      </c>
      <c r="K47" s="87" t="n">
        <v>28</v>
      </c>
      <c r="L47" s="87" t="n">
        <v>26</v>
      </c>
      <c r="M47" s="87" t="n">
        <v>28</v>
      </c>
      <c r="N47" s="87" t="n">
        <v>27.3333333333333</v>
      </c>
      <c r="O47" s="87" t="n">
        <v>44</v>
      </c>
      <c r="P47" s="87" t="n">
        <v>41.5</v>
      </c>
      <c r="Q47" s="87" t="n">
        <v>49</v>
      </c>
      <c r="R47" s="87" t="n">
        <v>41.5</v>
      </c>
      <c r="S47" s="87" t="n">
        <v>37</v>
      </c>
      <c r="T47" s="87" t="n">
        <v>38</v>
      </c>
      <c r="U47" s="87" t="n">
        <v>36</v>
      </c>
      <c r="V47" s="87" t="n">
        <v>37</v>
      </c>
      <c r="W47" s="126" t="n">
        <v>34.9823529411765</v>
      </c>
      <c r="X47" s="126" t="n">
        <v>40.0088235294118</v>
      </c>
      <c r="Y47" s="126" t="n">
        <v>40.5507046979866</v>
      </c>
      <c r="Z47" s="126" t="n">
        <v>40.7615294117647</v>
      </c>
      <c r="AA47" s="126" t="n">
        <v>41.8259215686275</v>
      </c>
      <c r="AB47" s="127" t="n">
        <v>43.041328125</v>
      </c>
      <c r="AC47" s="90" t="n">
        <v>40.5744693548387</v>
      </c>
      <c r="AF47" s="64"/>
      <c r="AG47" s="64" t="n">
        <v>32.5</v>
      </c>
      <c r="AH47" s="64" t="n">
        <v>31.25</v>
      </c>
      <c r="AI47" s="64" t="n">
        <v>35</v>
      </c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  <c r="IW47" s="64"/>
    </row>
    <row r="48" customFormat="false" ht="11.25" hidden="true" customHeight="true" outlineLevel="0" collapsed="false">
      <c r="A48" s="115" t="s">
        <v>12</v>
      </c>
      <c r="B48" s="64" t="s">
        <v>64</v>
      </c>
      <c r="C48" s="127" t="n">
        <v>22.90625</v>
      </c>
      <c r="D48" s="127" t="n">
        <v>31.25</v>
      </c>
      <c r="E48" s="89" t="n">
        <v>29.0868055555556</v>
      </c>
      <c r="F48" s="89" t="n">
        <v>31.825</v>
      </c>
      <c r="G48" s="89" t="n">
        <v>32.5</v>
      </c>
      <c r="H48" s="89" t="n">
        <v>31.15</v>
      </c>
      <c r="I48" s="89" t="n">
        <v>30.25</v>
      </c>
      <c r="J48" s="89" t="n">
        <v>30.5</v>
      </c>
      <c r="K48" s="89" t="n">
        <v>30</v>
      </c>
      <c r="L48" s="89" t="n">
        <v>28.5</v>
      </c>
      <c r="M48" s="89" t="n">
        <v>30.5</v>
      </c>
      <c r="N48" s="89" t="n">
        <v>29.6666666666667</v>
      </c>
      <c r="O48" s="89" t="n">
        <v>47</v>
      </c>
      <c r="P48" s="89" t="n">
        <v>44.5</v>
      </c>
      <c r="Q48" s="89" t="n">
        <v>51.5</v>
      </c>
      <c r="R48" s="89" t="n">
        <v>45</v>
      </c>
      <c r="S48" s="89" t="n">
        <v>37.8333333333333</v>
      </c>
      <c r="T48" s="89" t="n">
        <v>39</v>
      </c>
      <c r="U48" s="89" t="n">
        <v>37</v>
      </c>
      <c r="V48" s="89" t="n">
        <v>37.5</v>
      </c>
      <c r="W48" s="127" t="n">
        <v>36.5176470588235</v>
      </c>
      <c r="X48" s="127" t="n">
        <v>42.3764705882353</v>
      </c>
      <c r="Y48" s="127" t="n">
        <v>42.7270134228188</v>
      </c>
      <c r="Z48" s="127" t="n">
        <v>43.1198039215686</v>
      </c>
      <c r="AA48" s="127" t="n">
        <v>44.7627941176471</v>
      </c>
      <c r="AB48" s="127" t="n">
        <v>46.7996875</v>
      </c>
      <c r="AC48" s="97" t="n">
        <v>43.2366123655914</v>
      </c>
      <c r="AF48" s="64"/>
      <c r="AG48" s="64" t="n">
        <v>32.5</v>
      </c>
      <c r="AH48" s="64" t="n">
        <v>31.15</v>
      </c>
      <c r="AI48" s="64" t="n">
        <v>35</v>
      </c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</row>
    <row r="49" customFormat="false" ht="11.25" hidden="true" customHeight="true" outlineLevel="0" collapsed="false">
      <c r="A49" s="115" t="s">
        <v>14</v>
      </c>
      <c r="B49" s="64"/>
      <c r="C49" s="127" t="n">
        <v>23.65625</v>
      </c>
      <c r="D49" s="127" t="n">
        <v>32.672</v>
      </c>
      <c r="E49" s="89" t="n">
        <v>30.3345833333333</v>
      </c>
      <c r="F49" s="89" t="n">
        <v>33.625</v>
      </c>
      <c r="G49" s="89" t="n">
        <v>34.05</v>
      </c>
      <c r="H49" s="89" t="n">
        <v>33.2</v>
      </c>
      <c r="I49" s="89" t="n">
        <v>31.325</v>
      </c>
      <c r="J49" s="89" t="n">
        <v>32.9</v>
      </c>
      <c r="K49" s="89" t="n">
        <v>29.75</v>
      </c>
      <c r="L49" s="89" t="n">
        <v>29.25</v>
      </c>
      <c r="M49" s="89" t="n">
        <v>36.25</v>
      </c>
      <c r="N49" s="89" t="n">
        <v>31.75</v>
      </c>
      <c r="O49" s="89" t="n">
        <v>50.75</v>
      </c>
      <c r="P49" s="89" t="n">
        <v>49</v>
      </c>
      <c r="Q49" s="89" t="n">
        <v>55.25</v>
      </c>
      <c r="R49" s="89" t="n">
        <v>48</v>
      </c>
      <c r="S49" s="89" t="n">
        <v>38.75</v>
      </c>
      <c r="T49" s="89" t="n">
        <v>37.75</v>
      </c>
      <c r="U49" s="89" t="n">
        <v>38.75</v>
      </c>
      <c r="V49" s="89" t="n">
        <v>39.75</v>
      </c>
      <c r="W49" s="127" t="n">
        <v>38.6607843137255</v>
      </c>
      <c r="X49" s="127" t="n">
        <v>44.2196078431373</v>
      </c>
      <c r="Y49" s="127" t="n">
        <v>44.2997315436242</v>
      </c>
      <c r="Z49" s="127" t="n">
        <v>45.0343921568627</v>
      </c>
      <c r="AA49" s="127" t="n">
        <v>45.6544117647059</v>
      </c>
      <c r="AB49" s="127" t="n">
        <v>46.2435546875</v>
      </c>
      <c r="AC49" s="97" t="n">
        <v>44.4373607526882</v>
      </c>
      <c r="AF49" s="64"/>
      <c r="AG49" s="64" t="n">
        <v>34.05</v>
      </c>
      <c r="AH49" s="64" t="n">
        <v>33.2</v>
      </c>
      <c r="AI49" s="64" t="n">
        <v>38</v>
      </c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  <c r="IQ49" s="64"/>
      <c r="IR49" s="64"/>
      <c r="IS49" s="64"/>
      <c r="IT49" s="64"/>
      <c r="IU49" s="64"/>
      <c r="IV49" s="64"/>
      <c r="IW49" s="64"/>
    </row>
    <row r="50" customFormat="false" ht="11.25" hidden="true" customHeight="true" outlineLevel="0" collapsed="false">
      <c r="A50" s="115" t="s">
        <v>17</v>
      </c>
      <c r="B50" s="95"/>
      <c r="C50" s="127" t="n">
        <v>20.2031245231628</v>
      </c>
      <c r="D50" s="127" t="n">
        <v>30.7</v>
      </c>
      <c r="E50" s="89" t="n">
        <v>27.9785878393385</v>
      </c>
      <c r="F50" s="89" t="n">
        <v>32.3</v>
      </c>
      <c r="G50" s="89" t="n">
        <v>32.55</v>
      </c>
      <c r="H50" s="89" t="n">
        <v>32.05</v>
      </c>
      <c r="I50" s="89" t="n">
        <v>30.85</v>
      </c>
      <c r="J50" s="89" t="n">
        <v>31.95</v>
      </c>
      <c r="K50" s="89" t="n">
        <v>29.75</v>
      </c>
      <c r="L50" s="89" t="n">
        <v>29.25</v>
      </c>
      <c r="M50" s="89" t="n">
        <v>36.25</v>
      </c>
      <c r="N50" s="89" t="n">
        <v>31.75</v>
      </c>
      <c r="O50" s="89" t="n">
        <v>50.3333333333333</v>
      </c>
      <c r="P50" s="89" t="n">
        <v>48.75</v>
      </c>
      <c r="Q50" s="89" t="n">
        <v>55.25</v>
      </c>
      <c r="R50" s="89" t="n">
        <v>47</v>
      </c>
      <c r="S50" s="89" t="n">
        <v>37.75</v>
      </c>
      <c r="T50" s="89" t="n">
        <v>37.75</v>
      </c>
      <c r="U50" s="89" t="n">
        <v>36.75</v>
      </c>
      <c r="V50" s="89" t="n">
        <v>38.75</v>
      </c>
      <c r="W50" s="127" t="n">
        <v>38.0237254901961</v>
      </c>
      <c r="X50" s="127" t="n">
        <v>42.9637254901961</v>
      </c>
      <c r="Y50" s="127" t="n">
        <v>43.0249328859061</v>
      </c>
      <c r="Z50" s="127" t="n">
        <v>43.8243921568628</v>
      </c>
      <c r="AA50" s="127" t="n">
        <v>44.4645588235294</v>
      </c>
      <c r="AB50" s="127" t="n">
        <v>45.02140625</v>
      </c>
      <c r="AC50" s="97" t="n">
        <v>43.2776739232955</v>
      </c>
      <c r="AF50" s="64"/>
      <c r="AG50" s="64" t="n">
        <v>32.55</v>
      </c>
      <c r="AH50" s="64" t="n">
        <v>32.05</v>
      </c>
      <c r="AI50" s="64" t="n">
        <v>38</v>
      </c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  <c r="IT50" s="64"/>
      <c r="IU50" s="64"/>
      <c r="IV50" s="64"/>
      <c r="IW50" s="64"/>
    </row>
    <row r="51" customFormat="false" ht="11.25" hidden="true" customHeight="true" outlineLevel="0" collapsed="false">
      <c r="A51" s="115" t="s">
        <v>15</v>
      </c>
      <c r="B51" s="64" t="s">
        <v>65</v>
      </c>
      <c r="C51" s="127" t="n">
        <v>23.375</v>
      </c>
      <c r="D51" s="127" t="n">
        <v>30.7</v>
      </c>
      <c r="E51" s="89" t="n">
        <v>28.8009259259259</v>
      </c>
      <c r="F51" s="89" t="n">
        <v>32.3</v>
      </c>
      <c r="G51" s="89" t="n">
        <v>32.55</v>
      </c>
      <c r="H51" s="89" t="n">
        <v>32.05</v>
      </c>
      <c r="I51" s="89" t="n">
        <v>31.1</v>
      </c>
      <c r="J51" s="89" t="n">
        <v>31.95</v>
      </c>
      <c r="K51" s="89" t="n">
        <v>30.25</v>
      </c>
      <c r="L51" s="89" t="n">
        <v>34.5</v>
      </c>
      <c r="M51" s="89" t="n">
        <v>41</v>
      </c>
      <c r="N51" s="89" t="n">
        <v>35.25</v>
      </c>
      <c r="O51" s="89" t="n">
        <v>50.75</v>
      </c>
      <c r="P51" s="89" t="n">
        <v>48.75</v>
      </c>
      <c r="Q51" s="89" t="n">
        <v>56.5</v>
      </c>
      <c r="R51" s="89" t="n">
        <v>47</v>
      </c>
      <c r="S51" s="89" t="n">
        <v>37.75</v>
      </c>
      <c r="T51" s="89" t="n">
        <v>37.75</v>
      </c>
      <c r="U51" s="89" t="n">
        <v>36.75</v>
      </c>
      <c r="V51" s="89" t="n">
        <v>38.75</v>
      </c>
      <c r="W51" s="127" t="n">
        <v>39.0001960784314</v>
      </c>
      <c r="X51" s="127" t="n">
        <v>44.3529411764706</v>
      </c>
      <c r="Y51" s="127" t="n">
        <v>44.1545637583893</v>
      </c>
      <c r="Z51" s="127" t="n">
        <v>45.1492156862745</v>
      </c>
      <c r="AA51" s="127" t="n">
        <v>45.8036862745098</v>
      </c>
      <c r="AB51" s="127" t="n">
        <v>46.3528125</v>
      </c>
      <c r="AC51" s="97" t="n">
        <v>44.5723634408602</v>
      </c>
      <c r="AF51" s="64"/>
      <c r="AG51" s="64" t="n">
        <v>32.55</v>
      </c>
      <c r="AH51" s="64" t="n">
        <v>32.05</v>
      </c>
      <c r="AI51" s="64" t="n">
        <v>38</v>
      </c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64"/>
      <c r="IQ51" s="64"/>
      <c r="IR51" s="64"/>
      <c r="IS51" s="64"/>
      <c r="IT51" s="64"/>
      <c r="IU51" s="64"/>
      <c r="IV51" s="64"/>
      <c r="IW51" s="64"/>
    </row>
    <row r="52" customFormat="false" ht="11.25" hidden="true" customHeight="true" outlineLevel="0" collapsed="false">
      <c r="A52" s="128" t="s">
        <v>11</v>
      </c>
      <c r="C52" s="127" t="n">
        <v>21.7</v>
      </c>
      <c r="D52" s="127" t="n">
        <v>27.5</v>
      </c>
      <c r="E52" s="99" t="n">
        <v>25.9962962962963</v>
      </c>
      <c r="F52" s="99" t="n">
        <v>30</v>
      </c>
      <c r="G52" s="89" t="n">
        <v>30.25</v>
      </c>
      <c r="H52" s="89" t="n">
        <v>29.75</v>
      </c>
      <c r="I52" s="99" t="n">
        <v>29.75</v>
      </c>
      <c r="J52" s="89" t="n">
        <v>29.5</v>
      </c>
      <c r="K52" s="89" t="n">
        <v>30</v>
      </c>
      <c r="L52" s="89" t="n">
        <v>33</v>
      </c>
      <c r="M52" s="89" t="n">
        <v>42</v>
      </c>
      <c r="N52" s="89" t="n">
        <v>35</v>
      </c>
      <c r="O52" s="99" t="n">
        <v>54.75</v>
      </c>
      <c r="P52" s="89" t="n">
        <v>55.25</v>
      </c>
      <c r="Q52" s="89" t="n">
        <v>60.5</v>
      </c>
      <c r="R52" s="89" t="n">
        <v>48.5</v>
      </c>
      <c r="S52" s="99" t="n">
        <v>36</v>
      </c>
      <c r="T52" s="89" t="n">
        <v>37</v>
      </c>
      <c r="U52" s="89" t="n">
        <v>35</v>
      </c>
      <c r="V52" s="89" t="n">
        <v>36</v>
      </c>
      <c r="W52" s="127" t="n">
        <v>38.9392156862745</v>
      </c>
      <c r="X52" s="127" t="n">
        <v>42.0490196078431</v>
      </c>
      <c r="Y52" s="127" t="n">
        <v>41.6914429530201</v>
      </c>
      <c r="Z52" s="127" t="n">
        <v>42.7426666666667</v>
      </c>
      <c r="AA52" s="127" t="n">
        <v>43.4303333333333</v>
      </c>
      <c r="AB52" s="127" t="n">
        <v>44.1850390625</v>
      </c>
      <c r="AC52" s="97" t="n">
        <v>42.4737075268817</v>
      </c>
      <c r="AF52" s="64"/>
      <c r="AG52" s="64" t="n">
        <v>30.25</v>
      </c>
      <c r="AH52" s="64" t="n">
        <v>29.75</v>
      </c>
      <c r="AI52" s="64" t="n">
        <v>35.5</v>
      </c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64"/>
      <c r="HV52" s="64"/>
      <c r="HW52" s="64"/>
      <c r="HX52" s="64"/>
      <c r="HY52" s="64"/>
      <c r="HZ52" s="64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64"/>
      <c r="IQ52" s="64"/>
      <c r="IR52" s="64"/>
      <c r="IS52" s="64"/>
      <c r="IT52" s="64"/>
      <c r="IU52" s="64"/>
      <c r="IV52" s="64"/>
      <c r="IW52" s="64"/>
    </row>
    <row r="53" customFormat="false" ht="11.25" hidden="true" customHeight="true" outlineLevel="0" collapsed="false">
      <c r="A53" s="115" t="s">
        <v>16</v>
      </c>
      <c r="B53" s="63" t="n">
        <v>55</v>
      </c>
      <c r="C53" s="127" t="n">
        <v>22.7</v>
      </c>
      <c r="D53" s="127" t="n">
        <v>28.5</v>
      </c>
      <c r="E53" s="127" t="n">
        <v>26.9962962962963</v>
      </c>
      <c r="F53" s="89" t="n">
        <v>31.375</v>
      </c>
      <c r="G53" s="127" t="n">
        <v>31.75</v>
      </c>
      <c r="H53" s="127" t="n">
        <v>31</v>
      </c>
      <c r="I53" s="89" t="n">
        <v>31.375</v>
      </c>
      <c r="J53" s="127" t="n">
        <v>30.75</v>
      </c>
      <c r="K53" s="127" t="n">
        <v>32</v>
      </c>
      <c r="L53" s="127" t="n">
        <v>36</v>
      </c>
      <c r="M53" s="127" t="n">
        <v>47</v>
      </c>
      <c r="N53" s="127" t="n">
        <v>38.3333333333333</v>
      </c>
      <c r="O53" s="89" t="n">
        <v>62.75</v>
      </c>
      <c r="P53" s="127" t="n">
        <v>62.25</v>
      </c>
      <c r="Q53" s="127" t="n">
        <v>70.5</v>
      </c>
      <c r="R53" s="127" t="n">
        <v>55.5</v>
      </c>
      <c r="S53" s="89" t="n">
        <v>38.1666666666667</v>
      </c>
      <c r="T53" s="127" t="n">
        <v>39.5</v>
      </c>
      <c r="U53" s="127" t="n">
        <v>37</v>
      </c>
      <c r="V53" s="127" t="n">
        <v>38</v>
      </c>
      <c r="W53" s="127" t="n">
        <v>42.6558823529412</v>
      </c>
      <c r="X53" s="127" t="n">
        <v>45.3843137254902</v>
      </c>
      <c r="Y53" s="127" t="n">
        <v>44.8870134228188</v>
      </c>
      <c r="Z53" s="127" t="n">
        <v>46.0418823529412</v>
      </c>
      <c r="AA53" s="127" t="n">
        <v>46.5913235294118</v>
      </c>
      <c r="AB53" s="127" t="n">
        <v>47.171171875</v>
      </c>
      <c r="AC53" s="97" t="n">
        <v>45.7048344086021</v>
      </c>
      <c r="AF53" s="64"/>
      <c r="AG53" s="64" t="n">
        <v>31.75</v>
      </c>
      <c r="AH53" s="64" t="n">
        <v>31</v>
      </c>
      <c r="AI53" s="64" t="n">
        <v>36.75</v>
      </c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4"/>
      <c r="IR53" s="64"/>
      <c r="IS53" s="64"/>
      <c r="IT53" s="64"/>
      <c r="IU53" s="64"/>
      <c r="IV53" s="64"/>
      <c r="IW53" s="64"/>
    </row>
    <row r="54" customFormat="false" ht="11.25" hidden="true" customHeight="true" outlineLevel="0" collapsed="false">
      <c r="A54" s="115"/>
      <c r="C54" s="127"/>
      <c r="D54" s="127"/>
      <c r="E54" s="127"/>
      <c r="F54" s="89"/>
      <c r="G54" s="127"/>
      <c r="H54" s="127"/>
      <c r="I54" s="89"/>
      <c r="J54" s="127"/>
      <c r="K54" s="127"/>
      <c r="L54" s="127"/>
      <c r="M54" s="127"/>
      <c r="N54" s="127"/>
      <c r="O54" s="89"/>
      <c r="P54" s="127"/>
      <c r="Q54" s="127"/>
      <c r="R54" s="127"/>
      <c r="S54" s="89"/>
      <c r="T54" s="127"/>
      <c r="U54" s="127"/>
      <c r="V54" s="127"/>
      <c r="W54" s="127"/>
      <c r="X54" s="127"/>
      <c r="Y54" s="127"/>
      <c r="Z54" s="127"/>
      <c r="AA54" s="127"/>
      <c r="AB54" s="127"/>
      <c r="AC54" s="97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  <c r="IS54" s="64"/>
      <c r="IT54" s="64"/>
      <c r="IU54" s="64"/>
      <c r="IV54" s="64"/>
      <c r="IW54" s="64"/>
    </row>
    <row r="55" customFormat="false" ht="11.25" hidden="true" customHeight="true" outlineLevel="0" collapsed="false">
      <c r="A55" s="115" t="s">
        <v>9</v>
      </c>
      <c r="C55" s="127"/>
      <c r="D55" s="127"/>
      <c r="E55" s="127"/>
      <c r="F55" s="89"/>
      <c r="G55" s="127"/>
      <c r="H55" s="127"/>
      <c r="I55" s="89"/>
      <c r="J55" s="127"/>
      <c r="K55" s="127"/>
      <c r="L55" s="127"/>
      <c r="M55" s="127"/>
      <c r="N55" s="127"/>
      <c r="O55" s="89"/>
      <c r="P55" s="127"/>
      <c r="Q55" s="127"/>
      <c r="R55" s="127"/>
      <c r="S55" s="89"/>
      <c r="T55" s="127"/>
      <c r="U55" s="127"/>
      <c r="V55" s="127"/>
      <c r="W55" s="127"/>
      <c r="X55" s="127"/>
      <c r="Y55" s="127"/>
      <c r="Z55" s="127"/>
      <c r="AA55" s="127"/>
      <c r="AB55" s="127"/>
      <c r="AC55" s="97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</row>
    <row r="56" customFormat="false" ht="11.25" hidden="true" customHeight="true" outlineLevel="0" collapsed="false">
      <c r="A56" s="115" t="s">
        <v>9</v>
      </c>
      <c r="B56" s="63" t="n">
        <v>44.875</v>
      </c>
      <c r="C56" s="127" t="n">
        <v>32.5374975204468</v>
      </c>
      <c r="D56" s="127" t="n">
        <v>52.7095637588501</v>
      </c>
      <c r="E56" s="127" t="n">
        <v>47.479768808153</v>
      </c>
      <c r="F56" s="89" t="n">
        <v>67.0867578875571</v>
      </c>
      <c r="G56" s="127" t="n">
        <v>67.2935261510908</v>
      </c>
      <c r="H56" s="127" t="n">
        <v>66.8799896240234</v>
      </c>
      <c r="I56" s="89" t="n">
        <v>61.7266635894775</v>
      </c>
      <c r="J56" s="127" t="n">
        <v>66.5490570068359</v>
      </c>
      <c r="K56" s="127" t="n">
        <v>56.9042701721191</v>
      </c>
      <c r="L56" s="127" t="n">
        <v>57.7992897033691</v>
      </c>
      <c r="M56" s="127" t="n">
        <v>58.6543922424316</v>
      </c>
      <c r="N56" s="127" t="n">
        <v>57.7859840393066</v>
      </c>
      <c r="O56" s="89" t="n">
        <v>52.5306574587673</v>
      </c>
      <c r="P56" s="127" t="n">
        <v>51.9807099810994</v>
      </c>
      <c r="Q56" s="127" t="n">
        <v>52.6886782734514</v>
      </c>
      <c r="R56" s="127" t="n">
        <v>52.922584121751</v>
      </c>
      <c r="S56" s="89" t="n">
        <v>67.0146746455643</v>
      </c>
      <c r="T56" s="127" t="n">
        <v>61.6768401051062</v>
      </c>
      <c r="U56" s="127" t="n">
        <v>67.5825761425966</v>
      </c>
      <c r="V56" s="127" t="n">
        <v>71.78460768899</v>
      </c>
      <c r="W56" s="127" t="n">
        <v>60.9844217954145</v>
      </c>
      <c r="X56" s="127" t="n">
        <v>50.8729154701406</v>
      </c>
      <c r="Y56" s="127" t="n">
        <v>50.7252598300826</v>
      </c>
      <c r="Z56" s="127" t="n">
        <v>49.0983076204094</v>
      </c>
      <c r="AA56" s="127" t="n">
        <v>45.2334442216774</v>
      </c>
      <c r="AB56" s="127" t="n">
        <v>46.917242965886</v>
      </c>
      <c r="AC56" s="97" t="n">
        <v>48.7972453793937</v>
      </c>
      <c r="AF56" s="64"/>
      <c r="AG56" s="64" t="n">
        <v>67.2935261510908</v>
      </c>
      <c r="AH56" s="64" t="n">
        <v>66.8799896240234</v>
      </c>
      <c r="AI56" s="64" t="n">
        <v>69.0390530395508</v>
      </c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</row>
    <row r="57" customFormat="false" ht="11.25" hidden="true" customHeight="true" outlineLevel="0" collapsed="false">
      <c r="A57" s="115"/>
      <c r="C57" s="127"/>
      <c r="D57" s="127"/>
      <c r="E57" s="127"/>
      <c r="F57" s="89"/>
      <c r="G57" s="127"/>
      <c r="H57" s="127"/>
      <c r="I57" s="89"/>
      <c r="J57" s="127"/>
      <c r="K57" s="127"/>
      <c r="L57" s="127"/>
      <c r="M57" s="127"/>
      <c r="N57" s="127"/>
      <c r="O57" s="89"/>
      <c r="P57" s="127"/>
      <c r="Q57" s="127"/>
      <c r="R57" s="127"/>
      <c r="S57" s="89"/>
      <c r="T57" s="127"/>
      <c r="U57" s="127"/>
      <c r="V57" s="127"/>
      <c r="W57" s="127"/>
      <c r="X57" s="127"/>
      <c r="Y57" s="127"/>
      <c r="Z57" s="127"/>
      <c r="AA57" s="127"/>
      <c r="AB57" s="127"/>
      <c r="AC57" s="97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</row>
    <row r="58" customFormat="false" ht="11.25" hidden="true" customHeight="true" outlineLevel="0" collapsed="false">
      <c r="A58" s="115"/>
      <c r="C58" s="127"/>
      <c r="D58" s="127"/>
      <c r="E58" s="127"/>
      <c r="F58" s="89"/>
      <c r="G58" s="127"/>
      <c r="H58" s="127"/>
      <c r="I58" s="89"/>
      <c r="J58" s="127"/>
      <c r="K58" s="127"/>
      <c r="L58" s="127"/>
      <c r="M58" s="127"/>
      <c r="N58" s="127"/>
      <c r="O58" s="89"/>
      <c r="P58" s="127"/>
      <c r="Q58" s="127"/>
      <c r="R58" s="127"/>
      <c r="S58" s="89"/>
      <c r="T58" s="127"/>
      <c r="U58" s="127"/>
      <c r="V58" s="127"/>
      <c r="W58" s="127"/>
      <c r="X58" s="127"/>
      <c r="Y58" s="127"/>
      <c r="Z58" s="127"/>
      <c r="AA58" s="127"/>
      <c r="AB58" s="127"/>
      <c r="AC58" s="97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4"/>
      <c r="IR58" s="64"/>
      <c r="IS58" s="64"/>
      <c r="IT58" s="64"/>
      <c r="IU58" s="64"/>
      <c r="IV58" s="64"/>
      <c r="IW58" s="64"/>
    </row>
    <row r="59" customFormat="false" ht="11.25" hidden="true" customHeight="true" outlineLevel="0" collapsed="false">
      <c r="A59" s="115"/>
      <c r="C59" s="127"/>
      <c r="D59" s="127"/>
      <c r="E59" s="127"/>
      <c r="F59" s="89"/>
      <c r="G59" s="127"/>
      <c r="H59" s="127"/>
      <c r="I59" s="89"/>
      <c r="J59" s="127"/>
      <c r="K59" s="127"/>
      <c r="L59" s="127"/>
      <c r="M59" s="127"/>
      <c r="N59" s="127"/>
      <c r="O59" s="89"/>
      <c r="P59" s="127"/>
      <c r="Q59" s="127"/>
      <c r="R59" s="127"/>
      <c r="S59" s="89"/>
      <c r="T59" s="127"/>
      <c r="U59" s="127"/>
      <c r="V59" s="127"/>
      <c r="W59" s="127"/>
      <c r="X59" s="127"/>
      <c r="Y59" s="127"/>
      <c r="Z59" s="127"/>
      <c r="AA59" s="127"/>
      <c r="AB59" s="127"/>
      <c r="AC59" s="97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</row>
    <row r="60" customFormat="false" ht="11.25" hidden="true" customHeight="true" outlineLevel="0" collapsed="false">
      <c r="A60" s="115"/>
      <c r="C60" s="127"/>
      <c r="D60" s="127"/>
      <c r="E60" s="127"/>
      <c r="F60" s="89"/>
      <c r="G60" s="127"/>
      <c r="H60" s="127"/>
      <c r="I60" s="89"/>
      <c r="J60" s="127"/>
      <c r="K60" s="127"/>
      <c r="L60" s="127"/>
      <c r="M60" s="127"/>
      <c r="N60" s="127"/>
      <c r="O60" s="89"/>
      <c r="P60" s="127"/>
      <c r="Q60" s="127"/>
      <c r="R60" s="127"/>
      <c r="S60" s="89"/>
      <c r="T60" s="127"/>
      <c r="U60" s="127"/>
      <c r="V60" s="127"/>
      <c r="W60" s="127"/>
      <c r="X60" s="127"/>
      <c r="Y60" s="127"/>
      <c r="Z60" s="127"/>
      <c r="AA60" s="127"/>
      <c r="AB60" s="127"/>
      <c r="AC60" s="97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</row>
    <row r="61" customFormat="false" ht="11.25" hidden="true" customHeight="true" outlineLevel="0" collapsed="false">
      <c r="A61" s="115"/>
      <c r="C61" s="127"/>
      <c r="D61" s="127"/>
      <c r="E61" s="127"/>
      <c r="F61" s="89"/>
      <c r="G61" s="127"/>
      <c r="H61" s="127"/>
      <c r="I61" s="89"/>
      <c r="J61" s="127"/>
      <c r="K61" s="127"/>
      <c r="L61" s="127"/>
      <c r="M61" s="127"/>
      <c r="N61" s="127"/>
      <c r="O61" s="89"/>
      <c r="P61" s="127"/>
      <c r="Q61" s="127"/>
      <c r="R61" s="127"/>
      <c r="S61" s="89"/>
      <c r="T61" s="127"/>
      <c r="U61" s="127"/>
      <c r="V61" s="127"/>
      <c r="W61" s="127"/>
      <c r="X61" s="127"/>
      <c r="Y61" s="127"/>
      <c r="Z61" s="127"/>
      <c r="AA61" s="127"/>
      <c r="AB61" s="127"/>
      <c r="AC61" s="97"/>
    </row>
    <row r="62" customFormat="false" ht="12" hidden="true" customHeight="true" outlineLevel="0" collapsed="false">
      <c r="A62" s="115"/>
      <c r="B62" s="117"/>
      <c r="C62" s="127"/>
      <c r="D62" s="127"/>
      <c r="E62" s="127"/>
      <c r="F62" s="89"/>
      <c r="G62" s="127"/>
      <c r="H62" s="127"/>
      <c r="I62" s="89"/>
      <c r="J62" s="127"/>
      <c r="K62" s="127"/>
      <c r="L62" s="127"/>
      <c r="M62" s="127"/>
      <c r="N62" s="127"/>
      <c r="O62" s="89"/>
      <c r="P62" s="127"/>
      <c r="Q62" s="127"/>
      <c r="R62" s="127"/>
      <c r="S62" s="89"/>
      <c r="T62" s="127"/>
      <c r="U62" s="127"/>
      <c r="V62" s="127"/>
      <c r="W62" s="127"/>
      <c r="X62" s="127"/>
      <c r="Y62" s="127"/>
      <c r="Z62" s="127"/>
      <c r="AA62" s="127"/>
      <c r="AB62" s="127"/>
      <c r="AC62" s="97"/>
    </row>
    <row r="63" customFormat="false" ht="12" hidden="true" customHeight="true" outlineLevel="0" collapsed="false">
      <c r="A63" s="116"/>
      <c r="C63" s="129"/>
      <c r="D63" s="129"/>
      <c r="E63" s="129"/>
      <c r="F63" s="102"/>
      <c r="G63" s="129"/>
      <c r="H63" s="129"/>
      <c r="I63" s="102"/>
      <c r="J63" s="129"/>
      <c r="K63" s="129"/>
      <c r="L63" s="129"/>
      <c r="M63" s="129"/>
      <c r="N63" s="129"/>
      <c r="O63" s="102"/>
      <c r="P63" s="129"/>
      <c r="Q63" s="129"/>
      <c r="R63" s="129"/>
      <c r="S63" s="102"/>
      <c r="T63" s="129"/>
      <c r="U63" s="129"/>
      <c r="V63" s="129"/>
      <c r="W63" s="129"/>
      <c r="X63" s="129"/>
      <c r="Y63" s="129"/>
      <c r="Z63" s="129"/>
      <c r="AA63" s="129"/>
      <c r="AB63" s="129"/>
      <c r="AC63" s="104"/>
    </row>
    <row r="65" customFormat="false" ht="13.5" hidden="false" customHeight="true" outlineLevel="0" collapsed="false">
      <c r="A65" s="130" t="s">
        <v>68</v>
      </c>
      <c r="E65" s="63" t="s">
        <v>69</v>
      </c>
    </row>
    <row r="66" customFormat="false" ht="11.25" hidden="false" customHeight="true" outlineLevel="0" collapsed="false">
      <c r="A66" s="131" t="s">
        <v>69</v>
      </c>
      <c r="B66" s="132"/>
      <c r="C66" s="133" t="s">
        <v>48</v>
      </c>
      <c r="D66" s="133" t="s">
        <v>49</v>
      </c>
      <c r="E66" s="133" t="s">
        <v>50</v>
      </c>
      <c r="F66" s="133" t="s">
        <v>51</v>
      </c>
      <c r="G66" s="133" t="n">
        <v>37257</v>
      </c>
      <c r="H66" s="133" t="n">
        <v>37288</v>
      </c>
      <c r="I66" s="133" t="s">
        <v>52</v>
      </c>
      <c r="J66" s="133" t="n">
        <v>37316</v>
      </c>
      <c r="K66" s="133" t="n">
        <v>37347</v>
      </c>
      <c r="L66" s="133" t="n">
        <v>37377</v>
      </c>
      <c r="M66" s="133" t="n">
        <v>37408</v>
      </c>
      <c r="N66" s="133" t="s">
        <v>53</v>
      </c>
      <c r="O66" s="133" t="s">
        <v>54</v>
      </c>
      <c r="P66" s="133" t="n">
        <v>37438</v>
      </c>
      <c r="Q66" s="133" t="n">
        <v>37469</v>
      </c>
      <c r="R66" s="133" t="n">
        <v>37500</v>
      </c>
      <c r="S66" s="133" t="s">
        <v>55</v>
      </c>
      <c r="T66" s="133" t="n">
        <v>37530</v>
      </c>
      <c r="U66" s="133" t="n">
        <v>37561</v>
      </c>
      <c r="V66" s="133" t="n">
        <v>37591</v>
      </c>
      <c r="W66" s="133" t="s">
        <v>56</v>
      </c>
      <c r="X66" s="133" t="s">
        <v>57</v>
      </c>
      <c r="Y66" s="133" t="s">
        <v>58</v>
      </c>
      <c r="Z66" s="133" t="s">
        <v>59</v>
      </c>
      <c r="AA66" s="133" t="s">
        <v>60</v>
      </c>
      <c r="AB66" s="133" t="s">
        <v>61</v>
      </c>
      <c r="AC66" s="133" t="s">
        <v>62</v>
      </c>
      <c r="AD66" s="134"/>
      <c r="AE66" s="13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</row>
    <row r="67" customFormat="false" ht="13.7" hidden="false" customHeight="true" outlineLevel="0" collapsed="false">
      <c r="A67" s="86" t="s">
        <v>13</v>
      </c>
      <c r="B67" s="63" t="s">
        <v>67</v>
      </c>
      <c r="C67" s="135" t="n">
        <v>7428.05755395684</v>
      </c>
      <c r="D67" s="135" t="n">
        <v>11129.5069904341</v>
      </c>
      <c r="E67" s="135" t="n">
        <v>9278.78227219549</v>
      </c>
      <c r="F67" s="135" t="n">
        <v>10670.6345781296</v>
      </c>
      <c r="G67" s="136" t="n">
        <v>10587.6559422193</v>
      </c>
      <c r="H67" s="135" t="n">
        <v>10753.6132140399</v>
      </c>
      <c r="I67" s="135" t="e">
        <f aca="false">NA()</f>
        <v>#N/A</v>
      </c>
      <c r="J67" s="135" t="n">
        <v>11338.2899628253</v>
      </c>
      <c r="K67" s="135" t="n">
        <v>10789.9807321773</v>
      </c>
      <c r="L67" s="135" t="n">
        <v>9874.6676794531</v>
      </c>
      <c r="M67" s="135" t="n">
        <v>10475.1215862327</v>
      </c>
      <c r="N67" s="135" t="n">
        <v>10379.923332621</v>
      </c>
      <c r="O67" s="135" t="n">
        <v>16459.9179992679</v>
      </c>
      <c r="P67" s="135" t="n">
        <v>15660.3773584906</v>
      </c>
      <c r="Q67" s="135" t="n">
        <v>18263.138278047</v>
      </c>
      <c r="R67" s="135" t="n">
        <v>15456.2383612663</v>
      </c>
      <c r="S67" s="135" t="n">
        <v>11358.1493962037</v>
      </c>
      <c r="T67" s="135" t="n">
        <v>13208.2029892249</v>
      </c>
      <c r="U67" s="135" t="n">
        <v>11070.110701107</v>
      </c>
      <c r="V67" s="135" t="n">
        <v>9796.13449827906</v>
      </c>
      <c r="W67" s="137" t="n">
        <v>11812.9249745295</v>
      </c>
      <c r="X67" s="135" t="n">
        <v>12121.7431856223</v>
      </c>
      <c r="Y67" s="135" t="n">
        <v>11924.3397465163</v>
      </c>
      <c r="Z67" s="135" t="n">
        <v>11541.18146716</v>
      </c>
      <c r="AA67" s="135" t="n">
        <v>11256.8923413445</v>
      </c>
      <c r="AB67" s="135" t="n">
        <v>11297.2330310507</v>
      </c>
      <c r="AC67" s="138" t="n">
        <v>11319.0138597741</v>
      </c>
    </row>
    <row r="68" customFormat="false" ht="13.7" hidden="false" customHeight="true" outlineLevel="0" collapsed="false">
      <c r="A68" s="94" t="s">
        <v>12</v>
      </c>
      <c r="B68" s="63" t="s">
        <v>67</v>
      </c>
      <c r="C68" s="135" t="n">
        <v>8051.05547373589</v>
      </c>
      <c r="D68" s="135" t="n">
        <v>11525.4872563718</v>
      </c>
      <c r="E68" s="139" t="n">
        <v>9788.27136505385</v>
      </c>
      <c r="F68" s="135" t="n">
        <v>11215.2423123946</v>
      </c>
      <c r="G68" s="135" t="n">
        <v>11467.0868347339</v>
      </c>
      <c r="H68" s="135" t="n">
        <v>10963.3977900552</v>
      </c>
      <c r="I68" s="135" t="e">
        <f aca="false">NA()</f>
        <v>#N/A</v>
      </c>
      <c r="J68" s="135" t="n">
        <v>10858.1436077058</v>
      </c>
      <c r="K68" s="135" t="n">
        <v>11049.7237569061</v>
      </c>
      <c r="L68" s="135" t="n">
        <v>10352.342898656</v>
      </c>
      <c r="M68" s="135" t="n">
        <v>10920.1575366989</v>
      </c>
      <c r="N68" s="135" t="n">
        <v>10774.0747307537</v>
      </c>
      <c r="O68" s="135" t="n">
        <v>15755.2138079288</v>
      </c>
      <c r="P68" s="135" t="n">
        <v>15033.7837837838</v>
      </c>
      <c r="Q68" s="135" t="n">
        <v>17206.8159037755</v>
      </c>
      <c r="R68" s="135" t="n">
        <v>15025.041736227</v>
      </c>
      <c r="S68" s="135" t="n">
        <v>11594.0670672301</v>
      </c>
      <c r="T68" s="135" t="n">
        <v>12948.2071713147</v>
      </c>
      <c r="U68" s="135" t="n">
        <v>11171.4975845411</v>
      </c>
      <c r="V68" s="135" t="n">
        <v>10662.4964458345</v>
      </c>
      <c r="W68" s="139" t="n">
        <v>11901.9973064012</v>
      </c>
      <c r="X68" s="135" t="n">
        <v>12143.1250342389</v>
      </c>
      <c r="Y68" s="135" t="n">
        <v>11685.4880933935</v>
      </c>
      <c r="Z68" s="135" t="n">
        <v>11555.8801853368</v>
      </c>
      <c r="AA68" s="135" t="n">
        <v>11573.2798158234</v>
      </c>
      <c r="AB68" s="135" t="n">
        <v>11952.4166773081</v>
      </c>
      <c r="AC68" s="138" t="n">
        <v>11514.3512110794</v>
      </c>
    </row>
    <row r="69" customFormat="false" ht="13.7" hidden="false" customHeight="true" outlineLevel="0" collapsed="false">
      <c r="A69" s="94" t="s">
        <v>14</v>
      </c>
      <c r="B69" s="63" t="s">
        <v>67</v>
      </c>
      <c r="C69" s="135" t="n">
        <v>7915.30944625407</v>
      </c>
      <c r="D69" s="135" t="n">
        <v>11998.5310319501</v>
      </c>
      <c r="E69" s="139" t="n">
        <v>9956.92023910206</v>
      </c>
      <c r="F69" s="135" t="n">
        <v>11522.2973060767</v>
      </c>
      <c r="G69" s="135" t="n">
        <v>11745.5418381344</v>
      </c>
      <c r="H69" s="135" t="n">
        <v>11299.0527740189</v>
      </c>
      <c r="I69" s="135" t="e">
        <f aca="false">NA()</f>
        <v>#N/A</v>
      </c>
      <c r="J69" s="135" t="n">
        <v>11394.148020654</v>
      </c>
      <c r="K69" s="135" t="n">
        <v>10489.5104895105</v>
      </c>
      <c r="L69" s="135" t="n">
        <v>10057.9611319468</v>
      </c>
      <c r="M69" s="135" t="n">
        <v>11839.1177424586</v>
      </c>
      <c r="N69" s="135" t="n">
        <v>10795.529787972</v>
      </c>
      <c r="O69" s="135" t="n">
        <v>15532.7761445971</v>
      </c>
      <c r="P69" s="135" t="n">
        <v>15053.7634408602</v>
      </c>
      <c r="Q69" s="135" t="n">
        <v>16752.5773195876</v>
      </c>
      <c r="R69" s="135" t="n">
        <v>14791.9876733436</v>
      </c>
      <c r="S69" s="135" t="n">
        <v>11014.1589572721</v>
      </c>
      <c r="T69" s="135" t="n">
        <v>11584.8007414272</v>
      </c>
      <c r="U69" s="135" t="n">
        <v>11041.0094637224</v>
      </c>
      <c r="V69" s="135" t="n">
        <v>10416.6666666667</v>
      </c>
      <c r="W69" s="139" t="n">
        <v>11963.5345871081</v>
      </c>
      <c r="X69" s="135" t="n">
        <v>11531.288309052</v>
      </c>
      <c r="Y69" s="135" t="n">
        <v>11094.1164622887</v>
      </c>
      <c r="Z69" s="135" t="n">
        <v>11031.7575251057</v>
      </c>
      <c r="AA69" s="135" t="n">
        <v>10701.9249331237</v>
      </c>
      <c r="AB69" s="135" t="n">
        <v>10464.7102709889</v>
      </c>
      <c r="AC69" s="138" t="n">
        <v>10963.4646181099</v>
      </c>
    </row>
    <row r="70" customFormat="false" ht="13.7" hidden="false" customHeight="true" outlineLevel="0" collapsed="false">
      <c r="A70" s="94" t="s">
        <v>17</v>
      </c>
      <c r="B70" s="63" t="s">
        <v>67</v>
      </c>
      <c r="C70" s="135" t="n">
        <v>7137.04585705773</v>
      </c>
      <c r="D70" s="135" t="n">
        <v>11485.2226077507</v>
      </c>
      <c r="E70" s="139" t="n">
        <v>9311.1342324042</v>
      </c>
      <c r="F70" s="135" t="n">
        <v>11200.9383758168</v>
      </c>
      <c r="G70" s="135" t="n">
        <v>11374.7383112352</v>
      </c>
      <c r="H70" s="135" t="n">
        <v>11027.1384403985</v>
      </c>
      <c r="I70" s="135" t="e">
        <f aca="false">NA()</f>
        <v>#N/A</v>
      </c>
      <c r="J70" s="135" t="n">
        <v>11130.4347826087</v>
      </c>
      <c r="K70" s="135" t="n">
        <v>10507.880910683</v>
      </c>
      <c r="L70" s="135" t="n">
        <v>10092.3708518645</v>
      </c>
      <c r="M70" s="135" t="n">
        <v>12154.5121545122</v>
      </c>
      <c r="N70" s="135" t="n">
        <v>10918.2546390199</v>
      </c>
      <c r="O70" s="135" t="n">
        <v>15639.5923084301</v>
      </c>
      <c r="P70" s="135" t="n">
        <v>15282.131661442</v>
      </c>
      <c r="Q70" s="135" t="n">
        <v>17063.0018529957</v>
      </c>
      <c r="R70" s="135" t="n">
        <v>14573.6434108527</v>
      </c>
      <c r="S70" s="135" t="n">
        <v>11188.2493822335</v>
      </c>
      <c r="T70" s="135" t="n">
        <v>11803.5882908404</v>
      </c>
      <c r="U70" s="135" t="n">
        <v>10882.4400355345</v>
      </c>
      <c r="V70" s="135" t="n">
        <v>10878.7198203257</v>
      </c>
      <c r="W70" s="139" t="n">
        <v>11879.7346439877</v>
      </c>
      <c r="X70" s="135" t="n">
        <v>11943.4916923194</v>
      </c>
      <c r="Y70" s="135" t="n">
        <v>11460.0726855827</v>
      </c>
      <c r="Z70" s="135" t="n">
        <v>11444.3921022448</v>
      </c>
      <c r="AA70" s="135" t="n">
        <v>11079.8992022417</v>
      </c>
      <c r="AB70" s="135" t="n">
        <v>10790.0314559616</v>
      </c>
      <c r="AC70" s="138" t="n">
        <v>11129.8222878203</v>
      </c>
    </row>
    <row r="71" customFormat="false" ht="13.7" hidden="false" customHeight="true" outlineLevel="0" collapsed="false">
      <c r="A71" s="94" t="s">
        <v>15</v>
      </c>
      <c r="B71" s="63" t="s">
        <v>67</v>
      </c>
      <c r="C71" s="135" t="n">
        <v>8120.09685230024</v>
      </c>
      <c r="D71" s="135" t="n">
        <v>11485.2226077507</v>
      </c>
      <c r="E71" s="139" t="n">
        <v>9802.65973002546</v>
      </c>
      <c r="F71" s="135" t="n">
        <v>11200.9383758168</v>
      </c>
      <c r="G71" s="135" t="n">
        <v>11374.7383112352</v>
      </c>
      <c r="H71" s="135" t="n">
        <v>11027.1384403985</v>
      </c>
      <c r="I71" s="135" t="e">
        <f aca="false">NA()</f>
        <v>#N/A</v>
      </c>
      <c r="J71" s="135" t="n">
        <v>11130.4347826087</v>
      </c>
      <c r="K71" s="135" t="n">
        <v>10595.4465849387</v>
      </c>
      <c r="L71" s="135" t="n">
        <v>11802.942182689</v>
      </c>
      <c r="M71" s="135" t="n">
        <v>13653.0136530137</v>
      </c>
      <c r="N71" s="135" t="n">
        <v>12017.1341402138</v>
      </c>
      <c r="O71" s="135" t="n">
        <v>15768.2725637318</v>
      </c>
      <c r="P71" s="135" t="n">
        <v>15282.131661442</v>
      </c>
      <c r="Q71" s="135" t="n">
        <v>17449.0426189006</v>
      </c>
      <c r="R71" s="135" t="n">
        <v>14573.6434108527</v>
      </c>
      <c r="S71" s="135" t="n">
        <v>11214.4795784354</v>
      </c>
      <c r="T71" s="135" t="n">
        <v>11882.278879446</v>
      </c>
      <c r="U71" s="135" t="n">
        <v>10882.4400355345</v>
      </c>
      <c r="V71" s="135" t="n">
        <v>10878.7198203257</v>
      </c>
      <c r="W71" s="139" t="n">
        <v>12088.6996361039</v>
      </c>
      <c r="X71" s="135" t="n">
        <v>12329.6799434208</v>
      </c>
      <c r="Y71" s="135" t="n">
        <v>11760.9598930274</v>
      </c>
      <c r="Z71" s="135" t="n">
        <v>11790.3592495494</v>
      </c>
      <c r="AA71" s="135" t="n">
        <v>11413.5896192478</v>
      </c>
      <c r="AB71" s="135" t="n">
        <v>11109.1222288796</v>
      </c>
      <c r="AC71" s="138" t="n">
        <v>11470.7243286078</v>
      </c>
    </row>
    <row r="72" customFormat="false" ht="13.7" hidden="false" customHeight="true" outlineLevel="0" collapsed="false">
      <c r="A72" s="94" t="s">
        <v>11</v>
      </c>
      <c r="B72" s="63" t="s">
        <v>67</v>
      </c>
      <c r="C72" s="135" t="n">
        <v>8319.17153478492</v>
      </c>
      <c r="D72" s="135" t="n">
        <v>10886.9356771874</v>
      </c>
      <c r="E72" s="139" t="n">
        <v>9603.05360598614</v>
      </c>
      <c r="F72" s="135" t="n">
        <v>11048.0200266929</v>
      </c>
      <c r="G72" s="135" t="n">
        <v>11262.0997766195</v>
      </c>
      <c r="H72" s="135" t="n">
        <v>10833.9402767662</v>
      </c>
      <c r="I72" s="135" t="e">
        <f aca="false">NA()</f>
        <v>#N/A</v>
      </c>
      <c r="J72" s="135" t="n">
        <v>10946.1966604824</v>
      </c>
      <c r="K72" s="135" t="n">
        <v>11793.3723196881</v>
      </c>
      <c r="L72" s="135" t="n">
        <v>12773.7226277372</v>
      </c>
      <c r="M72" s="135" t="n">
        <v>15985.6223987893</v>
      </c>
      <c r="N72" s="135" t="n">
        <v>13517.5724487382</v>
      </c>
      <c r="O72" s="135" t="n">
        <v>19927.9595892278</v>
      </c>
      <c r="P72" s="135" t="n">
        <v>20275.2293577982</v>
      </c>
      <c r="Q72" s="135" t="n">
        <v>21936.1856417694</v>
      </c>
      <c r="R72" s="135" t="n">
        <v>17572.4637681159</v>
      </c>
      <c r="S72" s="135" t="n">
        <v>11923.3587253333</v>
      </c>
      <c r="T72" s="135" t="n">
        <v>13323.7306445805</v>
      </c>
      <c r="U72" s="135" t="n">
        <v>11393.2291666667</v>
      </c>
      <c r="V72" s="135" t="n">
        <v>11053.1163647528</v>
      </c>
      <c r="W72" s="139" t="n">
        <v>13068.5212461946</v>
      </c>
      <c r="X72" s="135" t="n">
        <v>13272.6999840629</v>
      </c>
      <c r="Y72" s="135" t="n">
        <v>12580.7155540081</v>
      </c>
      <c r="Z72" s="135" t="n">
        <v>12566.1366587451</v>
      </c>
      <c r="AA72" s="135" t="n">
        <v>12099.8328380386</v>
      </c>
      <c r="AB72" s="135" t="n">
        <v>11814.1815675134</v>
      </c>
      <c r="AC72" s="138" t="n">
        <v>12143.5916363641</v>
      </c>
    </row>
    <row r="73" customFormat="false" ht="13.7" hidden="false" customHeight="true" outlineLevel="0" collapsed="false">
      <c r="A73" s="100" t="s">
        <v>16</v>
      </c>
      <c r="B73" s="101" t="s">
        <v>67</v>
      </c>
      <c r="C73" s="140" t="n">
        <v>8690.91874668083</v>
      </c>
      <c r="D73" s="140" t="n">
        <v>11286.456252497</v>
      </c>
      <c r="E73" s="141" t="n">
        <v>9988.68749958892</v>
      </c>
      <c r="F73" s="140" t="n">
        <v>11554.8494283162</v>
      </c>
      <c r="G73" s="140" t="n">
        <v>11820.5510052122</v>
      </c>
      <c r="H73" s="140" t="n">
        <v>11289.1478514202</v>
      </c>
      <c r="I73" s="140" t="e">
        <f aca="false">NA()</f>
        <v>#N/A</v>
      </c>
      <c r="J73" s="140" t="n">
        <v>11410.0185528757</v>
      </c>
      <c r="K73" s="140" t="n">
        <v>12573.0994152047</v>
      </c>
      <c r="L73" s="140" t="n">
        <v>13926.2389550519</v>
      </c>
      <c r="M73" s="140" t="n">
        <v>17877.4120317821</v>
      </c>
      <c r="N73" s="140" t="n">
        <v>14792.2501340129</v>
      </c>
      <c r="O73" s="140" t="n">
        <v>22838.244599916</v>
      </c>
      <c r="P73" s="140" t="n">
        <v>22844.0366972477</v>
      </c>
      <c r="Q73" s="140" t="n">
        <v>25562.0014503263</v>
      </c>
      <c r="R73" s="140" t="n">
        <v>20108.6956521739</v>
      </c>
      <c r="S73" s="140" t="n">
        <v>12645.1439778368</v>
      </c>
      <c r="T73" s="140" t="n">
        <v>14223.9827151602</v>
      </c>
      <c r="U73" s="140" t="n">
        <v>12044.2708333333</v>
      </c>
      <c r="V73" s="140" t="n">
        <v>11667.1783850169</v>
      </c>
      <c r="W73" s="141" t="n">
        <v>14132.5593535456</v>
      </c>
      <c r="X73" s="140" t="n">
        <v>14325.4797776227</v>
      </c>
      <c r="Y73" s="140" t="n">
        <v>13545.0036732423</v>
      </c>
      <c r="Z73" s="140" t="n">
        <v>13536.0900662786</v>
      </c>
      <c r="AA73" s="140" t="n">
        <v>12980.4950397692</v>
      </c>
      <c r="AB73" s="140" t="n">
        <v>12612.6128008021</v>
      </c>
      <c r="AC73" s="142" t="n">
        <v>13017.2754586928</v>
      </c>
    </row>
    <row r="74" customFormat="false" ht="13.5" hidden="false" customHeight="true" outlineLevel="0" collapsed="false">
      <c r="A74" s="106"/>
      <c r="B74" s="107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4"/>
      <c r="AC74" s="143"/>
    </row>
    <row r="75" customFormat="false" ht="13.7" hidden="true" customHeight="true" outlineLevel="0" collapsed="false">
      <c r="A75" s="120"/>
      <c r="B75" s="64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45"/>
      <c r="AC75" s="135"/>
    </row>
    <row r="76" customFormat="false" ht="13.7" hidden="true" customHeight="true" outlineLevel="0" collapsed="false">
      <c r="A76" s="120"/>
      <c r="B76" s="6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45"/>
      <c r="AC76" s="135"/>
    </row>
    <row r="77" customFormat="false" ht="13.7" hidden="true" customHeight="true" outlineLevel="0" collapsed="false">
      <c r="A77" s="120"/>
      <c r="B77" s="6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45"/>
      <c r="AC77" s="135"/>
    </row>
    <row r="78" customFormat="false" ht="13.7" hidden="true" customHeight="true" outlineLevel="0" collapsed="false">
      <c r="A78" s="120"/>
      <c r="B78" s="64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45"/>
      <c r="AC78" s="135"/>
    </row>
    <row r="79" customFormat="false" ht="13.7" hidden="true" customHeight="true" outlineLevel="0" collapsed="false">
      <c r="A79" s="120"/>
      <c r="B79" s="64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45"/>
      <c r="AC79" s="135"/>
    </row>
    <row r="80" customFormat="false" ht="13.7" hidden="true" customHeight="true" outlineLevel="0" collapsed="false">
      <c r="A80" s="120"/>
      <c r="B80" s="64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45"/>
      <c r="AC80" s="135"/>
    </row>
    <row r="81" customFormat="false" ht="13.7" hidden="true" customHeight="true" outlineLevel="0" collapsed="false">
      <c r="A81" s="120"/>
      <c r="B81" s="64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45"/>
      <c r="AC81" s="135"/>
    </row>
    <row r="82" customFormat="false" ht="13.7" hidden="true" customHeight="true" outlineLevel="0" collapsed="false">
      <c r="A82" s="120"/>
      <c r="B82" s="64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45"/>
      <c r="AC82" s="135"/>
    </row>
    <row r="83" customFormat="false" ht="13.7" hidden="true" customHeight="true" outlineLevel="0" collapsed="false">
      <c r="A83" s="120"/>
      <c r="B83" s="120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45"/>
      <c r="AC83" s="135"/>
    </row>
    <row r="84" customFormat="false" ht="13.5" hidden="true" customHeight="true" outlineLevel="0" collapsed="false">
      <c r="A84" s="120"/>
      <c r="B84" s="120"/>
      <c r="C84" s="135"/>
      <c r="D84" s="135"/>
      <c r="E84" s="135"/>
      <c r="F84" s="146"/>
      <c r="G84" s="135"/>
      <c r="H84" s="135"/>
      <c r="I84" s="146"/>
      <c r="J84" s="135"/>
      <c r="K84" s="135"/>
      <c r="L84" s="135"/>
      <c r="M84" s="135"/>
      <c r="N84" s="135"/>
      <c r="O84" s="146"/>
      <c r="P84" s="135"/>
      <c r="Q84" s="135"/>
      <c r="R84" s="135"/>
      <c r="S84" s="146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</row>
    <row r="85" customFormat="false" ht="12" hidden="false" customHeight="true" outlineLevel="0" collapsed="false"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B85" s="146"/>
      <c r="AC85" s="146"/>
    </row>
    <row r="86" customFormat="false" ht="17.25" hidden="false" customHeight="true" outlineLevel="0" collapsed="false">
      <c r="A86" s="108" t="s">
        <v>27</v>
      </c>
      <c r="B86" s="11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47"/>
      <c r="AC86" s="147"/>
    </row>
    <row r="87" customFormat="false" ht="11.25" hidden="false" customHeight="false" outlineLevel="0" collapsed="false">
      <c r="A87" s="86" t="s">
        <v>13</v>
      </c>
      <c r="B87" s="64"/>
      <c r="C87" s="135" t="n">
        <v>-74.5118191161346</v>
      </c>
      <c r="D87" s="135" t="n">
        <v>-84.9350226949573</v>
      </c>
      <c r="E87" s="139" t="n">
        <v>-79.7234209055459</v>
      </c>
      <c r="F87" s="135" t="n">
        <v>92.0996716087775</v>
      </c>
      <c r="G87" s="135" t="n">
        <v>56.2236674299311</v>
      </c>
      <c r="H87" s="135" t="n">
        <v>127.975675787622</v>
      </c>
      <c r="I87" s="135" t="e">
        <f aca="false">NA()</f>
        <v>#N/A</v>
      </c>
      <c r="J87" s="135" t="n">
        <v>251.412463734039</v>
      </c>
      <c r="K87" s="135" t="n">
        <v>326.602555794603</v>
      </c>
      <c r="L87" s="135" t="n">
        <v>308.810431476642</v>
      </c>
      <c r="M87" s="135" t="n">
        <v>322.837322273306</v>
      </c>
      <c r="N87" s="135" t="n">
        <v>319.416769848185</v>
      </c>
      <c r="O87" s="135" t="n">
        <v>542.749490221029</v>
      </c>
      <c r="P87" s="135" t="n">
        <v>492.248703519806</v>
      </c>
      <c r="Q87" s="135" t="n">
        <v>586.370601279283</v>
      </c>
      <c r="R87" s="135" t="n">
        <v>549.629165863995</v>
      </c>
      <c r="S87" s="135" t="n">
        <v>364.863792059827</v>
      </c>
      <c r="T87" s="135" t="n">
        <v>460.802787950148</v>
      </c>
      <c r="U87" s="135" t="n">
        <v>359.012813573539</v>
      </c>
      <c r="V87" s="135" t="n">
        <v>274.775774655796</v>
      </c>
      <c r="W87" s="139" t="n">
        <v>277.10697651344</v>
      </c>
      <c r="X87" s="135" t="n">
        <v>477.449271990747</v>
      </c>
      <c r="Y87" s="135" t="n">
        <v>551.528930711564</v>
      </c>
      <c r="Z87" s="143" t="n">
        <v>529.760001160244</v>
      </c>
      <c r="AA87" s="143" t="n">
        <v>537.10722732457</v>
      </c>
      <c r="AB87" s="135" t="n">
        <v>574.430807582823</v>
      </c>
      <c r="AC87" s="148" t="n">
        <v>409.665684911122</v>
      </c>
    </row>
    <row r="88" customFormat="false" ht="11.25" hidden="false" customHeight="false" outlineLevel="0" collapsed="false">
      <c r="A88" s="94" t="s">
        <v>12</v>
      </c>
      <c r="B88" s="95"/>
      <c r="C88" s="135" t="n">
        <v>-147.275405007363</v>
      </c>
      <c r="D88" s="135" t="n">
        <v>-40.0197754564615</v>
      </c>
      <c r="E88" s="139" t="n">
        <v>-93.6475902319107</v>
      </c>
      <c r="F88" s="135" t="n">
        <v>318.526928832234</v>
      </c>
      <c r="G88" s="135" t="n">
        <v>283.329092132381</v>
      </c>
      <c r="H88" s="135" t="n">
        <v>353.724765532088</v>
      </c>
      <c r="I88" s="135" t="e">
        <f aca="false">NA()</f>
        <v>#N/A</v>
      </c>
      <c r="J88" s="135" t="n">
        <v>362.617110802819</v>
      </c>
      <c r="K88" s="135" t="n">
        <v>320.1100230005</v>
      </c>
      <c r="L88" s="135" t="n">
        <v>310.059600558761</v>
      </c>
      <c r="M88" s="135" t="n">
        <v>322.520288609938</v>
      </c>
      <c r="N88" s="135" t="n">
        <v>317.563304056399</v>
      </c>
      <c r="O88" s="135" t="n">
        <v>467.369950875573</v>
      </c>
      <c r="P88" s="135" t="n">
        <v>424.460080566452</v>
      </c>
      <c r="Q88" s="135" t="n">
        <v>496.887285994817</v>
      </c>
      <c r="R88" s="135" t="n">
        <v>480.762486065443</v>
      </c>
      <c r="S88" s="135" t="n">
        <v>369.543117476882</v>
      </c>
      <c r="T88" s="135" t="n">
        <v>432.160958221031</v>
      </c>
      <c r="U88" s="135" t="n">
        <v>355.946576064009</v>
      </c>
      <c r="V88" s="135" t="n">
        <v>320.521818145604</v>
      </c>
      <c r="W88" s="139" t="n">
        <v>359.02455681269</v>
      </c>
      <c r="X88" s="135" t="n">
        <v>453.332913165308</v>
      </c>
      <c r="Y88" s="135" t="n">
        <v>504.308725942639</v>
      </c>
      <c r="Z88" s="135" t="n">
        <v>503.298865727567</v>
      </c>
      <c r="AA88" s="135" t="n">
        <v>531.473148195413</v>
      </c>
      <c r="AB88" s="135" t="n">
        <v>592.166288920911</v>
      </c>
      <c r="AC88" s="138" t="n">
        <v>407.136701218944</v>
      </c>
    </row>
    <row r="89" customFormat="false" ht="11.25" hidden="false" customHeight="false" outlineLevel="0" collapsed="false">
      <c r="A89" s="94" t="s">
        <v>14</v>
      </c>
      <c r="B89" s="64"/>
      <c r="C89" s="135" t="n">
        <v>-65.1465798045601</v>
      </c>
      <c r="D89" s="135" t="n">
        <v>147.968826654444</v>
      </c>
      <c r="E89" s="139" t="n">
        <v>41.4111234249413</v>
      </c>
      <c r="F89" s="135" t="n">
        <v>212.84176308325</v>
      </c>
      <c r="G89" s="135" t="n">
        <v>226.597318513321</v>
      </c>
      <c r="H89" s="135" t="n">
        <v>199.086207653179</v>
      </c>
      <c r="I89" s="135" t="e">
        <f aca="false">NA()</f>
        <v>#N/A</v>
      </c>
      <c r="J89" s="135" t="n">
        <v>245.384889512063</v>
      </c>
      <c r="K89" s="135" t="n">
        <v>391.071928750138</v>
      </c>
      <c r="L89" s="135" t="n">
        <v>382.142408824086</v>
      </c>
      <c r="M89" s="135" t="n">
        <v>414.598360170588</v>
      </c>
      <c r="N89" s="135" t="n">
        <v>395.937565914937</v>
      </c>
      <c r="O89" s="135" t="n">
        <v>444.338296571839</v>
      </c>
      <c r="P89" s="135" t="n">
        <v>409.41197642507</v>
      </c>
      <c r="Q89" s="135" t="n">
        <v>464.251847889516</v>
      </c>
      <c r="R89" s="135" t="n">
        <v>459.351065400933</v>
      </c>
      <c r="S89" s="135" t="n">
        <v>264.930646303634</v>
      </c>
      <c r="T89" s="135" t="n">
        <v>302.67282750017</v>
      </c>
      <c r="U89" s="135" t="n">
        <v>265.147394756878</v>
      </c>
      <c r="V89" s="135" t="n">
        <v>226.97171665385</v>
      </c>
      <c r="W89" s="139" t="n">
        <v>296.04582074483</v>
      </c>
      <c r="X89" s="135" t="n">
        <v>393.081845761013</v>
      </c>
      <c r="Y89" s="135" t="n">
        <v>440.020371951045</v>
      </c>
      <c r="Z89" s="135" t="n">
        <v>440.829255549927</v>
      </c>
      <c r="AA89" s="135" t="n">
        <v>447.499350514703</v>
      </c>
      <c r="AB89" s="135" t="n">
        <v>461.994628346531</v>
      </c>
      <c r="AC89" s="138" t="n">
        <v>360.126056613282</v>
      </c>
    </row>
    <row r="90" customFormat="false" ht="11.25" hidden="false" customHeight="false" outlineLevel="0" collapsed="false">
      <c r="A90" s="94" t="s">
        <v>17</v>
      </c>
      <c r="B90" s="64"/>
      <c r="C90" s="135" t="n">
        <v>169.733693120558</v>
      </c>
      <c r="D90" s="135" t="n">
        <v>123.268499682588</v>
      </c>
      <c r="E90" s="139" t="n">
        <v>146.501096401573</v>
      </c>
      <c r="F90" s="135" t="n">
        <v>198.485389075766</v>
      </c>
      <c r="G90" s="135" t="n">
        <v>212.186870905955</v>
      </c>
      <c r="H90" s="135" t="n">
        <v>184.783907245579</v>
      </c>
      <c r="I90" s="135" t="e">
        <f aca="false">NA()</f>
        <v>#N/A</v>
      </c>
      <c r="J90" s="135" t="n">
        <v>248.282194052839</v>
      </c>
      <c r="K90" s="135" t="n">
        <v>375.047123217073</v>
      </c>
      <c r="L90" s="135" t="n">
        <v>368.301702928353</v>
      </c>
      <c r="M90" s="135" t="n">
        <v>415.522517206455</v>
      </c>
      <c r="N90" s="135" t="n">
        <v>386.29044778396</v>
      </c>
      <c r="O90" s="135" t="n">
        <v>430.560413430458</v>
      </c>
      <c r="P90" s="135" t="n">
        <v>401.179280489627</v>
      </c>
      <c r="Q90" s="135" t="n">
        <v>456.449403341332</v>
      </c>
      <c r="R90" s="135" t="n">
        <v>434.052556460412</v>
      </c>
      <c r="S90" s="135" t="n">
        <v>320.411351768904</v>
      </c>
      <c r="T90" s="135" t="n">
        <v>297.949766000429</v>
      </c>
      <c r="U90" s="135" t="n">
        <v>340.271360835703</v>
      </c>
      <c r="V90" s="135" t="n">
        <v>323.012928470578</v>
      </c>
      <c r="W90" s="139" t="n">
        <v>297.085864197947</v>
      </c>
      <c r="X90" s="135" t="n">
        <v>433.038568201795</v>
      </c>
      <c r="Y90" s="135" t="n">
        <v>482.224146728075</v>
      </c>
      <c r="Z90" s="135" t="n">
        <v>486.239409399201</v>
      </c>
      <c r="AA90" s="135" t="n">
        <v>491.208644754179</v>
      </c>
      <c r="AB90" s="135" t="n">
        <v>503.186359311278</v>
      </c>
      <c r="AC90" s="138" t="n">
        <v>405.640584142007</v>
      </c>
    </row>
    <row r="91" customFormat="false" ht="11.25" hidden="false" customHeight="false" outlineLevel="0" collapsed="false">
      <c r="A91" s="94" t="s">
        <v>15</v>
      </c>
      <c r="B91" s="95"/>
      <c r="C91" s="135" t="n">
        <v>-76.0290556900727</v>
      </c>
      <c r="D91" s="135" t="n">
        <v>123.268499682588</v>
      </c>
      <c r="E91" s="139" t="n">
        <v>23.6197219962578</v>
      </c>
      <c r="F91" s="135" t="n">
        <v>198.485389075766</v>
      </c>
      <c r="G91" s="135" t="n">
        <v>212.186870905955</v>
      </c>
      <c r="H91" s="135" t="n">
        <v>184.783907245579</v>
      </c>
      <c r="I91" s="135" t="e">
        <f aca="false">NA()</f>
        <v>#N/A</v>
      </c>
      <c r="J91" s="135" t="n">
        <v>248.282194052839</v>
      </c>
      <c r="K91" s="135" t="n">
        <v>292.313069952332</v>
      </c>
      <c r="L91" s="135" t="n">
        <v>333.527289071997</v>
      </c>
      <c r="M91" s="135" t="n">
        <v>375.811580474792</v>
      </c>
      <c r="N91" s="135" t="n">
        <v>333.883979833039</v>
      </c>
      <c r="O91" s="135" t="n">
        <v>434.002716623076</v>
      </c>
      <c r="P91" s="135" t="n">
        <v>401.179280489627</v>
      </c>
      <c r="Q91" s="135" t="n">
        <v>466.776312919192</v>
      </c>
      <c r="R91" s="135" t="n">
        <v>434.052556460412</v>
      </c>
      <c r="S91" s="135" t="n">
        <v>346.64154797077</v>
      </c>
      <c r="T91" s="135" t="n">
        <v>376.64035460603</v>
      </c>
      <c r="U91" s="135" t="n">
        <v>340.271360835703</v>
      </c>
      <c r="V91" s="135" t="n">
        <v>323.012928470578</v>
      </c>
      <c r="W91" s="139" t="n">
        <v>293.29686943854</v>
      </c>
      <c r="X91" s="135" t="n">
        <v>447.040705233534</v>
      </c>
      <c r="Y91" s="135" t="n">
        <v>494.885067897794</v>
      </c>
      <c r="Z91" s="135" t="n">
        <v>500.938561601783</v>
      </c>
      <c r="AA91" s="135" t="n">
        <v>506.002246619428</v>
      </c>
      <c r="AB91" s="135" t="n">
        <v>518.066957664465</v>
      </c>
      <c r="AC91" s="138" t="n">
        <v>397.69287577883</v>
      </c>
    </row>
    <row r="92" customFormat="false" ht="11.25" hidden="false" customHeight="false" outlineLevel="0" collapsed="false">
      <c r="A92" s="94" t="s">
        <v>11</v>
      </c>
      <c r="B92" s="64"/>
      <c r="C92" s="135" t="n">
        <v>-82.3154540626674</v>
      </c>
      <c r="D92" s="135" t="n">
        <v>25.9562143121766</v>
      </c>
      <c r="E92" s="139" t="n">
        <v>-28.1796198752454</v>
      </c>
      <c r="F92" s="135" t="n">
        <v>160.401449581326</v>
      </c>
      <c r="G92" s="135" t="n">
        <v>165.254582195445</v>
      </c>
      <c r="H92" s="135" t="n">
        <v>155.54831696721</v>
      </c>
      <c r="I92" s="135" t="e">
        <f aca="false">NA()</f>
        <v>#N/A</v>
      </c>
      <c r="J92" s="135" t="n">
        <v>222.823341689211</v>
      </c>
      <c r="K92" s="135" t="n">
        <v>455.503838962488</v>
      </c>
      <c r="L92" s="135" t="n">
        <v>496.936913451511</v>
      </c>
      <c r="M92" s="135" t="n">
        <v>589.727970636763</v>
      </c>
      <c r="N92" s="135" t="n">
        <v>514.056241016921</v>
      </c>
      <c r="O92" s="135" t="n">
        <v>638.179739843403</v>
      </c>
      <c r="P92" s="135" t="n">
        <v>620.302285581878</v>
      </c>
      <c r="Q92" s="135" t="n">
        <v>685.746583111162</v>
      </c>
      <c r="R92" s="135" t="n">
        <v>608.490350837172</v>
      </c>
      <c r="S92" s="135" t="n">
        <v>409.765593907881</v>
      </c>
      <c r="T92" s="135" t="n">
        <v>480.967715042129</v>
      </c>
      <c r="U92" s="135" t="n">
        <v>390.399867704076</v>
      </c>
      <c r="V92" s="135" t="n">
        <v>357.929198977437</v>
      </c>
      <c r="W92" s="139" t="n">
        <v>350.93796927001</v>
      </c>
      <c r="X92" s="135" t="n">
        <v>543.751791683308</v>
      </c>
      <c r="Y92" s="135" t="n">
        <v>596.398123925217</v>
      </c>
      <c r="Z92" s="135" t="n">
        <v>597.870838323255</v>
      </c>
      <c r="AA92" s="135" t="n">
        <v>596.632378938291</v>
      </c>
      <c r="AB92" s="135" t="n">
        <v>611.362404079378</v>
      </c>
      <c r="AC92" s="138" t="n">
        <v>466.967698049175</v>
      </c>
    </row>
    <row r="93" customFormat="false" ht="13.7" hidden="false" customHeight="true" outlineLevel="0" collapsed="false">
      <c r="A93" s="100" t="s">
        <v>16</v>
      </c>
      <c r="B93" s="101"/>
      <c r="C93" s="140" t="n">
        <v>-82.3154540626638</v>
      </c>
      <c r="D93" s="140" t="n">
        <v>30.5320818808905</v>
      </c>
      <c r="E93" s="141" t="n">
        <v>-25.8916860908867</v>
      </c>
      <c r="F93" s="140" t="n">
        <v>167.76649241252</v>
      </c>
      <c r="G93" s="140" t="n">
        <v>173.449024287782</v>
      </c>
      <c r="H93" s="140" t="n">
        <v>162.083960537262</v>
      </c>
      <c r="I93" s="140" t="e">
        <f aca="false">NA()</f>
        <v>#N/A</v>
      </c>
      <c r="J93" s="140" t="n">
        <v>232.265008709939</v>
      </c>
      <c r="K93" s="140" t="n">
        <v>479.373035764014</v>
      </c>
      <c r="L93" s="140" t="n">
        <v>533.381812194719</v>
      </c>
      <c r="M93" s="140" t="n">
        <v>648.673028849513</v>
      </c>
      <c r="N93" s="140" t="n">
        <v>553.809292269416</v>
      </c>
      <c r="O93" s="140" t="n">
        <v>731.433148874476</v>
      </c>
      <c r="P93" s="140" t="n">
        <v>698.892620406728</v>
      </c>
      <c r="Q93" s="140" t="n">
        <v>799.093125774161</v>
      </c>
      <c r="R93" s="140" t="n">
        <v>696.313700442537</v>
      </c>
      <c r="S93" s="140" t="n">
        <v>434.662706558374</v>
      </c>
      <c r="T93" s="140" t="n">
        <v>513.465533626057</v>
      </c>
      <c r="U93" s="140" t="n">
        <v>412.708431572881</v>
      </c>
      <c r="V93" s="140" t="n">
        <v>377.814154476184</v>
      </c>
      <c r="W93" s="141" t="n">
        <v>381.283856872873</v>
      </c>
      <c r="X93" s="140" t="n">
        <v>586.88174261142</v>
      </c>
      <c r="Y93" s="140" t="n">
        <v>642.110915281619</v>
      </c>
      <c r="Z93" s="140" t="n">
        <v>644.019218899153</v>
      </c>
      <c r="AA93" s="140" t="n">
        <v>640.057076741365</v>
      </c>
      <c r="AB93" s="140" t="n">
        <v>652.679767917576</v>
      </c>
      <c r="AC93" s="142" t="n">
        <v>503.020127461874</v>
      </c>
    </row>
    <row r="94" customFormat="false" ht="13.7" hidden="false" customHeight="true" outlineLevel="0" collapsed="false">
      <c r="A94" s="106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</row>
    <row r="95" customFormat="false" ht="13.7" hidden="false" customHeight="true" outlineLevel="0" collapsed="false">
      <c r="A95" s="149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</row>
    <row r="96" customFormat="false" ht="13.7" hidden="false" customHeight="true" outlineLevel="0" collapsed="false">
      <c r="A96" s="149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</row>
    <row r="97" customFormat="false" ht="13.7" hidden="false" customHeight="true" outlineLevel="0" collapsed="false">
      <c r="A97" s="149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</row>
    <row r="98" customFormat="false" ht="13.7" hidden="false" customHeight="true" outlineLevel="0" collapsed="false">
      <c r="A98" s="149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</row>
    <row r="99" customFormat="false" ht="13.7" hidden="false" customHeight="true" outlineLevel="0" collapsed="false">
      <c r="A99" s="149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</row>
    <row r="100" customFormat="false" ht="13.7" hidden="false" customHeight="true" outlineLevel="0" collapsed="false">
      <c r="A100" s="149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</row>
    <row r="101" customFormat="false" ht="13.7" hidden="false" customHeight="true" outlineLevel="0" collapsed="false">
      <c r="A101" s="149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</row>
    <row r="102" customFormat="false" ht="13.7" hidden="false" customHeight="true" outlineLevel="0" collapsed="false">
      <c r="A102" s="149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B102" s="135"/>
      <c r="AC102" s="135"/>
    </row>
    <row r="103" customFormat="false" ht="13.7" hidden="false" customHeight="true" outlineLevel="0" collapsed="false">
      <c r="A103" s="150"/>
      <c r="B103" s="64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2"/>
    </row>
    <row r="104" customFormat="false" ht="11.25" hidden="false" customHeight="false" outlineLevel="0" collapsed="false">
      <c r="A104" s="64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B104" s="146"/>
      <c r="AC104" s="146"/>
    </row>
    <row r="105" customFormat="false" ht="13.5" hidden="false" customHeight="true" outlineLevel="0" collapsed="false"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B105" s="146"/>
      <c r="AC105" s="146"/>
    </row>
    <row r="106" customFormat="false" ht="12" hidden="false" customHeight="false" outlineLevel="0" collapsed="false">
      <c r="A106" s="151" t="n">
        <v>37215</v>
      </c>
      <c r="B106" s="120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21"/>
      <c r="AC106" s="121"/>
    </row>
    <row r="107" customFormat="false" ht="11.25" hidden="false" customHeight="false" outlineLevel="0" collapsed="false">
      <c r="A107" s="124" t="s">
        <v>13</v>
      </c>
      <c r="B107" s="64"/>
      <c r="C107" s="135" t="n">
        <v>7502.56937307297</v>
      </c>
      <c r="D107" s="135" t="n">
        <v>11214.4420131291</v>
      </c>
      <c r="E107" s="135" t="n">
        <v>9358.50569310104</v>
      </c>
      <c r="F107" s="143" t="n">
        <v>10578.5349065208</v>
      </c>
      <c r="G107" s="143" t="n">
        <v>10531.4322747894</v>
      </c>
      <c r="H107" s="143" t="n">
        <v>10625.6375382523</v>
      </c>
      <c r="I107" s="143" t="e">
        <f aca="false">NA()</f>
        <v>#N/A</v>
      </c>
      <c r="J107" s="143" t="n">
        <v>11086.8774990912</v>
      </c>
      <c r="K107" s="143" t="n">
        <v>10463.3781763827</v>
      </c>
      <c r="L107" s="143" t="n">
        <v>9565.85724797645</v>
      </c>
      <c r="M107" s="143" t="n">
        <v>10152.2842639594</v>
      </c>
      <c r="N107" s="143" t="n">
        <v>10060.5065627728</v>
      </c>
      <c r="O107" s="143" t="n">
        <v>15917.1685090469</v>
      </c>
      <c r="P107" s="143" t="n">
        <v>15168.1286549708</v>
      </c>
      <c r="Q107" s="143" t="n">
        <v>17676.7676767677</v>
      </c>
      <c r="R107" s="143" t="n">
        <v>14906.6091954023</v>
      </c>
      <c r="S107" s="143" t="n">
        <v>10993.2856041438</v>
      </c>
      <c r="T107" s="143" t="n">
        <v>12747.4002012747</v>
      </c>
      <c r="U107" s="143" t="n">
        <v>10711.0978875335</v>
      </c>
      <c r="V107" s="143" t="n">
        <v>9521.35872362326</v>
      </c>
      <c r="W107" s="143" t="n">
        <v>11535.8179980161</v>
      </c>
      <c r="X107" s="143" t="n">
        <v>11644.2939136315</v>
      </c>
      <c r="Y107" s="143" t="n">
        <v>11372.8108158048</v>
      </c>
      <c r="Z107" s="143" t="n">
        <v>11011.4214659998</v>
      </c>
      <c r="AA107" s="143" t="n">
        <v>10719.78511402</v>
      </c>
      <c r="AB107" s="143" t="n">
        <v>10722.8022234679</v>
      </c>
      <c r="AC107" s="148" t="n">
        <v>10909.348174863</v>
      </c>
    </row>
    <row r="108" customFormat="false" ht="11.25" hidden="false" customHeight="false" outlineLevel="0" collapsed="false">
      <c r="A108" s="115" t="s">
        <v>12</v>
      </c>
      <c r="B108" s="95"/>
      <c r="C108" s="135" t="n">
        <v>8198.33087874325</v>
      </c>
      <c r="D108" s="135" t="n">
        <v>11565.5070318283</v>
      </c>
      <c r="E108" s="139" t="n">
        <v>9881.91895528576</v>
      </c>
      <c r="F108" s="135" t="n">
        <v>10896.7153835623</v>
      </c>
      <c r="G108" s="135" t="n">
        <v>11183.7577426015</v>
      </c>
      <c r="H108" s="135" t="n">
        <v>10609.6730245232</v>
      </c>
      <c r="I108" s="135" t="e">
        <f aca="false">NA()</f>
        <v>#N/A</v>
      </c>
      <c r="J108" s="135" t="n">
        <v>10495.526496903</v>
      </c>
      <c r="K108" s="135" t="n">
        <v>10729.6137339056</v>
      </c>
      <c r="L108" s="135" t="n">
        <v>10042.2832980973</v>
      </c>
      <c r="M108" s="135" t="n">
        <v>10597.637248089</v>
      </c>
      <c r="N108" s="135" t="n">
        <v>10456.5114266973</v>
      </c>
      <c r="O108" s="135" t="n">
        <v>15287.8438570532</v>
      </c>
      <c r="P108" s="135" t="n">
        <v>14609.3237032173</v>
      </c>
      <c r="Q108" s="135" t="n">
        <v>16709.9286177807</v>
      </c>
      <c r="R108" s="135" t="n">
        <v>14544.2792501616</v>
      </c>
      <c r="S108" s="135" t="n">
        <v>11224.5239497532</v>
      </c>
      <c r="T108" s="135" t="n">
        <v>12516.0462130937</v>
      </c>
      <c r="U108" s="135" t="n">
        <v>10815.5510084771</v>
      </c>
      <c r="V108" s="135" t="n">
        <v>10341.9746276889</v>
      </c>
      <c r="W108" s="135" t="n">
        <v>11542.9727495886</v>
      </c>
      <c r="X108" s="135" t="n">
        <v>11689.7921210736</v>
      </c>
      <c r="Y108" s="135" t="n">
        <v>11181.1793674508</v>
      </c>
      <c r="Z108" s="135" t="n">
        <v>11052.5813196092</v>
      </c>
      <c r="AA108" s="135" t="n">
        <v>11041.806667628</v>
      </c>
      <c r="AB108" s="135" t="n">
        <v>11360.2503883872</v>
      </c>
      <c r="AC108" s="138" t="n">
        <v>11107.2145098605</v>
      </c>
    </row>
    <row r="109" customFormat="false" ht="11.25" hidden="false" customHeight="false" outlineLevel="0" collapsed="false">
      <c r="A109" s="115" t="s">
        <v>14</v>
      </c>
      <c r="B109" s="64"/>
      <c r="C109" s="135" t="n">
        <v>7980.45602605863</v>
      </c>
      <c r="D109" s="135" t="n">
        <v>11850.5622052956</v>
      </c>
      <c r="E109" s="139" t="n">
        <v>9915.50911567712</v>
      </c>
      <c r="F109" s="135" t="n">
        <v>11309.4555429934</v>
      </c>
      <c r="G109" s="135" t="n">
        <v>11518.9445196211</v>
      </c>
      <c r="H109" s="135" t="n">
        <v>11099.9665663658</v>
      </c>
      <c r="I109" s="135" t="e">
        <f aca="false">NA()</f>
        <v>#N/A</v>
      </c>
      <c r="J109" s="135" t="n">
        <v>11148.763131142</v>
      </c>
      <c r="K109" s="135" t="n">
        <v>10098.4385607604</v>
      </c>
      <c r="L109" s="135" t="n">
        <v>9675.81872312273</v>
      </c>
      <c r="M109" s="135" t="n">
        <v>11424.5193822881</v>
      </c>
      <c r="N109" s="135" t="n">
        <v>10399.592222057</v>
      </c>
      <c r="O109" s="135" t="n">
        <v>15088.4378480253</v>
      </c>
      <c r="P109" s="135" t="n">
        <v>14644.3514644351</v>
      </c>
      <c r="Q109" s="135" t="n">
        <v>16288.3254716981</v>
      </c>
      <c r="R109" s="135" t="n">
        <v>14332.6366079427</v>
      </c>
      <c r="S109" s="135" t="n">
        <v>10749.2283109685</v>
      </c>
      <c r="T109" s="135" t="n">
        <v>11282.1279139271</v>
      </c>
      <c r="U109" s="135" t="n">
        <v>10775.8620689655</v>
      </c>
      <c r="V109" s="135" t="n">
        <v>10189.6949500128</v>
      </c>
      <c r="W109" s="135" t="n">
        <v>11667.4887663633</v>
      </c>
      <c r="X109" s="135" t="n">
        <v>11138.206463291</v>
      </c>
      <c r="Y109" s="135" t="n">
        <v>10654.0960903377</v>
      </c>
      <c r="Z109" s="135" t="n">
        <v>10590.9282695558</v>
      </c>
      <c r="AA109" s="135" t="n">
        <v>10254.425582609</v>
      </c>
      <c r="AB109" s="135" t="n">
        <v>10002.7156426424</v>
      </c>
      <c r="AC109" s="138" t="n">
        <v>10603.3385614966</v>
      </c>
    </row>
    <row r="110" customFormat="false" ht="11.25" hidden="false" customHeight="false" outlineLevel="0" collapsed="false">
      <c r="A110" s="115" t="s">
        <v>17</v>
      </c>
      <c r="B110" s="64"/>
      <c r="C110" s="135" t="n">
        <v>6967.31216393717</v>
      </c>
      <c r="D110" s="135" t="n">
        <v>11361.9541080681</v>
      </c>
      <c r="E110" s="139" t="n">
        <v>9164.63313600263</v>
      </c>
      <c r="F110" s="135" t="n">
        <v>11002.4529867411</v>
      </c>
      <c r="G110" s="135" t="n">
        <v>11162.5514403292</v>
      </c>
      <c r="H110" s="135" t="n">
        <v>10842.3545331529</v>
      </c>
      <c r="I110" s="135" t="e">
        <f aca="false">NA()</f>
        <v>#N/A</v>
      </c>
      <c r="J110" s="135" t="n">
        <v>10882.1525885559</v>
      </c>
      <c r="K110" s="135" t="n">
        <v>10132.8337874659</v>
      </c>
      <c r="L110" s="135" t="n">
        <v>9724.06914893617</v>
      </c>
      <c r="M110" s="135" t="n">
        <v>11738.9896373057</v>
      </c>
      <c r="N110" s="135" t="n">
        <v>10531.9641912359</v>
      </c>
      <c r="O110" s="135" t="n">
        <v>15209.0318949997</v>
      </c>
      <c r="P110" s="135" t="n">
        <v>14880.9523809524</v>
      </c>
      <c r="Q110" s="135" t="n">
        <v>16606.5524496543</v>
      </c>
      <c r="R110" s="135" t="n">
        <v>14139.5908543923</v>
      </c>
      <c r="S110" s="135" t="n">
        <v>10867.8380304646</v>
      </c>
      <c r="T110" s="135" t="n">
        <v>11505.63852484</v>
      </c>
      <c r="U110" s="135" t="n">
        <v>10542.1686746988</v>
      </c>
      <c r="V110" s="135" t="n">
        <v>10555.7068918551</v>
      </c>
      <c r="W110" s="135" t="n">
        <v>11582.6487797897</v>
      </c>
      <c r="X110" s="135" t="n">
        <v>11510.4531241176</v>
      </c>
      <c r="Y110" s="135" t="n">
        <v>10977.8485388546</v>
      </c>
      <c r="Z110" s="135" t="n">
        <v>10958.1526928456</v>
      </c>
      <c r="AA110" s="135" t="n">
        <v>10588.6905574875</v>
      </c>
      <c r="AB110" s="135" t="n">
        <v>10286.8450966504</v>
      </c>
      <c r="AC110" s="138" t="n">
        <v>10724.1817036783</v>
      </c>
    </row>
    <row r="111" customFormat="false" ht="11.25" hidden="false" customHeight="false" outlineLevel="0" collapsed="false">
      <c r="A111" s="115" t="s">
        <v>15</v>
      </c>
      <c r="B111" s="95"/>
      <c r="C111" s="135" t="n">
        <v>8196.12590799031</v>
      </c>
      <c r="D111" s="135" t="n">
        <v>11361.9541080681</v>
      </c>
      <c r="E111" s="139" t="n">
        <v>9779.0400080292</v>
      </c>
      <c r="F111" s="135" t="n">
        <v>11002.4529867411</v>
      </c>
      <c r="G111" s="135" t="n">
        <v>11162.5514403292</v>
      </c>
      <c r="H111" s="135" t="n">
        <v>10842.3545331529</v>
      </c>
      <c r="I111" s="135" t="e">
        <f aca="false">NA()</f>
        <v>#N/A</v>
      </c>
      <c r="J111" s="135" t="n">
        <v>10882.1525885559</v>
      </c>
      <c r="K111" s="135" t="n">
        <v>10303.1335149864</v>
      </c>
      <c r="L111" s="135" t="n">
        <v>11469.414893617</v>
      </c>
      <c r="M111" s="135" t="n">
        <v>13277.2020725389</v>
      </c>
      <c r="N111" s="135" t="n">
        <v>11683.2501603808</v>
      </c>
      <c r="O111" s="135" t="n">
        <v>15334.2698471087</v>
      </c>
      <c r="P111" s="135" t="n">
        <v>14880.9523809524</v>
      </c>
      <c r="Q111" s="135" t="n">
        <v>16982.2663059814</v>
      </c>
      <c r="R111" s="135" t="n">
        <v>14139.5908543923</v>
      </c>
      <c r="S111" s="135" t="n">
        <v>10867.8380304646</v>
      </c>
      <c r="T111" s="135" t="n">
        <v>11505.63852484</v>
      </c>
      <c r="U111" s="135" t="n">
        <v>10542.1686746988</v>
      </c>
      <c r="V111" s="135" t="n">
        <v>10555.7068918551</v>
      </c>
      <c r="W111" s="135" t="n">
        <v>11795.4027666653</v>
      </c>
      <c r="X111" s="135" t="n">
        <v>11882.6392381873</v>
      </c>
      <c r="Y111" s="135" t="n">
        <v>11266.0748251296</v>
      </c>
      <c r="Z111" s="135" t="n">
        <v>11289.4206879476</v>
      </c>
      <c r="AA111" s="135" t="n">
        <v>10907.5873726284</v>
      </c>
      <c r="AB111" s="135" t="n">
        <v>10591.0552712151</v>
      </c>
      <c r="AC111" s="138" t="n">
        <v>11073.0314528289</v>
      </c>
    </row>
    <row r="112" customFormat="false" ht="11.25" hidden="false" customHeight="false" outlineLevel="0" collapsed="false">
      <c r="A112" s="115" t="s">
        <v>11</v>
      </c>
      <c r="B112" s="64"/>
      <c r="C112" s="135" t="n">
        <v>8401.48698884758</v>
      </c>
      <c r="D112" s="135" t="n">
        <v>10860.9794628752</v>
      </c>
      <c r="E112" s="139" t="n">
        <v>9631.23322586139</v>
      </c>
      <c r="F112" s="135" t="n">
        <v>10887.6185771115</v>
      </c>
      <c r="G112" s="135" t="n">
        <v>11096.8451944241</v>
      </c>
      <c r="H112" s="135" t="n">
        <v>10678.391959799</v>
      </c>
      <c r="I112" s="135" t="e">
        <f aca="false">NA()</f>
        <v>#N/A</v>
      </c>
      <c r="J112" s="135" t="n">
        <v>10723.3733187932</v>
      </c>
      <c r="K112" s="135" t="n">
        <v>11337.8684807256</v>
      </c>
      <c r="L112" s="135" t="n">
        <v>12276.7857142857</v>
      </c>
      <c r="M112" s="135" t="n">
        <v>15395.8944281525</v>
      </c>
      <c r="N112" s="135" t="n">
        <v>13003.5162077213</v>
      </c>
      <c r="O112" s="135" t="n">
        <v>19289.7798493844</v>
      </c>
      <c r="P112" s="135" t="n">
        <v>19654.9270722163</v>
      </c>
      <c r="Q112" s="135" t="n">
        <v>21250.4390586582</v>
      </c>
      <c r="R112" s="135" t="n">
        <v>16963.9734172788</v>
      </c>
      <c r="S112" s="135" t="n">
        <v>11513.5931314254</v>
      </c>
      <c r="T112" s="135" t="n">
        <v>12842.7629295384</v>
      </c>
      <c r="U112" s="135" t="n">
        <v>11002.8292989626</v>
      </c>
      <c r="V112" s="135" t="n">
        <v>10695.1871657754</v>
      </c>
      <c r="W112" s="135" t="n">
        <v>12717.5832769246</v>
      </c>
      <c r="X112" s="135" t="n">
        <v>12728.9481923795</v>
      </c>
      <c r="Y112" s="135" t="n">
        <v>11984.3174300829</v>
      </c>
      <c r="Z112" s="135" t="n">
        <v>11968.2658204219</v>
      </c>
      <c r="AA112" s="135" t="n">
        <v>11503.2004591003</v>
      </c>
      <c r="AB112" s="135" t="n">
        <v>11202.819163434</v>
      </c>
      <c r="AC112" s="138" t="n">
        <v>11676.6239383149</v>
      </c>
    </row>
    <row r="113" customFormat="false" ht="12" hidden="false" customHeight="false" outlineLevel="0" collapsed="false">
      <c r="A113" s="115" t="s">
        <v>16</v>
      </c>
      <c r="C113" s="140" t="n">
        <v>8773.23420074349</v>
      </c>
      <c r="D113" s="140" t="n">
        <v>11255.9241706161</v>
      </c>
      <c r="E113" s="141" t="n">
        <v>10014.5791856798</v>
      </c>
      <c r="F113" s="135" t="n">
        <v>11387.0829359037</v>
      </c>
      <c r="G113" s="135" t="n">
        <v>11647.1019809244</v>
      </c>
      <c r="H113" s="135" t="n">
        <v>11127.063890883</v>
      </c>
      <c r="I113" s="135" t="e">
        <f aca="false">NA()</f>
        <v>#N/A</v>
      </c>
      <c r="J113" s="135" t="n">
        <v>11177.7535441658</v>
      </c>
      <c r="K113" s="135" t="n">
        <v>12093.7263794407</v>
      </c>
      <c r="L113" s="135" t="n">
        <v>13392.8571428571</v>
      </c>
      <c r="M113" s="135" t="n">
        <v>17228.7390029326</v>
      </c>
      <c r="N113" s="135" t="n">
        <v>14238.4408417435</v>
      </c>
      <c r="O113" s="135" t="n">
        <v>22106.8114510415</v>
      </c>
      <c r="P113" s="135" t="n">
        <v>22145.144076841</v>
      </c>
      <c r="Q113" s="135" t="n">
        <v>24762.9083245522</v>
      </c>
      <c r="R113" s="135" t="n">
        <v>19412.3819517314</v>
      </c>
      <c r="S113" s="135" t="n">
        <v>12210.4812712784</v>
      </c>
      <c r="T113" s="135" t="n">
        <v>13710.5171815342</v>
      </c>
      <c r="U113" s="135" t="n">
        <v>11631.5624017605</v>
      </c>
      <c r="V113" s="135" t="n">
        <v>11289.3642305407</v>
      </c>
      <c r="W113" s="135" t="n">
        <v>13751.2754966728</v>
      </c>
      <c r="X113" s="135" t="n">
        <v>13738.5980350113</v>
      </c>
      <c r="Y113" s="135" t="n">
        <v>12902.8927579607</v>
      </c>
      <c r="Z113" s="135" t="n">
        <v>12892.0708473795</v>
      </c>
      <c r="AA113" s="135" t="n">
        <v>12340.4379630279</v>
      </c>
      <c r="AB113" s="135" t="n">
        <v>11959.9330328846</v>
      </c>
      <c r="AC113" s="138" t="n">
        <v>12514.2553312309</v>
      </c>
    </row>
    <row r="114" customFormat="false" ht="11.25" hidden="false" customHeight="false" outlineLevel="0" collapsed="false">
      <c r="A114" s="115"/>
      <c r="C114" s="135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35"/>
      <c r="AC114" s="138"/>
    </row>
    <row r="115" customFormat="false" ht="11.25" hidden="false" customHeight="false" outlineLevel="0" collapsed="false">
      <c r="A115" s="115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35"/>
      <c r="AC115" s="138"/>
    </row>
    <row r="116" customFormat="false" ht="11.25" hidden="false" customHeight="false" outlineLevel="0" collapsed="false">
      <c r="A116" s="115"/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35"/>
      <c r="AC116" s="138"/>
    </row>
    <row r="117" customFormat="false" ht="11.25" hidden="false" customHeight="false" outlineLevel="0" collapsed="false">
      <c r="A117" s="11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35"/>
      <c r="AC117" s="138"/>
    </row>
    <row r="118" customFormat="false" ht="11.25" hidden="false" customHeight="false" outlineLevel="0" collapsed="false">
      <c r="A118" s="115"/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35"/>
      <c r="AC118" s="138"/>
    </row>
    <row r="119" customFormat="false" ht="11.25" hidden="false" customHeight="false" outlineLevel="0" collapsed="false">
      <c r="A119" s="115"/>
      <c r="C119" s="135"/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35"/>
      <c r="AC119" s="138"/>
    </row>
    <row r="120" customFormat="false" ht="11.25" hidden="false" customHeight="false" outlineLevel="0" collapsed="false">
      <c r="A120" s="115"/>
      <c r="C120" s="135"/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8"/>
    </row>
    <row r="121" customFormat="false" ht="11.25" hidden="false" customHeight="false" outlineLevel="0" collapsed="false">
      <c r="A121" s="11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  <c r="AC121" s="138"/>
    </row>
    <row r="122" customFormat="false" ht="11.25" hidden="false" customHeight="false" outlineLevel="0" collapsed="false">
      <c r="A122" s="11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8"/>
    </row>
    <row r="123" customFormat="false" ht="12" hidden="false" customHeight="false" outlineLevel="0" collapsed="false">
      <c r="A123" s="116"/>
      <c r="B123" s="64"/>
      <c r="C123" s="140"/>
      <c r="D123" s="140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40"/>
      <c r="X123" s="140"/>
      <c r="Y123" s="140"/>
      <c r="Z123" s="140"/>
      <c r="AA123" s="140"/>
      <c r="AB123" s="140"/>
      <c r="AC123" s="142"/>
    </row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PRICE REPORT
Peak Prices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>
                <anchor moveWithCells="true" sizeWithCells="false">
                  <from>
                    <xdr:col>6</xdr:col>
                    <xdr:colOff>0</xdr:colOff>
                    <xdr:row>0</xdr:row>
                    <xdr:rowOff>37800</xdr:rowOff>
                  </from>
                  <to>
                    <xdr:col>9</xdr:col>
                    <xdr:colOff>556200</xdr:colOff>
                    <xdr:row>1</xdr:row>
                    <xdr:rowOff>123840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false" autoFill="0" autoPict="0" macro="Module15.rollprior">
                <anchor moveWithCells="true" sizeWithCells="false">
                  <from>
                    <xdr:col>26</xdr:col>
                    <xdr:colOff>459360</xdr:colOff>
                    <xdr:row>0</xdr:row>
                    <xdr:rowOff>28440</xdr:rowOff>
                  </from>
                  <to>
                    <xdr:col>27</xdr:col>
                    <xdr:colOff>435960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3" r:id="rId5" name="Button 4">
              <controlPr defaultSize="0" print="false" autoFill="0" autoPict="0" macro="Module14.copyancillary">
                <anchor moveWithCells="true" sizeWithCells="false">
                  <from>
                    <xdr:col>29</xdr:col>
                    <xdr:colOff>371160</xdr:colOff>
                    <xdr:row>0</xdr:row>
                    <xdr:rowOff>28440</xdr:rowOff>
                  </from>
                  <to>
                    <xdr:col>31</xdr:col>
                    <xdr:colOff>493200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1" activeCellId="0" sqref="A1:IV16384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63" width="30.7"/>
    <col collapsed="false" customWidth="true" hidden="true" outlineLevel="0" max="2" min="2" style="63" width="10.41"/>
    <col collapsed="false" customWidth="true" hidden="false" outlineLevel="0" max="4" min="3" style="63" width="9.13"/>
    <col collapsed="false" customWidth="true" hidden="false" outlineLevel="0" max="5" min="5" style="63" width="9.84"/>
    <col collapsed="false" customWidth="true" hidden="true" outlineLevel="0" max="6" min="6" style="63" width="11.7"/>
    <col collapsed="false" customWidth="true" hidden="false" outlineLevel="0" max="8" min="7" style="63" width="9.84"/>
    <col collapsed="false" customWidth="true" hidden="true" outlineLevel="0" max="9" min="9" style="63" width="12.42"/>
    <col collapsed="false" customWidth="true" hidden="false" outlineLevel="0" max="10" min="10" style="63" width="9.84"/>
    <col collapsed="false" customWidth="true" hidden="true" outlineLevel="0" max="13" min="11" style="63" width="9.84"/>
    <col collapsed="false" customWidth="true" hidden="false" outlineLevel="0" max="14" min="14" style="63" width="9.84"/>
    <col collapsed="false" customWidth="true" hidden="false" outlineLevel="0" max="15" min="15" style="63" width="6.84"/>
    <col collapsed="false" customWidth="true" hidden="true" outlineLevel="0" max="18" min="16" style="63" width="6.84"/>
    <col collapsed="false" customWidth="true" hidden="false" outlineLevel="0" max="19" min="19" style="63" width="8.84"/>
    <col collapsed="false" customWidth="true" hidden="true" outlineLevel="0" max="22" min="20" style="63" width="9.84"/>
    <col collapsed="false" customWidth="true" hidden="false" outlineLevel="0" max="27" min="23" style="63" width="10.41"/>
    <col collapsed="false" customWidth="true" hidden="false" outlineLevel="0" max="28" min="28" style="89" width="13.27"/>
    <col collapsed="false" customWidth="true" hidden="false" outlineLevel="0" max="29" min="29" style="63" width="14.99"/>
    <col collapsed="false" customWidth="true" hidden="false" outlineLevel="0" max="30" min="30" style="64" width="9.84"/>
    <col collapsed="false" customWidth="true" hidden="false" outlineLevel="0" max="31" min="31" style="63" width="14.84"/>
    <col collapsed="false" customWidth="true" hidden="false" outlineLevel="0" max="32" min="32" style="63" width="12.99"/>
    <col collapsed="false" customWidth="true" hidden="false" outlineLevel="0" max="140" min="33" style="63" width="9.13"/>
    <col collapsed="false" customWidth="false" hidden="true" outlineLevel="0" max="257" min="141" style="63" width="9.28"/>
    <col collapsed="false" customWidth="false" hidden="true" outlineLevel="0" max="16384" min="258" style="0" width="9.28"/>
  </cols>
  <sheetData>
    <row r="1" customFormat="false" ht="11.25" hidden="false" customHeight="false" outlineLevel="0" collapsed="false">
      <c r="A1" s="65" t="s">
        <v>23</v>
      </c>
    </row>
    <row r="2" customFormat="false" ht="24" hidden="false" customHeight="true" outlineLevel="0" collapsed="false">
      <c r="A2" s="68" t="n">
        <v>37216</v>
      </c>
      <c r="B2" s="66"/>
    </row>
    <row r="3" customFormat="false" ht="10.5" hidden="true" customHeight="true" outlineLevel="0" collapsed="false">
      <c r="A3" s="68"/>
      <c r="B3" s="66"/>
      <c r="C3" s="63" t="n">
        <v>88</v>
      </c>
      <c r="D3" s="63" t="n">
        <v>328</v>
      </c>
      <c r="AG3" s="63" t="n">
        <v>312</v>
      </c>
      <c r="AH3" s="63" t="n">
        <v>288</v>
      </c>
      <c r="AI3" s="63" t="n">
        <v>328</v>
      </c>
      <c r="AJ3" s="63" t="n">
        <v>304</v>
      </c>
      <c r="AK3" s="63" t="n">
        <v>312</v>
      </c>
      <c r="AL3" s="63" t="n">
        <v>320</v>
      </c>
      <c r="AM3" s="63" t="n">
        <v>312</v>
      </c>
      <c r="AN3" s="63" t="n">
        <v>312</v>
      </c>
      <c r="AO3" s="63" t="n">
        <v>320</v>
      </c>
      <c r="AP3" s="63" t="n">
        <v>312</v>
      </c>
      <c r="AQ3" s="63" t="n">
        <v>304</v>
      </c>
      <c r="AR3" s="63" t="n">
        <v>328</v>
      </c>
      <c r="AS3" s="63" t="n">
        <v>312</v>
      </c>
      <c r="AT3" s="63" t="n">
        <v>288</v>
      </c>
      <c r="AU3" s="63" t="n">
        <v>328</v>
      </c>
      <c r="AV3" s="63" t="n">
        <v>304</v>
      </c>
      <c r="AW3" s="63" t="n">
        <v>312</v>
      </c>
      <c r="AX3" s="63" t="n">
        <v>320</v>
      </c>
      <c r="AY3" s="63" t="n">
        <v>312</v>
      </c>
      <c r="AZ3" s="63" t="n">
        <v>328</v>
      </c>
      <c r="BA3" s="63" t="n">
        <v>304</v>
      </c>
      <c r="BB3" s="63" t="n">
        <v>312</v>
      </c>
      <c r="BC3" s="63" t="n">
        <v>320</v>
      </c>
      <c r="BD3" s="63" t="n">
        <v>312</v>
      </c>
      <c r="BE3" s="63" t="n">
        <v>312</v>
      </c>
      <c r="BF3" s="63" t="n">
        <v>312</v>
      </c>
      <c r="BG3" s="63" t="n">
        <v>312</v>
      </c>
      <c r="BH3" s="63" t="n">
        <v>304</v>
      </c>
      <c r="BI3" s="63" t="n">
        <v>328</v>
      </c>
      <c r="BJ3" s="63" t="n">
        <v>304</v>
      </c>
      <c r="BK3" s="63" t="n">
        <v>312</v>
      </c>
      <c r="BL3" s="63" t="n">
        <v>328</v>
      </c>
      <c r="BM3" s="63" t="n">
        <v>304</v>
      </c>
      <c r="BN3" s="63" t="n">
        <v>328</v>
      </c>
      <c r="BO3" s="63" t="n">
        <v>304</v>
      </c>
      <c r="BP3" s="63" t="n">
        <v>312</v>
      </c>
      <c r="BQ3" s="63" t="n">
        <v>328</v>
      </c>
      <c r="BR3" s="63" t="n">
        <v>288</v>
      </c>
      <c r="BS3" s="63" t="n">
        <v>312</v>
      </c>
      <c r="BT3" s="63" t="n">
        <v>304</v>
      </c>
      <c r="BU3" s="63" t="n">
        <v>328</v>
      </c>
      <c r="BV3" s="63" t="n">
        <v>304</v>
      </c>
      <c r="BW3" s="63" t="n">
        <v>328</v>
      </c>
      <c r="BX3" s="63" t="n">
        <v>312</v>
      </c>
      <c r="BY3" s="63" t="n">
        <v>304</v>
      </c>
      <c r="BZ3" s="63" t="n">
        <v>328</v>
      </c>
      <c r="CA3" s="63" t="n">
        <v>304</v>
      </c>
      <c r="CB3" s="63" t="n">
        <v>312</v>
      </c>
      <c r="CC3" s="63" t="n">
        <v>328</v>
      </c>
      <c r="CD3" s="63" t="n">
        <v>288</v>
      </c>
      <c r="CE3" s="63" t="n">
        <v>312</v>
      </c>
      <c r="CF3" s="63" t="n">
        <v>320</v>
      </c>
      <c r="CG3" s="63" t="n">
        <v>312</v>
      </c>
      <c r="CH3" s="63" t="n">
        <v>304</v>
      </c>
      <c r="CI3" s="63" t="n">
        <v>328</v>
      </c>
      <c r="CJ3" s="63" t="n">
        <v>312</v>
      </c>
      <c r="CK3" s="63" t="n">
        <v>304</v>
      </c>
      <c r="CL3" s="63" t="n">
        <v>328</v>
      </c>
      <c r="CM3" s="63" t="n">
        <v>304</v>
      </c>
      <c r="CN3" s="63" t="n">
        <v>328</v>
      </c>
      <c r="CO3" s="63" t="n">
        <v>312</v>
      </c>
      <c r="CP3" s="63" t="n">
        <v>288</v>
      </c>
      <c r="CQ3" s="63" t="n">
        <v>312</v>
      </c>
      <c r="CR3" s="63" t="n">
        <v>320</v>
      </c>
      <c r="CS3" s="63" t="n">
        <v>312</v>
      </c>
      <c r="CT3" s="63" t="n">
        <v>304</v>
      </c>
      <c r="CU3" s="63" t="n">
        <v>328</v>
      </c>
      <c r="CV3" s="63" t="n">
        <v>312</v>
      </c>
      <c r="CW3" s="63" t="n">
        <v>320</v>
      </c>
      <c r="CX3" s="63" t="n">
        <v>312</v>
      </c>
      <c r="CY3" s="63" t="n">
        <v>304</v>
      </c>
      <c r="CZ3" s="63" t="n">
        <v>328</v>
      </c>
      <c r="DA3" s="63" t="n">
        <v>312</v>
      </c>
      <c r="DB3" s="63" t="n">
        <v>296</v>
      </c>
      <c r="DC3" s="63" t="n">
        <v>328</v>
      </c>
      <c r="DD3" s="63" t="n">
        <v>304</v>
      </c>
      <c r="DE3" s="63" t="n">
        <v>312</v>
      </c>
      <c r="DF3" s="63" t="n">
        <v>320</v>
      </c>
      <c r="DG3" s="63" t="n">
        <v>312</v>
      </c>
      <c r="DH3" s="63" t="n">
        <v>328</v>
      </c>
      <c r="DI3" s="63" t="n">
        <v>304</v>
      </c>
      <c r="DJ3" s="63" t="n">
        <v>312</v>
      </c>
      <c r="DK3" s="63" t="n">
        <v>320</v>
      </c>
      <c r="DL3" s="63" t="n">
        <v>312</v>
      </c>
      <c r="DM3" s="63" t="n">
        <v>312</v>
      </c>
      <c r="DN3" s="63" t="n">
        <v>288</v>
      </c>
      <c r="DO3" s="63" t="n">
        <v>328</v>
      </c>
      <c r="DP3" s="63" t="n">
        <v>304</v>
      </c>
      <c r="DQ3" s="63" t="n">
        <v>328</v>
      </c>
      <c r="DR3" s="63" t="n">
        <v>304</v>
      </c>
      <c r="DS3" s="63" t="n">
        <v>312</v>
      </c>
      <c r="DT3" s="63" t="n">
        <v>328</v>
      </c>
      <c r="DU3" s="63" t="n">
        <v>304</v>
      </c>
      <c r="DV3" s="63" t="n">
        <v>312</v>
      </c>
      <c r="DW3" s="63" t="n">
        <v>320</v>
      </c>
      <c r="DX3" s="63" t="n">
        <v>312</v>
      </c>
      <c r="DY3" s="63" t="n">
        <v>328</v>
      </c>
      <c r="DZ3" s="63" t="n">
        <v>288</v>
      </c>
      <c r="EA3" s="63" t="n">
        <v>312</v>
      </c>
      <c r="EB3" s="63" t="n">
        <v>304</v>
      </c>
      <c r="EC3" s="63" t="n">
        <v>328</v>
      </c>
      <c r="ED3" s="63" t="n">
        <v>304</v>
      </c>
      <c r="EE3" s="63" t="n">
        <v>312</v>
      </c>
      <c r="EF3" s="63" t="n">
        <v>328</v>
      </c>
      <c r="EG3" s="63" t="n">
        <v>304</v>
      </c>
      <c r="EH3" s="63" t="n">
        <v>328</v>
      </c>
      <c r="EI3" s="63" t="n">
        <v>304</v>
      </c>
      <c r="EJ3" s="63" t="n">
        <v>312</v>
      </c>
    </row>
    <row r="4" customFormat="false" ht="11.25" hidden="true" customHeight="false" outlineLevel="0" collapsed="false">
      <c r="A4" s="69"/>
      <c r="B4" s="66"/>
      <c r="E4" s="70" t="n">
        <v>36892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 t="n">
        <v>37257</v>
      </c>
      <c r="X4" s="70" t="n">
        <v>37622</v>
      </c>
      <c r="Y4" s="70" t="n">
        <v>37987</v>
      </c>
      <c r="Z4" s="70" t="n">
        <v>38353</v>
      </c>
      <c r="AA4" s="70" t="n">
        <v>38718</v>
      </c>
      <c r="AB4" s="71" t="n">
        <v>40179</v>
      </c>
      <c r="AC4" s="71" t="n">
        <v>40544</v>
      </c>
    </row>
    <row r="5" customFormat="false" ht="11.25" hidden="true" customHeight="false" outlineLevel="0" collapsed="false">
      <c r="A5" s="69"/>
      <c r="B5" s="66"/>
      <c r="C5" s="63" t="n">
        <v>104</v>
      </c>
      <c r="D5" s="63" t="n">
        <v>408</v>
      </c>
      <c r="AG5" s="63" t="n">
        <v>376</v>
      </c>
      <c r="AH5" s="63" t="n">
        <v>352</v>
      </c>
      <c r="AI5" s="63" t="n">
        <v>408</v>
      </c>
      <c r="AJ5" s="63" t="n">
        <v>368</v>
      </c>
      <c r="AK5" s="63" t="n">
        <v>376</v>
      </c>
      <c r="AL5" s="63" t="n">
        <v>400</v>
      </c>
      <c r="AM5" s="63" t="n">
        <v>376</v>
      </c>
      <c r="AN5" s="63" t="n">
        <v>392</v>
      </c>
      <c r="AO5" s="63" t="n">
        <v>384</v>
      </c>
      <c r="AP5" s="63" t="n">
        <v>376</v>
      </c>
      <c r="AQ5" s="63" t="n">
        <v>384</v>
      </c>
      <c r="AR5" s="63" t="n">
        <v>392</v>
      </c>
      <c r="AS5" s="63" t="n">
        <v>376</v>
      </c>
      <c r="AT5" s="63" t="n">
        <v>352</v>
      </c>
      <c r="AU5" s="63" t="n">
        <v>408</v>
      </c>
      <c r="AV5" s="63" t="n">
        <v>368</v>
      </c>
      <c r="AW5" s="63" t="n">
        <v>392</v>
      </c>
      <c r="AX5" s="63" t="n">
        <v>384</v>
      </c>
      <c r="AY5" s="63" t="n">
        <v>376</v>
      </c>
      <c r="AZ5" s="63" t="n">
        <v>408</v>
      </c>
      <c r="BA5" s="63" t="n">
        <v>368</v>
      </c>
      <c r="BB5" s="63" t="n">
        <v>376</v>
      </c>
      <c r="BC5" s="63" t="n">
        <v>400</v>
      </c>
      <c r="BD5" s="63" t="n">
        <v>376</v>
      </c>
      <c r="BE5" s="63" t="n">
        <v>392</v>
      </c>
      <c r="BF5" s="63" t="n">
        <v>376</v>
      </c>
      <c r="BG5" s="63" t="n">
        <v>376</v>
      </c>
      <c r="BH5" s="63" t="n">
        <v>368</v>
      </c>
      <c r="BI5" s="63" t="n">
        <v>408</v>
      </c>
      <c r="BJ5" s="63" t="n">
        <v>368</v>
      </c>
      <c r="BK5" s="63" t="n">
        <v>392</v>
      </c>
      <c r="BL5" s="63" t="n">
        <v>392</v>
      </c>
      <c r="BM5" s="63" t="n">
        <v>368</v>
      </c>
      <c r="BN5" s="63" t="n">
        <v>408</v>
      </c>
      <c r="BO5" s="63" t="n">
        <v>368</v>
      </c>
      <c r="BP5" s="63" t="n">
        <v>376</v>
      </c>
      <c r="BQ5" s="63" t="n">
        <v>408</v>
      </c>
      <c r="BR5" s="63" t="n">
        <v>352</v>
      </c>
      <c r="BS5" s="63" t="n">
        <v>376</v>
      </c>
      <c r="BT5" s="63" t="n">
        <v>384</v>
      </c>
      <c r="BU5" s="63" t="n">
        <v>392</v>
      </c>
      <c r="BV5" s="63" t="n">
        <v>368</v>
      </c>
      <c r="BW5" s="63" t="n">
        <v>408</v>
      </c>
      <c r="BX5" s="63" t="n">
        <v>376</v>
      </c>
      <c r="BY5" s="63" t="n">
        <v>368</v>
      </c>
      <c r="BZ5" s="63" t="n">
        <v>408</v>
      </c>
      <c r="CA5" s="63" t="n">
        <v>368</v>
      </c>
      <c r="CB5" s="63" t="n">
        <v>392</v>
      </c>
      <c r="CC5" s="63" t="n">
        <v>392</v>
      </c>
      <c r="CD5" s="63" t="n">
        <v>352</v>
      </c>
      <c r="CE5" s="63" t="n">
        <v>376</v>
      </c>
      <c r="CF5" s="63" t="n">
        <v>400</v>
      </c>
      <c r="CG5" s="63" t="n">
        <v>376</v>
      </c>
      <c r="CH5" s="63" t="n">
        <v>368</v>
      </c>
      <c r="CI5" s="63" t="n">
        <v>408</v>
      </c>
      <c r="CJ5" s="63" t="n">
        <v>376</v>
      </c>
      <c r="CK5" s="63" t="n">
        <v>384</v>
      </c>
      <c r="CL5" s="63" t="n">
        <v>392</v>
      </c>
      <c r="CM5" s="63" t="n">
        <v>368</v>
      </c>
      <c r="CN5" s="63" t="n">
        <v>408</v>
      </c>
      <c r="CO5" s="63" t="n">
        <v>376</v>
      </c>
      <c r="CP5" s="63" t="n">
        <v>352</v>
      </c>
      <c r="CQ5" s="63" t="n">
        <v>392</v>
      </c>
      <c r="CR5" s="63" t="n">
        <v>384</v>
      </c>
      <c r="CS5" s="63" t="n">
        <v>376</v>
      </c>
      <c r="CT5" s="63" t="n">
        <v>384</v>
      </c>
      <c r="CU5" s="63" t="n">
        <v>392</v>
      </c>
      <c r="CV5" s="63" t="n">
        <v>376</v>
      </c>
      <c r="CW5" s="63" t="n">
        <v>400</v>
      </c>
      <c r="CX5" s="63" t="n">
        <v>376</v>
      </c>
      <c r="CY5" s="63" t="n">
        <v>368</v>
      </c>
      <c r="CZ5" s="63" t="n">
        <v>408</v>
      </c>
      <c r="DA5" s="63" t="n">
        <v>376</v>
      </c>
      <c r="DB5" s="63" t="n">
        <v>360</v>
      </c>
      <c r="DC5" s="63" t="n">
        <v>408</v>
      </c>
      <c r="DD5" s="63" t="n">
        <v>368</v>
      </c>
      <c r="DE5" s="63" t="n">
        <v>392</v>
      </c>
      <c r="DF5" s="63" t="n">
        <v>384</v>
      </c>
      <c r="DG5" s="63" t="n">
        <v>376</v>
      </c>
      <c r="DH5" s="63" t="n">
        <v>408</v>
      </c>
      <c r="DI5" s="63" t="n">
        <v>368</v>
      </c>
      <c r="DJ5" s="63" t="n">
        <v>376</v>
      </c>
      <c r="DK5" s="63" t="n">
        <v>400</v>
      </c>
      <c r="DL5" s="63" t="n">
        <v>376</v>
      </c>
      <c r="DM5" s="63" t="n">
        <v>392</v>
      </c>
      <c r="DN5" s="63" t="n">
        <v>352</v>
      </c>
      <c r="DO5" s="63" t="n">
        <v>392</v>
      </c>
      <c r="DP5" s="63" t="n">
        <v>368</v>
      </c>
      <c r="DQ5" s="63" t="n">
        <v>408</v>
      </c>
      <c r="DR5" s="63" t="n">
        <v>368</v>
      </c>
      <c r="DS5" s="63" t="n">
        <v>376</v>
      </c>
      <c r="DT5" s="63" t="n">
        <v>408</v>
      </c>
      <c r="DU5" s="63" t="n">
        <v>368</v>
      </c>
      <c r="DV5" s="63" t="n">
        <v>392</v>
      </c>
      <c r="DW5" s="63" t="n">
        <v>384</v>
      </c>
      <c r="DX5" s="63" t="n">
        <v>376</v>
      </c>
      <c r="DY5" s="63" t="n">
        <v>408</v>
      </c>
      <c r="DZ5" s="63" t="n">
        <v>352</v>
      </c>
      <c r="EA5" s="63" t="n">
        <v>376</v>
      </c>
      <c r="EB5" s="63" t="n">
        <v>368</v>
      </c>
      <c r="EC5" s="63" t="n">
        <v>408</v>
      </c>
      <c r="ED5" s="63" t="n">
        <v>368</v>
      </c>
      <c r="EE5" s="63" t="n">
        <v>392</v>
      </c>
      <c r="EF5" s="63" t="n">
        <v>392</v>
      </c>
      <c r="EG5" s="63" t="n">
        <v>368</v>
      </c>
      <c r="EH5" s="63" t="n">
        <v>408</v>
      </c>
      <c r="EI5" s="63" t="n">
        <v>368</v>
      </c>
      <c r="EJ5" s="63" t="n">
        <v>376</v>
      </c>
    </row>
    <row r="6" customFormat="false" ht="12.75" hidden="false" customHeight="false" outlineLevel="0" collapsed="false">
      <c r="A6" s="72" t="n">
        <v>37216</v>
      </c>
    </row>
    <row r="7" customFormat="false" ht="10.5" hidden="true" customHeight="true" outlineLevel="0" collapsed="false">
      <c r="C7" s="73" t="n">
        <v>37196</v>
      </c>
      <c r="D7" s="73" t="n">
        <v>37226</v>
      </c>
      <c r="E7" s="74"/>
      <c r="F7" s="74"/>
      <c r="G7" s="73" t="n">
        <v>37257</v>
      </c>
      <c r="H7" s="73" t="n">
        <v>37288</v>
      </c>
      <c r="J7" s="73" t="n">
        <v>37316</v>
      </c>
      <c r="K7" s="73" t="n">
        <v>37347</v>
      </c>
      <c r="L7" s="73" t="n">
        <v>37377</v>
      </c>
      <c r="M7" s="73" t="n">
        <v>37408</v>
      </c>
      <c r="N7" s="74"/>
      <c r="O7" s="74"/>
      <c r="P7" s="73" t="n">
        <v>37438</v>
      </c>
      <c r="Q7" s="73" t="n">
        <v>37469</v>
      </c>
      <c r="R7" s="73" t="n">
        <v>37500</v>
      </c>
      <c r="S7" s="74"/>
      <c r="T7" s="75" t="n">
        <v>37530</v>
      </c>
      <c r="U7" s="75" t="n">
        <v>37561</v>
      </c>
      <c r="V7" s="75" t="n">
        <v>37591</v>
      </c>
      <c r="W7" s="73"/>
      <c r="X7" s="73"/>
      <c r="Y7" s="73"/>
      <c r="Z7" s="73"/>
      <c r="AA7" s="73"/>
      <c r="AG7" s="71" t="n">
        <v>37257</v>
      </c>
      <c r="AH7" s="71" t="n">
        <v>37288</v>
      </c>
      <c r="AI7" s="71" t="n">
        <v>37316</v>
      </c>
      <c r="AJ7" s="71" t="n">
        <v>37347</v>
      </c>
      <c r="AK7" s="71" t="n">
        <v>37377</v>
      </c>
      <c r="AL7" s="71" t="n">
        <v>37408</v>
      </c>
      <c r="AM7" s="71" t="n">
        <v>37438</v>
      </c>
      <c r="AN7" s="71" t="n">
        <v>37469</v>
      </c>
      <c r="AO7" s="71" t="n">
        <v>37500</v>
      </c>
      <c r="AP7" s="71" t="n">
        <v>37530</v>
      </c>
      <c r="AQ7" s="71" t="n">
        <v>37561</v>
      </c>
      <c r="AR7" s="71" t="n">
        <v>37591</v>
      </c>
      <c r="AS7" s="71" t="n">
        <v>37622</v>
      </c>
      <c r="AT7" s="71" t="n">
        <v>37653</v>
      </c>
      <c r="AU7" s="71" t="n">
        <v>37681</v>
      </c>
      <c r="AV7" s="71" t="n">
        <v>37712</v>
      </c>
      <c r="AW7" s="71" t="n">
        <v>37742</v>
      </c>
      <c r="AX7" s="71" t="n">
        <v>37773</v>
      </c>
      <c r="AY7" s="71" t="n">
        <v>37803</v>
      </c>
      <c r="AZ7" s="71" t="n">
        <v>37834</v>
      </c>
      <c r="BA7" s="71" t="n">
        <v>37865</v>
      </c>
      <c r="BB7" s="71" t="n">
        <v>37895</v>
      </c>
      <c r="BC7" s="71" t="n">
        <v>37926</v>
      </c>
      <c r="BD7" s="71" t="n">
        <v>37956</v>
      </c>
      <c r="BE7" s="71" t="n">
        <v>37987</v>
      </c>
      <c r="BF7" s="71" t="n">
        <v>38018</v>
      </c>
      <c r="BG7" s="71" t="n">
        <v>38047</v>
      </c>
      <c r="BH7" s="71" t="n">
        <v>38078</v>
      </c>
      <c r="BI7" s="71" t="n">
        <v>38108</v>
      </c>
      <c r="BJ7" s="71" t="n">
        <v>38139</v>
      </c>
      <c r="BK7" s="71" t="n">
        <v>38169</v>
      </c>
      <c r="BL7" s="71" t="n">
        <v>38200</v>
      </c>
      <c r="BM7" s="71" t="n">
        <v>38231</v>
      </c>
      <c r="BN7" s="71" t="n">
        <v>38261</v>
      </c>
      <c r="BO7" s="71" t="n">
        <v>38292</v>
      </c>
      <c r="BP7" s="71" t="n">
        <v>38322</v>
      </c>
      <c r="BQ7" s="71" t="n">
        <v>38353</v>
      </c>
      <c r="BR7" s="71" t="n">
        <v>38384</v>
      </c>
      <c r="BS7" s="71" t="n">
        <v>38412</v>
      </c>
      <c r="BT7" s="71" t="n">
        <v>38443</v>
      </c>
      <c r="BU7" s="71" t="n">
        <v>38473</v>
      </c>
      <c r="BV7" s="71" t="n">
        <v>38504</v>
      </c>
      <c r="BW7" s="71" t="n">
        <v>38534</v>
      </c>
      <c r="BX7" s="71" t="n">
        <v>38565</v>
      </c>
      <c r="BY7" s="71" t="n">
        <v>38596</v>
      </c>
      <c r="BZ7" s="71" t="n">
        <v>38626</v>
      </c>
      <c r="CA7" s="71" t="n">
        <v>38657</v>
      </c>
      <c r="CB7" s="71" t="n">
        <v>38687</v>
      </c>
      <c r="CC7" s="71" t="n">
        <v>38718</v>
      </c>
      <c r="CD7" s="71" t="n">
        <v>38749</v>
      </c>
      <c r="CE7" s="71" t="n">
        <v>38777</v>
      </c>
      <c r="CF7" s="71" t="n">
        <v>38808</v>
      </c>
      <c r="CG7" s="71" t="n">
        <v>38838</v>
      </c>
      <c r="CH7" s="71" t="n">
        <v>38869</v>
      </c>
      <c r="CI7" s="71" t="n">
        <v>38899</v>
      </c>
      <c r="CJ7" s="71" t="n">
        <v>38930</v>
      </c>
      <c r="CK7" s="71" t="n">
        <v>38961</v>
      </c>
      <c r="CL7" s="71" t="n">
        <v>38991</v>
      </c>
      <c r="CM7" s="71" t="n">
        <v>39022</v>
      </c>
      <c r="CN7" s="71" t="n">
        <v>39052</v>
      </c>
      <c r="CO7" s="71" t="n">
        <v>39083</v>
      </c>
      <c r="CP7" s="71" t="n">
        <v>39114</v>
      </c>
      <c r="CQ7" s="71" t="n">
        <v>39142</v>
      </c>
      <c r="CR7" s="71" t="n">
        <v>39173</v>
      </c>
      <c r="CS7" s="71" t="n">
        <v>39203</v>
      </c>
      <c r="CT7" s="71" t="n">
        <v>39234</v>
      </c>
      <c r="CU7" s="71" t="n">
        <v>39264</v>
      </c>
      <c r="CV7" s="71" t="n">
        <v>39295</v>
      </c>
      <c r="CW7" s="71" t="n">
        <v>39326</v>
      </c>
      <c r="CX7" s="71" t="n">
        <v>39356</v>
      </c>
      <c r="CY7" s="71" t="n">
        <v>39387</v>
      </c>
      <c r="CZ7" s="71" t="n">
        <v>39417</v>
      </c>
      <c r="DA7" s="71" t="n">
        <v>39448</v>
      </c>
      <c r="DB7" s="71" t="n">
        <v>39479</v>
      </c>
      <c r="DC7" s="71" t="n">
        <v>39508</v>
      </c>
      <c r="DD7" s="71" t="n">
        <v>39539</v>
      </c>
      <c r="DE7" s="71" t="n">
        <v>39569</v>
      </c>
      <c r="DF7" s="71" t="n">
        <v>39600</v>
      </c>
      <c r="DG7" s="71" t="n">
        <v>39630</v>
      </c>
      <c r="DH7" s="71" t="n">
        <v>39661</v>
      </c>
      <c r="DI7" s="71" t="n">
        <v>39692</v>
      </c>
      <c r="DJ7" s="71" t="n">
        <v>39722</v>
      </c>
      <c r="DK7" s="71" t="n">
        <v>39753</v>
      </c>
      <c r="DL7" s="71" t="n">
        <v>39783</v>
      </c>
      <c r="DM7" s="71" t="n">
        <v>39814</v>
      </c>
      <c r="DN7" s="71" t="n">
        <v>39845</v>
      </c>
      <c r="DO7" s="71" t="n">
        <v>39873</v>
      </c>
      <c r="DP7" s="71" t="n">
        <v>39904</v>
      </c>
      <c r="DQ7" s="71" t="n">
        <v>39934</v>
      </c>
      <c r="DR7" s="71" t="n">
        <v>39965</v>
      </c>
      <c r="DS7" s="71" t="n">
        <v>39995</v>
      </c>
      <c r="DT7" s="71" t="n">
        <v>40026</v>
      </c>
      <c r="DU7" s="71" t="n">
        <v>40057</v>
      </c>
      <c r="DV7" s="71" t="n">
        <v>40087</v>
      </c>
      <c r="DW7" s="71" t="n">
        <v>40118</v>
      </c>
      <c r="DX7" s="71" t="n">
        <v>40148</v>
      </c>
      <c r="DY7" s="71" t="n">
        <v>40179</v>
      </c>
      <c r="DZ7" s="71" t="n">
        <v>40210</v>
      </c>
      <c r="EA7" s="71" t="n">
        <v>40238</v>
      </c>
      <c r="EB7" s="71" t="n">
        <v>40269</v>
      </c>
      <c r="EC7" s="71" t="n">
        <v>40299</v>
      </c>
      <c r="ED7" s="71" t="n">
        <v>40330</v>
      </c>
      <c r="EE7" s="71" t="n">
        <v>40360</v>
      </c>
      <c r="EF7" s="71" t="n">
        <v>40391</v>
      </c>
      <c r="EG7" s="71" t="n">
        <v>40422</v>
      </c>
      <c r="EH7" s="71" t="n">
        <v>40452</v>
      </c>
      <c r="EI7" s="71" t="n">
        <v>40483</v>
      </c>
      <c r="EJ7" s="71" t="n">
        <v>40513</v>
      </c>
    </row>
    <row r="8" customFormat="false" ht="21" hidden="false" customHeight="true" outlineLevel="0" collapsed="false">
      <c r="A8" s="130" t="s">
        <v>70</v>
      </c>
      <c r="B8" s="120"/>
      <c r="C8" s="152" t="s">
        <v>48</v>
      </c>
      <c r="D8" s="152" t="s">
        <v>49</v>
      </c>
      <c r="E8" s="153" t="s">
        <v>50</v>
      </c>
      <c r="F8" s="153" t="s">
        <v>51</v>
      </c>
      <c r="G8" s="152" t="n">
        <v>37257</v>
      </c>
      <c r="H8" s="152" t="n">
        <v>37288</v>
      </c>
      <c r="I8" s="153" t="s">
        <v>52</v>
      </c>
      <c r="J8" s="152" t="n">
        <v>37316</v>
      </c>
      <c r="K8" s="152" t="n">
        <v>37347</v>
      </c>
      <c r="L8" s="152" t="n">
        <v>37377</v>
      </c>
      <c r="M8" s="152" t="n">
        <v>37408</v>
      </c>
      <c r="N8" s="152" t="s">
        <v>53</v>
      </c>
      <c r="O8" s="152" t="s">
        <v>54</v>
      </c>
      <c r="P8" s="154" t="n">
        <v>37438</v>
      </c>
      <c r="Q8" s="152" t="n">
        <v>37469</v>
      </c>
      <c r="R8" s="152" t="n">
        <v>37500</v>
      </c>
      <c r="S8" s="152" t="s">
        <v>55</v>
      </c>
      <c r="T8" s="152" t="n">
        <v>37530</v>
      </c>
      <c r="U8" s="152" t="n">
        <v>37561</v>
      </c>
      <c r="V8" s="152" t="n">
        <v>37591</v>
      </c>
      <c r="W8" s="152" t="s">
        <v>56</v>
      </c>
      <c r="X8" s="152" t="s">
        <v>57</v>
      </c>
      <c r="Y8" s="152" t="s">
        <v>58</v>
      </c>
      <c r="Z8" s="152" t="s">
        <v>59</v>
      </c>
      <c r="AA8" s="152" t="s">
        <v>60</v>
      </c>
      <c r="AB8" s="155" t="s">
        <v>61</v>
      </c>
      <c r="AC8" s="153" t="s">
        <v>71</v>
      </c>
      <c r="AD8" s="153"/>
      <c r="AG8" s="76" t="n">
        <v>37257</v>
      </c>
      <c r="AH8" s="76" t="n">
        <v>37288</v>
      </c>
      <c r="AI8" s="76" t="n">
        <v>37316</v>
      </c>
      <c r="AJ8" s="76" t="n">
        <v>37347</v>
      </c>
      <c r="AK8" s="76" t="n">
        <v>37377</v>
      </c>
      <c r="AL8" s="76" t="n">
        <v>37408</v>
      </c>
      <c r="AM8" s="76" t="n">
        <v>37438</v>
      </c>
      <c r="AN8" s="76" t="n">
        <v>37469</v>
      </c>
      <c r="AO8" s="76" t="n">
        <v>37500</v>
      </c>
      <c r="AP8" s="76" t="n">
        <v>37530</v>
      </c>
      <c r="AQ8" s="76" t="n">
        <v>37561</v>
      </c>
      <c r="AR8" s="76" t="n">
        <v>37591</v>
      </c>
      <c r="AS8" s="76" t="n">
        <v>37622</v>
      </c>
      <c r="AT8" s="76" t="n">
        <v>37653</v>
      </c>
      <c r="AU8" s="76" t="n">
        <v>37681</v>
      </c>
      <c r="AV8" s="76" t="n">
        <v>37712</v>
      </c>
      <c r="AW8" s="76" t="n">
        <v>37742</v>
      </c>
      <c r="AX8" s="76" t="n">
        <v>37773</v>
      </c>
      <c r="AY8" s="76" t="n">
        <v>37803</v>
      </c>
      <c r="AZ8" s="76" t="n">
        <v>37834</v>
      </c>
      <c r="BA8" s="76" t="n">
        <v>37865</v>
      </c>
      <c r="BB8" s="76" t="n">
        <v>37895</v>
      </c>
      <c r="BC8" s="76" t="n">
        <v>37926</v>
      </c>
      <c r="BD8" s="76" t="n">
        <v>37956</v>
      </c>
      <c r="BE8" s="76" t="n">
        <v>37987</v>
      </c>
      <c r="BF8" s="76" t="n">
        <v>38018</v>
      </c>
      <c r="BG8" s="76" t="n">
        <v>38047</v>
      </c>
      <c r="BH8" s="76" t="n">
        <v>38078</v>
      </c>
      <c r="BI8" s="76" t="n">
        <v>38108</v>
      </c>
      <c r="BJ8" s="76" t="n">
        <v>38139</v>
      </c>
      <c r="BK8" s="76" t="n">
        <v>38169</v>
      </c>
      <c r="BL8" s="76" t="n">
        <v>38200</v>
      </c>
      <c r="BM8" s="76" t="n">
        <v>38231</v>
      </c>
      <c r="BN8" s="76" t="n">
        <v>38261</v>
      </c>
      <c r="BO8" s="76" t="n">
        <v>38292</v>
      </c>
      <c r="BP8" s="76" t="n">
        <v>38322</v>
      </c>
      <c r="BQ8" s="76" t="n">
        <v>38353</v>
      </c>
      <c r="BR8" s="76" t="n">
        <v>38384</v>
      </c>
      <c r="BS8" s="76" t="n">
        <v>38412</v>
      </c>
      <c r="BT8" s="76" t="n">
        <v>38443</v>
      </c>
      <c r="BU8" s="76" t="n">
        <v>38473</v>
      </c>
      <c r="BV8" s="76" t="n">
        <v>38504</v>
      </c>
      <c r="BW8" s="76" t="n">
        <v>38534</v>
      </c>
      <c r="BX8" s="76" t="n">
        <v>38565</v>
      </c>
      <c r="BY8" s="76" t="n">
        <v>38596</v>
      </c>
      <c r="BZ8" s="76" t="n">
        <v>38626</v>
      </c>
      <c r="CA8" s="76" t="n">
        <v>38657</v>
      </c>
      <c r="CB8" s="76" t="n">
        <v>38687</v>
      </c>
      <c r="CC8" s="76" t="n">
        <v>38718</v>
      </c>
      <c r="CD8" s="76" t="n">
        <v>38749</v>
      </c>
      <c r="CE8" s="76" t="n">
        <v>38777</v>
      </c>
      <c r="CF8" s="76" t="n">
        <v>38808</v>
      </c>
      <c r="CG8" s="76" t="n">
        <v>38838</v>
      </c>
      <c r="CH8" s="76" t="n">
        <v>38869</v>
      </c>
      <c r="CI8" s="76" t="n">
        <v>38899</v>
      </c>
      <c r="CJ8" s="76" t="n">
        <v>38930</v>
      </c>
      <c r="CK8" s="76" t="n">
        <v>38961</v>
      </c>
      <c r="CL8" s="76" t="n">
        <v>38991</v>
      </c>
      <c r="CM8" s="76" t="n">
        <v>39022</v>
      </c>
      <c r="CN8" s="76" t="n">
        <v>39052</v>
      </c>
      <c r="CO8" s="76" t="n">
        <v>39083</v>
      </c>
      <c r="CP8" s="76" t="n">
        <v>39114</v>
      </c>
      <c r="CQ8" s="76" t="n">
        <v>39142</v>
      </c>
      <c r="CR8" s="76" t="n">
        <v>39173</v>
      </c>
      <c r="CS8" s="76" t="n">
        <v>39203</v>
      </c>
      <c r="CT8" s="76" t="n">
        <v>39234</v>
      </c>
      <c r="CU8" s="76" t="n">
        <v>39264</v>
      </c>
      <c r="CV8" s="76" t="n">
        <v>39295</v>
      </c>
      <c r="CW8" s="76" t="n">
        <v>39326</v>
      </c>
      <c r="CX8" s="76" t="n">
        <v>39356</v>
      </c>
      <c r="CY8" s="76" t="n">
        <v>39387</v>
      </c>
      <c r="CZ8" s="76" t="n">
        <v>39417</v>
      </c>
      <c r="DA8" s="76" t="n">
        <v>39448</v>
      </c>
      <c r="DB8" s="76" t="n">
        <v>39479</v>
      </c>
      <c r="DC8" s="76" t="n">
        <v>39508</v>
      </c>
      <c r="DD8" s="76" t="n">
        <v>39539</v>
      </c>
      <c r="DE8" s="76" t="n">
        <v>39569</v>
      </c>
      <c r="DF8" s="76" t="n">
        <v>39600</v>
      </c>
      <c r="DG8" s="76" t="n">
        <v>39630</v>
      </c>
      <c r="DH8" s="76" t="n">
        <v>39661</v>
      </c>
      <c r="DI8" s="76" t="n">
        <v>39692</v>
      </c>
      <c r="DJ8" s="76" t="n">
        <v>39722</v>
      </c>
      <c r="DK8" s="76" t="n">
        <v>39753</v>
      </c>
      <c r="DL8" s="76" t="n">
        <v>39783</v>
      </c>
      <c r="DM8" s="76" t="n">
        <v>39814</v>
      </c>
      <c r="DN8" s="76" t="n">
        <v>39845</v>
      </c>
      <c r="DO8" s="76" t="n">
        <v>39873</v>
      </c>
      <c r="DP8" s="76" t="n">
        <v>39904</v>
      </c>
      <c r="DQ8" s="76" t="n">
        <v>39934</v>
      </c>
      <c r="DR8" s="76" t="n">
        <v>39965</v>
      </c>
      <c r="DS8" s="76" t="n">
        <v>39995</v>
      </c>
      <c r="DT8" s="76" t="n">
        <v>40026</v>
      </c>
      <c r="DU8" s="76" t="n">
        <v>40057</v>
      </c>
      <c r="DV8" s="76" t="n">
        <v>40087</v>
      </c>
      <c r="DW8" s="76" t="n">
        <v>40118</v>
      </c>
      <c r="DX8" s="76" t="n">
        <v>40148</v>
      </c>
      <c r="DY8" s="76" t="n">
        <v>40179</v>
      </c>
      <c r="DZ8" s="76" t="n">
        <v>40210</v>
      </c>
      <c r="EA8" s="76" t="n">
        <v>40238</v>
      </c>
      <c r="EB8" s="76" t="n">
        <v>40269</v>
      </c>
      <c r="EC8" s="76" t="n">
        <v>40299</v>
      </c>
      <c r="ED8" s="76" t="n">
        <v>40330</v>
      </c>
      <c r="EE8" s="76" t="n">
        <v>40360</v>
      </c>
      <c r="EF8" s="76" t="n">
        <v>40391</v>
      </c>
      <c r="EG8" s="76" t="n">
        <v>40422</v>
      </c>
      <c r="EH8" s="76" t="n">
        <v>40452</v>
      </c>
      <c r="EI8" s="76" t="n">
        <v>40483</v>
      </c>
      <c r="EJ8" s="76" t="n">
        <v>40513</v>
      </c>
    </row>
    <row r="9" customFormat="false" ht="13.7" hidden="false" customHeight="true" outlineLevel="0" collapsed="false">
      <c r="A9" s="86" t="s">
        <v>13</v>
      </c>
      <c r="B9" s="107" t="s">
        <v>63</v>
      </c>
      <c r="C9" s="126" t="n">
        <v>17.4034090909091</v>
      </c>
      <c r="D9" s="126" t="n">
        <v>25.2974390243902</v>
      </c>
      <c r="E9" s="88" t="n">
        <v>23.6939641941519</v>
      </c>
      <c r="F9" s="87" t="n">
        <v>26.0718974358974</v>
      </c>
      <c r="G9" s="87" t="n">
        <v>27.1441282051282</v>
      </c>
      <c r="H9" s="87" t="n">
        <v>24.9996666666667</v>
      </c>
      <c r="I9" s="87" t="n">
        <v>21.9999050064185</v>
      </c>
      <c r="J9" s="87" t="n">
        <v>24.0000731707317</v>
      </c>
      <c r="K9" s="87" t="n">
        <v>19.9997368421053</v>
      </c>
      <c r="L9" s="87" t="n">
        <v>17.9229743589744</v>
      </c>
      <c r="M9" s="87" t="n">
        <v>18.99975</v>
      </c>
      <c r="N9" s="87" t="n">
        <v>18.9741537336932</v>
      </c>
      <c r="O9" s="87" t="n">
        <v>30.9619252136752</v>
      </c>
      <c r="P9" s="89" t="n">
        <v>29.9422307692308</v>
      </c>
      <c r="Q9" s="87" t="n">
        <v>32.9997948717949</v>
      </c>
      <c r="R9" s="87" t="n">
        <v>29.94375</v>
      </c>
      <c r="S9" s="87" t="n">
        <v>26.9689550596316</v>
      </c>
      <c r="T9" s="87" t="n">
        <v>28.0000256410256</v>
      </c>
      <c r="U9" s="87" t="n">
        <v>24.8944736842105</v>
      </c>
      <c r="V9" s="87" t="n">
        <v>28.0123658536585</v>
      </c>
      <c r="W9" s="88" t="n">
        <v>25.5798166561286</v>
      </c>
      <c r="X9" s="87" t="n">
        <v>27.1365675519554</v>
      </c>
      <c r="Y9" s="87" t="n">
        <v>27.3636004625495</v>
      </c>
      <c r="Z9" s="87" t="n">
        <v>27.6485610917388</v>
      </c>
      <c r="AA9" s="87" t="n">
        <v>28.3879729317892</v>
      </c>
      <c r="AB9" s="89" t="n">
        <v>29.0060509115386</v>
      </c>
      <c r="AC9" s="156" t="n">
        <v>27.738333597426</v>
      </c>
      <c r="AD9" s="92"/>
      <c r="AE9" s="93"/>
      <c r="AG9" s="127" t="n">
        <v>27.1441282051282</v>
      </c>
      <c r="AH9" s="127" t="n">
        <v>24.9996666666667</v>
      </c>
      <c r="AI9" s="127" t="n">
        <v>24.0000731707317</v>
      </c>
      <c r="AJ9" s="127" t="n">
        <v>19.9997368421053</v>
      </c>
      <c r="AK9" s="127" t="n">
        <v>17.9229743589744</v>
      </c>
      <c r="AL9" s="127" t="n">
        <v>18.99975</v>
      </c>
      <c r="AM9" s="127" t="n">
        <v>29.9422307692308</v>
      </c>
      <c r="AN9" s="127" t="n">
        <v>32.9997948717949</v>
      </c>
      <c r="AO9" s="127" t="n">
        <v>29.94375</v>
      </c>
      <c r="AP9" s="127" t="n">
        <v>28.0000256410256</v>
      </c>
      <c r="AQ9" s="127" t="n">
        <v>24.8944736842105</v>
      </c>
      <c r="AR9" s="127" t="n">
        <v>28.0123658536585</v>
      </c>
      <c r="AS9" s="127" t="n">
        <v>29.9229743589744</v>
      </c>
      <c r="AT9" s="127" t="n">
        <v>27.0001111111111</v>
      </c>
      <c r="AU9" s="127" t="n">
        <v>26.0003414634146</v>
      </c>
      <c r="AV9" s="127" t="n">
        <v>22.9997368421053</v>
      </c>
      <c r="AW9" s="127" t="n">
        <v>16.737358974359</v>
      </c>
      <c r="AX9" s="127" t="n">
        <v>20.00025</v>
      </c>
      <c r="AY9" s="127" t="n">
        <v>33.4098717948718</v>
      </c>
      <c r="AZ9" s="127" t="n">
        <v>35.0000975609756</v>
      </c>
      <c r="BA9" s="127" t="n">
        <v>31.9476315789474</v>
      </c>
      <c r="BB9" s="127" t="n">
        <v>28.000358974359</v>
      </c>
      <c r="BC9" s="127" t="n">
        <v>24.796875</v>
      </c>
      <c r="BD9" s="127" t="n">
        <v>30</v>
      </c>
      <c r="BE9" s="127" t="n">
        <v>29.172</v>
      </c>
      <c r="BF9" s="127" t="n">
        <v>26.8898974358974</v>
      </c>
      <c r="BG9" s="127" t="n">
        <v>26.1103076923077</v>
      </c>
      <c r="BH9" s="127" t="n">
        <v>23.6897368421053</v>
      </c>
      <c r="BI9" s="127" t="n">
        <v>18.5795365853659</v>
      </c>
      <c r="BJ9" s="127" t="n">
        <v>21.3</v>
      </c>
      <c r="BK9" s="127" t="n">
        <v>32.287358974359</v>
      </c>
      <c r="BL9" s="127" t="n">
        <v>33.6896829268293</v>
      </c>
      <c r="BM9" s="127" t="n">
        <v>31.1857894736842</v>
      </c>
      <c r="BN9" s="127" t="n">
        <v>28.0098536585366</v>
      </c>
      <c r="BO9" s="127" t="n">
        <v>25.3634210526316</v>
      </c>
      <c r="BP9" s="127" t="n">
        <v>29.711</v>
      </c>
      <c r="BQ9" s="127" t="n">
        <v>29.4999756097561</v>
      </c>
      <c r="BR9" s="127" t="n">
        <v>27.3902222222222</v>
      </c>
      <c r="BS9" s="127" t="n">
        <v>26.6700512820513</v>
      </c>
      <c r="BT9" s="127" t="n">
        <v>24.45</v>
      </c>
      <c r="BU9" s="127" t="n">
        <v>19.7467804878049</v>
      </c>
      <c r="BV9" s="127" t="n">
        <v>22.2497368421053</v>
      </c>
      <c r="BW9" s="127" t="n">
        <v>32.3117073170732</v>
      </c>
      <c r="BX9" s="127" t="n">
        <v>33.569717948718</v>
      </c>
      <c r="BY9" s="127" t="n">
        <v>31.275</v>
      </c>
      <c r="BZ9" s="127" t="n">
        <v>28.3698536585366</v>
      </c>
      <c r="CA9" s="127" t="n">
        <v>25.9436842105263</v>
      </c>
      <c r="CB9" s="127" t="n">
        <v>29.9078717948718</v>
      </c>
      <c r="CC9" s="127" t="n">
        <v>29.6790975609756</v>
      </c>
      <c r="CD9" s="127" t="n">
        <v>27.7703333333333</v>
      </c>
      <c r="CE9" s="127" t="n">
        <v>27.1100769230769</v>
      </c>
      <c r="CF9" s="127" t="n">
        <v>25.08975</v>
      </c>
      <c r="CG9" s="127" t="n">
        <v>20.7754615384615</v>
      </c>
      <c r="CH9" s="127" t="n">
        <v>23.0802631578947</v>
      </c>
      <c r="CI9" s="127" t="n">
        <v>32.2406829268293</v>
      </c>
      <c r="CJ9" s="127" t="n">
        <v>33.400358974359</v>
      </c>
      <c r="CK9" s="127" t="n">
        <v>31.2907894736842</v>
      </c>
      <c r="CL9" s="127" t="n">
        <v>28.6500487804878</v>
      </c>
      <c r="CM9" s="127" t="n">
        <v>26.4292105263158</v>
      </c>
      <c r="CN9" s="127" t="n">
        <v>30.0413170731707</v>
      </c>
      <c r="CO9" s="127" t="n">
        <v>29.8214102564103</v>
      </c>
      <c r="CP9" s="127" t="n">
        <v>28.0997777777778</v>
      </c>
      <c r="CQ9" s="127" t="n">
        <v>27.5000769230769</v>
      </c>
      <c r="CR9" s="127" t="n">
        <v>25.65</v>
      </c>
      <c r="CS9" s="127" t="n">
        <v>21.7128461538462</v>
      </c>
      <c r="CT9" s="127" t="n">
        <v>23.8302631578947</v>
      </c>
      <c r="CU9" s="127" t="n">
        <v>32.1474878048781</v>
      </c>
      <c r="CV9" s="127" t="n">
        <v>33.2002820512821</v>
      </c>
      <c r="CW9" s="127" t="n">
        <v>31.278375</v>
      </c>
      <c r="CX9" s="127" t="n">
        <v>28.8896153846154</v>
      </c>
      <c r="CY9" s="127" t="n">
        <v>26.8421052631579</v>
      </c>
      <c r="CZ9" s="127" t="n">
        <v>30.1314390243902</v>
      </c>
      <c r="DA9" s="127" t="n">
        <v>29.9416666666667</v>
      </c>
      <c r="DB9" s="127" t="n">
        <v>28.3603243243243</v>
      </c>
      <c r="DC9" s="127" t="n">
        <v>27.8003170731707</v>
      </c>
      <c r="DD9" s="127" t="n">
        <v>26.0897368421053</v>
      </c>
      <c r="DE9" s="127" t="n">
        <v>22.4234102564103</v>
      </c>
      <c r="DF9" s="127" t="n">
        <v>24.400125</v>
      </c>
      <c r="DG9" s="127" t="n">
        <v>32.0922820512821</v>
      </c>
      <c r="DH9" s="127" t="n">
        <v>33.1</v>
      </c>
      <c r="DI9" s="127" t="n">
        <v>31.2923684210526</v>
      </c>
      <c r="DJ9" s="127" t="n">
        <v>29.1003846153846</v>
      </c>
      <c r="DK9" s="127" t="n">
        <v>27.198375</v>
      </c>
      <c r="DL9" s="127" t="n">
        <v>30.2357948717949</v>
      </c>
      <c r="DM9" s="127" t="n">
        <v>30.0619230769231</v>
      </c>
      <c r="DN9" s="127" t="n">
        <v>28.6102222222222</v>
      </c>
      <c r="DO9" s="127" t="n">
        <v>28.0999756097561</v>
      </c>
      <c r="DP9" s="127" t="n">
        <v>26.52</v>
      </c>
      <c r="DQ9" s="127" t="n">
        <v>23.1037804878049</v>
      </c>
      <c r="DR9" s="127" t="n">
        <v>24.9497368421053</v>
      </c>
      <c r="DS9" s="127" t="n">
        <v>32.0728717948718</v>
      </c>
      <c r="DT9" s="127" t="n">
        <v>33.0298536585366</v>
      </c>
      <c r="DU9" s="127" t="n">
        <v>31.3318421052632</v>
      </c>
      <c r="DV9" s="127" t="n">
        <v>29.3198974358974</v>
      </c>
      <c r="DW9" s="127" t="n">
        <v>27.54525</v>
      </c>
      <c r="DX9" s="127" t="n">
        <v>30.3635897435897</v>
      </c>
      <c r="DY9" s="127" t="n">
        <v>30.21</v>
      </c>
      <c r="DZ9" s="127" t="n">
        <v>28.87</v>
      </c>
      <c r="EA9" s="127" t="n">
        <v>28.3997435897436</v>
      </c>
      <c r="EB9" s="127" t="n">
        <v>26.9297368421053</v>
      </c>
      <c r="EC9" s="127" t="n">
        <v>23.752756097561</v>
      </c>
      <c r="ED9" s="127" t="n">
        <v>25.47</v>
      </c>
      <c r="EE9" s="127" t="n">
        <v>32.0739743589744</v>
      </c>
      <c r="EF9" s="127" t="n">
        <v>32.9801951219512</v>
      </c>
      <c r="EG9" s="127" t="n">
        <v>31.391052631579</v>
      </c>
      <c r="EH9" s="127" t="n">
        <v>29.540243902439</v>
      </c>
      <c r="EI9" s="127" t="n">
        <v>27.8613157894737</v>
      </c>
      <c r="EJ9" s="127" t="n">
        <v>30.4913846153846</v>
      </c>
    </row>
    <row r="10" customFormat="false" ht="13.7" hidden="false" customHeight="true" outlineLevel="0" collapsed="false">
      <c r="A10" s="94" t="s">
        <v>12</v>
      </c>
      <c r="B10" s="95" t="s">
        <v>64</v>
      </c>
      <c r="C10" s="127" t="n">
        <v>18.8068181818182</v>
      </c>
      <c r="D10" s="127" t="n">
        <v>25.1640365853659</v>
      </c>
      <c r="E10" s="96" t="n">
        <v>23.8727265971452</v>
      </c>
      <c r="F10" s="89" t="n">
        <v>25.5496196581197</v>
      </c>
      <c r="G10" s="89" t="n">
        <v>26.5994615384615</v>
      </c>
      <c r="H10" s="89" t="n">
        <v>24.4997777777778</v>
      </c>
      <c r="I10" s="89" t="n">
        <v>22.7499146341463</v>
      </c>
      <c r="J10" s="89" t="n">
        <v>24.4998292682927</v>
      </c>
      <c r="K10" s="89" t="n">
        <v>21</v>
      </c>
      <c r="L10" s="89" t="n">
        <v>19.403717948718</v>
      </c>
      <c r="M10" s="89" t="n">
        <v>20.49975</v>
      </c>
      <c r="N10" s="89" t="n">
        <v>20.301155982906</v>
      </c>
      <c r="O10" s="89" t="n">
        <v>32.4302777777778</v>
      </c>
      <c r="P10" s="89" t="n">
        <v>31.403717948718</v>
      </c>
      <c r="Q10" s="89" t="n">
        <v>34.4996153846154</v>
      </c>
      <c r="R10" s="89" t="n">
        <v>31.3875</v>
      </c>
      <c r="S10" s="89" t="n">
        <v>26.74950133307</v>
      </c>
      <c r="T10" s="89" t="n">
        <v>29.5003846153846</v>
      </c>
      <c r="U10" s="89" t="n">
        <v>23.8026315789474</v>
      </c>
      <c r="V10" s="89" t="n">
        <v>26.9454878048781</v>
      </c>
      <c r="W10" s="96" t="n">
        <v>26.183329220576</v>
      </c>
      <c r="X10" s="89" t="n">
        <v>28.7157203350587</v>
      </c>
      <c r="Y10" s="89" t="n">
        <v>28.674388970636</v>
      </c>
      <c r="Z10" s="89" t="n">
        <v>29.1122887739047</v>
      </c>
      <c r="AA10" s="89" t="n">
        <v>30.3738761113953</v>
      </c>
      <c r="AB10" s="89" t="n">
        <v>32.4864644311408</v>
      </c>
      <c r="AC10" s="157" t="n">
        <v>29.5660908959469</v>
      </c>
      <c r="AD10" s="92"/>
      <c r="AE10" s="93"/>
      <c r="AG10" s="127" t="n">
        <v>26.5994615384615</v>
      </c>
      <c r="AH10" s="127" t="n">
        <v>24.4997777777778</v>
      </c>
      <c r="AI10" s="127" t="n">
        <v>24.4998292682927</v>
      </c>
      <c r="AJ10" s="127" t="n">
        <v>21</v>
      </c>
      <c r="AK10" s="127" t="n">
        <v>19.403717948718</v>
      </c>
      <c r="AL10" s="127" t="n">
        <v>20.49975</v>
      </c>
      <c r="AM10" s="127" t="n">
        <v>31.403717948718</v>
      </c>
      <c r="AN10" s="127" t="n">
        <v>34.4996153846154</v>
      </c>
      <c r="AO10" s="127" t="n">
        <v>31.3875</v>
      </c>
      <c r="AP10" s="127" t="n">
        <v>29.5003846153846</v>
      </c>
      <c r="AQ10" s="127" t="n">
        <v>23.8026315789474</v>
      </c>
      <c r="AR10" s="127" t="n">
        <v>26.9454878048781</v>
      </c>
      <c r="AS10" s="127" t="n">
        <v>28.8528974358974</v>
      </c>
      <c r="AT10" s="127" t="n">
        <v>26.7502222222222</v>
      </c>
      <c r="AU10" s="127" t="n">
        <v>26.5000487804878</v>
      </c>
      <c r="AV10" s="127" t="n">
        <v>25.2497368421053</v>
      </c>
      <c r="AW10" s="127" t="n">
        <v>19.7566153846154</v>
      </c>
      <c r="AX10" s="127" t="n">
        <v>23.500125</v>
      </c>
      <c r="AY10" s="127" t="n">
        <v>35.3397948717949</v>
      </c>
      <c r="AZ10" s="127" t="n">
        <v>36.8500975609756</v>
      </c>
      <c r="BA10" s="127" t="n">
        <v>33.6513157894737</v>
      </c>
      <c r="BB10" s="127" t="n">
        <v>29.749641025641</v>
      </c>
      <c r="BC10" s="127" t="n">
        <v>26.60625</v>
      </c>
      <c r="BD10" s="127" t="n">
        <v>31.8108461538462</v>
      </c>
      <c r="BE10" s="127" t="n">
        <v>28.6379230769231</v>
      </c>
      <c r="BF10" s="127" t="n">
        <v>27.0099487179487</v>
      </c>
      <c r="BG10" s="127" t="n">
        <v>26.8301025641026</v>
      </c>
      <c r="BH10" s="127" t="n">
        <v>25.83</v>
      </c>
      <c r="BI10" s="127" t="n">
        <v>21.3411707317073</v>
      </c>
      <c r="BJ10" s="127" t="n">
        <v>24.45</v>
      </c>
      <c r="BK10" s="127" t="n">
        <v>34.1441538461539</v>
      </c>
      <c r="BL10" s="127" t="n">
        <v>35.4700243902439</v>
      </c>
      <c r="BM10" s="127" t="n">
        <v>32.8326315789474</v>
      </c>
      <c r="BN10" s="127" t="n">
        <v>29.7002926829268</v>
      </c>
      <c r="BO10" s="127" t="n">
        <v>27.0931578947368</v>
      </c>
      <c r="BP10" s="127" t="n">
        <v>31.4292564102564</v>
      </c>
      <c r="BQ10" s="127" t="n">
        <v>28.9919512195122</v>
      </c>
      <c r="BR10" s="127" t="n">
        <v>27.4996666666667</v>
      </c>
      <c r="BS10" s="127" t="n">
        <v>27.3400512820513</v>
      </c>
      <c r="BT10" s="127" t="n">
        <v>26.4402631578947</v>
      </c>
      <c r="BU10" s="127" t="n">
        <v>22.3252195121951</v>
      </c>
      <c r="BV10" s="127" t="n">
        <v>25.1897368421053</v>
      </c>
      <c r="BW10" s="127" t="n">
        <v>34.0241219512195</v>
      </c>
      <c r="BX10" s="127" t="n">
        <v>35.2297435897436</v>
      </c>
      <c r="BY10" s="127" t="n">
        <v>32.8231578947368</v>
      </c>
      <c r="BZ10" s="127" t="n">
        <v>29.9698292682927</v>
      </c>
      <c r="CA10" s="127" t="n">
        <v>27.5913157894737</v>
      </c>
      <c r="CB10" s="127" t="n">
        <v>31.5440256410256</v>
      </c>
      <c r="CC10" s="127" t="n">
        <v>29.2790487804878</v>
      </c>
      <c r="CD10" s="127" t="n">
        <v>27.9596666666667</v>
      </c>
      <c r="CE10" s="127" t="n">
        <v>27.8198461538462</v>
      </c>
      <c r="CF10" s="127" t="n">
        <v>27.010125</v>
      </c>
      <c r="CG10" s="127" t="n">
        <v>23.2485384615385</v>
      </c>
      <c r="CH10" s="127" t="n">
        <v>25.89</v>
      </c>
      <c r="CI10" s="127" t="n">
        <v>33.9438292682927</v>
      </c>
      <c r="CJ10" s="127" t="n">
        <v>35.0601282051282</v>
      </c>
      <c r="CK10" s="127" t="n">
        <v>32.8681578947369</v>
      </c>
      <c r="CL10" s="127" t="n">
        <v>30.2898780487805</v>
      </c>
      <c r="CM10" s="127" t="n">
        <v>28.1218421052632</v>
      </c>
      <c r="CN10" s="127" t="n">
        <v>31.7305365853659</v>
      </c>
      <c r="CO10" s="127" t="n">
        <v>29.5680769230769</v>
      </c>
      <c r="CP10" s="127" t="n">
        <v>28.4302222222222</v>
      </c>
      <c r="CQ10" s="127" t="n">
        <v>28.3302564102564</v>
      </c>
      <c r="CR10" s="127" t="n">
        <v>27.619875</v>
      </c>
      <c r="CS10" s="127" t="n">
        <v>24.1870769230769</v>
      </c>
      <c r="CT10" s="127" t="n">
        <v>26.6502631578947</v>
      </c>
      <c r="CU10" s="127" t="n">
        <v>34.0191707317073</v>
      </c>
      <c r="CV10" s="127" t="n">
        <v>35.090358974359</v>
      </c>
      <c r="CW10" s="127" t="n">
        <v>33.1095</v>
      </c>
      <c r="CX10" s="127" t="n">
        <v>30.7902564102564</v>
      </c>
      <c r="CY10" s="127" t="n">
        <v>28.8118421052632</v>
      </c>
      <c r="CZ10" s="127" t="n">
        <v>32.1510975609756</v>
      </c>
      <c r="DA10" s="127" t="n">
        <v>30.3178205128205</v>
      </c>
      <c r="DB10" s="127" t="n">
        <v>29.2503513513514</v>
      </c>
      <c r="DC10" s="127" t="n">
        <v>29.1601707317073</v>
      </c>
      <c r="DD10" s="127" t="n">
        <v>28.4897368421053</v>
      </c>
      <c r="DE10" s="127" t="n">
        <v>25.2583846153846</v>
      </c>
      <c r="DF10" s="127" t="n">
        <v>27.57975</v>
      </c>
      <c r="DG10" s="127" t="n">
        <v>34.5325384615385</v>
      </c>
      <c r="DH10" s="127" t="n">
        <v>35.5603658536585</v>
      </c>
      <c r="DI10" s="127" t="n">
        <v>33.6813157894737</v>
      </c>
      <c r="DJ10" s="127" t="n">
        <v>31.500358974359</v>
      </c>
      <c r="DK10" s="127" t="n">
        <v>29.64825</v>
      </c>
      <c r="DL10" s="127" t="n">
        <v>32.8016923076923</v>
      </c>
      <c r="DM10" s="127" t="n">
        <v>30.9366923076923</v>
      </c>
      <c r="DN10" s="127" t="n">
        <v>29.9697777777778</v>
      </c>
      <c r="DO10" s="127" t="n">
        <v>29.9199268292683</v>
      </c>
      <c r="DP10" s="127" t="n">
        <v>29.31</v>
      </c>
      <c r="DQ10" s="127" t="n">
        <v>26.296</v>
      </c>
      <c r="DR10" s="127" t="n">
        <v>28.5102631578947</v>
      </c>
      <c r="DS10" s="127" t="n">
        <v>35.0902564102564</v>
      </c>
      <c r="DT10" s="127" t="n">
        <v>36.0903170731707</v>
      </c>
      <c r="DU10" s="127" t="n">
        <v>34.35</v>
      </c>
      <c r="DV10" s="127" t="n">
        <v>32.3196923076923</v>
      </c>
      <c r="DW10" s="127" t="n">
        <v>30.59925</v>
      </c>
      <c r="DX10" s="127" t="n">
        <v>33.6077948717949</v>
      </c>
      <c r="DY10" s="127" t="n">
        <v>32.015756097561</v>
      </c>
      <c r="DZ10" s="127" t="n">
        <v>31.0702222222222</v>
      </c>
      <c r="EA10" s="127" t="n">
        <v>31.0298461538462</v>
      </c>
      <c r="EB10" s="127" t="n">
        <v>30.4602631578947</v>
      </c>
      <c r="EC10" s="127" t="n">
        <v>27.6063658536585</v>
      </c>
      <c r="ED10" s="127" t="n">
        <v>29.7102631578947</v>
      </c>
      <c r="EE10" s="127" t="n">
        <v>35.9841025641026</v>
      </c>
      <c r="EF10" s="127" t="n">
        <v>36.919756097561</v>
      </c>
      <c r="EG10" s="127" t="n">
        <v>35.2807894736842</v>
      </c>
      <c r="EH10" s="127" t="n">
        <v>33.3399024390244</v>
      </c>
      <c r="EI10" s="127" t="n">
        <v>31.7234210526316</v>
      </c>
      <c r="EJ10" s="127" t="n">
        <v>34.5927948717949</v>
      </c>
    </row>
    <row r="11" customFormat="false" ht="13.7" hidden="false" customHeight="true" outlineLevel="0" collapsed="false">
      <c r="A11" s="94" t="s">
        <v>14</v>
      </c>
      <c r="B11" s="64"/>
      <c r="C11" s="127" t="n">
        <v>19.1252272727273</v>
      </c>
      <c r="D11" s="127" t="n">
        <v>26.9394390243902</v>
      </c>
      <c r="E11" s="96" t="n">
        <v>25.3521772623337</v>
      </c>
      <c r="F11" s="89" t="n">
        <v>27.2965982905983</v>
      </c>
      <c r="G11" s="89" t="n">
        <v>27.5933076923077</v>
      </c>
      <c r="H11" s="89" t="n">
        <v>26.9998888888889</v>
      </c>
      <c r="I11" s="89" t="n">
        <v>25.3750096277279</v>
      </c>
      <c r="J11" s="89" t="n">
        <v>26.499756097561</v>
      </c>
      <c r="K11" s="89" t="n">
        <v>24.2502631578947</v>
      </c>
      <c r="L11" s="89" t="n">
        <v>26.198717948718</v>
      </c>
      <c r="M11" s="89" t="n">
        <v>28.5</v>
      </c>
      <c r="N11" s="89" t="n">
        <v>26.3163270355376</v>
      </c>
      <c r="O11" s="89" t="n">
        <v>32.3523076923077</v>
      </c>
      <c r="P11" s="89" t="n">
        <v>31.7566153846154</v>
      </c>
      <c r="Q11" s="89" t="n">
        <v>33.5003076923077</v>
      </c>
      <c r="R11" s="89" t="n">
        <v>31.8</v>
      </c>
      <c r="S11" s="89" t="n">
        <v>28.7536768374971</v>
      </c>
      <c r="T11" s="89" t="n">
        <v>27.5002307692308</v>
      </c>
      <c r="U11" s="89" t="n">
        <v>28.4802631578947</v>
      </c>
      <c r="V11" s="89" t="n">
        <v>30.2805365853659</v>
      </c>
      <c r="W11" s="96" t="n">
        <v>28.6422438968478</v>
      </c>
      <c r="X11" s="89" t="n">
        <v>29.1515011838597</v>
      </c>
      <c r="Y11" s="89" t="n">
        <v>29.2795183033472</v>
      </c>
      <c r="Z11" s="89" t="n">
        <v>29.4478350119855</v>
      </c>
      <c r="AA11" s="89" t="n">
        <v>29.8643925306034</v>
      </c>
      <c r="AB11" s="89" t="n">
        <v>30.3532402586435</v>
      </c>
      <c r="AC11" s="157" t="n">
        <v>29.5423199374306</v>
      </c>
      <c r="AD11" s="92"/>
      <c r="AE11" s="93"/>
      <c r="AG11" s="127" t="n">
        <v>27.5933076923077</v>
      </c>
      <c r="AH11" s="127" t="n">
        <v>26.9998888888889</v>
      </c>
      <c r="AI11" s="127" t="n">
        <v>26.499756097561</v>
      </c>
      <c r="AJ11" s="127" t="n">
        <v>24.2502631578947</v>
      </c>
      <c r="AK11" s="127" t="n">
        <v>26.198717948718</v>
      </c>
      <c r="AL11" s="127" t="n">
        <v>28.5</v>
      </c>
      <c r="AM11" s="127" t="n">
        <v>31.7566153846154</v>
      </c>
      <c r="AN11" s="127" t="n">
        <v>33.5003076923077</v>
      </c>
      <c r="AO11" s="127" t="n">
        <v>31.8</v>
      </c>
      <c r="AP11" s="127" t="n">
        <v>27.5002307692308</v>
      </c>
      <c r="AQ11" s="127" t="n">
        <v>28.4802631578947</v>
      </c>
      <c r="AR11" s="127" t="n">
        <v>30.2805365853659</v>
      </c>
      <c r="AS11" s="127" t="n">
        <v>29.650641025641</v>
      </c>
      <c r="AT11" s="127" t="n">
        <v>27.9996666666667</v>
      </c>
      <c r="AU11" s="127" t="n">
        <v>26.9998780487805</v>
      </c>
      <c r="AV11" s="127" t="n">
        <v>25.5</v>
      </c>
      <c r="AW11" s="127" t="n">
        <v>26.1729743589744</v>
      </c>
      <c r="AX11" s="127" t="n">
        <v>28.5</v>
      </c>
      <c r="AY11" s="127" t="n">
        <v>32.1472307692308</v>
      </c>
      <c r="AZ11" s="127" t="n">
        <v>34.000243902439</v>
      </c>
      <c r="BA11" s="127" t="n">
        <v>31.9997368421053</v>
      </c>
      <c r="BB11" s="127" t="n">
        <v>28.5002564102564</v>
      </c>
      <c r="BC11" s="127" t="n">
        <v>28.10625</v>
      </c>
      <c r="BD11" s="127" t="n">
        <v>30.1283076923077</v>
      </c>
      <c r="BE11" s="127" t="n">
        <v>29.7932564102564</v>
      </c>
      <c r="BF11" s="127" t="n">
        <v>28.1399743589744</v>
      </c>
      <c r="BG11" s="127" t="n">
        <v>27.1403333333333</v>
      </c>
      <c r="BH11" s="127" t="n">
        <v>25.6302631578947</v>
      </c>
      <c r="BI11" s="127" t="n">
        <v>26.300756097561</v>
      </c>
      <c r="BJ11" s="127" t="n">
        <v>28.65</v>
      </c>
      <c r="BK11" s="127" t="n">
        <v>32.3077692307692</v>
      </c>
      <c r="BL11" s="127" t="n">
        <v>34.1700975609756</v>
      </c>
      <c r="BM11" s="127" t="n">
        <v>32.16</v>
      </c>
      <c r="BN11" s="127" t="n">
        <v>28.6498292682927</v>
      </c>
      <c r="BO11" s="127" t="n">
        <v>28.2323684210526</v>
      </c>
      <c r="BP11" s="127" t="n">
        <v>30.2718717948718</v>
      </c>
      <c r="BQ11" s="127" t="n">
        <v>29.9525365853659</v>
      </c>
      <c r="BR11" s="127" t="n">
        <v>28.29</v>
      </c>
      <c r="BS11" s="127" t="n">
        <v>27.2801794871795</v>
      </c>
      <c r="BT11" s="127" t="n">
        <v>25.7597368421053</v>
      </c>
      <c r="BU11" s="127" t="n">
        <v>26.4369756097561</v>
      </c>
      <c r="BV11" s="127" t="n">
        <v>28.7897368421053</v>
      </c>
      <c r="BW11" s="127" t="n">
        <v>32.4785609756098</v>
      </c>
      <c r="BX11" s="127" t="n">
        <v>34.3503333333333</v>
      </c>
      <c r="BY11" s="127" t="n">
        <v>32.3107894736842</v>
      </c>
      <c r="BZ11" s="127" t="n">
        <v>28.7901463414634</v>
      </c>
      <c r="CA11" s="127" t="n">
        <v>28.3776315789474</v>
      </c>
      <c r="CB11" s="127" t="n">
        <v>30.4276153846154</v>
      </c>
      <c r="CC11" s="127" t="n">
        <v>30.0993414634146</v>
      </c>
      <c r="CD11" s="127" t="n">
        <v>28.4298888888889</v>
      </c>
      <c r="CE11" s="127" t="n">
        <v>27.4203333333333</v>
      </c>
      <c r="CF11" s="127" t="n">
        <v>25.89</v>
      </c>
      <c r="CG11" s="127" t="n">
        <v>26.5594871794872</v>
      </c>
      <c r="CH11" s="127" t="n">
        <v>28.9397368421053</v>
      </c>
      <c r="CI11" s="127" t="n">
        <v>32.6434634146341</v>
      </c>
      <c r="CJ11" s="127" t="n">
        <v>34.5199230769231</v>
      </c>
      <c r="CK11" s="127" t="n">
        <v>32.4757894736842</v>
      </c>
      <c r="CL11" s="127" t="n">
        <v>28.9400975609756</v>
      </c>
      <c r="CM11" s="127" t="n">
        <v>28.5142105263158</v>
      </c>
      <c r="CN11" s="127" t="n">
        <v>30.5805853658537</v>
      </c>
      <c r="CO11" s="127" t="n">
        <v>30.2192051282051</v>
      </c>
      <c r="CP11" s="127" t="n">
        <v>28.56</v>
      </c>
      <c r="CQ11" s="127" t="n">
        <v>27.5397692307692</v>
      </c>
      <c r="CR11" s="127" t="n">
        <v>26.01975</v>
      </c>
      <c r="CS11" s="127" t="n">
        <v>26.6861794871795</v>
      </c>
      <c r="CT11" s="127" t="n">
        <v>29.0802631578947</v>
      </c>
      <c r="CU11" s="127" t="n">
        <v>32.8088048780488</v>
      </c>
      <c r="CV11" s="127" t="n">
        <v>34.7102307692308</v>
      </c>
      <c r="CW11" s="127" t="n">
        <v>32.67675</v>
      </c>
      <c r="CX11" s="127" t="n">
        <v>29.1</v>
      </c>
      <c r="CY11" s="127" t="n">
        <v>28.6831578947368</v>
      </c>
      <c r="CZ11" s="127" t="n">
        <v>30.7592682926829</v>
      </c>
      <c r="DA11" s="127" t="n">
        <v>30.4189743589744</v>
      </c>
      <c r="DB11" s="127" t="n">
        <v>28.7498648648649</v>
      </c>
      <c r="DC11" s="127" t="n">
        <v>27.7298048780488</v>
      </c>
      <c r="DD11" s="127" t="n">
        <v>26.19</v>
      </c>
      <c r="DE11" s="127" t="n">
        <v>26.8679230769231</v>
      </c>
      <c r="DF11" s="127" t="n">
        <v>29.28</v>
      </c>
      <c r="DG11" s="127" t="n">
        <v>33.0111538461538</v>
      </c>
      <c r="DH11" s="127" t="n">
        <v>34.939756097561</v>
      </c>
      <c r="DI11" s="127" t="n">
        <v>32.8697368421053</v>
      </c>
      <c r="DJ11" s="127" t="n">
        <v>29.2896923076923</v>
      </c>
      <c r="DK11" s="127" t="n">
        <v>28.8825</v>
      </c>
      <c r="DL11" s="127" t="n">
        <v>30.9649230769231</v>
      </c>
      <c r="DM11" s="127" t="n">
        <v>30.6325641025641</v>
      </c>
      <c r="DN11" s="127" t="n">
        <v>28.9403333333333</v>
      </c>
      <c r="DO11" s="127" t="n">
        <v>27.9098536585366</v>
      </c>
      <c r="DP11" s="127" t="n">
        <v>26.37</v>
      </c>
      <c r="DQ11" s="127" t="n">
        <v>27.0549512195122</v>
      </c>
      <c r="DR11" s="127" t="n">
        <v>29.4702631578947</v>
      </c>
      <c r="DS11" s="127" t="n">
        <v>33.2436153846154</v>
      </c>
      <c r="DT11" s="127" t="n">
        <v>35.1698536585366</v>
      </c>
      <c r="DU11" s="127" t="n">
        <v>33.0915789473684</v>
      </c>
      <c r="DV11" s="127" t="n">
        <v>29.4899230769231</v>
      </c>
      <c r="DW11" s="127" t="n">
        <v>29.07525</v>
      </c>
      <c r="DX11" s="127" t="n">
        <v>31.1785641025641</v>
      </c>
      <c r="DY11" s="127" t="n">
        <v>30.8409512195122</v>
      </c>
      <c r="DZ11" s="127" t="n">
        <v>29.1298888888889</v>
      </c>
      <c r="EA11" s="127" t="n">
        <v>28.100358974359</v>
      </c>
      <c r="EB11" s="127" t="n">
        <v>26.5397368421053</v>
      </c>
      <c r="EC11" s="127" t="n">
        <v>27.2372682926829</v>
      </c>
      <c r="ED11" s="127" t="n">
        <v>29.67</v>
      </c>
      <c r="EE11" s="127" t="n">
        <v>33.4657948717949</v>
      </c>
      <c r="EF11" s="127" t="n">
        <v>35.4002682926829</v>
      </c>
      <c r="EG11" s="127" t="n">
        <v>33.3236842105263</v>
      </c>
      <c r="EH11" s="127" t="n">
        <v>29.6802926829268</v>
      </c>
      <c r="EI11" s="127" t="n">
        <v>29.2697368421053</v>
      </c>
      <c r="EJ11" s="127" t="n">
        <v>31.3810256410256</v>
      </c>
    </row>
    <row r="12" customFormat="false" ht="13.7" hidden="false" customHeight="true" outlineLevel="0" collapsed="false">
      <c r="A12" s="94" t="s">
        <v>17</v>
      </c>
      <c r="B12" s="64"/>
      <c r="C12" s="127" t="n">
        <v>18.9024429477345</v>
      </c>
      <c r="D12" s="127" t="n">
        <v>22.6156097747058</v>
      </c>
      <c r="E12" s="96" t="n">
        <v>21.8613727629773</v>
      </c>
      <c r="F12" s="89" t="n">
        <v>24.1198461538462</v>
      </c>
      <c r="G12" s="89" t="n">
        <v>24.239358974359</v>
      </c>
      <c r="H12" s="89" t="n">
        <v>24.0003333333333</v>
      </c>
      <c r="I12" s="89" t="n">
        <v>23.7497342747112</v>
      </c>
      <c r="J12" s="89" t="n">
        <v>23.7497317073171</v>
      </c>
      <c r="K12" s="89" t="n">
        <v>23.7497368421053</v>
      </c>
      <c r="L12" s="89" t="n">
        <v>24.3585897435897</v>
      </c>
      <c r="M12" s="89" t="n">
        <v>25.5</v>
      </c>
      <c r="N12" s="89" t="n">
        <v>24.5361088618983</v>
      </c>
      <c r="O12" s="89" t="n">
        <v>31.6678846153846</v>
      </c>
      <c r="P12" s="89" t="n">
        <v>31.7658461538462</v>
      </c>
      <c r="Q12" s="89" t="n">
        <v>33.5003076923077</v>
      </c>
      <c r="R12" s="89" t="n">
        <v>29.7375</v>
      </c>
      <c r="S12" s="89" t="n">
        <v>26.6960098965362</v>
      </c>
      <c r="T12" s="89" t="n">
        <v>26.7498717948718</v>
      </c>
      <c r="U12" s="89" t="n">
        <v>25.1281578947368</v>
      </c>
      <c r="V12" s="89" t="n">
        <v>28.21</v>
      </c>
      <c r="W12" s="96" t="n">
        <v>26.74771006576</v>
      </c>
      <c r="X12" s="89" t="n">
        <v>27.9529961467068</v>
      </c>
      <c r="Y12" s="89" t="n">
        <v>28.0501772062322</v>
      </c>
      <c r="Z12" s="89" t="n">
        <v>28.4955845419406</v>
      </c>
      <c r="AA12" s="89" t="n">
        <v>29.2796912344671</v>
      </c>
      <c r="AB12" s="89" t="n">
        <v>29.803793077001</v>
      </c>
      <c r="AC12" s="157" t="n">
        <v>28.6179149482317</v>
      </c>
      <c r="AD12" s="92"/>
      <c r="AE12" s="93"/>
      <c r="AG12" s="127" t="n">
        <v>24.239358974359</v>
      </c>
      <c r="AH12" s="127" t="n">
        <v>24.0003333333333</v>
      </c>
      <c r="AI12" s="127" t="n">
        <v>23.7497317073171</v>
      </c>
      <c r="AJ12" s="127" t="n">
        <v>23.7497368421053</v>
      </c>
      <c r="AK12" s="127" t="n">
        <v>24.3585897435897</v>
      </c>
      <c r="AL12" s="127" t="n">
        <v>25.5</v>
      </c>
      <c r="AM12" s="127" t="n">
        <v>31.7658461538462</v>
      </c>
      <c r="AN12" s="127" t="n">
        <v>33.5003076923077</v>
      </c>
      <c r="AO12" s="127" t="n">
        <v>29.7375</v>
      </c>
      <c r="AP12" s="127" t="n">
        <v>26.7498717948718</v>
      </c>
      <c r="AQ12" s="127" t="n">
        <v>25.1281578947368</v>
      </c>
      <c r="AR12" s="127" t="n">
        <v>28.21</v>
      </c>
      <c r="AS12" s="127" t="n">
        <v>26.8459487179487</v>
      </c>
      <c r="AT12" s="127" t="n">
        <v>26.4998888888889</v>
      </c>
      <c r="AU12" s="127" t="n">
        <v>25.9999756097561</v>
      </c>
      <c r="AV12" s="127" t="n">
        <v>25.5</v>
      </c>
      <c r="AW12" s="127" t="n">
        <v>25.9098717948718</v>
      </c>
      <c r="AX12" s="127" t="n">
        <v>27.50025</v>
      </c>
      <c r="AY12" s="127" t="n">
        <v>31.6218205128205</v>
      </c>
      <c r="AZ12" s="127" t="n">
        <v>34.000243902439</v>
      </c>
      <c r="BA12" s="127" t="n">
        <v>32.2073684210526</v>
      </c>
      <c r="BB12" s="127" t="n">
        <v>25.7496923076923</v>
      </c>
      <c r="BC12" s="127" t="n">
        <v>25.3125</v>
      </c>
      <c r="BD12" s="127" t="n">
        <v>28.150641025641</v>
      </c>
      <c r="BE12" s="127" t="n">
        <v>27.0597948717949</v>
      </c>
      <c r="BF12" s="127" t="n">
        <v>26.7200769230769</v>
      </c>
      <c r="BG12" s="127" t="n">
        <v>26.2202307692308</v>
      </c>
      <c r="BH12" s="127" t="n">
        <v>25.7202631578947</v>
      </c>
      <c r="BI12" s="127" t="n">
        <v>26.1408536585366</v>
      </c>
      <c r="BJ12" s="127" t="n">
        <v>27.75</v>
      </c>
      <c r="BK12" s="127" t="n">
        <v>31.906</v>
      </c>
      <c r="BL12" s="127" t="n">
        <v>34.3099268292683</v>
      </c>
      <c r="BM12" s="127" t="n">
        <v>32.5034210526316</v>
      </c>
      <c r="BN12" s="127" t="n">
        <v>25.9900243902439</v>
      </c>
      <c r="BO12" s="127" t="n">
        <v>25.5513157894737</v>
      </c>
      <c r="BP12" s="127" t="n">
        <v>28.4309230769231</v>
      </c>
      <c r="BQ12" s="127" t="n">
        <v>27.337756097561</v>
      </c>
      <c r="BR12" s="127" t="n">
        <v>26.99</v>
      </c>
      <c r="BS12" s="127" t="n">
        <v>26.489641025641</v>
      </c>
      <c r="BT12" s="127" t="n">
        <v>25.9902631578947</v>
      </c>
      <c r="BU12" s="127" t="n">
        <v>26.4134878048781</v>
      </c>
      <c r="BV12" s="127" t="n">
        <v>28.0397368421053</v>
      </c>
      <c r="BW12" s="127" t="n">
        <v>32.2761951219512</v>
      </c>
      <c r="BX12" s="127" t="n">
        <v>34.6900769230769</v>
      </c>
      <c r="BY12" s="127" t="n">
        <v>32.8665789473684</v>
      </c>
      <c r="BZ12" s="127" t="n">
        <v>26.2800487804878</v>
      </c>
      <c r="CA12" s="127" t="n">
        <v>25.845</v>
      </c>
      <c r="CB12" s="127" t="n">
        <v>28.7552307692308</v>
      </c>
      <c r="CC12" s="127" t="n">
        <v>27.6846097560976</v>
      </c>
      <c r="CD12" s="127" t="n">
        <v>27.3197777777778</v>
      </c>
      <c r="CE12" s="127" t="n">
        <v>26.8102307692308</v>
      </c>
      <c r="CF12" s="127" t="n">
        <v>26.30025</v>
      </c>
      <c r="CG12" s="127" t="n">
        <v>26.7459230769231</v>
      </c>
      <c r="CH12" s="127" t="n">
        <v>28.38</v>
      </c>
      <c r="CI12" s="127" t="n">
        <v>32.6826097560976</v>
      </c>
      <c r="CJ12" s="127" t="n">
        <v>35.11</v>
      </c>
      <c r="CK12" s="127" t="n">
        <v>33.2842105263158</v>
      </c>
      <c r="CL12" s="127" t="n">
        <v>26.5996829268293</v>
      </c>
      <c r="CM12" s="127" t="n">
        <v>26.16</v>
      </c>
      <c r="CN12" s="127" t="n">
        <v>29.1166829268293</v>
      </c>
      <c r="CO12" s="127" t="n">
        <v>28.0859743589744</v>
      </c>
      <c r="CP12" s="127" t="n">
        <v>27.7002222222222</v>
      </c>
      <c r="CQ12" s="127" t="n">
        <v>27.1696666666667</v>
      </c>
      <c r="CR12" s="127" t="n">
        <v>26.64975</v>
      </c>
      <c r="CS12" s="127" t="n">
        <v>27.0832051282051</v>
      </c>
      <c r="CT12" s="127" t="n">
        <v>28.7297368421053</v>
      </c>
      <c r="CU12" s="127" t="n">
        <v>33.0675365853659</v>
      </c>
      <c r="CV12" s="127" t="n">
        <v>35.4997179487179</v>
      </c>
      <c r="CW12" s="127" t="n">
        <v>33.66375</v>
      </c>
      <c r="CX12" s="127" t="n">
        <v>26.8801538461538</v>
      </c>
      <c r="CY12" s="127" t="n">
        <v>26.4236842105263</v>
      </c>
      <c r="CZ12" s="127" t="n">
        <v>29.4013414634146</v>
      </c>
      <c r="DA12" s="127" t="n">
        <v>28.2762564102564</v>
      </c>
      <c r="DB12" s="127" t="n">
        <v>27.8897297297297</v>
      </c>
      <c r="DC12" s="127" t="n">
        <v>27.3596829268293</v>
      </c>
      <c r="DD12" s="127" t="n">
        <v>26.8302631578947</v>
      </c>
      <c r="DE12" s="127" t="n">
        <v>27.2744358974359</v>
      </c>
      <c r="DF12" s="127" t="n">
        <v>28.920375</v>
      </c>
      <c r="DG12" s="127" t="n">
        <v>33.2800512820513</v>
      </c>
      <c r="DH12" s="127" t="n">
        <v>35.7503170731707</v>
      </c>
      <c r="DI12" s="127" t="n">
        <v>33.881052631579</v>
      </c>
      <c r="DJ12" s="127" t="n">
        <v>27.0602564102564</v>
      </c>
      <c r="DK12" s="127" t="n">
        <v>26.6145</v>
      </c>
      <c r="DL12" s="127" t="n">
        <v>29.5995641025641</v>
      </c>
      <c r="DM12" s="127" t="n">
        <v>28.4684358974359</v>
      </c>
      <c r="DN12" s="127" t="n">
        <v>28.0798888888889</v>
      </c>
      <c r="DO12" s="127" t="n">
        <v>27.5400487804878</v>
      </c>
      <c r="DP12" s="127" t="n">
        <v>27.0102631578947</v>
      </c>
      <c r="DQ12" s="127" t="n">
        <v>27.4600487804878</v>
      </c>
      <c r="DR12" s="127" t="n">
        <v>29.1197368421053</v>
      </c>
      <c r="DS12" s="127" t="n">
        <v>33.5125128205128</v>
      </c>
      <c r="DT12" s="127" t="n">
        <v>35.9898048780488</v>
      </c>
      <c r="DU12" s="127" t="n">
        <v>34.1131578947368</v>
      </c>
      <c r="DV12" s="127" t="n">
        <v>27.2501025641026</v>
      </c>
      <c r="DW12" s="127" t="n">
        <v>26.80725</v>
      </c>
      <c r="DX12" s="127" t="n">
        <v>29.8020769230769</v>
      </c>
      <c r="DY12" s="127" t="n">
        <v>28.6785609756098</v>
      </c>
      <c r="DZ12" s="127" t="n">
        <v>28.2702222222222</v>
      </c>
      <c r="EA12" s="127" t="n">
        <v>27.7302564102564</v>
      </c>
      <c r="EB12" s="127" t="n">
        <v>27.1902631578947</v>
      </c>
      <c r="EC12" s="127" t="n">
        <v>27.6532682926829</v>
      </c>
      <c r="ED12" s="127" t="n">
        <v>29.31</v>
      </c>
      <c r="EE12" s="127" t="n">
        <v>33.7337948717949</v>
      </c>
      <c r="EF12" s="127" t="n">
        <v>36.2303658536585</v>
      </c>
      <c r="EG12" s="127" t="n">
        <v>34.346052631579</v>
      </c>
      <c r="EH12" s="127" t="n">
        <v>27.4297317073171</v>
      </c>
      <c r="EI12" s="127" t="n">
        <v>26.9802631578947</v>
      </c>
      <c r="EJ12" s="127" t="n">
        <v>30.0054358974359</v>
      </c>
    </row>
    <row r="13" customFormat="false" ht="13.7" hidden="false" customHeight="true" outlineLevel="0" collapsed="false">
      <c r="A13" s="94" t="s">
        <v>15</v>
      </c>
      <c r="B13" s="95" t="s">
        <v>65</v>
      </c>
      <c r="C13" s="127" t="n">
        <v>18.005</v>
      </c>
      <c r="D13" s="127" t="n">
        <v>22.3681707503156</v>
      </c>
      <c r="E13" s="96" t="n">
        <v>21.4819016916577</v>
      </c>
      <c r="F13" s="89" t="n">
        <v>24.1198461538462</v>
      </c>
      <c r="G13" s="89" t="n">
        <v>24.239358974359</v>
      </c>
      <c r="H13" s="89" t="n">
        <v>24.0003333333333</v>
      </c>
      <c r="I13" s="89" t="n">
        <v>23.7497342747112</v>
      </c>
      <c r="J13" s="89" t="n">
        <v>23.7497317073171</v>
      </c>
      <c r="K13" s="89" t="n">
        <v>23.7497368421053</v>
      </c>
      <c r="L13" s="89" t="n">
        <v>24.1668205128205</v>
      </c>
      <c r="M13" s="89" t="n">
        <v>25.5</v>
      </c>
      <c r="N13" s="89" t="n">
        <v>24.4721857849753</v>
      </c>
      <c r="O13" s="89" t="n">
        <v>32.3517222222222</v>
      </c>
      <c r="P13" s="89" t="n">
        <v>32.8174615384615</v>
      </c>
      <c r="Q13" s="89" t="n">
        <v>34.5002051282051</v>
      </c>
      <c r="R13" s="89" t="n">
        <v>29.7375</v>
      </c>
      <c r="S13" s="89" t="n">
        <v>26.6961124606388</v>
      </c>
      <c r="T13" s="89" t="n">
        <v>26.7501794871795</v>
      </c>
      <c r="U13" s="89" t="n">
        <v>25.1281578947368</v>
      </c>
      <c r="V13" s="89" t="n">
        <v>28.21</v>
      </c>
      <c r="W13" s="96" t="n">
        <v>26.9037697605736</v>
      </c>
      <c r="X13" s="89" t="n">
        <v>28.145595934406</v>
      </c>
      <c r="Y13" s="89" t="n">
        <v>28.0900532179864</v>
      </c>
      <c r="Z13" s="89" t="n">
        <v>28.4141069211545</v>
      </c>
      <c r="AA13" s="89" t="n">
        <v>28.8543353865629</v>
      </c>
      <c r="AB13" s="89" t="n">
        <v>29.3283894753807</v>
      </c>
      <c r="AC13" s="157" t="n">
        <v>28.4125368246564</v>
      </c>
      <c r="AD13" s="92"/>
      <c r="AE13" s="93"/>
      <c r="AF13" s="93"/>
      <c r="AG13" s="127" t="n">
        <v>24.239358974359</v>
      </c>
      <c r="AH13" s="127" t="n">
        <v>24.0003333333333</v>
      </c>
      <c r="AI13" s="127" t="n">
        <v>23.7497317073171</v>
      </c>
      <c r="AJ13" s="127" t="n">
        <v>23.7497368421053</v>
      </c>
      <c r="AK13" s="127" t="n">
        <v>24.1668205128205</v>
      </c>
      <c r="AL13" s="127" t="n">
        <v>25.5</v>
      </c>
      <c r="AM13" s="127" t="n">
        <v>32.8174615384615</v>
      </c>
      <c r="AN13" s="127" t="n">
        <v>34.5002051282051</v>
      </c>
      <c r="AO13" s="127" t="n">
        <v>29.7375</v>
      </c>
      <c r="AP13" s="127" t="n">
        <v>26.7501794871795</v>
      </c>
      <c r="AQ13" s="127" t="n">
        <v>25.1281578947368</v>
      </c>
      <c r="AR13" s="127" t="n">
        <v>28.21</v>
      </c>
      <c r="AS13" s="127" t="n">
        <v>26.8459487179487</v>
      </c>
      <c r="AT13" s="127" t="n">
        <v>26.4998888888889</v>
      </c>
      <c r="AU13" s="127" t="n">
        <v>25.9999756097561</v>
      </c>
      <c r="AV13" s="127" t="n">
        <v>25.9997368421053</v>
      </c>
      <c r="AW13" s="127" t="n">
        <v>25.8143846153846</v>
      </c>
      <c r="AX13" s="127" t="n">
        <v>27.50025</v>
      </c>
      <c r="AY13" s="127" t="n">
        <v>31.41</v>
      </c>
      <c r="AZ13" s="127" t="n">
        <v>36.0003658536585</v>
      </c>
      <c r="BA13" s="127" t="n">
        <v>32.2073684210526</v>
      </c>
      <c r="BB13" s="127" t="n">
        <v>25.7496923076923</v>
      </c>
      <c r="BC13" s="127" t="n">
        <v>25.3125</v>
      </c>
      <c r="BD13" s="127" t="n">
        <v>28.150641025641</v>
      </c>
      <c r="BE13" s="127" t="n">
        <v>26.9783333333333</v>
      </c>
      <c r="BF13" s="127" t="n">
        <v>26.64</v>
      </c>
      <c r="BG13" s="127" t="n">
        <v>26.1403076923077</v>
      </c>
      <c r="BH13" s="127" t="n">
        <v>26.1402631578947</v>
      </c>
      <c r="BI13" s="127" t="n">
        <v>25.956487804878</v>
      </c>
      <c r="BJ13" s="127" t="n">
        <v>27.6497368421053</v>
      </c>
      <c r="BK13" s="127" t="n">
        <v>31.5686923076923</v>
      </c>
      <c r="BL13" s="127" t="n">
        <v>36.189756097561</v>
      </c>
      <c r="BM13" s="127" t="n">
        <v>32.3692105263158</v>
      </c>
      <c r="BN13" s="127" t="n">
        <v>25.8897073170732</v>
      </c>
      <c r="BO13" s="127" t="n">
        <v>25.4368421052632</v>
      </c>
      <c r="BP13" s="127" t="n">
        <v>28.2951538461538</v>
      </c>
      <c r="BQ13" s="127" t="n">
        <v>27.131512195122</v>
      </c>
      <c r="BR13" s="127" t="n">
        <v>26.7798888888889</v>
      </c>
      <c r="BS13" s="127" t="n">
        <v>26.2802051282051</v>
      </c>
      <c r="BT13" s="127" t="n">
        <v>26.28</v>
      </c>
      <c r="BU13" s="127" t="n">
        <v>26.0921463414634</v>
      </c>
      <c r="BV13" s="127" t="n">
        <v>27.7902631578947</v>
      </c>
      <c r="BW13" s="127" t="n">
        <v>31.7598292682927</v>
      </c>
      <c r="BX13" s="127" t="n">
        <v>36.379641025641</v>
      </c>
      <c r="BY13" s="127" t="n">
        <v>32.5326315789474</v>
      </c>
      <c r="BZ13" s="127" t="n">
        <v>26.0198780487805</v>
      </c>
      <c r="CA13" s="127" t="n">
        <v>25.5623684210526</v>
      </c>
      <c r="CB13" s="127" t="n">
        <v>28.4415128205128</v>
      </c>
      <c r="CC13" s="127" t="n">
        <v>27.2686097560976</v>
      </c>
      <c r="CD13" s="127" t="n">
        <v>26.9197777777778</v>
      </c>
      <c r="CE13" s="127" t="n">
        <v>26.4100256410256</v>
      </c>
      <c r="CF13" s="127" t="n">
        <v>26.40975</v>
      </c>
      <c r="CG13" s="127" t="n">
        <v>26.2085897435897</v>
      </c>
      <c r="CH13" s="127" t="n">
        <v>27.9402631578947</v>
      </c>
      <c r="CI13" s="127" t="n">
        <v>31.9241707317073</v>
      </c>
      <c r="CJ13" s="127" t="n">
        <v>36.5697948717949</v>
      </c>
      <c r="CK13" s="127" t="n">
        <v>32.7086842105263</v>
      </c>
      <c r="CL13" s="127" t="n">
        <v>26.16</v>
      </c>
      <c r="CM13" s="127" t="n">
        <v>25.6997368421053</v>
      </c>
      <c r="CN13" s="127" t="n">
        <v>28.5945853658537</v>
      </c>
      <c r="CO13" s="127" t="n">
        <v>27.3751282051282</v>
      </c>
      <c r="CP13" s="127" t="n">
        <v>27.0496666666667</v>
      </c>
      <c r="CQ13" s="127" t="n">
        <v>26.5398461538462</v>
      </c>
      <c r="CR13" s="127" t="n">
        <v>26.550375</v>
      </c>
      <c r="CS13" s="127" t="n">
        <v>26.3455128205128</v>
      </c>
      <c r="CT13" s="127" t="n">
        <v>28.08</v>
      </c>
      <c r="CU13" s="127" t="n">
        <v>32.088512195122</v>
      </c>
      <c r="CV13" s="127" t="n">
        <v>36.7703333333333</v>
      </c>
      <c r="CW13" s="127" t="n">
        <v>32.900625</v>
      </c>
      <c r="CX13" s="127" t="n">
        <v>26.3097435897436</v>
      </c>
      <c r="CY13" s="127" t="n">
        <v>25.8473684210526</v>
      </c>
      <c r="CZ13" s="127" t="n">
        <v>28.7635609756098</v>
      </c>
      <c r="DA13" s="127" t="n">
        <v>27.5757948717949</v>
      </c>
      <c r="DB13" s="127" t="n">
        <v>27.2401621621622</v>
      </c>
      <c r="DC13" s="127" t="n">
        <v>26.7297073170732</v>
      </c>
      <c r="DD13" s="127" t="n">
        <v>26.73</v>
      </c>
      <c r="DE13" s="127" t="n">
        <v>26.526358974359</v>
      </c>
      <c r="DF13" s="127" t="n">
        <v>28.28025</v>
      </c>
      <c r="DG13" s="127" t="n">
        <v>32.2872564102564</v>
      </c>
      <c r="DH13" s="127" t="n">
        <v>37.0296829268293</v>
      </c>
      <c r="DI13" s="127" t="n">
        <v>33.116052631579</v>
      </c>
      <c r="DJ13" s="127" t="n">
        <v>26.4899487179487</v>
      </c>
      <c r="DK13" s="127" t="n">
        <v>26.039625</v>
      </c>
      <c r="DL13" s="127" t="n">
        <v>28.96</v>
      </c>
      <c r="DM13" s="127" t="n">
        <v>27.7687692307692</v>
      </c>
      <c r="DN13" s="127" t="n">
        <v>27.4198888888889</v>
      </c>
      <c r="DO13" s="127" t="n">
        <v>26.909756097561</v>
      </c>
      <c r="DP13" s="127" t="n">
        <v>26.91</v>
      </c>
      <c r="DQ13" s="127" t="n">
        <v>26.7290975609756</v>
      </c>
      <c r="DR13" s="127" t="n">
        <v>28.47</v>
      </c>
      <c r="DS13" s="127" t="n">
        <v>32.5188205128205</v>
      </c>
      <c r="DT13" s="127" t="n">
        <v>37.2800731707317</v>
      </c>
      <c r="DU13" s="127" t="n">
        <v>33.3489473684211</v>
      </c>
      <c r="DV13" s="127" t="n">
        <v>26.6797948717949</v>
      </c>
      <c r="DW13" s="127" t="n">
        <v>26.22225</v>
      </c>
      <c r="DX13" s="127" t="n">
        <v>29.163358974359</v>
      </c>
      <c r="DY13" s="127" t="n">
        <v>27.9693170731707</v>
      </c>
      <c r="DZ13" s="127" t="n">
        <v>27.6101111111111</v>
      </c>
      <c r="EA13" s="127" t="n">
        <v>27.0901538461538</v>
      </c>
      <c r="EB13" s="127" t="n">
        <v>27.1002631578947</v>
      </c>
      <c r="EC13" s="127" t="n">
        <v>26.9109756097561</v>
      </c>
      <c r="ED13" s="127" t="n">
        <v>28.6697368421053</v>
      </c>
      <c r="EE13" s="127" t="n">
        <v>32.7400512820513</v>
      </c>
      <c r="EF13" s="127" t="n">
        <v>37.5399756097561</v>
      </c>
      <c r="EG13" s="127" t="n">
        <v>33.5826315789474</v>
      </c>
      <c r="EH13" s="127" t="n">
        <v>26.8601219512195</v>
      </c>
      <c r="EI13" s="127" t="n">
        <v>26.3944736842105</v>
      </c>
      <c r="EJ13" s="127" t="n">
        <v>29.366717948718</v>
      </c>
    </row>
    <row r="14" customFormat="false" ht="13.7" hidden="false" customHeight="true" outlineLevel="0" collapsed="false">
      <c r="A14" s="94" t="s">
        <v>11</v>
      </c>
      <c r="B14" s="64"/>
      <c r="C14" s="127" t="n">
        <v>14.4477272727273</v>
      </c>
      <c r="D14" s="127" t="n">
        <v>19.0600975609756</v>
      </c>
      <c r="E14" s="96" t="n">
        <v>18.1232098461752</v>
      </c>
      <c r="F14" s="89" t="n">
        <v>21.2195769230769</v>
      </c>
      <c r="G14" s="89" t="n">
        <v>21.4391538461539</v>
      </c>
      <c r="H14" s="89" t="n">
        <v>21</v>
      </c>
      <c r="I14" s="89" t="n">
        <v>21.2498844672657</v>
      </c>
      <c r="J14" s="89" t="n">
        <v>20.9999268292683</v>
      </c>
      <c r="K14" s="89" t="n">
        <v>21.4998421052632</v>
      </c>
      <c r="L14" s="89" t="n">
        <v>21.3245128205128</v>
      </c>
      <c r="M14" s="89" t="n">
        <v>23.50025</v>
      </c>
      <c r="N14" s="89" t="n">
        <v>22.1082016419253</v>
      </c>
      <c r="O14" s="89" t="n">
        <v>32.5827585470085</v>
      </c>
      <c r="P14" s="89" t="n">
        <v>32.041717948718</v>
      </c>
      <c r="Q14" s="89" t="n">
        <v>35.5003076923077</v>
      </c>
      <c r="R14" s="89" t="n">
        <v>30.20625</v>
      </c>
      <c r="S14" s="89" t="n">
        <v>25.2787416806557</v>
      </c>
      <c r="T14" s="89" t="n">
        <v>25.9996923076923</v>
      </c>
      <c r="U14" s="89" t="n">
        <v>24.9339473684211</v>
      </c>
      <c r="V14" s="89" t="n">
        <v>24.9025853658537</v>
      </c>
      <c r="W14" s="96" t="n">
        <v>25.3111890995698</v>
      </c>
      <c r="X14" s="89" t="n">
        <v>26.5231460116784</v>
      </c>
      <c r="Y14" s="89" t="n">
        <v>26.6102835393427</v>
      </c>
      <c r="Z14" s="89" t="n">
        <v>27.0076689290456</v>
      </c>
      <c r="AA14" s="89" t="n">
        <v>27.6468213122212</v>
      </c>
      <c r="AB14" s="89" t="n">
        <v>28.2735720626691</v>
      </c>
      <c r="AC14" s="157" t="n">
        <v>27.053435527354</v>
      </c>
      <c r="AD14" s="92"/>
      <c r="AE14" s="93"/>
      <c r="AG14" s="127" t="n">
        <v>21.4391538461539</v>
      </c>
      <c r="AH14" s="127" t="n">
        <v>21</v>
      </c>
      <c r="AI14" s="127" t="n">
        <v>20.9999268292683</v>
      </c>
      <c r="AJ14" s="127" t="n">
        <v>21.4998421052632</v>
      </c>
      <c r="AK14" s="127" t="n">
        <v>21.3245128205128</v>
      </c>
      <c r="AL14" s="127" t="n">
        <v>23.50025</v>
      </c>
      <c r="AM14" s="127" t="n">
        <v>32.041717948718</v>
      </c>
      <c r="AN14" s="127" t="n">
        <v>35.5003076923077</v>
      </c>
      <c r="AO14" s="127" t="n">
        <v>30.20625</v>
      </c>
      <c r="AP14" s="127" t="n">
        <v>25.9996923076923</v>
      </c>
      <c r="AQ14" s="127" t="n">
        <v>24.9339473684211</v>
      </c>
      <c r="AR14" s="127" t="n">
        <v>24.9025853658537</v>
      </c>
      <c r="AS14" s="127" t="n">
        <v>24.6152051282051</v>
      </c>
      <c r="AT14" s="127" t="n">
        <v>24.75</v>
      </c>
      <c r="AU14" s="127" t="n">
        <v>24.2500487804878</v>
      </c>
      <c r="AV14" s="127" t="n">
        <v>23.7497368421053</v>
      </c>
      <c r="AW14" s="127" t="n">
        <v>23.583641025641</v>
      </c>
      <c r="AX14" s="127" t="n">
        <v>25.25025</v>
      </c>
      <c r="AY14" s="127" t="n">
        <v>30.7562820512821</v>
      </c>
      <c r="AZ14" s="127" t="n">
        <v>35.2499024390244</v>
      </c>
      <c r="BA14" s="127" t="n">
        <v>31.4076315789474</v>
      </c>
      <c r="BB14" s="127" t="n">
        <v>26.7496923076923</v>
      </c>
      <c r="BC14" s="127" t="n">
        <v>23.55</v>
      </c>
      <c r="BD14" s="127" t="n">
        <v>24.0897948717949</v>
      </c>
      <c r="BE14" s="127" t="n">
        <v>25.176717948718</v>
      </c>
      <c r="BF14" s="127" t="n">
        <v>25.3097692307692</v>
      </c>
      <c r="BG14" s="127" t="n">
        <v>24.9001025641026</v>
      </c>
      <c r="BH14" s="127" t="n">
        <v>24.4902631578947</v>
      </c>
      <c r="BI14" s="127" t="n">
        <v>24.3403902439024</v>
      </c>
      <c r="BJ14" s="127" t="n">
        <v>25.74</v>
      </c>
      <c r="BK14" s="127" t="n">
        <v>30.2125384615385</v>
      </c>
      <c r="BL14" s="127" t="n">
        <v>34.0203414634146</v>
      </c>
      <c r="BM14" s="127" t="n">
        <v>30.7689473684211</v>
      </c>
      <c r="BN14" s="127" t="n">
        <v>26.9901951219512</v>
      </c>
      <c r="BO14" s="127" t="n">
        <v>24.3134210526316</v>
      </c>
      <c r="BP14" s="127" t="n">
        <v>24.7776923076923</v>
      </c>
      <c r="BQ14" s="127" t="n">
        <v>25.5722195121951</v>
      </c>
      <c r="BR14" s="127" t="n">
        <v>25.6902222222222</v>
      </c>
      <c r="BS14" s="127" t="n">
        <v>25.3200512820513</v>
      </c>
      <c r="BT14" s="127" t="n">
        <v>24.9497368421053</v>
      </c>
      <c r="BU14" s="127" t="n">
        <v>24.8234634146341</v>
      </c>
      <c r="BV14" s="127" t="n">
        <v>26.0897368421053</v>
      </c>
      <c r="BW14" s="127" t="n">
        <v>30.1175121951219</v>
      </c>
      <c r="BX14" s="127" t="n">
        <v>33.619641025641</v>
      </c>
      <c r="BY14" s="127" t="n">
        <v>30.6078947368421</v>
      </c>
      <c r="BZ14" s="127" t="n">
        <v>27.2399512195122</v>
      </c>
      <c r="CA14" s="127" t="n">
        <v>24.8076315789474</v>
      </c>
      <c r="CB14" s="127" t="n">
        <v>25.2302307692308</v>
      </c>
      <c r="CC14" s="127" t="n">
        <v>25.950512195122</v>
      </c>
      <c r="CD14" s="127" t="n">
        <v>26.0696666666667</v>
      </c>
      <c r="CE14" s="127" t="n">
        <v>25.7296153846154</v>
      </c>
      <c r="CF14" s="127" t="n">
        <v>25.399875</v>
      </c>
      <c r="CG14" s="127" t="n">
        <v>25.2694102564103</v>
      </c>
      <c r="CH14" s="127" t="n">
        <v>26.4402631578947</v>
      </c>
      <c r="CI14" s="127" t="n">
        <v>30.0305121951219</v>
      </c>
      <c r="CJ14" s="127" t="n">
        <v>33.2803076923077</v>
      </c>
      <c r="CK14" s="127" t="n">
        <v>30.4886842105263</v>
      </c>
      <c r="CL14" s="127" t="n">
        <v>27.4900243902439</v>
      </c>
      <c r="CM14" s="127" t="n">
        <v>25.2710526315789</v>
      </c>
      <c r="CN14" s="127" t="n">
        <v>25.6669756097561</v>
      </c>
      <c r="CO14" s="127" t="n">
        <v>26.3133076923077</v>
      </c>
      <c r="CP14" s="127" t="n">
        <v>26.4303333333333</v>
      </c>
      <c r="CQ14" s="127" t="n">
        <v>26.1296923076923</v>
      </c>
      <c r="CR14" s="127" t="n">
        <v>25.83</v>
      </c>
      <c r="CS14" s="127" t="n">
        <v>25.7108205128205</v>
      </c>
      <c r="CT14" s="127" t="n">
        <v>26.7702631578947</v>
      </c>
      <c r="CU14" s="127" t="n">
        <v>29.9745121951219</v>
      </c>
      <c r="CV14" s="127" t="n">
        <v>32.9902564102564</v>
      </c>
      <c r="CW14" s="127" t="n">
        <v>30.432</v>
      </c>
      <c r="CX14" s="127" t="n">
        <v>27.729641025641</v>
      </c>
      <c r="CY14" s="127" t="n">
        <v>25.7234210526316</v>
      </c>
      <c r="CZ14" s="127" t="n">
        <v>26.0880487804878</v>
      </c>
      <c r="DA14" s="127" t="n">
        <v>26.6505897435897</v>
      </c>
      <c r="DB14" s="127" t="n">
        <v>26.7598378378378</v>
      </c>
      <c r="DC14" s="127" t="n">
        <v>26.4796341463415</v>
      </c>
      <c r="DD14" s="127" t="n">
        <v>26.2002631578947</v>
      </c>
      <c r="DE14" s="127" t="n">
        <v>26.1005641025641</v>
      </c>
      <c r="DF14" s="127" t="n">
        <v>27.08025</v>
      </c>
      <c r="DG14" s="127" t="n">
        <v>29.9853076923077</v>
      </c>
      <c r="DH14" s="127" t="n">
        <v>32.8602195121951</v>
      </c>
      <c r="DI14" s="127" t="n">
        <v>30.4176315789474</v>
      </c>
      <c r="DJ14" s="127" t="n">
        <v>27.9802307692308</v>
      </c>
      <c r="DK14" s="127" t="n">
        <v>26.12025</v>
      </c>
      <c r="DL14" s="127" t="n">
        <v>26.4502307692308</v>
      </c>
      <c r="DM14" s="127" t="n">
        <v>26.9758974358974</v>
      </c>
      <c r="DN14" s="127" t="n">
        <v>27.0802222222222</v>
      </c>
      <c r="DO14" s="127" t="n">
        <v>26.8299512195122</v>
      </c>
      <c r="DP14" s="127" t="n">
        <v>26.5697368421053</v>
      </c>
      <c r="DQ14" s="127" t="n">
        <v>26.4843170731707</v>
      </c>
      <c r="DR14" s="127" t="n">
        <v>27.39</v>
      </c>
      <c r="DS14" s="127" t="n">
        <v>30.0334358974359</v>
      </c>
      <c r="DT14" s="127" t="n">
        <v>32.7497317073171</v>
      </c>
      <c r="DU14" s="127" t="n">
        <v>30.446052631579</v>
      </c>
      <c r="DV14" s="127" t="n">
        <v>28.2299743589744</v>
      </c>
      <c r="DW14" s="127" t="n">
        <v>26.509125</v>
      </c>
      <c r="DX14" s="127" t="n">
        <v>26.8081794871795</v>
      </c>
      <c r="DY14" s="127" t="n">
        <v>27.3069756097561</v>
      </c>
      <c r="DZ14" s="127" t="n">
        <v>27.3996666666667</v>
      </c>
      <c r="EA14" s="127" t="n">
        <v>27.1701025641026</v>
      </c>
      <c r="EB14" s="127" t="n">
        <v>26.9297368421053</v>
      </c>
      <c r="EC14" s="127" t="n">
        <v>26.8524634146341</v>
      </c>
      <c r="ED14" s="127" t="n">
        <v>27.69</v>
      </c>
      <c r="EE14" s="127" t="n">
        <v>30.0926923076923</v>
      </c>
      <c r="EF14" s="127" t="n">
        <v>32.670243902439</v>
      </c>
      <c r="EG14" s="127" t="n">
        <v>30.495</v>
      </c>
      <c r="EH14" s="127" t="n">
        <v>28.4802926829268</v>
      </c>
      <c r="EI14" s="127" t="n">
        <v>26.8713157894737</v>
      </c>
      <c r="EJ14" s="127" t="n">
        <v>27.1661282051282</v>
      </c>
    </row>
    <row r="15" customFormat="false" ht="13.7" hidden="false" customHeight="true" outlineLevel="0" collapsed="false">
      <c r="A15" s="100" t="s">
        <v>16</v>
      </c>
      <c r="B15" s="101" t="s">
        <v>34</v>
      </c>
      <c r="C15" s="129" t="n">
        <v>15.0386363636364</v>
      </c>
      <c r="D15" s="129" t="n">
        <v>19.5600975609756</v>
      </c>
      <c r="E15" s="103" t="n">
        <v>18.6416757552661</v>
      </c>
      <c r="F15" s="102" t="n">
        <v>21.7626538461538</v>
      </c>
      <c r="G15" s="102" t="n">
        <v>22.0353076923077</v>
      </c>
      <c r="H15" s="102" t="n">
        <v>21.49</v>
      </c>
      <c r="I15" s="102" t="n">
        <v>21.8827920410783</v>
      </c>
      <c r="J15" s="102" t="n">
        <v>21.4762682926829</v>
      </c>
      <c r="K15" s="102" t="n">
        <v>22.2893157894737</v>
      </c>
      <c r="L15" s="102" t="n">
        <v>22.5168205128205</v>
      </c>
      <c r="M15" s="102" t="n">
        <v>25.37525</v>
      </c>
      <c r="N15" s="102" t="n">
        <v>23.3937954340981</v>
      </c>
      <c r="O15" s="102" t="n">
        <v>35.7098952991453</v>
      </c>
      <c r="P15" s="102" t="n">
        <v>34.8237692307692</v>
      </c>
      <c r="Q15" s="102" t="n">
        <v>39.4746666666667</v>
      </c>
      <c r="R15" s="102" t="n">
        <v>32.83125</v>
      </c>
      <c r="S15" s="102" t="n">
        <v>26.1251286769143</v>
      </c>
      <c r="T15" s="102" t="n">
        <v>26.9932820512821</v>
      </c>
      <c r="U15" s="102" t="n">
        <v>25.7234210526316</v>
      </c>
      <c r="V15" s="102" t="n">
        <v>25.6586829268293</v>
      </c>
      <c r="W15" s="103" t="n">
        <v>26.7651491897865</v>
      </c>
      <c r="X15" s="102" t="n">
        <v>27.8231630192617</v>
      </c>
      <c r="Y15" s="102" t="n">
        <v>27.8495377496199</v>
      </c>
      <c r="Z15" s="102" t="n">
        <v>28.2838660177103</v>
      </c>
      <c r="AA15" s="102" t="n">
        <v>28.8764333456144</v>
      </c>
      <c r="AB15" s="102" t="n">
        <v>29.433560077782</v>
      </c>
      <c r="AC15" s="158" t="n">
        <v>28.3115739103061</v>
      </c>
      <c r="AD15" s="92"/>
      <c r="AE15" s="93"/>
      <c r="AG15" s="127" t="n">
        <v>22.0353076923077</v>
      </c>
      <c r="AH15" s="127" t="n">
        <v>21.49</v>
      </c>
      <c r="AI15" s="127" t="n">
        <v>21.4762682926829</v>
      </c>
      <c r="AJ15" s="127" t="n">
        <v>22.2893157894737</v>
      </c>
      <c r="AK15" s="127" t="n">
        <v>22.5168205128205</v>
      </c>
      <c r="AL15" s="127" t="n">
        <v>25.37525</v>
      </c>
      <c r="AM15" s="127" t="n">
        <v>34.8237692307692</v>
      </c>
      <c r="AN15" s="127" t="n">
        <v>39.4746666666667</v>
      </c>
      <c r="AO15" s="127" t="n">
        <v>32.83125</v>
      </c>
      <c r="AP15" s="127" t="n">
        <v>26.9932820512821</v>
      </c>
      <c r="AQ15" s="127" t="n">
        <v>25.7234210526316</v>
      </c>
      <c r="AR15" s="127" t="n">
        <v>25.6586829268293</v>
      </c>
      <c r="AS15" s="127" t="n">
        <v>25.4100769230769</v>
      </c>
      <c r="AT15" s="127" t="n">
        <v>25.5277777777778</v>
      </c>
      <c r="AU15" s="127" t="n">
        <v>25.0061463414634</v>
      </c>
      <c r="AV15" s="127" t="n">
        <v>24.5392105263158</v>
      </c>
      <c r="AW15" s="127" t="n">
        <v>24.3785128205128</v>
      </c>
      <c r="AX15" s="127" t="n">
        <v>26.93775</v>
      </c>
      <c r="AY15" s="127" t="n">
        <v>33.1408974358974</v>
      </c>
      <c r="AZ15" s="127" t="n">
        <v>38.2742926829268</v>
      </c>
      <c r="BA15" s="127" t="n">
        <v>33.776052631579</v>
      </c>
      <c r="BB15" s="127" t="n">
        <v>27.6478974358974</v>
      </c>
      <c r="BC15" s="127" t="n">
        <v>24.21</v>
      </c>
      <c r="BD15" s="127" t="n">
        <v>24.6859487179487</v>
      </c>
      <c r="BE15" s="127" t="n">
        <v>26.0510769230769</v>
      </c>
      <c r="BF15" s="127" t="n">
        <v>26.127717948718</v>
      </c>
      <c r="BG15" s="127" t="n">
        <v>25.7744615384615</v>
      </c>
      <c r="BH15" s="127" t="n">
        <v>25.3586842105263</v>
      </c>
      <c r="BI15" s="127" t="n">
        <v>25.1720975609756</v>
      </c>
      <c r="BJ15" s="127" t="n">
        <v>27.4452631578947</v>
      </c>
      <c r="BK15" s="127" t="n">
        <v>32.4381794871795</v>
      </c>
      <c r="BL15" s="127" t="n">
        <v>36.7800975609756</v>
      </c>
      <c r="BM15" s="127" t="n">
        <v>32.9794736842105</v>
      </c>
      <c r="BN15" s="127" t="n">
        <v>27.8975121951219</v>
      </c>
      <c r="BO15" s="127" t="n">
        <v>25.095</v>
      </c>
      <c r="BP15" s="127" t="n">
        <v>25.4851282051282</v>
      </c>
      <c r="BQ15" s="127" t="n">
        <v>26.4492926829268</v>
      </c>
      <c r="BR15" s="127" t="n">
        <v>26.5924444444444</v>
      </c>
      <c r="BS15" s="127" t="n">
        <v>26.2421025641026</v>
      </c>
      <c r="BT15" s="127" t="n">
        <v>25.8655263157895</v>
      </c>
      <c r="BU15" s="127" t="n">
        <v>25.7005365853659</v>
      </c>
      <c r="BV15" s="127" t="n">
        <v>27.7239473684211</v>
      </c>
      <c r="BW15" s="127" t="n">
        <v>32.0833658536585</v>
      </c>
      <c r="BX15" s="127" t="n">
        <v>36.2586153846154</v>
      </c>
      <c r="BY15" s="127" t="n">
        <v>32.6605263157895</v>
      </c>
      <c r="BZ15" s="127" t="n">
        <v>28.1850731707317</v>
      </c>
      <c r="CA15" s="127" t="n">
        <v>25.6523684210526</v>
      </c>
      <c r="CB15" s="127" t="n">
        <v>26.0092051282051</v>
      </c>
      <c r="CC15" s="127" t="n">
        <v>26.8653902439024</v>
      </c>
      <c r="CD15" s="127" t="n">
        <v>27.0107777777778</v>
      </c>
      <c r="CE15" s="127" t="n">
        <v>26.6914102564103</v>
      </c>
      <c r="CF15" s="127" t="n">
        <v>26.307375</v>
      </c>
      <c r="CG15" s="127" t="n">
        <v>26.2312051282051</v>
      </c>
      <c r="CH15" s="127" t="n">
        <v>28.0034210526316</v>
      </c>
      <c r="CI15" s="127" t="n">
        <v>31.8678292682927</v>
      </c>
      <c r="CJ15" s="127" t="n">
        <v>35.696717948718</v>
      </c>
      <c r="CK15" s="127" t="n">
        <v>32.4071052631579</v>
      </c>
      <c r="CL15" s="127" t="n">
        <v>28.4578292682927</v>
      </c>
      <c r="CM15" s="127" t="n">
        <v>26.1631578947368</v>
      </c>
      <c r="CN15" s="127" t="n">
        <v>26.4608780487805</v>
      </c>
      <c r="CO15" s="127" t="n">
        <v>27.291</v>
      </c>
      <c r="CP15" s="127" t="n">
        <v>27.387</v>
      </c>
      <c r="CQ15" s="127" t="n">
        <v>27.1073846153846</v>
      </c>
      <c r="CR15" s="127" t="n">
        <v>26.7525</v>
      </c>
      <c r="CS15" s="127" t="n">
        <v>26.6885128205128</v>
      </c>
      <c r="CT15" s="127" t="n">
        <v>28.286052631579</v>
      </c>
      <c r="CU15" s="127" t="n">
        <v>31.7286585365854</v>
      </c>
      <c r="CV15" s="127" t="n">
        <v>35.2715384615385</v>
      </c>
      <c r="CW15" s="127" t="n">
        <v>32.172</v>
      </c>
      <c r="CX15" s="127" t="n">
        <v>28.7550256410256</v>
      </c>
      <c r="CY15" s="127" t="n">
        <v>26.6392105263158</v>
      </c>
      <c r="CZ15" s="127" t="n">
        <v>26.9046341463415</v>
      </c>
      <c r="DA15" s="127" t="n">
        <v>27.6282820512821</v>
      </c>
      <c r="DB15" s="127" t="n">
        <v>27.7238918918919</v>
      </c>
      <c r="DC15" s="127" t="n">
        <v>27.4096341463415</v>
      </c>
      <c r="DD15" s="127" t="n">
        <v>27.1713157894737</v>
      </c>
      <c r="DE15" s="127" t="n">
        <v>27.0782564102564</v>
      </c>
      <c r="DF15" s="127" t="n">
        <v>28.48275</v>
      </c>
      <c r="DG15" s="127" t="n">
        <v>31.7578717948718</v>
      </c>
      <c r="DH15" s="127" t="n">
        <v>34.9319268292683</v>
      </c>
      <c r="DI15" s="127" t="n">
        <v>32.186052631579</v>
      </c>
      <c r="DJ15" s="127" t="n">
        <v>29.0056153846154</v>
      </c>
      <c r="DK15" s="127" t="n">
        <v>26.99775</v>
      </c>
      <c r="DL15" s="127" t="n">
        <v>27.3245897435897</v>
      </c>
      <c r="DM15" s="127" t="n">
        <v>27.9535897435897</v>
      </c>
      <c r="DN15" s="127" t="n">
        <v>28.0368888888889</v>
      </c>
      <c r="DO15" s="127" t="n">
        <v>27.767512195122</v>
      </c>
      <c r="DP15" s="127" t="n">
        <v>27.5486842105263</v>
      </c>
      <c r="DQ15" s="127" t="n">
        <v>27.4218780487805</v>
      </c>
      <c r="DR15" s="127" t="n">
        <v>28.8268421052632</v>
      </c>
      <c r="DS15" s="127" t="n">
        <v>31.7424102564103</v>
      </c>
      <c r="DT15" s="127" t="n">
        <v>34.7307073170732</v>
      </c>
      <c r="DU15" s="127" t="n">
        <v>32.1513157894737</v>
      </c>
      <c r="DV15" s="127" t="n">
        <v>29.255358974359</v>
      </c>
      <c r="DW15" s="127" t="n">
        <v>27.386625</v>
      </c>
      <c r="DX15" s="127" t="n">
        <v>27.6904871794872</v>
      </c>
      <c r="DY15" s="127" t="n">
        <v>28.2218536585366</v>
      </c>
      <c r="DZ15" s="127" t="n">
        <v>28.3407777777778</v>
      </c>
      <c r="EA15" s="127" t="n">
        <v>28.1318974358974</v>
      </c>
      <c r="EB15" s="127" t="n">
        <v>27.885</v>
      </c>
      <c r="EC15" s="127" t="n">
        <v>27.7673414634146</v>
      </c>
      <c r="ED15" s="127" t="n">
        <v>29.0715789473684</v>
      </c>
      <c r="EE15" s="127" t="n">
        <v>31.7221794871795</v>
      </c>
      <c r="EF15" s="127" t="n">
        <v>34.5378048780488</v>
      </c>
      <c r="EG15" s="127" t="n">
        <v>32.1134210526316</v>
      </c>
      <c r="EH15" s="127" t="n">
        <v>29.4329756097561</v>
      </c>
      <c r="EI15" s="127" t="n">
        <v>27.7792105263158</v>
      </c>
      <c r="EJ15" s="127" t="n">
        <v>28.0404871794872</v>
      </c>
    </row>
    <row r="16" customFormat="false" ht="13.7" hidden="false" customHeight="true" outlineLevel="0" collapsed="false">
      <c r="A16" s="106"/>
      <c r="B16" s="64"/>
      <c r="C16" s="127"/>
      <c r="D16" s="127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C16" s="87"/>
      <c r="AD16" s="92"/>
      <c r="AE16" s="93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  <c r="DB16" s="127"/>
      <c r="DC16" s="127"/>
      <c r="DD16" s="127"/>
      <c r="DE16" s="127"/>
      <c r="DF16" s="127"/>
      <c r="DG16" s="127"/>
      <c r="DH16" s="127"/>
      <c r="DI16" s="127"/>
      <c r="DJ16" s="127"/>
      <c r="DK16" s="127"/>
      <c r="DL16" s="127"/>
      <c r="DM16" s="127"/>
      <c r="DN16" s="127"/>
      <c r="DO16" s="127"/>
      <c r="DP16" s="127"/>
      <c r="DQ16" s="127"/>
      <c r="DR16" s="127"/>
      <c r="DS16" s="127"/>
      <c r="DT16" s="127"/>
      <c r="DU16" s="127"/>
      <c r="DV16" s="127"/>
      <c r="DW16" s="127"/>
      <c r="DX16" s="127"/>
      <c r="DY16" s="127"/>
      <c r="DZ16" s="127"/>
      <c r="EA16" s="127"/>
      <c r="EB16" s="127"/>
      <c r="EC16" s="127"/>
      <c r="ED16" s="127"/>
      <c r="EE16" s="127"/>
      <c r="EF16" s="127"/>
      <c r="EG16" s="127"/>
      <c r="EH16" s="127"/>
      <c r="EI16" s="127"/>
      <c r="EJ16" s="127"/>
    </row>
    <row r="17" customFormat="false" ht="16.5" hidden="false" customHeight="false" outlineLevel="0" collapsed="false">
      <c r="A17" s="108" t="s">
        <v>72</v>
      </c>
      <c r="B17" s="64"/>
      <c r="C17" s="127"/>
      <c r="D17" s="127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C17" s="102"/>
      <c r="AD17" s="92"/>
      <c r="AE17" s="93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  <c r="DB17" s="127"/>
      <c r="DC17" s="127"/>
      <c r="DD17" s="127"/>
      <c r="DE17" s="127"/>
      <c r="DF17" s="127"/>
      <c r="DG17" s="127"/>
      <c r="DH17" s="127"/>
      <c r="DI17" s="127"/>
      <c r="DJ17" s="127"/>
      <c r="DK17" s="127"/>
      <c r="DL17" s="127"/>
      <c r="DM17" s="127"/>
      <c r="DN17" s="127"/>
      <c r="DO17" s="127"/>
      <c r="DP17" s="127"/>
      <c r="DQ17" s="127"/>
      <c r="DR17" s="127"/>
      <c r="DS17" s="127"/>
      <c r="DT17" s="127"/>
      <c r="DU17" s="127"/>
      <c r="DV17" s="127"/>
      <c r="DW17" s="127"/>
      <c r="DX17" s="127"/>
      <c r="DY17" s="127"/>
      <c r="DZ17" s="127"/>
      <c r="EA17" s="127"/>
      <c r="EB17" s="127"/>
      <c r="EC17" s="127"/>
      <c r="ED17" s="127"/>
      <c r="EE17" s="127"/>
      <c r="EF17" s="127"/>
      <c r="EG17" s="127"/>
      <c r="EH17" s="127"/>
      <c r="EI17" s="127"/>
      <c r="EJ17" s="127"/>
    </row>
    <row r="18" customFormat="false" ht="13.7" hidden="false" customHeight="true" outlineLevel="0" collapsed="false">
      <c r="A18" s="159" t="s">
        <v>9</v>
      </c>
      <c r="B18" s="110" t="s">
        <v>67</v>
      </c>
      <c r="C18" s="160" t="n">
        <v>21.370319553522</v>
      </c>
      <c r="D18" s="160" t="n">
        <v>34.3450730457182</v>
      </c>
      <c r="E18" s="112" t="n">
        <v>31.7095762426158</v>
      </c>
      <c r="F18" s="111" t="n">
        <v>32.7800915943383</v>
      </c>
      <c r="G18" s="111" t="n">
        <v>33.216512734086</v>
      </c>
      <c r="H18" s="111" t="n">
        <v>32.3436704545906</v>
      </c>
      <c r="I18" s="111" t="n">
        <v>30.3872134843625</v>
      </c>
      <c r="J18" s="111" t="n">
        <v>32.6491428253342</v>
      </c>
      <c r="K18" s="111" t="n">
        <v>28.1252841433908</v>
      </c>
      <c r="L18" s="111" t="n">
        <v>27.0644642671563</v>
      </c>
      <c r="M18" s="111" t="n">
        <v>29.2580189380508</v>
      </c>
      <c r="N18" s="111" t="n">
        <v>28.1492557828659</v>
      </c>
      <c r="O18" s="111" t="n">
        <v>35.6132429903609</v>
      </c>
      <c r="P18" s="111" t="n">
        <v>34.7696001748975</v>
      </c>
      <c r="Q18" s="111" t="n">
        <v>37.0626345994376</v>
      </c>
      <c r="R18" s="111" t="n">
        <v>35.0074941967476</v>
      </c>
      <c r="S18" s="111" t="n">
        <v>34.6060953491547</v>
      </c>
      <c r="T18" s="111" t="n">
        <v>34.8845391509808</v>
      </c>
      <c r="U18" s="111" t="n">
        <v>33.0775881257106</v>
      </c>
      <c r="V18" s="111" t="n">
        <v>35.8561587707728</v>
      </c>
      <c r="W18" s="112" t="n">
        <v>32.7974643902016</v>
      </c>
      <c r="X18" s="111" t="n">
        <v>34.010342158228</v>
      </c>
      <c r="Y18" s="111" t="n">
        <v>33.4908000610789</v>
      </c>
      <c r="Z18" s="111" t="n">
        <v>33.4019224023374</v>
      </c>
      <c r="AA18" s="111" t="n">
        <v>33.0169074025408</v>
      </c>
      <c r="AB18" s="111" t="n">
        <v>34.9196837034428</v>
      </c>
      <c r="AC18" s="161" t="n">
        <v>33.3780621719562</v>
      </c>
      <c r="AD18" s="92"/>
      <c r="AE18" s="93"/>
      <c r="AG18" s="127" t="n">
        <v>33.216512734086</v>
      </c>
      <c r="AH18" s="127" t="n">
        <v>32.3436704545906</v>
      </c>
      <c r="AI18" s="127" t="n">
        <v>32.6491428253342</v>
      </c>
      <c r="AJ18" s="127" t="n">
        <v>28.1252841433908</v>
      </c>
      <c r="AK18" s="127" t="n">
        <v>27.0644642671563</v>
      </c>
      <c r="AL18" s="127" t="n">
        <v>29.2580189380508</v>
      </c>
      <c r="AM18" s="127" t="n">
        <v>34.7696001748975</v>
      </c>
      <c r="AN18" s="127" t="n">
        <v>37.0626345994376</v>
      </c>
      <c r="AO18" s="127" t="n">
        <v>35.0074941967476</v>
      </c>
      <c r="AP18" s="127" t="n">
        <v>34.8845391509808</v>
      </c>
      <c r="AQ18" s="127" t="n">
        <v>33.0775881257106</v>
      </c>
      <c r="AR18" s="127" t="n">
        <v>35.8561587707728</v>
      </c>
      <c r="AS18" s="127" t="n">
        <v>34.5980208735784</v>
      </c>
      <c r="AT18" s="127" t="n">
        <v>33.1143143483817</v>
      </c>
      <c r="AU18" s="127" t="n">
        <v>32.9189356778044</v>
      </c>
      <c r="AV18" s="127" t="n">
        <v>30.8989038924784</v>
      </c>
      <c r="AW18" s="127" t="n">
        <v>27.3530361317383</v>
      </c>
      <c r="AX18" s="127" t="n">
        <v>30.1647598140032</v>
      </c>
      <c r="AY18" s="127" t="n">
        <v>37.508693573845</v>
      </c>
      <c r="AZ18" s="127" t="n">
        <v>38.2102752832856</v>
      </c>
      <c r="BA18" s="127" t="n">
        <v>36.848129349086</v>
      </c>
      <c r="BB18" s="127" t="n">
        <v>34.2635326830376</v>
      </c>
      <c r="BC18" s="127" t="n">
        <v>34.270662188523</v>
      </c>
      <c r="BD18" s="127" t="n">
        <v>37.9957653430462</v>
      </c>
      <c r="BE18" s="127" t="n">
        <v>34.9065028658221</v>
      </c>
      <c r="BF18" s="127" t="n">
        <v>33.2407950552581</v>
      </c>
      <c r="BG18" s="127" t="n">
        <v>32.0570281086922</v>
      </c>
      <c r="BH18" s="127" t="n">
        <v>30.5538810978257</v>
      </c>
      <c r="BI18" s="127" t="n">
        <v>27.973728691117</v>
      </c>
      <c r="BJ18" s="127" t="n">
        <v>29.7877195196096</v>
      </c>
      <c r="BK18" s="127" t="n">
        <v>36.4041778303367</v>
      </c>
      <c r="BL18" s="127" t="n">
        <v>36.4667821697846</v>
      </c>
      <c r="BM18" s="127" t="n">
        <v>35.6050122287187</v>
      </c>
      <c r="BN18" s="127" t="n">
        <v>34.0471852012906</v>
      </c>
      <c r="BO18" s="127" t="n">
        <v>32.7798029809915</v>
      </c>
      <c r="BP18" s="127" t="n">
        <v>36.8804936827869</v>
      </c>
      <c r="BQ18" s="127" t="n">
        <v>34.9562203980302</v>
      </c>
      <c r="BR18" s="127" t="n">
        <v>33.0595384493837</v>
      </c>
      <c r="BS18" s="127" t="n">
        <v>32.0675824096883</v>
      </c>
      <c r="BT18" s="127" t="n">
        <v>31.1403262576739</v>
      </c>
      <c r="BU18" s="127" t="n">
        <v>27.7352640120694</v>
      </c>
      <c r="BV18" s="127" t="n">
        <v>29.987588795597</v>
      </c>
      <c r="BW18" s="127" t="n">
        <v>36.1073026057049</v>
      </c>
      <c r="BX18" s="127" t="n">
        <v>36.3652880845861</v>
      </c>
      <c r="BY18" s="127" t="n">
        <v>35.3761709359022</v>
      </c>
      <c r="BZ18" s="127" t="n">
        <v>33.9335570289677</v>
      </c>
      <c r="CA18" s="127" t="n">
        <v>32.7506253676035</v>
      </c>
      <c r="CB18" s="127" t="n">
        <v>37.0053955745695</v>
      </c>
      <c r="CC18" s="127" t="n">
        <v>32.8777360999423</v>
      </c>
      <c r="CD18" s="127" t="n">
        <v>31.6792865691646</v>
      </c>
      <c r="CE18" s="127" t="n">
        <v>30.8957938260682</v>
      </c>
      <c r="CF18" s="127" t="n">
        <v>30.0561227690108</v>
      </c>
      <c r="CG18" s="127" t="n">
        <v>26.7776314216459</v>
      </c>
      <c r="CH18" s="127" t="n">
        <v>29.0530692569248</v>
      </c>
      <c r="CI18" s="127" t="n">
        <v>34.4826560032107</v>
      </c>
      <c r="CJ18" s="127" t="n">
        <v>34.9149925987161</v>
      </c>
      <c r="CK18" s="127" t="n">
        <v>34.176189337645</v>
      </c>
      <c r="CL18" s="127" t="n">
        <v>32.3135374117634</v>
      </c>
      <c r="CM18" s="127" t="n">
        <v>31.5924278698622</v>
      </c>
      <c r="CN18" s="127" t="n">
        <v>35.5583142541102</v>
      </c>
      <c r="CO18" s="127" t="n">
        <v>33.2109469276498</v>
      </c>
      <c r="CP18" s="127" t="n">
        <v>32.3094249885912</v>
      </c>
      <c r="CQ18" s="127" t="n">
        <v>31.8984031163592</v>
      </c>
      <c r="CR18" s="127" t="n">
        <v>30.4567006149399</v>
      </c>
      <c r="CS18" s="127" t="n">
        <v>27.7015308915755</v>
      </c>
      <c r="CT18" s="127" t="n">
        <v>30.1881854772537</v>
      </c>
      <c r="CU18" s="127" t="n">
        <v>34.6843712784821</v>
      </c>
      <c r="CV18" s="127" t="n">
        <v>35.2445936944211</v>
      </c>
      <c r="CW18" s="127" t="n">
        <v>34.6150757970041</v>
      </c>
      <c r="CX18" s="127" t="n">
        <v>32.847270467468</v>
      </c>
      <c r="CY18" s="127" t="n">
        <v>32.324141113164</v>
      </c>
      <c r="CZ18" s="127" t="n">
        <v>36.0803862844101</v>
      </c>
      <c r="DA18" s="127" t="n">
        <v>34.0145283969389</v>
      </c>
      <c r="DB18" s="127" t="n">
        <v>33.078937449613</v>
      </c>
      <c r="DC18" s="127" t="n">
        <v>32.8754347082179</v>
      </c>
      <c r="DD18" s="127" t="n">
        <v>31.1786898111089</v>
      </c>
      <c r="DE18" s="127" t="n">
        <v>29.086643643127</v>
      </c>
      <c r="DF18" s="127" t="n">
        <v>30.8474169958786</v>
      </c>
      <c r="DG18" s="127" t="n">
        <v>35.3480865005458</v>
      </c>
      <c r="DH18" s="127" t="n">
        <v>35.8969298070642</v>
      </c>
      <c r="DI18" s="127" t="n">
        <v>35.0557979463887</v>
      </c>
      <c r="DJ18" s="127" t="n">
        <v>33.5765297921752</v>
      </c>
      <c r="DK18" s="127" t="n">
        <v>33.5178263659993</v>
      </c>
      <c r="DL18" s="127" t="n">
        <v>36.1054341666708</v>
      </c>
      <c r="DM18" s="127" t="n">
        <v>34.9490543957637</v>
      </c>
      <c r="DN18" s="127" t="n">
        <v>33.7724802502298</v>
      </c>
      <c r="DO18" s="127" t="n">
        <v>33.1695049912166</v>
      </c>
      <c r="DP18" s="127" t="n">
        <v>31.6431454096317</v>
      </c>
      <c r="DQ18" s="127" t="n">
        <v>29.7882429173955</v>
      </c>
      <c r="DR18" s="127" t="n">
        <v>31.2678020257568</v>
      </c>
      <c r="DS18" s="127" t="n">
        <v>35.6925092769893</v>
      </c>
      <c r="DT18" s="127" t="n">
        <v>36.2340181333871</v>
      </c>
      <c r="DU18" s="127" t="n">
        <v>35.4850019272035</v>
      </c>
      <c r="DV18" s="127" t="n">
        <v>34.3595803301065</v>
      </c>
      <c r="DW18" s="127" t="n">
        <v>34.1252854680885</v>
      </c>
      <c r="DX18" s="127" t="n">
        <v>36.9527901755829</v>
      </c>
      <c r="DY18" s="127" t="n">
        <v>36.1922365951998</v>
      </c>
      <c r="DZ18" s="127" t="n">
        <v>34.87844162019</v>
      </c>
      <c r="EA18" s="127" t="n">
        <v>34.1419849033796</v>
      </c>
      <c r="EB18" s="127" t="n">
        <v>32.682937359815</v>
      </c>
      <c r="EC18" s="127" t="n">
        <v>30.9265446807381</v>
      </c>
      <c r="ED18" s="127" t="n">
        <v>32.3444612402531</v>
      </c>
      <c r="EE18" s="127" t="n">
        <v>36.7342800428942</v>
      </c>
      <c r="EF18" s="127" t="n">
        <v>36.9782568402408</v>
      </c>
      <c r="EG18" s="127" t="n">
        <v>36.4011483315982</v>
      </c>
      <c r="EH18" s="127" t="n">
        <v>35.3664269591723</v>
      </c>
      <c r="EI18" s="127" t="n">
        <v>34.7247719033056</v>
      </c>
      <c r="EJ18" s="127" t="n">
        <v>37.6157754606935</v>
      </c>
    </row>
    <row r="19" customFormat="false" ht="13.7" hidden="true" customHeight="true" outlineLevel="0" collapsed="false">
      <c r="A19" s="115"/>
      <c r="B19" s="64"/>
      <c r="C19" s="127"/>
      <c r="D19" s="127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C19" s="98"/>
      <c r="AD19" s="92"/>
      <c r="AE19" s="93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  <c r="DB19" s="127"/>
      <c r="DC19" s="127"/>
      <c r="DD19" s="127"/>
      <c r="DE19" s="127"/>
      <c r="DF19" s="127"/>
      <c r="DG19" s="127"/>
      <c r="DH19" s="127"/>
      <c r="DI19" s="127"/>
      <c r="DJ19" s="127"/>
      <c r="DK19" s="127"/>
      <c r="DL19" s="127"/>
      <c r="DM19" s="127"/>
      <c r="DN19" s="127"/>
      <c r="DO19" s="127"/>
      <c r="DP19" s="127"/>
      <c r="DQ19" s="127"/>
      <c r="DR19" s="127"/>
      <c r="DS19" s="127"/>
      <c r="DT19" s="127"/>
      <c r="DU19" s="127"/>
      <c r="DV19" s="127"/>
      <c r="DW19" s="127"/>
      <c r="DX19" s="127"/>
      <c r="DY19" s="127"/>
      <c r="DZ19" s="127"/>
      <c r="EA19" s="127"/>
      <c r="EB19" s="127"/>
      <c r="EC19" s="127"/>
      <c r="ED19" s="127"/>
      <c r="EE19" s="127"/>
      <c r="EF19" s="127"/>
      <c r="EG19" s="127"/>
      <c r="EH19" s="127"/>
      <c r="EI19" s="127"/>
      <c r="EJ19" s="127"/>
    </row>
    <row r="20" customFormat="false" ht="13.7" hidden="true" customHeight="true" outlineLevel="0" collapsed="false">
      <c r="A20" s="115"/>
      <c r="B20" s="64"/>
      <c r="C20" s="127"/>
      <c r="D20" s="127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C20" s="98"/>
      <c r="AD20" s="92"/>
      <c r="AE20" s="93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  <c r="DB20" s="127"/>
      <c r="DC20" s="127"/>
      <c r="DD20" s="127"/>
      <c r="DE20" s="127"/>
      <c r="DF20" s="127"/>
      <c r="DG20" s="127"/>
      <c r="DH20" s="127"/>
      <c r="DI20" s="127"/>
      <c r="DJ20" s="127"/>
      <c r="DK20" s="127"/>
      <c r="DL20" s="127"/>
      <c r="DM20" s="127"/>
      <c r="DN20" s="127"/>
      <c r="DO20" s="127"/>
      <c r="DP20" s="127"/>
      <c r="DQ20" s="127"/>
      <c r="DR20" s="127"/>
      <c r="DS20" s="127"/>
      <c r="DT20" s="127"/>
      <c r="DU20" s="127"/>
      <c r="DV20" s="127"/>
      <c r="DW20" s="127"/>
      <c r="DX20" s="127"/>
      <c r="DY20" s="127"/>
      <c r="DZ20" s="127"/>
      <c r="EA20" s="127"/>
      <c r="EB20" s="127"/>
      <c r="EC20" s="127"/>
      <c r="ED20" s="127"/>
      <c r="EE20" s="127"/>
      <c r="EF20" s="127"/>
      <c r="EG20" s="127"/>
      <c r="EH20" s="127"/>
      <c r="EI20" s="127"/>
      <c r="EJ20" s="127"/>
    </row>
    <row r="21" customFormat="false" ht="13.7" hidden="true" customHeight="true" outlineLevel="0" collapsed="false">
      <c r="A21" s="115"/>
      <c r="B21" s="64"/>
      <c r="C21" s="127"/>
      <c r="D21" s="127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C21" s="98"/>
      <c r="AD21" s="92"/>
      <c r="AE21" s="93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  <c r="DB21" s="127"/>
      <c r="DC21" s="127"/>
      <c r="DD21" s="127"/>
      <c r="DE21" s="127"/>
      <c r="DF21" s="127"/>
      <c r="DG21" s="127"/>
      <c r="DH21" s="127"/>
      <c r="DI21" s="127"/>
      <c r="DJ21" s="127"/>
      <c r="DK21" s="127"/>
      <c r="DL21" s="127"/>
      <c r="DM21" s="127"/>
      <c r="DN21" s="127"/>
      <c r="DO21" s="127"/>
      <c r="DP21" s="127"/>
      <c r="DQ21" s="127"/>
      <c r="DR21" s="127"/>
      <c r="DS21" s="127"/>
      <c r="DT21" s="127"/>
      <c r="DU21" s="127"/>
      <c r="DV21" s="127"/>
      <c r="DW21" s="127"/>
      <c r="DX21" s="127"/>
      <c r="DY21" s="127"/>
      <c r="DZ21" s="127"/>
      <c r="EA21" s="127"/>
      <c r="EB21" s="127"/>
      <c r="EC21" s="127"/>
      <c r="ED21" s="127"/>
      <c r="EE21" s="127"/>
      <c r="EF21" s="127"/>
      <c r="EG21" s="127"/>
      <c r="EH21" s="127"/>
      <c r="EI21" s="127"/>
      <c r="EJ21" s="127"/>
    </row>
    <row r="22" customFormat="false" ht="13.7" hidden="true" customHeight="true" outlineLevel="0" collapsed="false">
      <c r="A22" s="115"/>
      <c r="B22" s="64"/>
      <c r="C22" s="127"/>
      <c r="D22" s="127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C22" s="98"/>
      <c r="AD22" s="92"/>
      <c r="AE22" s="93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  <c r="DB22" s="127"/>
      <c r="DC22" s="127"/>
      <c r="DD22" s="127"/>
      <c r="DE22" s="127"/>
      <c r="DF22" s="127"/>
      <c r="DG22" s="127"/>
      <c r="DH22" s="127"/>
      <c r="DI22" s="127"/>
      <c r="DJ22" s="127"/>
      <c r="DK22" s="127"/>
      <c r="DL22" s="127"/>
      <c r="DM22" s="127"/>
      <c r="DN22" s="127"/>
      <c r="DO22" s="127"/>
      <c r="DP22" s="127"/>
      <c r="DQ22" s="127"/>
      <c r="DR22" s="127"/>
      <c r="DS22" s="127"/>
      <c r="DT22" s="127"/>
      <c r="DU22" s="127"/>
      <c r="DV22" s="127"/>
      <c r="DW22" s="127"/>
      <c r="DX22" s="127"/>
      <c r="DY22" s="127"/>
      <c r="DZ22" s="127"/>
      <c r="EA22" s="127"/>
      <c r="EB22" s="127"/>
      <c r="EC22" s="127"/>
      <c r="ED22" s="127"/>
      <c r="EE22" s="127"/>
      <c r="EF22" s="127"/>
      <c r="EG22" s="127"/>
      <c r="EH22" s="127"/>
      <c r="EI22" s="127"/>
      <c r="EJ22" s="127"/>
    </row>
    <row r="23" customFormat="false" ht="13.7" hidden="true" customHeight="true" outlineLevel="0" collapsed="false">
      <c r="A23" s="115"/>
      <c r="B23" s="64"/>
      <c r="C23" s="127"/>
      <c r="D23" s="127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C23" s="98"/>
      <c r="AD23" s="92"/>
      <c r="AE23" s="93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  <c r="DB23" s="127"/>
      <c r="DC23" s="127"/>
      <c r="DD23" s="127"/>
      <c r="DE23" s="127"/>
      <c r="DF23" s="127"/>
      <c r="DG23" s="127"/>
      <c r="DH23" s="127"/>
      <c r="DI23" s="127"/>
      <c r="DJ23" s="127"/>
      <c r="DK23" s="127"/>
      <c r="DL23" s="127"/>
      <c r="DM23" s="127"/>
      <c r="DN23" s="127"/>
      <c r="DO23" s="127"/>
      <c r="DP23" s="127"/>
      <c r="DQ23" s="127"/>
      <c r="DR23" s="127"/>
      <c r="DS23" s="127"/>
      <c r="DT23" s="127"/>
      <c r="DU23" s="127"/>
      <c r="DV23" s="127"/>
      <c r="DW23" s="127"/>
      <c r="DX23" s="127"/>
      <c r="DY23" s="127"/>
      <c r="DZ23" s="127"/>
      <c r="EA23" s="127"/>
      <c r="EB23" s="127"/>
      <c r="EC23" s="127"/>
      <c r="ED23" s="127"/>
      <c r="EE23" s="127"/>
      <c r="EF23" s="127"/>
      <c r="EG23" s="127"/>
      <c r="EH23" s="127"/>
      <c r="EI23" s="127"/>
      <c r="EJ23" s="127"/>
    </row>
    <row r="24" customFormat="false" ht="13.7" hidden="true" customHeight="true" outlineLevel="0" collapsed="false">
      <c r="A24" s="115"/>
      <c r="B24" s="64"/>
      <c r="C24" s="127"/>
      <c r="D24" s="127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C24" s="98"/>
      <c r="AD24" s="92"/>
      <c r="AE24" s="93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  <c r="DB24" s="127"/>
      <c r="DC24" s="127"/>
      <c r="DD24" s="127"/>
      <c r="DE24" s="127"/>
      <c r="DF24" s="127"/>
      <c r="DG24" s="127"/>
      <c r="DH24" s="127"/>
      <c r="DI24" s="127"/>
      <c r="DJ24" s="127"/>
      <c r="DK24" s="127"/>
      <c r="DL24" s="127"/>
      <c r="DM24" s="127"/>
      <c r="DN24" s="127"/>
      <c r="DO24" s="127"/>
      <c r="DP24" s="127"/>
      <c r="DQ24" s="127"/>
      <c r="DR24" s="127"/>
      <c r="DS24" s="127"/>
      <c r="DT24" s="127"/>
      <c r="DU24" s="127"/>
      <c r="DV24" s="127"/>
      <c r="DW24" s="127"/>
      <c r="DX24" s="127"/>
      <c r="DY24" s="127"/>
      <c r="DZ24" s="127"/>
      <c r="EA24" s="127"/>
      <c r="EB24" s="127"/>
      <c r="EC24" s="127"/>
      <c r="ED24" s="127"/>
      <c r="EE24" s="127"/>
      <c r="EF24" s="127"/>
      <c r="EG24" s="127"/>
      <c r="EH24" s="127"/>
      <c r="EI24" s="127"/>
      <c r="EJ24" s="127"/>
    </row>
    <row r="25" customFormat="false" ht="13.7" hidden="true" customHeight="true" outlineLevel="0" collapsed="false">
      <c r="A25" s="116"/>
      <c r="B25" s="117"/>
      <c r="C25" s="129"/>
      <c r="D25" s="129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5"/>
      <c r="AD25" s="118"/>
      <c r="AE25" s="93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  <c r="DB25" s="127"/>
      <c r="DC25" s="127"/>
      <c r="DD25" s="127"/>
      <c r="DE25" s="127"/>
      <c r="DF25" s="127"/>
      <c r="DG25" s="127"/>
      <c r="DH25" s="127"/>
      <c r="DI25" s="127"/>
      <c r="DJ25" s="127"/>
      <c r="DK25" s="127"/>
      <c r="DL25" s="127"/>
      <c r="DM25" s="127"/>
      <c r="DN25" s="127"/>
      <c r="DO25" s="127"/>
      <c r="DP25" s="127"/>
      <c r="DQ25" s="127"/>
      <c r="DR25" s="127"/>
      <c r="DS25" s="127"/>
      <c r="DT25" s="127"/>
      <c r="DU25" s="127"/>
      <c r="DV25" s="127"/>
      <c r="DW25" s="127"/>
      <c r="DX25" s="127"/>
      <c r="DY25" s="127"/>
      <c r="DZ25" s="127"/>
      <c r="EA25" s="127"/>
      <c r="EB25" s="127"/>
      <c r="EC25" s="127"/>
      <c r="ED25" s="127"/>
      <c r="EE25" s="127"/>
      <c r="EF25" s="127"/>
      <c r="EG25" s="127"/>
      <c r="EH25" s="127"/>
      <c r="EI25" s="127"/>
      <c r="EJ25" s="127"/>
    </row>
    <row r="26" customFormat="false" ht="33.75" hidden="false" customHeight="true" outlineLevel="0" collapsed="false">
      <c r="A26" s="64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C26" s="92"/>
      <c r="AD26" s="92"/>
    </row>
    <row r="27" customFormat="false" ht="16.5" hidden="false" customHeight="false" outlineLevel="0" collapsed="false">
      <c r="A27" s="119" t="s">
        <v>27</v>
      </c>
      <c r="B27" s="120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62"/>
      <c r="AC27" s="121"/>
      <c r="AD27" s="121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3.7" hidden="false" customHeight="true" outlineLevel="0" collapsed="false">
      <c r="A28" s="86" t="s">
        <v>13</v>
      </c>
      <c r="B28" s="107"/>
      <c r="C28" s="87" t="n">
        <v>-0.0340909090909101</v>
      </c>
      <c r="D28" s="87" t="n">
        <v>0.180365853658536</v>
      </c>
      <c r="E28" s="88" t="n">
        <v>0.230952937116239</v>
      </c>
      <c r="F28" s="87" t="n">
        <v>0.00461111111111379</v>
      </c>
      <c r="G28" s="87" t="n">
        <v>0.00933333333333763</v>
      </c>
      <c r="H28" s="87" t="n">
        <v>-0.000111111111110063</v>
      </c>
      <c r="I28" s="87" t="n">
        <v>0</v>
      </c>
      <c r="J28" s="87" t="n">
        <v>0</v>
      </c>
      <c r="K28" s="87" t="n">
        <v>0</v>
      </c>
      <c r="L28" s="87" t="n">
        <v>0</v>
      </c>
      <c r="M28" s="87" t="n">
        <v>0</v>
      </c>
      <c r="N28" s="87" t="n">
        <v>0</v>
      </c>
      <c r="O28" s="87" t="n">
        <v>0</v>
      </c>
      <c r="P28" s="87" t="n">
        <v>0</v>
      </c>
      <c r="Q28" s="87" t="n">
        <v>0</v>
      </c>
      <c r="R28" s="87" t="n">
        <v>0</v>
      </c>
      <c r="S28" s="87" t="n">
        <v>0</v>
      </c>
      <c r="T28" s="87" t="n">
        <v>0</v>
      </c>
      <c r="U28" s="87" t="n">
        <v>0</v>
      </c>
      <c r="V28" s="87" t="n">
        <v>0</v>
      </c>
      <c r="W28" s="88" t="n">
        <v>0.000757029280585186</v>
      </c>
      <c r="X28" s="87" t="n">
        <v>0</v>
      </c>
      <c r="Y28" s="87" t="n">
        <v>0</v>
      </c>
      <c r="Z28" s="87" t="n">
        <v>0</v>
      </c>
      <c r="AA28" s="87" t="n">
        <v>0</v>
      </c>
      <c r="AB28" s="89" t="n">
        <v>0</v>
      </c>
      <c r="AC28" s="156" t="n">
        <v>0.00372801991078475</v>
      </c>
      <c r="AD28" s="92"/>
      <c r="AE28" s="93"/>
      <c r="AG28" s="89" t="n">
        <v>10206.1922051282</v>
      </c>
      <c r="AH28" s="89" t="n">
        <v>8799.88266666667</v>
      </c>
      <c r="AI28" s="89" t="n">
        <v>9792.02985365854</v>
      </c>
      <c r="AJ28" s="89" t="n">
        <v>7359.90315789474</v>
      </c>
      <c r="AK28" s="89" t="n">
        <v>6739.03835897436</v>
      </c>
      <c r="AL28" s="89" t="n">
        <v>7599.9</v>
      </c>
      <c r="AM28" s="89" t="n">
        <v>11258.2787692308</v>
      </c>
      <c r="AN28" s="89" t="n">
        <v>12935.9195897436</v>
      </c>
      <c r="AO28" s="89" t="n">
        <v>11498.4</v>
      </c>
      <c r="AP28" s="89" t="n">
        <v>10528.0096410256</v>
      </c>
      <c r="AQ28" s="89" t="n">
        <v>9559.47789473684</v>
      </c>
      <c r="AR28" s="89" t="n">
        <v>10980.8474146341</v>
      </c>
      <c r="AS28" s="89" t="n">
        <v>11251.0383589744</v>
      </c>
      <c r="AT28" s="89" t="n">
        <v>9504.03911111111</v>
      </c>
      <c r="AU28" s="89" t="n">
        <v>10608.1393170732</v>
      </c>
      <c r="AV28" s="89" t="n">
        <v>8463.90315789474</v>
      </c>
      <c r="AW28" s="89" t="n">
        <v>6561.04471794872</v>
      </c>
      <c r="AX28" s="89" t="n">
        <v>7680.096</v>
      </c>
      <c r="AY28" s="89" t="n">
        <v>12562.1117948718</v>
      </c>
      <c r="AZ28" s="89" t="n">
        <v>14280.0398048781</v>
      </c>
      <c r="BA28" s="89" t="n">
        <v>11756.7284210526</v>
      </c>
      <c r="BB28" s="89" t="n">
        <v>10528.134974359</v>
      </c>
      <c r="BC28" s="89" t="n">
        <v>9918.75</v>
      </c>
      <c r="BD28" s="89" t="n">
        <v>11280</v>
      </c>
      <c r="BE28" s="89" t="n">
        <v>11435.424</v>
      </c>
      <c r="BF28" s="89" t="n">
        <v>10110.6014358974</v>
      </c>
      <c r="BG28" s="89" t="n">
        <v>9817.47569230769</v>
      </c>
      <c r="BH28" s="89" t="n">
        <v>8717.82315789474</v>
      </c>
      <c r="BI28" s="89" t="n">
        <v>7580.45092682927</v>
      </c>
      <c r="BJ28" s="89" t="n">
        <v>7838.4</v>
      </c>
      <c r="BK28" s="89" t="n">
        <v>12656.6447179487</v>
      </c>
      <c r="BL28" s="89" t="n">
        <v>13206.3557073171</v>
      </c>
      <c r="BM28" s="89" t="n">
        <v>11476.3705263158</v>
      </c>
      <c r="BN28" s="89" t="n">
        <v>11428.0202926829</v>
      </c>
      <c r="BO28" s="89" t="n">
        <v>9333.73894736842</v>
      </c>
      <c r="BP28" s="89" t="n">
        <v>11171.336</v>
      </c>
      <c r="BQ28" s="89" t="n">
        <v>12035.9900487805</v>
      </c>
      <c r="BR28" s="89" t="n">
        <v>9641.35822222222</v>
      </c>
      <c r="BS28" s="89" t="n">
        <v>10027.9392820513</v>
      </c>
      <c r="BT28" s="89" t="n">
        <v>9388.8</v>
      </c>
      <c r="BU28" s="89" t="n">
        <v>7740.73795121951</v>
      </c>
      <c r="BV28" s="89" t="n">
        <v>8187.90315789474</v>
      </c>
      <c r="BW28" s="89" t="n">
        <v>13183.1765853659</v>
      </c>
      <c r="BX28" s="89" t="n">
        <v>12622.213948718</v>
      </c>
      <c r="BY28" s="89" t="n">
        <v>11509.2</v>
      </c>
      <c r="BZ28" s="89" t="n">
        <v>11574.9002926829</v>
      </c>
      <c r="CA28" s="89" t="n">
        <v>9547.27578947368</v>
      </c>
      <c r="CB28" s="89" t="n">
        <v>11723.8857435897</v>
      </c>
      <c r="CC28" s="89" t="n">
        <v>11634.2062439024</v>
      </c>
      <c r="CD28" s="89" t="n">
        <v>9775.15733333333</v>
      </c>
      <c r="CE28" s="89" t="n">
        <v>10193.3889230769</v>
      </c>
      <c r="CF28" s="89" t="n">
        <v>10035.9</v>
      </c>
      <c r="CG28" s="89" t="n">
        <v>7811.57353846154</v>
      </c>
      <c r="CH28" s="89" t="n">
        <v>8493.53684210526</v>
      </c>
      <c r="CI28" s="89" t="n">
        <v>13154.1986341463</v>
      </c>
      <c r="CJ28" s="89" t="n">
        <v>12558.534974359</v>
      </c>
      <c r="CK28" s="89" t="n">
        <v>12015.6631578947</v>
      </c>
      <c r="CL28" s="89" t="n">
        <v>11230.8191219512</v>
      </c>
      <c r="CM28" s="89" t="n">
        <v>9725.94947368421</v>
      </c>
      <c r="CN28" s="89" t="n">
        <v>12256.8573658537</v>
      </c>
      <c r="CO28" s="89" t="n">
        <v>11212.8502564103</v>
      </c>
      <c r="CP28" s="89" t="n">
        <v>9891.12177777778</v>
      </c>
      <c r="CQ28" s="89" t="n">
        <v>10780.0301538462</v>
      </c>
      <c r="CR28" s="89" t="n">
        <v>9849.6</v>
      </c>
      <c r="CS28" s="89" t="n">
        <v>8164.03015384615</v>
      </c>
      <c r="CT28" s="89" t="n">
        <v>9150.82105263158</v>
      </c>
      <c r="CU28" s="89" t="n">
        <v>12601.8152195122</v>
      </c>
      <c r="CV28" s="89" t="n">
        <v>12483.3060512821</v>
      </c>
      <c r="CW28" s="89" t="n">
        <v>12511.35</v>
      </c>
      <c r="CX28" s="89" t="n">
        <v>10862.4953846154</v>
      </c>
      <c r="CY28" s="89" t="n">
        <v>9877.89473684211</v>
      </c>
      <c r="CZ28" s="89" t="n">
        <v>12293.6271219512</v>
      </c>
      <c r="DA28" s="89" t="n">
        <v>11258.0666666667</v>
      </c>
      <c r="DB28" s="89" t="n">
        <v>10209.7167567568</v>
      </c>
      <c r="DC28" s="89" t="n">
        <v>11342.5293658537</v>
      </c>
      <c r="DD28" s="89" t="n">
        <v>9601.02315789474</v>
      </c>
      <c r="DE28" s="89" t="n">
        <v>8789.97682051282</v>
      </c>
      <c r="DF28" s="89" t="n">
        <v>9369.648</v>
      </c>
      <c r="DG28" s="89" t="n">
        <v>12066.6980512821</v>
      </c>
      <c r="DH28" s="89" t="n">
        <v>13504.8</v>
      </c>
      <c r="DI28" s="89" t="n">
        <v>11515.5915789474</v>
      </c>
      <c r="DJ28" s="89" t="n">
        <v>10941.7446153846</v>
      </c>
      <c r="DK28" s="89" t="n">
        <v>10879.35</v>
      </c>
      <c r="DL28" s="89" t="n">
        <v>11368.6588717949</v>
      </c>
      <c r="DM28" s="89" t="n">
        <v>11784.2738461538</v>
      </c>
      <c r="DN28" s="89" t="n">
        <v>10070.7982222222</v>
      </c>
      <c r="DO28" s="89" t="n">
        <v>11015.1904390244</v>
      </c>
      <c r="DP28" s="89" t="n">
        <v>9759.36</v>
      </c>
      <c r="DQ28" s="89" t="n">
        <v>9426.34243902439</v>
      </c>
      <c r="DR28" s="89" t="n">
        <v>9181.50315789474</v>
      </c>
      <c r="DS28" s="89" t="n">
        <v>12059.3997948718</v>
      </c>
      <c r="DT28" s="89" t="n">
        <v>13476.1802926829</v>
      </c>
      <c r="DU28" s="89" t="n">
        <v>11530.1178947368</v>
      </c>
      <c r="DV28" s="89" t="n">
        <v>11493.3997948718</v>
      </c>
      <c r="DW28" s="89" t="n">
        <v>10577.376</v>
      </c>
      <c r="DX28" s="89" t="n">
        <v>11416.7097435897</v>
      </c>
      <c r="DY28" s="89" t="n">
        <v>12325.68</v>
      </c>
      <c r="DZ28" s="89" t="n">
        <v>10162.24</v>
      </c>
      <c r="EA28" s="89" t="n">
        <v>10678.3035897436</v>
      </c>
      <c r="EB28" s="89" t="n">
        <v>9910.14315789474</v>
      </c>
      <c r="EC28" s="89" t="n">
        <v>9691.12448780488</v>
      </c>
      <c r="ED28" s="89" t="n">
        <v>9372.96</v>
      </c>
      <c r="EE28" s="89" t="n">
        <v>12572.997948718</v>
      </c>
      <c r="EF28" s="89" t="n">
        <v>12928.2364878049</v>
      </c>
      <c r="EG28" s="89" t="n">
        <v>11551.9073684211</v>
      </c>
      <c r="EH28" s="89" t="n">
        <v>12052.4195121951</v>
      </c>
      <c r="EI28" s="89" t="n">
        <v>10252.9642105263</v>
      </c>
      <c r="EJ28" s="89" t="n">
        <v>11464.7606153846</v>
      </c>
    </row>
    <row r="29" customFormat="false" ht="13.7" hidden="false" customHeight="true" outlineLevel="0" collapsed="false">
      <c r="A29" s="94" t="s">
        <v>12</v>
      </c>
      <c r="B29" s="95"/>
      <c r="C29" s="89" t="n">
        <v>0.015151515151512</v>
      </c>
      <c r="D29" s="89" t="n">
        <v>0.0419024390243976</v>
      </c>
      <c r="E29" s="96" t="n">
        <v>0.114077754118345</v>
      </c>
      <c r="F29" s="89" t="n">
        <v>-0.00473076923076832</v>
      </c>
      <c r="G29" s="89" t="n">
        <v>-0.00912820512820289</v>
      </c>
      <c r="H29" s="89" t="n">
        <v>-0.000333333333330188</v>
      </c>
      <c r="I29" s="89" t="n">
        <v>-1.21951219504979E-005</v>
      </c>
      <c r="J29" s="89" t="n">
        <v>-2.43902439009958E-005</v>
      </c>
      <c r="K29" s="89" t="n">
        <v>0</v>
      </c>
      <c r="L29" s="89" t="n">
        <v>0</v>
      </c>
      <c r="M29" s="89" t="n">
        <v>0</v>
      </c>
      <c r="N29" s="89" t="n">
        <v>0</v>
      </c>
      <c r="O29" s="89" t="n">
        <v>0</v>
      </c>
      <c r="P29" s="89" t="n">
        <v>0</v>
      </c>
      <c r="Q29" s="89" t="n">
        <v>0</v>
      </c>
      <c r="R29" s="89" t="n">
        <v>0</v>
      </c>
      <c r="S29" s="89" t="n">
        <v>0</v>
      </c>
      <c r="T29" s="89" t="n">
        <v>0</v>
      </c>
      <c r="U29" s="89" t="n">
        <v>0</v>
      </c>
      <c r="V29" s="89" t="n">
        <v>0</v>
      </c>
      <c r="W29" s="96" t="n">
        <v>-0.000776502984525251</v>
      </c>
      <c r="X29" s="89" t="n">
        <v>0</v>
      </c>
      <c r="Y29" s="89" t="n">
        <v>0</v>
      </c>
      <c r="Z29" s="89" t="n">
        <v>0</v>
      </c>
      <c r="AA29" s="89" t="n">
        <v>0</v>
      </c>
      <c r="AB29" s="89" t="n">
        <v>0</v>
      </c>
      <c r="AC29" s="157" t="n">
        <v>0.0024222421779605</v>
      </c>
      <c r="AD29" s="92"/>
      <c r="AE29" s="93"/>
      <c r="AG29" s="89" t="n">
        <v>10001.3975384615</v>
      </c>
      <c r="AH29" s="89" t="n">
        <v>8623.92177777778</v>
      </c>
      <c r="AI29" s="89" t="n">
        <v>9995.93034146342</v>
      </c>
      <c r="AJ29" s="89" t="n">
        <v>7728</v>
      </c>
      <c r="AK29" s="89" t="n">
        <v>7295.79794871795</v>
      </c>
      <c r="AL29" s="89" t="n">
        <v>8199.9</v>
      </c>
      <c r="AM29" s="89" t="n">
        <v>11807.797948718</v>
      </c>
      <c r="AN29" s="89" t="n">
        <v>13523.8492307692</v>
      </c>
      <c r="AO29" s="89" t="n">
        <v>12052.8</v>
      </c>
      <c r="AP29" s="89" t="n">
        <v>11092.1446153846</v>
      </c>
      <c r="AQ29" s="89" t="n">
        <v>9140.21052631579</v>
      </c>
      <c r="AR29" s="89" t="n">
        <v>10562.6312195122</v>
      </c>
      <c r="AS29" s="89" t="n">
        <v>10848.6894358974</v>
      </c>
      <c r="AT29" s="89" t="n">
        <v>9416.07822222222</v>
      </c>
      <c r="AU29" s="89" t="n">
        <v>10812.019902439</v>
      </c>
      <c r="AV29" s="89" t="n">
        <v>9291.90315789474</v>
      </c>
      <c r="AW29" s="89" t="n">
        <v>7744.59323076923</v>
      </c>
      <c r="AX29" s="89" t="n">
        <v>9024.048</v>
      </c>
      <c r="AY29" s="89" t="n">
        <v>13287.7628717949</v>
      </c>
      <c r="AZ29" s="89" t="n">
        <v>15034.8398048781</v>
      </c>
      <c r="BA29" s="89" t="n">
        <v>12383.6842105263</v>
      </c>
      <c r="BB29" s="89" t="n">
        <v>11185.865025641</v>
      </c>
      <c r="BC29" s="89" t="n">
        <v>10642.5</v>
      </c>
      <c r="BD29" s="89" t="n">
        <v>11960.8781538462</v>
      </c>
      <c r="BE29" s="89" t="n">
        <v>11226.0658461538</v>
      </c>
      <c r="BF29" s="89" t="n">
        <v>10155.7407179487</v>
      </c>
      <c r="BG29" s="89" t="n">
        <v>10088.1185641026</v>
      </c>
      <c r="BH29" s="89" t="n">
        <v>9505.44</v>
      </c>
      <c r="BI29" s="89" t="n">
        <v>8707.19765853659</v>
      </c>
      <c r="BJ29" s="89" t="n">
        <v>8997.6</v>
      </c>
      <c r="BK29" s="89" t="n">
        <v>13384.5083076923</v>
      </c>
      <c r="BL29" s="89" t="n">
        <v>13904.2495609756</v>
      </c>
      <c r="BM29" s="89" t="n">
        <v>12082.4084210526</v>
      </c>
      <c r="BN29" s="89" t="n">
        <v>12117.7194146341</v>
      </c>
      <c r="BO29" s="89" t="n">
        <v>9970.28210526316</v>
      </c>
      <c r="BP29" s="89" t="n">
        <v>11817.4004102564</v>
      </c>
      <c r="BQ29" s="89" t="n">
        <v>11828.716097561</v>
      </c>
      <c r="BR29" s="89" t="n">
        <v>9679.88266666667</v>
      </c>
      <c r="BS29" s="89" t="n">
        <v>10279.8592820513</v>
      </c>
      <c r="BT29" s="89" t="n">
        <v>10153.0610526316</v>
      </c>
      <c r="BU29" s="89" t="n">
        <v>8751.48604878049</v>
      </c>
      <c r="BV29" s="89" t="n">
        <v>9269.82315789474</v>
      </c>
      <c r="BW29" s="89" t="n">
        <v>13881.8417560976</v>
      </c>
      <c r="BX29" s="89" t="n">
        <v>13246.3835897436</v>
      </c>
      <c r="BY29" s="89" t="n">
        <v>12078.9221052632</v>
      </c>
      <c r="BZ29" s="89" t="n">
        <v>12227.6903414634</v>
      </c>
      <c r="CA29" s="89" t="n">
        <v>10153.6042105263</v>
      </c>
      <c r="CB29" s="89" t="n">
        <v>12365.2580512821</v>
      </c>
      <c r="CC29" s="89" t="n">
        <v>11477.3871219512</v>
      </c>
      <c r="CD29" s="89" t="n">
        <v>9841.80266666667</v>
      </c>
      <c r="CE29" s="89" t="n">
        <v>10460.2621538462</v>
      </c>
      <c r="CF29" s="89" t="n">
        <v>10804.05</v>
      </c>
      <c r="CG29" s="89" t="n">
        <v>8741.45046153846</v>
      </c>
      <c r="CH29" s="89" t="n">
        <v>9527.52</v>
      </c>
      <c r="CI29" s="89" t="n">
        <v>13849.0823414634</v>
      </c>
      <c r="CJ29" s="89" t="n">
        <v>13182.6082051282</v>
      </c>
      <c r="CK29" s="89" t="n">
        <v>12621.372631579</v>
      </c>
      <c r="CL29" s="89" t="n">
        <v>11873.632195122</v>
      </c>
      <c r="CM29" s="89" t="n">
        <v>10348.8378947368</v>
      </c>
      <c r="CN29" s="89" t="n">
        <v>12946.0589268293</v>
      </c>
      <c r="CO29" s="89" t="n">
        <v>11117.5969230769</v>
      </c>
      <c r="CP29" s="89" t="n">
        <v>10007.4382222222</v>
      </c>
      <c r="CQ29" s="89" t="n">
        <v>11105.4605128205</v>
      </c>
      <c r="CR29" s="89" t="n">
        <v>10606.032</v>
      </c>
      <c r="CS29" s="89" t="n">
        <v>9094.34092307692</v>
      </c>
      <c r="CT29" s="89" t="n">
        <v>10233.7010526316</v>
      </c>
      <c r="CU29" s="89" t="n">
        <v>13335.5149268293</v>
      </c>
      <c r="CV29" s="89" t="n">
        <v>13193.974974359</v>
      </c>
      <c r="CW29" s="89" t="n">
        <v>13243.8</v>
      </c>
      <c r="CX29" s="89" t="n">
        <v>11577.1364102564</v>
      </c>
      <c r="CY29" s="89" t="n">
        <v>10602.7578947368</v>
      </c>
      <c r="CZ29" s="89" t="n">
        <v>13117.6478048781</v>
      </c>
      <c r="DA29" s="89" t="n">
        <v>11399.5005128205</v>
      </c>
      <c r="DB29" s="89" t="n">
        <v>10530.1264864865</v>
      </c>
      <c r="DC29" s="89" t="n">
        <v>11897.3496585366</v>
      </c>
      <c r="DD29" s="89" t="n">
        <v>10484.2231578947</v>
      </c>
      <c r="DE29" s="89" t="n">
        <v>9901.28676923077</v>
      </c>
      <c r="DF29" s="89" t="n">
        <v>10590.624</v>
      </c>
      <c r="DG29" s="89" t="n">
        <v>12984.2344615385</v>
      </c>
      <c r="DH29" s="89" t="n">
        <v>14508.6292682927</v>
      </c>
      <c r="DI29" s="89" t="n">
        <v>12394.7242105263</v>
      </c>
      <c r="DJ29" s="89" t="n">
        <v>11844.134974359</v>
      </c>
      <c r="DK29" s="89" t="n">
        <v>11859.3</v>
      </c>
      <c r="DL29" s="89" t="n">
        <v>12333.4363076923</v>
      </c>
      <c r="DM29" s="89" t="n">
        <v>12127.1833846154</v>
      </c>
      <c r="DN29" s="89" t="n">
        <v>10549.3617777778</v>
      </c>
      <c r="DO29" s="89" t="n">
        <v>11728.6113170732</v>
      </c>
      <c r="DP29" s="89" t="n">
        <v>10786.08</v>
      </c>
      <c r="DQ29" s="89" t="n">
        <v>10728.768</v>
      </c>
      <c r="DR29" s="89" t="n">
        <v>10491.7768421053</v>
      </c>
      <c r="DS29" s="89" t="n">
        <v>13193.9364102564</v>
      </c>
      <c r="DT29" s="89" t="n">
        <v>14724.8493658537</v>
      </c>
      <c r="DU29" s="89" t="n">
        <v>12640.8</v>
      </c>
      <c r="DV29" s="89" t="n">
        <v>12669.3193846154</v>
      </c>
      <c r="DW29" s="89" t="n">
        <v>11750.112</v>
      </c>
      <c r="DX29" s="89" t="n">
        <v>12636.5308717949</v>
      </c>
      <c r="DY29" s="89" t="n">
        <v>13062.4284878049</v>
      </c>
      <c r="DZ29" s="89" t="n">
        <v>10936.7182222222</v>
      </c>
      <c r="EA29" s="89" t="n">
        <v>11667.2221538462</v>
      </c>
      <c r="EB29" s="89" t="n">
        <v>11209.3768421053</v>
      </c>
      <c r="EC29" s="89" t="n">
        <v>11263.3972682927</v>
      </c>
      <c r="ED29" s="89" t="n">
        <v>10933.3768421053</v>
      </c>
      <c r="EE29" s="89" t="n">
        <v>14105.7682051282</v>
      </c>
      <c r="EF29" s="89" t="n">
        <v>14472.5443902439</v>
      </c>
      <c r="EG29" s="89" t="n">
        <v>12983.3305263158</v>
      </c>
      <c r="EH29" s="89" t="n">
        <v>13602.680195122</v>
      </c>
      <c r="EI29" s="89" t="n">
        <v>11674.2189473684</v>
      </c>
      <c r="EJ29" s="89" t="n">
        <v>13006.8908717949</v>
      </c>
    </row>
    <row r="30" customFormat="false" ht="13.7" hidden="false" customHeight="true" outlineLevel="0" collapsed="false">
      <c r="A30" s="94" t="s">
        <v>14</v>
      </c>
      <c r="B30" s="64"/>
      <c r="C30" s="89" t="n">
        <v>-0.0414393939393953</v>
      </c>
      <c r="D30" s="89" t="n">
        <v>0.111878048780486</v>
      </c>
      <c r="E30" s="96" t="n">
        <v>0.174655060957839</v>
      </c>
      <c r="F30" s="89" t="n">
        <v>-0.00374786324786314</v>
      </c>
      <c r="G30" s="89" t="n">
        <v>-0.00738461538461621</v>
      </c>
      <c r="H30" s="89" t="n">
        <v>-0.000111111111110063</v>
      </c>
      <c r="I30" s="89" t="n">
        <v>-0.00028433889601942</v>
      </c>
      <c r="J30" s="89" t="n">
        <v>-0.000463414634150894</v>
      </c>
      <c r="K30" s="89" t="n">
        <v>-0.0001052631578915</v>
      </c>
      <c r="L30" s="89" t="n">
        <v>-0.00933333333333053</v>
      </c>
      <c r="M30" s="89" t="n">
        <v>-0.000500000000002387</v>
      </c>
      <c r="N30" s="89" t="n">
        <v>-0.00331286549707244</v>
      </c>
      <c r="O30" s="89" t="n">
        <v>-3.41880341920842E-005</v>
      </c>
      <c r="P30" s="89" t="n">
        <v>0</v>
      </c>
      <c r="Q30" s="89" t="n">
        <v>-0.000102564102569147</v>
      </c>
      <c r="R30" s="89" t="n">
        <v>0</v>
      </c>
      <c r="S30" s="89" t="n">
        <v>0.00647475944395382</v>
      </c>
      <c r="T30" s="89" t="n">
        <v>0.000487179487183909</v>
      </c>
      <c r="U30" s="89" t="n">
        <v>0.00947368421052275</v>
      </c>
      <c r="V30" s="89" t="n">
        <v>0.00946341463414768</v>
      </c>
      <c r="W30" s="96" t="n">
        <v>0.000160920111365925</v>
      </c>
      <c r="X30" s="89" t="n">
        <v>0</v>
      </c>
      <c r="Y30" s="89" t="n">
        <v>-4.60022684478645E-005</v>
      </c>
      <c r="Z30" s="89" t="n">
        <v>-5.55408915481337E-005</v>
      </c>
      <c r="AA30" s="89" t="n">
        <v>-4.09538793348929E-005</v>
      </c>
      <c r="AB30" s="89" t="n">
        <v>-5.77711924130142E-005</v>
      </c>
      <c r="AC30" s="157" t="n">
        <v>0.00295549823962915</v>
      </c>
      <c r="AD30" s="92"/>
      <c r="AE30" s="93"/>
      <c r="AG30" s="89" t="n">
        <v>10375.0836923077</v>
      </c>
      <c r="AH30" s="89" t="n">
        <v>9503.96088888889</v>
      </c>
      <c r="AI30" s="89" t="n">
        <v>10811.9004878049</v>
      </c>
      <c r="AJ30" s="89" t="n">
        <v>8924.09684210526</v>
      </c>
      <c r="AK30" s="89" t="n">
        <v>9850.71794871795</v>
      </c>
      <c r="AL30" s="89" t="n">
        <v>11400</v>
      </c>
      <c r="AM30" s="89" t="n">
        <v>11940.4873846154</v>
      </c>
      <c r="AN30" s="89" t="n">
        <v>13132.1206153846</v>
      </c>
      <c r="AO30" s="89" t="n">
        <v>12211.2</v>
      </c>
      <c r="AP30" s="89" t="n">
        <v>10340.0867692308</v>
      </c>
      <c r="AQ30" s="89" t="n">
        <v>10936.4210526316</v>
      </c>
      <c r="AR30" s="89" t="n">
        <v>11869.9703414634</v>
      </c>
      <c r="AS30" s="89" t="n">
        <v>11148.641025641</v>
      </c>
      <c r="AT30" s="89" t="n">
        <v>9855.88266666667</v>
      </c>
      <c r="AU30" s="89" t="n">
        <v>11015.9502439024</v>
      </c>
      <c r="AV30" s="89" t="n">
        <v>9384</v>
      </c>
      <c r="AW30" s="89" t="n">
        <v>10259.8059487179</v>
      </c>
      <c r="AX30" s="89" t="n">
        <v>10944</v>
      </c>
      <c r="AY30" s="89" t="n">
        <v>12087.3587692308</v>
      </c>
      <c r="AZ30" s="89" t="n">
        <v>13872.0995121951</v>
      </c>
      <c r="BA30" s="89" t="n">
        <v>11775.9031578947</v>
      </c>
      <c r="BB30" s="89" t="n">
        <v>10716.0964102564</v>
      </c>
      <c r="BC30" s="89" t="n">
        <v>11242.5</v>
      </c>
      <c r="BD30" s="89" t="n">
        <v>11328.2436923077</v>
      </c>
      <c r="BE30" s="89" t="n">
        <v>11678.9565128205</v>
      </c>
      <c r="BF30" s="89" t="n">
        <v>10580.6303589744</v>
      </c>
      <c r="BG30" s="89" t="n">
        <v>10204.7653333333</v>
      </c>
      <c r="BH30" s="89" t="n">
        <v>9431.93684210526</v>
      </c>
      <c r="BI30" s="89" t="n">
        <v>10730.7084878049</v>
      </c>
      <c r="BJ30" s="89" t="n">
        <v>10543.2</v>
      </c>
      <c r="BK30" s="89" t="n">
        <v>12664.6455384615</v>
      </c>
      <c r="BL30" s="89" t="n">
        <v>13394.6782439024</v>
      </c>
      <c r="BM30" s="89" t="n">
        <v>11834.88</v>
      </c>
      <c r="BN30" s="89" t="n">
        <v>11689.1303414634</v>
      </c>
      <c r="BO30" s="89" t="n">
        <v>10389.5115789474</v>
      </c>
      <c r="BP30" s="89" t="n">
        <v>11382.2237948718</v>
      </c>
      <c r="BQ30" s="89" t="n">
        <v>12220.6349268293</v>
      </c>
      <c r="BR30" s="89" t="n">
        <v>9958.08</v>
      </c>
      <c r="BS30" s="89" t="n">
        <v>10257.3474871795</v>
      </c>
      <c r="BT30" s="89" t="n">
        <v>9891.73894736842</v>
      </c>
      <c r="BU30" s="89" t="n">
        <v>10363.2944390244</v>
      </c>
      <c r="BV30" s="89" t="n">
        <v>10594.6231578947</v>
      </c>
      <c r="BW30" s="89" t="n">
        <v>13251.2528780488</v>
      </c>
      <c r="BX30" s="89" t="n">
        <v>12915.7253333333</v>
      </c>
      <c r="BY30" s="89" t="n">
        <v>11890.3705263158</v>
      </c>
      <c r="BZ30" s="89" t="n">
        <v>11746.3797073171</v>
      </c>
      <c r="CA30" s="89" t="n">
        <v>10442.9684210526</v>
      </c>
      <c r="CB30" s="89" t="n">
        <v>11927.6252307692</v>
      </c>
      <c r="CC30" s="89" t="n">
        <v>11798.9418536585</v>
      </c>
      <c r="CD30" s="89" t="n">
        <v>10007.3208888889</v>
      </c>
      <c r="CE30" s="89" t="n">
        <v>10310.0453333333</v>
      </c>
      <c r="CF30" s="89" t="n">
        <v>10356</v>
      </c>
      <c r="CG30" s="89" t="n">
        <v>9986.36717948718</v>
      </c>
      <c r="CH30" s="89" t="n">
        <v>10649.8231578947</v>
      </c>
      <c r="CI30" s="89" t="n">
        <v>13318.5330731707</v>
      </c>
      <c r="CJ30" s="89" t="n">
        <v>12979.4910769231</v>
      </c>
      <c r="CK30" s="89" t="n">
        <v>12470.7031578947</v>
      </c>
      <c r="CL30" s="89" t="n">
        <v>11344.5182439024</v>
      </c>
      <c r="CM30" s="89" t="n">
        <v>10493.2294736842</v>
      </c>
      <c r="CN30" s="89" t="n">
        <v>12476.8788292683</v>
      </c>
      <c r="CO30" s="89" t="n">
        <v>11362.4211282051</v>
      </c>
      <c r="CP30" s="89" t="n">
        <v>10053.12</v>
      </c>
      <c r="CQ30" s="89" t="n">
        <v>10795.5895384615</v>
      </c>
      <c r="CR30" s="89" t="n">
        <v>9991.584</v>
      </c>
      <c r="CS30" s="89" t="n">
        <v>10034.0034871795</v>
      </c>
      <c r="CT30" s="89" t="n">
        <v>11166.8210526316</v>
      </c>
      <c r="CU30" s="89" t="n">
        <v>12861.0515121951</v>
      </c>
      <c r="CV30" s="89" t="n">
        <v>13051.0467692308</v>
      </c>
      <c r="CW30" s="89" t="n">
        <v>13070.7</v>
      </c>
      <c r="CX30" s="89" t="n">
        <v>10941.6</v>
      </c>
      <c r="CY30" s="89" t="n">
        <v>10555.4021052632</v>
      </c>
      <c r="CZ30" s="89" t="n">
        <v>12549.7814634146</v>
      </c>
      <c r="DA30" s="89" t="n">
        <v>11437.5343589744</v>
      </c>
      <c r="DB30" s="89" t="n">
        <v>10349.9513513514</v>
      </c>
      <c r="DC30" s="89" t="n">
        <v>11313.7603902439</v>
      </c>
      <c r="DD30" s="89" t="n">
        <v>9637.92</v>
      </c>
      <c r="DE30" s="89" t="n">
        <v>10532.2258461538</v>
      </c>
      <c r="DF30" s="89" t="n">
        <v>11243.52</v>
      </c>
      <c r="DG30" s="89" t="n">
        <v>12412.1938461538</v>
      </c>
      <c r="DH30" s="89" t="n">
        <v>14255.4204878049</v>
      </c>
      <c r="DI30" s="89" t="n">
        <v>12096.0631578947</v>
      </c>
      <c r="DJ30" s="89" t="n">
        <v>11012.9243076923</v>
      </c>
      <c r="DK30" s="89" t="n">
        <v>11553</v>
      </c>
      <c r="DL30" s="89" t="n">
        <v>11642.8110769231</v>
      </c>
      <c r="DM30" s="89" t="n">
        <v>12007.9651282051</v>
      </c>
      <c r="DN30" s="89" t="n">
        <v>10186.9973333333</v>
      </c>
      <c r="DO30" s="89" t="n">
        <v>10940.6626341463</v>
      </c>
      <c r="DP30" s="89" t="n">
        <v>9704.16</v>
      </c>
      <c r="DQ30" s="89" t="n">
        <v>11038.420097561</v>
      </c>
      <c r="DR30" s="89" t="n">
        <v>10845.0568421053</v>
      </c>
      <c r="DS30" s="89" t="n">
        <v>12499.5993846154</v>
      </c>
      <c r="DT30" s="89" t="n">
        <v>14349.3002926829</v>
      </c>
      <c r="DU30" s="89" t="n">
        <v>12177.7010526316</v>
      </c>
      <c r="DV30" s="89" t="n">
        <v>11560.0498461538</v>
      </c>
      <c r="DW30" s="89" t="n">
        <v>11164.896</v>
      </c>
      <c r="DX30" s="89" t="n">
        <v>11723.1401025641</v>
      </c>
      <c r="DY30" s="89" t="n">
        <v>12583.108097561</v>
      </c>
      <c r="DZ30" s="89" t="n">
        <v>10253.7208888889</v>
      </c>
      <c r="EA30" s="89" t="n">
        <v>10565.734974359</v>
      </c>
      <c r="EB30" s="89" t="n">
        <v>9766.62315789474</v>
      </c>
      <c r="EC30" s="89" t="n">
        <v>11112.8054634146</v>
      </c>
      <c r="ED30" s="89" t="n">
        <v>10918.56</v>
      </c>
      <c r="EE30" s="89" t="n">
        <v>13118.5915897436</v>
      </c>
      <c r="EF30" s="89" t="n">
        <v>13876.9051707317</v>
      </c>
      <c r="EG30" s="89" t="n">
        <v>12263.1157894737</v>
      </c>
      <c r="EH30" s="89" t="n">
        <v>12109.5594146341</v>
      </c>
      <c r="EI30" s="89" t="n">
        <v>10771.2631578947</v>
      </c>
      <c r="EJ30" s="89" t="n">
        <v>11799.2656410256</v>
      </c>
    </row>
    <row r="31" customFormat="false" ht="13.7" hidden="false" customHeight="true" outlineLevel="0" collapsed="false">
      <c r="A31" s="94" t="s">
        <v>17</v>
      </c>
      <c r="B31" s="64"/>
      <c r="C31" s="89" t="n">
        <v>0.0245267261158446</v>
      </c>
      <c r="D31" s="89" t="n">
        <v>0.188585384461941</v>
      </c>
      <c r="E31" s="96" t="n">
        <v>0.198771670591132</v>
      </c>
      <c r="F31" s="89" t="n">
        <v>-0.00114957264957383</v>
      </c>
      <c r="G31" s="89" t="n">
        <v>-0.00274358974359146</v>
      </c>
      <c r="H31" s="89" t="n">
        <v>0.000444444444443803</v>
      </c>
      <c r="I31" s="89" t="n">
        <v>-7.70218228502984E-005</v>
      </c>
      <c r="J31" s="89" t="n">
        <v>-4.87804878019915E-005</v>
      </c>
      <c r="K31" s="89" t="n">
        <v>-0.000105263157898605</v>
      </c>
      <c r="L31" s="89" t="n">
        <v>-0.0101282051282077</v>
      </c>
      <c r="M31" s="89" t="n">
        <v>-0.000500000000002387</v>
      </c>
      <c r="N31" s="89" t="n">
        <v>-0.00357782276203267</v>
      </c>
      <c r="O31" s="89" t="n">
        <v>-6.83760683735102E-005</v>
      </c>
      <c r="P31" s="89" t="n">
        <v>-0.000102564102565594</v>
      </c>
      <c r="Q31" s="89" t="n">
        <v>-0.000102564102569147</v>
      </c>
      <c r="R31" s="89" t="n">
        <v>0</v>
      </c>
      <c r="S31" s="89" t="n">
        <v>0.258193805338866</v>
      </c>
      <c r="T31" s="89" t="n">
        <v>0.250076923076925</v>
      </c>
      <c r="U31" s="89" t="n">
        <v>0.262894736842107</v>
      </c>
      <c r="V31" s="89" t="n">
        <v>0.261609756097563</v>
      </c>
      <c r="W31" s="96" t="n">
        <v>0.063811249449234</v>
      </c>
      <c r="X31" s="89" t="n">
        <v>-3.6130267190515E-005</v>
      </c>
      <c r="Y31" s="89" t="n">
        <v>-5.82137496536461E-005</v>
      </c>
      <c r="Z31" s="89" t="n">
        <v>-5.55989369779297E-005</v>
      </c>
      <c r="AA31" s="89" t="n">
        <v>-4.40989317027629E-005</v>
      </c>
      <c r="AB31" s="89" t="n">
        <v>-5.75325324874143E-005</v>
      </c>
      <c r="AC31" s="157" t="n">
        <v>0.0107155654170761</v>
      </c>
      <c r="AD31" s="92"/>
      <c r="AE31" s="93"/>
      <c r="AG31" s="89" t="n">
        <v>9113.99897435897</v>
      </c>
      <c r="AH31" s="89" t="n">
        <v>8448.11733333333</v>
      </c>
      <c r="AI31" s="89" t="n">
        <v>9689.89053658537</v>
      </c>
      <c r="AJ31" s="89" t="n">
        <v>8739.90315789474</v>
      </c>
      <c r="AK31" s="89" t="n">
        <v>9158.82974358974</v>
      </c>
      <c r="AL31" s="89" t="n">
        <v>10200</v>
      </c>
      <c r="AM31" s="89" t="n">
        <v>11943.9581538462</v>
      </c>
      <c r="AN31" s="89" t="n">
        <v>13132.1206153846</v>
      </c>
      <c r="AO31" s="89" t="n">
        <v>11419.2</v>
      </c>
      <c r="AP31" s="89" t="n">
        <v>10057.9517948718</v>
      </c>
      <c r="AQ31" s="89" t="n">
        <v>9649.21263157895</v>
      </c>
      <c r="AR31" s="89" t="n">
        <v>11058.32</v>
      </c>
      <c r="AS31" s="89" t="n">
        <v>10094.0767179487</v>
      </c>
      <c r="AT31" s="89" t="n">
        <v>9327.96088888889</v>
      </c>
      <c r="AU31" s="89" t="n">
        <v>10607.9900487805</v>
      </c>
      <c r="AV31" s="89" t="n">
        <v>9384</v>
      </c>
      <c r="AW31" s="89" t="n">
        <v>10156.6697435897</v>
      </c>
      <c r="AX31" s="89" t="n">
        <v>10560.096</v>
      </c>
      <c r="AY31" s="89" t="n">
        <v>11889.8045128205</v>
      </c>
      <c r="AZ31" s="89" t="n">
        <v>13872.0995121951</v>
      </c>
      <c r="BA31" s="89" t="n">
        <v>11852.3115789474</v>
      </c>
      <c r="BB31" s="89" t="n">
        <v>9681.88430769231</v>
      </c>
      <c r="BC31" s="89" t="n">
        <v>10125</v>
      </c>
      <c r="BD31" s="89" t="n">
        <v>10584.641025641</v>
      </c>
      <c r="BE31" s="89" t="n">
        <v>10607.4395897436</v>
      </c>
      <c r="BF31" s="89" t="n">
        <v>10046.7489230769</v>
      </c>
      <c r="BG31" s="89" t="n">
        <v>9858.80676923077</v>
      </c>
      <c r="BH31" s="89" t="n">
        <v>9465.05684210526</v>
      </c>
      <c r="BI31" s="89" t="n">
        <v>10665.4682926829</v>
      </c>
      <c r="BJ31" s="89" t="n">
        <v>10212</v>
      </c>
      <c r="BK31" s="89" t="n">
        <v>12507.152</v>
      </c>
      <c r="BL31" s="89" t="n">
        <v>13449.4913170732</v>
      </c>
      <c r="BM31" s="89" t="n">
        <v>11961.2589473684</v>
      </c>
      <c r="BN31" s="89" t="n">
        <v>10603.9299512195</v>
      </c>
      <c r="BO31" s="89" t="n">
        <v>9402.88421052632</v>
      </c>
      <c r="BP31" s="89" t="n">
        <v>10690.0270769231</v>
      </c>
      <c r="BQ31" s="89" t="n">
        <v>11153.8044878049</v>
      </c>
      <c r="BR31" s="89" t="n">
        <v>9500.48</v>
      </c>
      <c r="BS31" s="89" t="n">
        <v>9960.10502564103</v>
      </c>
      <c r="BT31" s="89" t="n">
        <v>9980.26105263158</v>
      </c>
      <c r="BU31" s="89" t="n">
        <v>10354.0872195122</v>
      </c>
      <c r="BV31" s="89" t="n">
        <v>10318.6231578947</v>
      </c>
      <c r="BW31" s="89" t="n">
        <v>13168.6876097561</v>
      </c>
      <c r="BX31" s="89" t="n">
        <v>13043.4689230769</v>
      </c>
      <c r="BY31" s="89" t="n">
        <v>12094.9010526316</v>
      </c>
      <c r="BZ31" s="89" t="n">
        <v>10722.259902439</v>
      </c>
      <c r="CA31" s="89" t="n">
        <v>9510.96</v>
      </c>
      <c r="CB31" s="89" t="n">
        <v>11272.0504615385</v>
      </c>
      <c r="CC31" s="89" t="n">
        <v>10852.3670243902</v>
      </c>
      <c r="CD31" s="89" t="n">
        <v>9616.56177777778</v>
      </c>
      <c r="CE31" s="89" t="n">
        <v>10080.6467692308</v>
      </c>
      <c r="CF31" s="89" t="n">
        <v>10520.1</v>
      </c>
      <c r="CG31" s="89" t="n">
        <v>10056.4670769231</v>
      </c>
      <c r="CH31" s="89" t="n">
        <v>10443.84</v>
      </c>
      <c r="CI31" s="89" t="n">
        <v>13334.5047804878</v>
      </c>
      <c r="CJ31" s="89" t="n">
        <v>13201.36</v>
      </c>
      <c r="CK31" s="89" t="n">
        <v>12781.1368421053</v>
      </c>
      <c r="CL31" s="89" t="n">
        <v>10427.0757073171</v>
      </c>
      <c r="CM31" s="89" t="n">
        <v>9626.88</v>
      </c>
      <c r="CN31" s="89" t="n">
        <v>11879.6066341463</v>
      </c>
      <c r="CO31" s="89" t="n">
        <v>10560.3263589744</v>
      </c>
      <c r="CP31" s="89" t="n">
        <v>9750.47822222222</v>
      </c>
      <c r="CQ31" s="89" t="n">
        <v>10650.5093333333</v>
      </c>
      <c r="CR31" s="89" t="n">
        <v>10233.504</v>
      </c>
      <c r="CS31" s="89" t="n">
        <v>10183.2851282051</v>
      </c>
      <c r="CT31" s="89" t="n">
        <v>11032.2189473684</v>
      </c>
      <c r="CU31" s="89" t="n">
        <v>12962.4743414634</v>
      </c>
      <c r="CV31" s="89" t="n">
        <v>13347.8939487179</v>
      </c>
      <c r="CW31" s="89" t="n">
        <v>13465.5</v>
      </c>
      <c r="CX31" s="89" t="n">
        <v>10106.9378461538</v>
      </c>
      <c r="CY31" s="89" t="n">
        <v>9723.91578947369</v>
      </c>
      <c r="CZ31" s="89" t="n">
        <v>11995.7473170732</v>
      </c>
      <c r="DA31" s="89" t="n">
        <v>10631.8724102564</v>
      </c>
      <c r="DB31" s="89" t="n">
        <v>10040.3027027027</v>
      </c>
      <c r="DC31" s="89" t="n">
        <v>11162.7506341463</v>
      </c>
      <c r="DD31" s="89" t="n">
        <v>9873.53684210526</v>
      </c>
      <c r="DE31" s="89" t="n">
        <v>10691.5788717949</v>
      </c>
      <c r="DF31" s="89" t="n">
        <v>11105.424</v>
      </c>
      <c r="DG31" s="89" t="n">
        <v>12513.2992820513</v>
      </c>
      <c r="DH31" s="89" t="n">
        <v>14586.1293658537</v>
      </c>
      <c r="DI31" s="89" t="n">
        <v>12468.2273684211</v>
      </c>
      <c r="DJ31" s="89" t="n">
        <v>10174.6564102564</v>
      </c>
      <c r="DK31" s="89" t="n">
        <v>10645.8</v>
      </c>
      <c r="DL31" s="89" t="n">
        <v>11129.4361025641</v>
      </c>
      <c r="DM31" s="89" t="n">
        <v>11159.6268717949</v>
      </c>
      <c r="DN31" s="89" t="n">
        <v>9884.12088888889</v>
      </c>
      <c r="DO31" s="89" t="n">
        <v>10795.6991219512</v>
      </c>
      <c r="DP31" s="89" t="n">
        <v>9939.77684210526</v>
      </c>
      <c r="DQ31" s="89" t="n">
        <v>11203.699902439</v>
      </c>
      <c r="DR31" s="89" t="n">
        <v>10716.0631578947</v>
      </c>
      <c r="DS31" s="89" t="n">
        <v>12600.7048205128</v>
      </c>
      <c r="DT31" s="89" t="n">
        <v>14683.8403902439</v>
      </c>
      <c r="DU31" s="89" t="n">
        <v>12553.6421052632</v>
      </c>
      <c r="DV31" s="89" t="n">
        <v>10682.0402051282</v>
      </c>
      <c r="DW31" s="89" t="n">
        <v>10293.984</v>
      </c>
      <c r="DX31" s="89" t="n">
        <v>11205.5809230769</v>
      </c>
      <c r="DY31" s="89" t="n">
        <v>11700.8528780488</v>
      </c>
      <c r="DZ31" s="89" t="n">
        <v>9951.11822222222</v>
      </c>
      <c r="EA31" s="89" t="n">
        <v>10426.5764102564</v>
      </c>
      <c r="EB31" s="89" t="n">
        <v>10006.0168421053</v>
      </c>
      <c r="EC31" s="89" t="n">
        <v>11282.5334634146</v>
      </c>
      <c r="ED31" s="89" t="n">
        <v>10786.08</v>
      </c>
      <c r="EE31" s="89" t="n">
        <v>13223.6475897436</v>
      </c>
      <c r="EF31" s="89" t="n">
        <v>14202.3034146341</v>
      </c>
      <c r="EG31" s="89" t="n">
        <v>12639.3473684211</v>
      </c>
      <c r="EH31" s="89" t="n">
        <v>11191.3305365854</v>
      </c>
      <c r="EI31" s="89" t="n">
        <v>9928.73684210526</v>
      </c>
      <c r="EJ31" s="89" t="n">
        <v>11282.0438974359</v>
      </c>
    </row>
    <row r="32" customFormat="false" ht="13.7" hidden="false" customHeight="true" outlineLevel="0" collapsed="false">
      <c r="A32" s="94" t="s">
        <v>15</v>
      </c>
      <c r="B32" s="95"/>
      <c r="C32" s="89" t="n">
        <v>0.833333333333332</v>
      </c>
      <c r="D32" s="89" t="n">
        <v>0.208414652754627</v>
      </c>
      <c r="E32" s="96" t="n">
        <v>0.396503317674004</v>
      </c>
      <c r="F32" s="89" t="n">
        <v>-0.00114957264957383</v>
      </c>
      <c r="G32" s="89" t="n">
        <v>-0.00274358974359146</v>
      </c>
      <c r="H32" s="89" t="n">
        <v>0.000444444444443803</v>
      </c>
      <c r="I32" s="89" t="n">
        <v>-7.70218228502984E-005</v>
      </c>
      <c r="J32" s="89" t="n">
        <v>-4.87804878019915E-005</v>
      </c>
      <c r="K32" s="89" t="n">
        <v>-0.000105263157895052</v>
      </c>
      <c r="L32" s="89" t="n">
        <v>0</v>
      </c>
      <c r="M32" s="89" t="n">
        <v>0</v>
      </c>
      <c r="N32" s="89" t="n">
        <v>-3.5087719304272E-005</v>
      </c>
      <c r="O32" s="89" t="n">
        <v>-3.41880341920842E-005</v>
      </c>
      <c r="P32" s="89" t="n">
        <v>-0.000102564102562042</v>
      </c>
      <c r="Q32" s="89" t="n">
        <v>0</v>
      </c>
      <c r="R32" s="89" t="n">
        <v>0</v>
      </c>
      <c r="S32" s="89" t="n">
        <v>0.258296369441428</v>
      </c>
      <c r="T32" s="89" t="n">
        <v>0.250384615384615</v>
      </c>
      <c r="U32" s="89" t="n">
        <v>0.262894736842107</v>
      </c>
      <c r="V32" s="89" t="n">
        <v>0.261609756097563</v>
      </c>
      <c r="W32" s="96" t="n">
        <v>0.064719648786955</v>
      </c>
      <c r="X32" s="89" t="n">
        <v>-5.54350097026202E-005</v>
      </c>
      <c r="Y32" s="89" t="n">
        <v>-6.33926709312505E-005</v>
      </c>
      <c r="Z32" s="89" t="n">
        <v>-2.7621096137409E-005</v>
      </c>
      <c r="AA32" s="89" t="n">
        <v>-6.42306894107492E-005</v>
      </c>
      <c r="AB32" s="89" t="n">
        <v>-6.38994331758624E-005</v>
      </c>
      <c r="AC32" s="157" t="n">
        <v>0.0132964096483477</v>
      </c>
      <c r="AD32" s="92"/>
      <c r="AE32" s="93"/>
      <c r="AF32" s="93"/>
      <c r="AG32" s="89" t="n">
        <v>9113.99897435897</v>
      </c>
      <c r="AH32" s="89" t="n">
        <v>8448.11733333333</v>
      </c>
      <c r="AI32" s="89" t="n">
        <v>9689.89053658537</v>
      </c>
      <c r="AJ32" s="89" t="n">
        <v>8739.90315789474</v>
      </c>
      <c r="AK32" s="89" t="n">
        <v>9086.72451282051</v>
      </c>
      <c r="AL32" s="89" t="n">
        <v>10200</v>
      </c>
      <c r="AM32" s="89" t="n">
        <v>12339.3655384615</v>
      </c>
      <c r="AN32" s="89" t="n">
        <v>13524.0804102564</v>
      </c>
      <c r="AO32" s="89" t="n">
        <v>11419.2</v>
      </c>
      <c r="AP32" s="89" t="n">
        <v>10058.0674871795</v>
      </c>
      <c r="AQ32" s="89" t="n">
        <v>9649.21263157895</v>
      </c>
      <c r="AR32" s="89" t="n">
        <v>11058.32</v>
      </c>
      <c r="AS32" s="89" t="n">
        <v>10094.0767179487</v>
      </c>
      <c r="AT32" s="89" t="n">
        <v>9327.96088888889</v>
      </c>
      <c r="AU32" s="89" t="n">
        <v>10607.9900487805</v>
      </c>
      <c r="AV32" s="89" t="n">
        <v>9567.90315789474</v>
      </c>
      <c r="AW32" s="89" t="n">
        <v>10119.2387692308</v>
      </c>
      <c r="AX32" s="89" t="n">
        <v>10560.096</v>
      </c>
      <c r="AY32" s="89" t="n">
        <v>11810.16</v>
      </c>
      <c r="AZ32" s="89" t="n">
        <v>14688.1492682927</v>
      </c>
      <c r="BA32" s="89" t="n">
        <v>11852.3115789474</v>
      </c>
      <c r="BB32" s="89" t="n">
        <v>9681.88430769231</v>
      </c>
      <c r="BC32" s="89" t="n">
        <v>10125</v>
      </c>
      <c r="BD32" s="89" t="n">
        <v>10584.641025641</v>
      </c>
      <c r="BE32" s="89" t="n">
        <v>10575.5066666667</v>
      </c>
      <c r="BF32" s="89" t="n">
        <v>10016.64</v>
      </c>
      <c r="BG32" s="89" t="n">
        <v>9828.75569230769</v>
      </c>
      <c r="BH32" s="89" t="n">
        <v>9619.61684210526</v>
      </c>
      <c r="BI32" s="89" t="n">
        <v>10590.2470243902</v>
      </c>
      <c r="BJ32" s="89" t="n">
        <v>10175.1031578947</v>
      </c>
      <c r="BK32" s="89" t="n">
        <v>12374.9273846154</v>
      </c>
      <c r="BL32" s="89" t="n">
        <v>14186.3843902439</v>
      </c>
      <c r="BM32" s="89" t="n">
        <v>11911.8694736842</v>
      </c>
      <c r="BN32" s="89" t="n">
        <v>10563.0005853659</v>
      </c>
      <c r="BO32" s="89" t="n">
        <v>9360.75789473684</v>
      </c>
      <c r="BP32" s="89" t="n">
        <v>10638.9778461538</v>
      </c>
      <c r="BQ32" s="89" t="n">
        <v>11069.6569756098</v>
      </c>
      <c r="BR32" s="89" t="n">
        <v>9426.52088888889</v>
      </c>
      <c r="BS32" s="89" t="n">
        <v>9881.35712820513</v>
      </c>
      <c r="BT32" s="89" t="n">
        <v>10091.52</v>
      </c>
      <c r="BU32" s="89" t="n">
        <v>10228.1213658537</v>
      </c>
      <c r="BV32" s="89" t="n">
        <v>10226.8168421053</v>
      </c>
      <c r="BW32" s="89" t="n">
        <v>12958.0103414634</v>
      </c>
      <c r="BX32" s="89" t="n">
        <v>13678.745025641</v>
      </c>
      <c r="BY32" s="89" t="n">
        <v>11972.0084210526</v>
      </c>
      <c r="BZ32" s="89" t="n">
        <v>10616.1102439024</v>
      </c>
      <c r="CA32" s="89" t="n">
        <v>9406.95157894737</v>
      </c>
      <c r="CB32" s="89" t="n">
        <v>11149.073025641</v>
      </c>
      <c r="CC32" s="89" t="n">
        <v>10689.2950243902</v>
      </c>
      <c r="CD32" s="89" t="n">
        <v>9475.76177777778</v>
      </c>
      <c r="CE32" s="89" t="n">
        <v>9930.16964102564</v>
      </c>
      <c r="CF32" s="89" t="n">
        <v>10563.9</v>
      </c>
      <c r="CG32" s="89" t="n">
        <v>9854.42974358974</v>
      </c>
      <c r="CH32" s="89" t="n">
        <v>10282.0168421053</v>
      </c>
      <c r="CI32" s="89" t="n">
        <v>13025.0616585366</v>
      </c>
      <c r="CJ32" s="89" t="n">
        <v>13750.2428717949</v>
      </c>
      <c r="CK32" s="89" t="n">
        <v>12560.1347368421</v>
      </c>
      <c r="CL32" s="89" t="n">
        <v>10254.72</v>
      </c>
      <c r="CM32" s="89" t="n">
        <v>9457.50315789474</v>
      </c>
      <c r="CN32" s="89" t="n">
        <v>11666.5908292683</v>
      </c>
      <c r="CO32" s="89" t="n">
        <v>10293.0482051282</v>
      </c>
      <c r="CP32" s="89" t="n">
        <v>9521.48266666667</v>
      </c>
      <c r="CQ32" s="89" t="n">
        <v>10403.6196923077</v>
      </c>
      <c r="CR32" s="89" t="n">
        <v>10195.344</v>
      </c>
      <c r="CS32" s="89" t="n">
        <v>9905.91282051282</v>
      </c>
      <c r="CT32" s="89" t="n">
        <v>10782.72</v>
      </c>
      <c r="CU32" s="89" t="n">
        <v>12578.6967804878</v>
      </c>
      <c r="CV32" s="89" t="n">
        <v>13825.6453333333</v>
      </c>
      <c r="CW32" s="89" t="n">
        <v>13160.25</v>
      </c>
      <c r="CX32" s="89" t="n">
        <v>9892.46358974359</v>
      </c>
      <c r="CY32" s="89" t="n">
        <v>9511.83157894737</v>
      </c>
      <c r="CZ32" s="89" t="n">
        <v>11735.5328780488</v>
      </c>
      <c r="DA32" s="89" t="n">
        <v>10368.4988717949</v>
      </c>
      <c r="DB32" s="89" t="n">
        <v>9806.45837837838</v>
      </c>
      <c r="DC32" s="89" t="n">
        <v>10905.7205853659</v>
      </c>
      <c r="DD32" s="89" t="n">
        <v>9836.64</v>
      </c>
      <c r="DE32" s="89" t="n">
        <v>10398.3327179487</v>
      </c>
      <c r="DF32" s="89" t="n">
        <v>10859.616</v>
      </c>
      <c r="DG32" s="89" t="n">
        <v>12140.0084102564</v>
      </c>
      <c r="DH32" s="89" t="n">
        <v>15108.1106341463</v>
      </c>
      <c r="DI32" s="89" t="n">
        <v>12186.7073684211</v>
      </c>
      <c r="DJ32" s="89" t="n">
        <v>9960.22071794872</v>
      </c>
      <c r="DK32" s="89" t="n">
        <v>10415.85</v>
      </c>
      <c r="DL32" s="89" t="n">
        <v>10888.96</v>
      </c>
      <c r="DM32" s="89" t="n">
        <v>10885.3575384615</v>
      </c>
      <c r="DN32" s="89" t="n">
        <v>9651.80088888889</v>
      </c>
      <c r="DO32" s="89" t="n">
        <v>10548.6243902439</v>
      </c>
      <c r="DP32" s="89" t="n">
        <v>9902.88</v>
      </c>
      <c r="DQ32" s="89" t="n">
        <v>10905.471804878</v>
      </c>
      <c r="DR32" s="89" t="n">
        <v>10476.96</v>
      </c>
      <c r="DS32" s="89" t="n">
        <v>12227.0765128205</v>
      </c>
      <c r="DT32" s="89" t="n">
        <v>15210.2698536585</v>
      </c>
      <c r="DU32" s="89" t="n">
        <v>12272.4126315789</v>
      </c>
      <c r="DV32" s="89" t="n">
        <v>10458.4795897436</v>
      </c>
      <c r="DW32" s="89" t="n">
        <v>10069.344</v>
      </c>
      <c r="DX32" s="89" t="n">
        <v>10965.422974359</v>
      </c>
      <c r="DY32" s="89" t="n">
        <v>11411.4813658537</v>
      </c>
      <c r="DZ32" s="89" t="n">
        <v>9718.75911111111</v>
      </c>
      <c r="EA32" s="89" t="n">
        <v>10185.8978461538</v>
      </c>
      <c r="EB32" s="89" t="n">
        <v>9972.89684210527</v>
      </c>
      <c r="EC32" s="89" t="n">
        <v>10979.6780487805</v>
      </c>
      <c r="ED32" s="89" t="n">
        <v>10550.4631578947</v>
      </c>
      <c r="EE32" s="89" t="n">
        <v>12834.1001025641</v>
      </c>
      <c r="EF32" s="89" t="n">
        <v>14715.6704390244</v>
      </c>
      <c r="EG32" s="89" t="n">
        <v>12358.4084210526</v>
      </c>
      <c r="EH32" s="89" t="n">
        <v>10958.9297560976</v>
      </c>
      <c r="EI32" s="89" t="n">
        <v>9713.16631578948</v>
      </c>
      <c r="EJ32" s="89" t="n">
        <v>11041.885948718</v>
      </c>
    </row>
    <row r="33" customFormat="false" ht="13.7" hidden="false" customHeight="true" outlineLevel="0" collapsed="false">
      <c r="A33" s="94" t="s">
        <v>11</v>
      </c>
      <c r="B33" s="64"/>
      <c r="C33" s="89" t="n">
        <v>0.539393939393939</v>
      </c>
      <c r="D33" s="89" t="n">
        <v>-0.0549024390243886</v>
      </c>
      <c r="E33" s="96" t="n">
        <v>0.129645743611064</v>
      </c>
      <c r="F33" s="89" t="n">
        <v>-0.000106837606836052</v>
      </c>
      <c r="G33" s="89" t="n">
        <v>-0.000102564102562042</v>
      </c>
      <c r="H33" s="89" t="n">
        <v>-0.000111111111110063</v>
      </c>
      <c r="I33" s="89" t="n">
        <v>5.26315789457499E-005</v>
      </c>
      <c r="J33" s="89" t="n">
        <v>0</v>
      </c>
      <c r="K33" s="89" t="n">
        <v>0.000105263157895052</v>
      </c>
      <c r="L33" s="89" t="n">
        <v>-0.00912820512820289</v>
      </c>
      <c r="M33" s="89" t="n">
        <v>0.000499999999998835</v>
      </c>
      <c r="N33" s="89" t="n">
        <v>-0.00284098065677085</v>
      </c>
      <c r="O33" s="89" t="n">
        <v>-3.41880341920842E-005</v>
      </c>
      <c r="P33" s="89" t="n">
        <v>-0.000102564102562042</v>
      </c>
      <c r="Q33" s="89" t="n">
        <v>0</v>
      </c>
      <c r="R33" s="89" t="n">
        <v>0</v>
      </c>
      <c r="S33" s="89" t="n">
        <v>0</v>
      </c>
      <c r="T33" s="89" t="n">
        <v>0</v>
      </c>
      <c r="U33" s="89" t="n">
        <v>0</v>
      </c>
      <c r="V33" s="89" t="n">
        <v>0</v>
      </c>
      <c r="W33" s="96" t="n">
        <v>-0.000722013002256716</v>
      </c>
      <c r="X33" s="89" t="n">
        <v>0</v>
      </c>
      <c r="Y33" s="89" t="n">
        <v>-8.60570669516392E-005</v>
      </c>
      <c r="Z33" s="89" t="n">
        <v>-8.56763928922533E-005</v>
      </c>
      <c r="AA33" s="89" t="n">
        <v>-5.10207737640656E-005</v>
      </c>
      <c r="AB33" s="89" t="n">
        <v>-6.39671020010724E-005</v>
      </c>
      <c r="AC33" s="157" t="n">
        <v>0.00319319281516783</v>
      </c>
      <c r="AD33" s="92"/>
      <c r="AE33" s="93"/>
      <c r="AG33" s="89" t="n">
        <v>8061.12184615385</v>
      </c>
      <c r="AH33" s="89" t="n">
        <v>7392</v>
      </c>
      <c r="AI33" s="89" t="n">
        <v>8567.97014634146</v>
      </c>
      <c r="AJ33" s="89" t="n">
        <v>7911.94189473684</v>
      </c>
      <c r="AK33" s="89" t="n">
        <v>8018.01682051282</v>
      </c>
      <c r="AL33" s="89" t="n">
        <v>9400.1</v>
      </c>
      <c r="AM33" s="89" t="n">
        <v>12047.685948718</v>
      </c>
      <c r="AN33" s="89" t="n">
        <v>13916.1206153846</v>
      </c>
      <c r="AO33" s="89" t="n">
        <v>11599.2</v>
      </c>
      <c r="AP33" s="89" t="n">
        <v>9775.88430769231</v>
      </c>
      <c r="AQ33" s="89" t="n">
        <v>9574.63578947369</v>
      </c>
      <c r="AR33" s="89" t="n">
        <v>9761.81346341464</v>
      </c>
      <c r="AS33" s="89" t="n">
        <v>9255.31712820513</v>
      </c>
      <c r="AT33" s="89" t="n">
        <v>8712</v>
      </c>
      <c r="AU33" s="89" t="n">
        <v>9894.01990243902</v>
      </c>
      <c r="AV33" s="89" t="n">
        <v>8739.90315789474</v>
      </c>
      <c r="AW33" s="89" t="n">
        <v>9244.78728205128</v>
      </c>
      <c r="AX33" s="89" t="n">
        <v>9696.096</v>
      </c>
      <c r="AY33" s="89" t="n">
        <v>11564.3620512821</v>
      </c>
      <c r="AZ33" s="89" t="n">
        <v>14381.9601951219</v>
      </c>
      <c r="BA33" s="89" t="n">
        <v>11558.0084210526</v>
      </c>
      <c r="BB33" s="89" t="n">
        <v>10057.8843076923</v>
      </c>
      <c r="BC33" s="89" t="n">
        <v>9420</v>
      </c>
      <c r="BD33" s="89" t="n">
        <v>9057.76287179487</v>
      </c>
      <c r="BE33" s="89" t="n">
        <v>9869.27343589744</v>
      </c>
      <c r="BF33" s="89" t="n">
        <v>9516.47323076923</v>
      </c>
      <c r="BG33" s="89" t="n">
        <v>9362.43856410257</v>
      </c>
      <c r="BH33" s="89" t="n">
        <v>9012.41684210527</v>
      </c>
      <c r="BI33" s="89" t="n">
        <v>9930.8792195122</v>
      </c>
      <c r="BJ33" s="89" t="n">
        <v>9472.32</v>
      </c>
      <c r="BK33" s="89" t="n">
        <v>11843.3150769231</v>
      </c>
      <c r="BL33" s="89" t="n">
        <v>13335.9738536585</v>
      </c>
      <c r="BM33" s="89" t="n">
        <v>11322.9726315789</v>
      </c>
      <c r="BN33" s="89" t="n">
        <v>11011.9996097561</v>
      </c>
      <c r="BO33" s="89" t="n">
        <v>8947.33894736842</v>
      </c>
      <c r="BP33" s="89" t="n">
        <v>9316.41230769231</v>
      </c>
      <c r="BQ33" s="89" t="n">
        <v>10433.4655609756</v>
      </c>
      <c r="BR33" s="89" t="n">
        <v>9042.95822222222</v>
      </c>
      <c r="BS33" s="89" t="n">
        <v>9520.33928205128</v>
      </c>
      <c r="BT33" s="89" t="n">
        <v>9580.69894736842</v>
      </c>
      <c r="BU33" s="89" t="n">
        <v>9730.79765853659</v>
      </c>
      <c r="BV33" s="89" t="n">
        <v>9601.02315789474</v>
      </c>
      <c r="BW33" s="89" t="n">
        <v>12287.9449756098</v>
      </c>
      <c r="BX33" s="89" t="n">
        <v>12640.985025641</v>
      </c>
      <c r="BY33" s="89" t="n">
        <v>11263.7052631579</v>
      </c>
      <c r="BZ33" s="89" t="n">
        <v>11113.900097561</v>
      </c>
      <c r="CA33" s="89" t="n">
        <v>9129.20842105263</v>
      </c>
      <c r="CB33" s="89" t="n">
        <v>9890.25046153846</v>
      </c>
      <c r="CC33" s="89" t="n">
        <v>10172.6007804878</v>
      </c>
      <c r="CD33" s="89" t="n">
        <v>9176.52266666667</v>
      </c>
      <c r="CE33" s="89" t="n">
        <v>9674.33538461539</v>
      </c>
      <c r="CF33" s="89" t="n">
        <v>10159.95</v>
      </c>
      <c r="CG33" s="89" t="n">
        <v>9501.29825641026</v>
      </c>
      <c r="CH33" s="89" t="n">
        <v>9730.01684210526</v>
      </c>
      <c r="CI33" s="89" t="n">
        <v>12252.4489756098</v>
      </c>
      <c r="CJ33" s="89" t="n">
        <v>12513.3956923077</v>
      </c>
      <c r="CK33" s="89" t="n">
        <v>11707.6547368421</v>
      </c>
      <c r="CL33" s="89" t="n">
        <v>10776.0895609756</v>
      </c>
      <c r="CM33" s="89" t="n">
        <v>9299.74736842105</v>
      </c>
      <c r="CN33" s="89" t="n">
        <v>10472.1260487805</v>
      </c>
      <c r="CO33" s="89" t="n">
        <v>9893.80369230769</v>
      </c>
      <c r="CP33" s="89" t="n">
        <v>9303.47733333333</v>
      </c>
      <c r="CQ33" s="89" t="n">
        <v>10242.8393846154</v>
      </c>
      <c r="CR33" s="89" t="n">
        <v>9918.72</v>
      </c>
      <c r="CS33" s="89" t="n">
        <v>9667.26851282051</v>
      </c>
      <c r="CT33" s="89" t="n">
        <v>10279.7810526316</v>
      </c>
      <c r="CU33" s="89" t="n">
        <v>11750.0087804878</v>
      </c>
      <c r="CV33" s="89" t="n">
        <v>12404.3364102564</v>
      </c>
      <c r="CW33" s="89" t="n">
        <v>12172.8</v>
      </c>
      <c r="CX33" s="89" t="n">
        <v>10426.345025641</v>
      </c>
      <c r="CY33" s="89" t="n">
        <v>9466.21894736842</v>
      </c>
      <c r="CZ33" s="89" t="n">
        <v>10643.923902439</v>
      </c>
      <c r="DA33" s="89" t="n">
        <v>10020.6217435897</v>
      </c>
      <c r="DB33" s="89" t="n">
        <v>9633.54162162162</v>
      </c>
      <c r="DC33" s="89" t="n">
        <v>10803.6907317073</v>
      </c>
      <c r="DD33" s="89" t="n">
        <v>9641.69684210526</v>
      </c>
      <c r="DE33" s="89" t="n">
        <v>10231.4211282051</v>
      </c>
      <c r="DF33" s="89" t="n">
        <v>10398.816</v>
      </c>
      <c r="DG33" s="89" t="n">
        <v>11274.4756923077</v>
      </c>
      <c r="DH33" s="89" t="n">
        <v>13406.9695609756</v>
      </c>
      <c r="DI33" s="89" t="n">
        <v>11193.6884210526</v>
      </c>
      <c r="DJ33" s="89" t="n">
        <v>10520.5667692308</v>
      </c>
      <c r="DK33" s="89" t="n">
        <v>10448.1</v>
      </c>
      <c r="DL33" s="89" t="n">
        <v>9945.28676923077</v>
      </c>
      <c r="DM33" s="89" t="n">
        <v>10574.5517948718</v>
      </c>
      <c r="DN33" s="89" t="n">
        <v>9532.23822222222</v>
      </c>
      <c r="DO33" s="89" t="n">
        <v>10517.3408780488</v>
      </c>
      <c r="DP33" s="89" t="n">
        <v>9777.66315789474</v>
      </c>
      <c r="DQ33" s="89" t="n">
        <v>10805.6013658537</v>
      </c>
      <c r="DR33" s="89" t="n">
        <v>10079.52</v>
      </c>
      <c r="DS33" s="89" t="n">
        <v>11292.5718974359</v>
      </c>
      <c r="DT33" s="89" t="n">
        <v>13361.8905365854</v>
      </c>
      <c r="DU33" s="89" t="n">
        <v>11204.1473684211</v>
      </c>
      <c r="DV33" s="89" t="n">
        <v>11066.149948718</v>
      </c>
      <c r="DW33" s="89" t="n">
        <v>10179.504</v>
      </c>
      <c r="DX33" s="89" t="n">
        <v>10079.8754871795</v>
      </c>
      <c r="DY33" s="89" t="n">
        <v>11141.2460487805</v>
      </c>
      <c r="DZ33" s="89" t="n">
        <v>9644.68266666667</v>
      </c>
      <c r="EA33" s="89" t="n">
        <v>10215.9585641026</v>
      </c>
      <c r="EB33" s="89" t="n">
        <v>9910.14315789474</v>
      </c>
      <c r="EC33" s="89" t="n">
        <v>10955.8050731707</v>
      </c>
      <c r="ED33" s="89" t="n">
        <v>10189.92</v>
      </c>
      <c r="EE33" s="89" t="n">
        <v>11796.3353846154</v>
      </c>
      <c r="EF33" s="89" t="n">
        <v>12806.7356097561</v>
      </c>
      <c r="EG33" s="89" t="n">
        <v>11222.16</v>
      </c>
      <c r="EH33" s="89" t="n">
        <v>11619.9594146341</v>
      </c>
      <c r="EI33" s="89" t="n">
        <v>9888.64421052632</v>
      </c>
      <c r="EJ33" s="89" t="n">
        <v>10214.4642051282</v>
      </c>
    </row>
    <row r="34" customFormat="false" ht="13.7" hidden="false" customHeight="true" outlineLevel="0" collapsed="false">
      <c r="A34" s="100" t="s">
        <v>16</v>
      </c>
      <c r="B34" s="101"/>
      <c r="C34" s="102" t="n">
        <v>0.546969696969699</v>
      </c>
      <c r="D34" s="102" t="n">
        <v>-0.0549024390243886</v>
      </c>
      <c r="E34" s="103" t="n">
        <v>0.130162934753255</v>
      </c>
      <c r="F34" s="102" t="n">
        <v>-0.000106837606836052</v>
      </c>
      <c r="G34" s="102" t="n">
        <v>-0.000102564102562042</v>
      </c>
      <c r="H34" s="102" t="n">
        <v>-0.000111111111110063</v>
      </c>
      <c r="I34" s="102" t="n">
        <v>5.26315789493026E-005</v>
      </c>
      <c r="J34" s="102" t="n">
        <v>0</v>
      </c>
      <c r="K34" s="102" t="n">
        <v>0.000105263157898605</v>
      </c>
      <c r="L34" s="102" t="n">
        <v>-0.00912820512820289</v>
      </c>
      <c r="M34" s="102" t="n">
        <v>0.000499999999998835</v>
      </c>
      <c r="N34" s="102" t="n">
        <v>-0.0028409806567673</v>
      </c>
      <c r="O34" s="102" t="n">
        <v>-3.41880341849787E-005</v>
      </c>
      <c r="P34" s="102" t="n">
        <v>-0.000102564102562042</v>
      </c>
      <c r="Q34" s="102" t="n">
        <v>0</v>
      </c>
      <c r="R34" s="102" t="n">
        <v>0</v>
      </c>
      <c r="S34" s="102" t="n">
        <v>0</v>
      </c>
      <c r="T34" s="102" t="n">
        <v>0</v>
      </c>
      <c r="U34" s="102" t="n">
        <v>0</v>
      </c>
      <c r="V34" s="102" t="n">
        <v>0</v>
      </c>
      <c r="W34" s="103" t="n">
        <v>-0.000722013002253163</v>
      </c>
      <c r="X34" s="102" t="n">
        <v>0</v>
      </c>
      <c r="Y34" s="102" t="n">
        <v>-8.60570669480865E-005</v>
      </c>
      <c r="Z34" s="102" t="n">
        <v>-8.56763929029114E-005</v>
      </c>
      <c r="AA34" s="102" t="n">
        <v>-5.1020773771171E-005</v>
      </c>
      <c r="AB34" s="102" t="n">
        <v>-6.39671020046251E-005</v>
      </c>
      <c r="AC34" s="158" t="n">
        <v>0.00334110595560233</v>
      </c>
      <c r="AD34" s="92"/>
      <c r="AE34" s="93"/>
      <c r="AG34" s="89" t="n">
        <v>8285.27569230769</v>
      </c>
      <c r="AH34" s="89" t="n">
        <v>7564.48</v>
      </c>
      <c r="AI34" s="89" t="n">
        <v>8762.31746341463</v>
      </c>
      <c r="AJ34" s="89" t="n">
        <v>8202.46821052632</v>
      </c>
      <c r="AK34" s="89" t="n">
        <v>8466.32451282051</v>
      </c>
      <c r="AL34" s="89" t="n">
        <v>10150.1</v>
      </c>
      <c r="AM34" s="89" t="n">
        <v>13093.7372307692</v>
      </c>
      <c r="AN34" s="89" t="n">
        <v>15474.0693333333</v>
      </c>
      <c r="AO34" s="89" t="n">
        <v>12607.2</v>
      </c>
      <c r="AP34" s="89" t="n">
        <v>10149.4740512821</v>
      </c>
      <c r="AQ34" s="89" t="n">
        <v>9877.79368421053</v>
      </c>
      <c r="AR34" s="89" t="n">
        <v>10058.2037073171</v>
      </c>
      <c r="AS34" s="89" t="n">
        <v>9554.18892307693</v>
      </c>
      <c r="AT34" s="89" t="n">
        <v>8985.77777777778</v>
      </c>
      <c r="AU34" s="89" t="n">
        <v>10202.5077073171</v>
      </c>
      <c r="AV34" s="89" t="n">
        <v>9030.42947368421</v>
      </c>
      <c r="AW34" s="89" t="n">
        <v>9556.37702564103</v>
      </c>
      <c r="AX34" s="89" t="n">
        <v>10344.096</v>
      </c>
      <c r="AY34" s="89" t="n">
        <v>12460.9774358974</v>
      </c>
      <c r="AZ34" s="89" t="n">
        <v>15615.9114146341</v>
      </c>
      <c r="BA34" s="89" t="n">
        <v>12429.5873684211</v>
      </c>
      <c r="BB34" s="89" t="n">
        <v>10395.6094358974</v>
      </c>
      <c r="BC34" s="89" t="n">
        <v>9684</v>
      </c>
      <c r="BD34" s="89" t="n">
        <v>9281.91671794872</v>
      </c>
      <c r="BE34" s="89" t="n">
        <v>10212.0221538462</v>
      </c>
      <c r="BF34" s="89" t="n">
        <v>9824.02194871795</v>
      </c>
      <c r="BG34" s="89" t="n">
        <v>9691.19753846154</v>
      </c>
      <c r="BH34" s="89" t="n">
        <v>9331.99578947369</v>
      </c>
      <c r="BI34" s="89" t="n">
        <v>10270.215804878</v>
      </c>
      <c r="BJ34" s="89" t="n">
        <v>10099.8568421053</v>
      </c>
      <c r="BK34" s="89" t="n">
        <v>12715.7663589744</v>
      </c>
      <c r="BL34" s="89" t="n">
        <v>14417.7982439024</v>
      </c>
      <c r="BM34" s="89" t="n">
        <v>12136.4463157895</v>
      </c>
      <c r="BN34" s="89" t="n">
        <v>11382.1849756098</v>
      </c>
      <c r="BO34" s="89" t="n">
        <v>9234.96</v>
      </c>
      <c r="BP34" s="89" t="n">
        <v>9582.40820512821</v>
      </c>
      <c r="BQ34" s="89" t="n">
        <v>10791.3114146341</v>
      </c>
      <c r="BR34" s="89" t="n">
        <v>9360.54044444445</v>
      </c>
      <c r="BS34" s="89" t="n">
        <v>9867.03056410256</v>
      </c>
      <c r="BT34" s="89" t="n">
        <v>9932.36210526316</v>
      </c>
      <c r="BU34" s="89" t="n">
        <v>10074.6103414634</v>
      </c>
      <c r="BV34" s="89" t="n">
        <v>10202.4126315789</v>
      </c>
      <c r="BW34" s="89" t="n">
        <v>13090.0132682927</v>
      </c>
      <c r="BX34" s="89" t="n">
        <v>13633.2393846154</v>
      </c>
      <c r="BY34" s="89" t="n">
        <v>12019.0736842105</v>
      </c>
      <c r="BZ34" s="89" t="n">
        <v>11499.5098536585</v>
      </c>
      <c r="CA34" s="89" t="n">
        <v>9440.07157894737</v>
      </c>
      <c r="CB34" s="89" t="n">
        <v>10195.6084102564</v>
      </c>
      <c r="CC34" s="89" t="n">
        <v>10531.2329756098</v>
      </c>
      <c r="CD34" s="89" t="n">
        <v>9507.79377777778</v>
      </c>
      <c r="CE34" s="89" t="n">
        <v>10035.9702564103</v>
      </c>
      <c r="CF34" s="89" t="n">
        <v>10522.95</v>
      </c>
      <c r="CG34" s="89" t="n">
        <v>9862.93312820513</v>
      </c>
      <c r="CH34" s="89" t="n">
        <v>10305.2589473684</v>
      </c>
      <c r="CI34" s="89" t="n">
        <v>13002.0743414634</v>
      </c>
      <c r="CJ34" s="89" t="n">
        <v>13421.9659487179</v>
      </c>
      <c r="CK34" s="89" t="n">
        <v>12444.3284210526</v>
      </c>
      <c r="CL34" s="89" t="n">
        <v>11155.4690731707</v>
      </c>
      <c r="CM34" s="89" t="n">
        <v>9628.04210526316</v>
      </c>
      <c r="CN34" s="89" t="n">
        <v>10796.0382439024</v>
      </c>
      <c r="CO34" s="89" t="n">
        <v>10261.416</v>
      </c>
      <c r="CP34" s="89" t="n">
        <v>9640.224</v>
      </c>
      <c r="CQ34" s="89" t="n">
        <v>10626.0947692308</v>
      </c>
      <c r="CR34" s="89" t="n">
        <v>10272.96</v>
      </c>
      <c r="CS34" s="89" t="n">
        <v>10034.8808205128</v>
      </c>
      <c r="CT34" s="89" t="n">
        <v>10861.8442105263</v>
      </c>
      <c r="CU34" s="89" t="n">
        <v>12437.6341463415</v>
      </c>
      <c r="CV34" s="89" t="n">
        <v>13262.0984615385</v>
      </c>
      <c r="CW34" s="89" t="n">
        <v>12868.8</v>
      </c>
      <c r="CX34" s="89" t="n">
        <v>10811.8896410256</v>
      </c>
      <c r="CY34" s="89" t="n">
        <v>9803.22947368421</v>
      </c>
      <c r="CZ34" s="89" t="n">
        <v>10977.0907317073</v>
      </c>
      <c r="DA34" s="89" t="n">
        <v>10388.2340512821</v>
      </c>
      <c r="DB34" s="89" t="n">
        <v>9980.60108108108</v>
      </c>
      <c r="DC34" s="89" t="n">
        <v>11183.1307317073</v>
      </c>
      <c r="DD34" s="89" t="n">
        <v>9999.04421052632</v>
      </c>
      <c r="DE34" s="89" t="n">
        <v>10614.6765128205</v>
      </c>
      <c r="DF34" s="89" t="n">
        <v>10937.376</v>
      </c>
      <c r="DG34" s="89" t="n">
        <v>11940.9597948718</v>
      </c>
      <c r="DH34" s="89" t="n">
        <v>14252.2261463415</v>
      </c>
      <c r="DI34" s="89" t="n">
        <v>11844.4673684211</v>
      </c>
      <c r="DJ34" s="89" t="n">
        <v>10906.1113846154</v>
      </c>
      <c r="DK34" s="89" t="n">
        <v>10799.1</v>
      </c>
      <c r="DL34" s="89" t="n">
        <v>10274.0457435897</v>
      </c>
      <c r="DM34" s="89" t="n">
        <v>10957.8071794872</v>
      </c>
      <c r="DN34" s="89" t="n">
        <v>9868.98488888889</v>
      </c>
      <c r="DO34" s="89" t="n">
        <v>10884.8647804878</v>
      </c>
      <c r="DP34" s="89" t="n">
        <v>10137.9157894737</v>
      </c>
      <c r="DQ34" s="89" t="n">
        <v>11188.1262439024</v>
      </c>
      <c r="DR34" s="89" t="n">
        <v>10608.2778947368</v>
      </c>
      <c r="DS34" s="89" t="n">
        <v>11935.1462564103</v>
      </c>
      <c r="DT34" s="89" t="n">
        <v>14170.1285853659</v>
      </c>
      <c r="DU34" s="89" t="n">
        <v>11831.6842105263</v>
      </c>
      <c r="DV34" s="89" t="n">
        <v>11468.1007179487</v>
      </c>
      <c r="DW34" s="89" t="n">
        <v>10516.464</v>
      </c>
      <c r="DX34" s="89" t="n">
        <v>10411.6231794872</v>
      </c>
      <c r="DY34" s="89" t="n">
        <v>11514.5162926829</v>
      </c>
      <c r="DZ34" s="89" t="n">
        <v>9975.95377777778</v>
      </c>
      <c r="EA34" s="89" t="n">
        <v>10577.5934358974</v>
      </c>
      <c r="EB34" s="89" t="n">
        <v>10261.68</v>
      </c>
      <c r="EC34" s="89" t="n">
        <v>11329.0753170732</v>
      </c>
      <c r="ED34" s="89" t="n">
        <v>10698.3410526316</v>
      </c>
      <c r="EE34" s="89" t="n">
        <v>12435.0943589744</v>
      </c>
      <c r="EF34" s="89" t="n">
        <v>13538.8195121951</v>
      </c>
      <c r="EG34" s="89" t="n">
        <v>11817.7389473684</v>
      </c>
      <c r="EH34" s="89" t="n">
        <v>12008.6540487805</v>
      </c>
      <c r="EI34" s="89" t="n">
        <v>10222.7494736842</v>
      </c>
      <c r="EJ34" s="89" t="n">
        <v>10543.2231794872</v>
      </c>
    </row>
    <row r="35" customFormat="false" ht="13.7" hidden="true" customHeight="true" outlineLevel="0" collapsed="false">
      <c r="A35" s="106"/>
      <c r="B35" s="64"/>
      <c r="C35" s="89"/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C35" s="87"/>
      <c r="AD35" s="92"/>
      <c r="AE35" s="93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89"/>
      <c r="BR35" s="89"/>
      <c r="BS35" s="89"/>
      <c r="BT35" s="89"/>
      <c r="BU35" s="89"/>
      <c r="BV35" s="89"/>
      <c r="BW35" s="89"/>
      <c r="BX35" s="89"/>
      <c r="BY35" s="89"/>
      <c r="BZ35" s="89"/>
      <c r="CA35" s="89"/>
      <c r="CB35" s="89"/>
      <c r="CC35" s="89"/>
      <c r="CD35" s="89"/>
      <c r="CE35" s="89"/>
      <c r="CF35" s="89"/>
      <c r="CG35" s="89"/>
      <c r="CH35" s="89"/>
      <c r="CI35" s="89"/>
      <c r="CJ35" s="89"/>
      <c r="CK35" s="89"/>
      <c r="CL35" s="89"/>
      <c r="CM35" s="89"/>
      <c r="CN35" s="89"/>
      <c r="CO35" s="89"/>
      <c r="CP35" s="89"/>
      <c r="CQ35" s="89"/>
      <c r="CR35" s="89"/>
      <c r="CS35" s="89"/>
      <c r="CT35" s="89"/>
      <c r="CU35" s="89"/>
      <c r="CV35" s="89"/>
      <c r="CW35" s="89"/>
      <c r="CX35" s="89"/>
      <c r="CY35" s="89"/>
      <c r="CZ35" s="89"/>
      <c r="DA35" s="89"/>
      <c r="DB35" s="89"/>
      <c r="DC35" s="89"/>
      <c r="DD35" s="89"/>
      <c r="DE35" s="89"/>
      <c r="DF35" s="89"/>
      <c r="DG35" s="89"/>
      <c r="DH35" s="89"/>
      <c r="DI35" s="89"/>
      <c r="DJ35" s="89"/>
      <c r="DK35" s="89"/>
      <c r="DL35" s="89"/>
      <c r="DM35" s="89"/>
      <c r="DN35" s="89"/>
      <c r="DO35" s="89"/>
      <c r="DP35" s="89"/>
      <c r="DQ35" s="89"/>
      <c r="DR35" s="89"/>
      <c r="DS35" s="89"/>
      <c r="DT35" s="89"/>
      <c r="DU35" s="89"/>
      <c r="DV35" s="89"/>
      <c r="DW35" s="89"/>
      <c r="DX35" s="89"/>
      <c r="DY35" s="89"/>
      <c r="DZ35" s="89"/>
      <c r="EA35" s="89"/>
      <c r="EB35" s="89"/>
      <c r="EC35" s="89"/>
      <c r="ED35" s="89"/>
      <c r="EE35" s="89"/>
      <c r="EF35" s="89"/>
      <c r="EG35" s="89"/>
      <c r="EH35" s="89"/>
      <c r="EI35" s="89"/>
      <c r="EJ35" s="89"/>
    </row>
    <row r="36" customFormat="false" ht="13.7" hidden="true" customHeight="true" outlineLevel="0" collapsed="false">
      <c r="A36" s="108"/>
      <c r="B36" s="64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C36" s="102"/>
      <c r="AD36" s="92"/>
      <c r="AE36" s="93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  <c r="BF36" s="89"/>
      <c r="BG36" s="89"/>
      <c r="BH36" s="89"/>
      <c r="BI36" s="89"/>
      <c r="BJ36" s="89"/>
      <c r="BK36" s="89"/>
      <c r="BL36" s="89"/>
      <c r="BM36" s="89"/>
      <c r="BN36" s="89"/>
      <c r="BO36" s="89"/>
      <c r="BP36" s="89"/>
      <c r="BQ36" s="89"/>
      <c r="BR36" s="89"/>
      <c r="BS36" s="89"/>
      <c r="BT36" s="89"/>
      <c r="BU36" s="89"/>
      <c r="BV36" s="89"/>
      <c r="BW36" s="89"/>
      <c r="BX36" s="89"/>
      <c r="BY36" s="89"/>
      <c r="BZ36" s="89"/>
      <c r="CA36" s="89"/>
      <c r="CB36" s="89"/>
      <c r="CC36" s="89"/>
      <c r="CD36" s="89"/>
      <c r="CE36" s="89"/>
      <c r="CF36" s="89"/>
      <c r="CG36" s="89"/>
      <c r="CH36" s="89"/>
      <c r="CI36" s="89"/>
      <c r="CJ36" s="89"/>
      <c r="CK36" s="89"/>
      <c r="CL36" s="89"/>
      <c r="CM36" s="89"/>
      <c r="CN36" s="89"/>
      <c r="CO36" s="89"/>
      <c r="CP36" s="89"/>
      <c r="CQ36" s="89"/>
      <c r="CR36" s="89"/>
      <c r="CS36" s="89"/>
      <c r="CT36" s="89"/>
      <c r="CU36" s="89"/>
      <c r="CV36" s="89"/>
      <c r="CW36" s="89"/>
      <c r="CX36" s="89"/>
      <c r="CY36" s="89"/>
      <c r="CZ36" s="89"/>
      <c r="DA36" s="89"/>
      <c r="DB36" s="89"/>
      <c r="DC36" s="89"/>
      <c r="DD36" s="89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</row>
    <row r="37" customFormat="false" ht="20.25" hidden="true" customHeight="true" outlineLevel="0" collapsed="false">
      <c r="A37" s="159" t="s">
        <v>9</v>
      </c>
      <c r="B37" s="110"/>
      <c r="C37" s="111" t="n">
        <v>-1.1161475626977</v>
      </c>
      <c r="D37" s="111" t="n">
        <v>-0.252548507989587</v>
      </c>
      <c r="E37" s="112" t="n">
        <v>-0.279488970709892</v>
      </c>
      <c r="F37" s="111" t="n">
        <v>-0.271016684084415</v>
      </c>
      <c r="G37" s="111" t="n">
        <v>-0.28946519594308</v>
      </c>
      <c r="H37" s="111" t="n">
        <v>-0.252568172225743</v>
      </c>
      <c r="I37" s="111" t="n">
        <v>-0.40631739515684</v>
      </c>
      <c r="J37" s="111" t="n">
        <v>-0.403872371390385</v>
      </c>
      <c r="K37" s="111" t="n">
        <v>-0.408762418923299</v>
      </c>
      <c r="L37" s="111" t="n">
        <v>-0.423524912585151</v>
      </c>
      <c r="M37" s="111" t="n">
        <v>-0.497845798401073</v>
      </c>
      <c r="N37" s="111" t="n">
        <v>-0.443377709969845</v>
      </c>
      <c r="O37" s="111" t="n">
        <v>-0.469004974580869</v>
      </c>
      <c r="P37" s="111" t="n">
        <v>-0.410970261618559</v>
      </c>
      <c r="Q37" s="111" t="n">
        <v>-0.467449071117166</v>
      </c>
      <c r="R37" s="111" t="n">
        <v>-0.528595591006905</v>
      </c>
      <c r="S37" s="111" t="n">
        <v>-0.611013622752914</v>
      </c>
      <c r="T37" s="111" t="n">
        <v>-0.538028081826802</v>
      </c>
      <c r="U37" s="111" t="n">
        <v>-0.665017204372838</v>
      </c>
      <c r="V37" s="111" t="n">
        <v>-0.629995582059109</v>
      </c>
      <c r="W37" s="112" t="n">
        <v>-0.461758309137856</v>
      </c>
      <c r="X37" s="111" t="n">
        <v>-0.702472898879606</v>
      </c>
      <c r="Y37" s="111" t="n">
        <v>-0.813573761852354</v>
      </c>
      <c r="Z37" s="111" t="n">
        <v>-0.821170078179179</v>
      </c>
      <c r="AA37" s="111" t="n">
        <v>-0.80140268474922</v>
      </c>
      <c r="AB37" s="111" t="n">
        <v>-0.900687996317117</v>
      </c>
      <c r="AC37" s="161" t="n">
        <v>-0.761213065238955</v>
      </c>
      <c r="AD37" s="92"/>
      <c r="AE37" s="93"/>
      <c r="AG37" s="89" t="n">
        <v>12489.4087880163</v>
      </c>
      <c r="AH37" s="89" t="n">
        <v>11384.9720000159</v>
      </c>
      <c r="AI37" s="89" t="n">
        <v>13320.8502727363</v>
      </c>
      <c r="AJ37" s="89" t="n">
        <v>10350.1045647678</v>
      </c>
      <c r="AK37" s="89" t="n">
        <v>10176.2385644508</v>
      </c>
      <c r="AL37" s="89" t="n">
        <v>11703.2075752203</v>
      </c>
      <c r="AM37" s="89" t="n">
        <v>13073.3696657615</v>
      </c>
      <c r="AN37" s="89" t="n">
        <v>14528.5527629795</v>
      </c>
      <c r="AO37" s="89" t="n">
        <v>13442.8777715511</v>
      </c>
      <c r="AP37" s="89" t="n">
        <v>13116.5867207688</v>
      </c>
      <c r="AQ37" s="89" t="n">
        <v>12701.7938402729</v>
      </c>
      <c r="AR37" s="89" t="n">
        <v>14055.6142381429</v>
      </c>
      <c r="AS37" s="89" t="n">
        <v>13008.8558484655</v>
      </c>
      <c r="AT37" s="89" t="n">
        <v>11656.2386506304</v>
      </c>
      <c r="AU37" s="89" t="n">
        <v>13430.9257565442</v>
      </c>
      <c r="AV37" s="89" t="n">
        <v>11370.796632432</v>
      </c>
      <c r="AW37" s="89" t="n">
        <v>10722.3901636414</v>
      </c>
      <c r="AX37" s="89" t="n">
        <v>11583.2677685772</v>
      </c>
      <c r="AY37" s="89" t="n">
        <v>14103.2687837657</v>
      </c>
      <c r="AZ37" s="89" t="n">
        <v>15589.7923155805</v>
      </c>
      <c r="BA37" s="89" t="n">
        <v>13560.1116004637</v>
      </c>
      <c r="BB37" s="89" t="n">
        <v>12883.0882888221</v>
      </c>
      <c r="BC37" s="89" t="n">
        <v>13708.2648754092</v>
      </c>
      <c r="BD37" s="89" t="n">
        <v>14286.4077689854</v>
      </c>
      <c r="BE37" s="89" t="n">
        <v>13683.3491234023</v>
      </c>
      <c r="BF37" s="89" t="n">
        <v>12498.538940777</v>
      </c>
      <c r="BG37" s="89" t="n">
        <v>12053.4425688683</v>
      </c>
      <c r="BH37" s="89" t="n">
        <v>11243.8282439999</v>
      </c>
      <c r="BI37" s="89" t="n">
        <v>11413.2813059757</v>
      </c>
      <c r="BJ37" s="89" t="n">
        <v>10961.8807832163</v>
      </c>
      <c r="BK37" s="89" t="n">
        <v>14270.437709492</v>
      </c>
      <c r="BL37" s="89" t="n">
        <v>14294.9786105555</v>
      </c>
      <c r="BM37" s="89" t="n">
        <v>13102.6445001685</v>
      </c>
      <c r="BN37" s="89" t="n">
        <v>13891.2515621266</v>
      </c>
      <c r="BO37" s="89" t="n">
        <v>12062.9674970049</v>
      </c>
      <c r="BP37" s="89" t="n">
        <v>13867.0656247279</v>
      </c>
      <c r="BQ37" s="89" t="n">
        <v>14262.1379223963</v>
      </c>
      <c r="BR37" s="89" t="n">
        <v>11636.9575341831</v>
      </c>
      <c r="BS37" s="89" t="n">
        <v>12057.4109860428</v>
      </c>
      <c r="BT37" s="89" t="n">
        <v>11957.8852829468</v>
      </c>
      <c r="BU37" s="89" t="n">
        <v>10872.2234927312</v>
      </c>
      <c r="BV37" s="89" t="n">
        <v>11035.4326767797</v>
      </c>
      <c r="BW37" s="89" t="n">
        <v>14731.7794631276</v>
      </c>
      <c r="BX37" s="89" t="n">
        <v>13673.3483198044</v>
      </c>
      <c r="BY37" s="89" t="n">
        <v>13018.430904412</v>
      </c>
      <c r="BZ37" s="89" t="n">
        <v>13844.8912678188</v>
      </c>
      <c r="CA37" s="89" t="n">
        <v>12052.2301352781</v>
      </c>
      <c r="CB37" s="89" t="n">
        <v>14506.1150652312</v>
      </c>
      <c r="CC37" s="89" t="n">
        <v>12888.0725511774</v>
      </c>
      <c r="CD37" s="89" t="n">
        <v>11151.1088723459</v>
      </c>
      <c r="CE37" s="89" t="n">
        <v>11616.8184786016</v>
      </c>
      <c r="CF37" s="89" t="n">
        <v>12022.4491076043</v>
      </c>
      <c r="CG37" s="89" t="n">
        <v>10068.3894145389</v>
      </c>
      <c r="CH37" s="89" t="n">
        <v>10691.5294865483</v>
      </c>
      <c r="CI37" s="89" t="n">
        <v>14068.92364931</v>
      </c>
      <c r="CJ37" s="89" t="n">
        <v>13128.0372171173</v>
      </c>
      <c r="CK37" s="89" t="n">
        <v>13123.6567056557</v>
      </c>
      <c r="CL37" s="89" t="n">
        <v>12666.9066654113</v>
      </c>
      <c r="CM37" s="89" t="n">
        <v>11626.0134561093</v>
      </c>
      <c r="CN37" s="89" t="n">
        <v>14507.792215677</v>
      </c>
      <c r="CO37" s="89" t="n">
        <v>12487.3160447963</v>
      </c>
      <c r="CP37" s="89" t="n">
        <v>11372.9175959841</v>
      </c>
      <c r="CQ37" s="89" t="n">
        <v>12504.1740216128</v>
      </c>
      <c r="CR37" s="89" t="n">
        <v>11695.3730361369</v>
      </c>
      <c r="CS37" s="89" t="n">
        <v>10415.7756152324</v>
      </c>
      <c r="CT37" s="89" t="n">
        <v>11592.2632232654</v>
      </c>
      <c r="CU37" s="89" t="n">
        <v>13596.273541165</v>
      </c>
      <c r="CV37" s="89" t="n">
        <v>13251.9672291023</v>
      </c>
      <c r="CW37" s="89" t="n">
        <v>13846.0303188016</v>
      </c>
      <c r="CX37" s="89" t="n">
        <v>12350.573695768</v>
      </c>
      <c r="CY37" s="89" t="n">
        <v>11895.2839296444</v>
      </c>
      <c r="CZ37" s="89" t="n">
        <v>14720.7976040393</v>
      </c>
      <c r="DA37" s="89" t="n">
        <v>12789.462677249</v>
      </c>
      <c r="DB37" s="89" t="n">
        <v>11908.4174818607</v>
      </c>
      <c r="DC37" s="89" t="n">
        <v>13413.1773609529</v>
      </c>
      <c r="DD37" s="89" t="n">
        <v>11473.7578504881</v>
      </c>
      <c r="DE37" s="89" t="n">
        <v>11401.9643081058</v>
      </c>
      <c r="DF37" s="89" t="n">
        <v>11845.4081264174</v>
      </c>
      <c r="DG37" s="89" t="n">
        <v>13290.8805242052</v>
      </c>
      <c r="DH37" s="89" t="n">
        <v>14645.9473612822</v>
      </c>
      <c r="DI37" s="89" t="n">
        <v>12900.5336442711</v>
      </c>
      <c r="DJ37" s="89" t="n">
        <v>12624.7752018579</v>
      </c>
      <c r="DK37" s="89" t="n">
        <v>13407.1305463997</v>
      </c>
      <c r="DL37" s="89" t="n">
        <v>13575.6432466682</v>
      </c>
      <c r="DM37" s="89" t="n">
        <v>13700.0293231394</v>
      </c>
      <c r="DN37" s="89" t="n">
        <v>11887.9130480809</v>
      </c>
      <c r="DO37" s="89" t="n">
        <v>13002.4459565569</v>
      </c>
      <c r="DP37" s="89" t="n">
        <v>11644.6775107445</v>
      </c>
      <c r="DQ37" s="89" t="n">
        <v>12153.6031102974</v>
      </c>
      <c r="DR37" s="89" t="n">
        <v>11506.5511454785</v>
      </c>
      <c r="DS37" s="89" t="n">
        <v>13420.383488148</v>
      </c>
      <c r="DT37" s="89" t="n">
        <v>14783.4793984219</v>
      </c>
      <c r="DU37" s="89" t="n">
        <v>13058.4807092109</v>
      </c>
      <c r="DV37" s="89" t="n">
        <v>13468.9554894018</v>
      </c>
      <c r="DW37" s="89" t="n">
        <v>13104.109619746</v>
      </c>
      <c r="DX37" s="89" t="n">
        <v>13894.2491060192</v>
      </c>
      <c r="DY37" s="89" t="n">
        <v>14766.4325308415</v>
      </c>
      <c r="DZ37" s="89" t="n">
        <v>12277.2114503069</v>
      </c>
      <c r="EA37" s="89" t="n">
        <v>12837.3863236707</v>
      </c>
      <c r="EB37" s="89" t="n">
        <v>12027.3209484119</v>
      </c>
      <c r="EC37" s="89" t="n">
        <v>12618.0302297412</v>
      </c>
      <c r="ED37" s="89" t="n">
        <v>11902.7617364131</v>
      </c>
      <c r="EE37" s="89" t="n">
        <v>14399.8377768145</v>
      </c>
      <c r="EF37" s="89" t="n">
        <v>14495.4766813744</v>
      </c>
      <c r="EG37" s="89" t="n">
        <v>13395.6225860281</v>
      </c>
      <c r="EH37" s="89" t="n">
        <v>14429.5021993423</v>
      </c>
      <c r="EI37" s="89" t="n">
        <v>12778.7160604164</v>
      </c>
      <c r="EJ37" s="89" t="n">
        <v>14143.5315732207</v>
      </c>
    </row>
    <row r="38" customFormat="false" ht="13.7" hidden="true" customHeight="true" outlineLevel="0" collapsed="false">
      <c r="A38" s="106"/>
      <c r="B38" s="10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7"/>
      <c r="V38" s="87"/>
      <c r="W38" s="87"/>
      <c r="X38" s="87"/>
      <c r="Y38" s="87"/>
      <c r="Z38" s="87"/>
      <c r="AA38" s="87"/>
      <c r="AB38" s="87"/>
      <c r="AC38" s="87"/>
      <c r="AD38" s="92"/>
      <c r="AE38" s="93"/>
      <c r="AG38" s="89" t="n">
        <v>0</v>
      </c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</row>
    <row r="39" customFormat="false" ht="11.25" hidden="true" customHeight="true" outlineLevel="0" collapsed="false">
      <c r="A39" s="120"/>
      <c r="B39" s="64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C39" s="89"/>
      <c r="AD39" s="92"/>
      <c r="AE39" s="93"/>
      <c r="AG39" s="89" t="n">
        <v>0</v>
      </c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  <c r="CO39" s="89"/>
      <c r="CP39" s="89"/>
      <c r="CQ39" s="89"/>
      <c r="CR39" s="89"/>
      <c r="CS39" s="89"/>
      <c r="CT39" s="89"/>
      <c r="CU39" s="89"/>
      <c r="CV39" s="89"/>
      <c r="CW39" s="89"/>
      <c r="CX39" s="89"/>
      <c r="CY39" s="89"/>
      <c r="CZ39" s="89"/>
      <c r="DA39" s="89"/>
      <c r="DB39" s="89"/>
      <c r="DC39" s="89"/>
      <c r="DD39" s="89"/>
      <c r="DE39" s="89"/>
      <c r="DF39" s="89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</row>
    <row r="40" customFormat="false" ht="11.25" hidden="true" customHeight="true" outlineLevel="0" collapsed="false">
      <c r="A40" s="120"/>
      <c r="B40" s="64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C40" s="89"/>
      <c r="AD40" s="92"/>
      <c r="AE40" s="93"/>
      <c r="AG40" s="89" t="n">
        <v>0</v>
      </c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89"/>
      <c r="BM40" s="89"/>
      <c r="BN40" s="89"/>
      <c r="BO40" s="89"/>
      <c r="BP40" s="89"/>
      <c r="BQ40" s="89"/>
      <c r="BR40" s="89"/>
      <c r="BS40" s="89"/>
      <c r="BT40" s="89"/>
      <c r="BU40" s="89"/>
      <c r="BV40" s="89"/>
      <c r="BW40" s="89"/>
      <c r="BX40" s="89"/>
      <c r="BY40" s="89"/>
      <c r="BZ40" s="89"/>
      <c r="CA40" s="89"/>
      <c r="CB40" s="89"/>
      <c r="CC40" s="89"/>
      <c r="CD40" s="89"/>
      <c r="CE40" s="89"/>
      <c r="CF40" s="89"/>
      <c r="CG40" s="89"/>
      <c r="CH40" s="89"/>
      <c r="CI40" s="89"/>
      <c r="CJ40" s="89"/>
      <c r="CK40" s="89"/>
      <c r="CL40" s="89"/>
      <c r="CM40" s="89"/>
      <c r="CN40" s="89"/>
      <c r="CO40" s="89"/>
      <c r="CP40" s="89"/>
      <c r="CQ40" s="89"/>
      <c r="CR40" s="89"/>
      <c r="CS40" s="89"/>
      <c r="CT40" s="89"/>
      <c r="CU40" s="89"/>
      <c r="CV40" s="89"/>
      <c r="CW40" s="89"/>
      <c r="CX40" s="89"/>
      <c r="CY40" s="89"/>
      <c r="CZ40" s="89"/>
      <c r="DA40" s="89"/>
      <c r="DB40" s="89"/>
      <c r="DC40" s="89"/>
      <c r="DD40" s="89"/>
      <c r="DE40" s="89"/>
      <c r="DF40" s="89"/>
      <c r="DG40" s="89"/>
      <c r="DH40" s="89"/>
      <c r="DI40" s="89"/>
      <c r="DJ40" s="89"/>
      <c r="DK40" s="89"/>
      <c r="DL40" s="89"/>
      <c r="DM40" s="89"/>
      <c r="DN40" s="89"/>
      <c r="DO40" s="89"/>
      <c r="DP40" s="89"/>
      <c r="DQ40" s="89"/>
      <c r="DR40" s="89"/>
      <c r="DS40" s="89"/>
      <c r="DT40" s="89"/>
      <c r="DU40" s="89"/>
      <c r="DV40" s="89"/>
      <c r="DW40" s="89"/>
      <c r="DX40" s="89"/>
      <c r="DY40" s="89"/>
      <c r="DZ40" s="89"/>
      <c r="EA40" s="89"/>
      <c r="EB40" s="89"/>
      <c r="EC40" s="89"/>
      <c r="ED40" s="89"/>
      <c r="EE40" s="89"/>
      <c r="EF40" s="89"/>
      <c r="EG40" s="89"/>
      <c r="EH40" s="89"/>
      <c r="EI40" s="89"/>
      <c r="EJ40" s="89"/>
    </row>
    <row r="41" customFormat="false" ht="11.25" hidden="true" customHeight="true" outlineLevel="0" collapsed="false">
      <c r="A41" s="120"/>
      <c r="B41" s="64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C41" s="89"/>
      <c r="AD41" s="92"/>
      <c r="AE41" s="93"/>
      <c r="AG41" s="89" t="n">
        <v>0</v>
      </c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  <c r="CO41" s="89"/>
      <c r="CP41" s="89"/>
      <c r="CQ41" s="89"/>
      <c r="CR41" s="89"/>
      <c r="CS41" s="89"/>
      <c r="CT41" s="89"/>
      <c r="CU41" s="89"/>
      <c r="CV41" s="89"/>
      <c r="CW41" s="89"/>
      <c r="CX41" s="89"/>
      <c r="CY41" s="89"/>
      <c r="CZ41" s="89"/>
      <c r="DA41" s="89"/>
      <c r="DB41" s="89"/>
      <c r="DC41" s="89"/>
      <c r="DD41" s="89"/>
      <c r="DE41" s="89"/>
      <c r="DF41" s="89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</row>
    <row r="42" customFormat="false" ht="11.25" hidden="true" customHeight="true" outlineLevel="0" collapsed="false">
      <c r="A42" s="120"/>
      <c r="B42" s="64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C42" s="89"/>
      <c r="AD42" s="92"/>
      <c r="AE42" s="93"/>
      <c r="AG42" s="89" t="n">
        <v>0</v>
      </c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  <c r="CO42" s="89"/>
      <c r="CP42" s="89"/>
      <c r="CQ42" s="89"/>
      <c r="CR42" s="89"/>
      <c r="CS42" s="89"/>
      <c r="CT42" s="89"/>
      <c r="CU42" s="89"/>
      <c r="CV42" s="89"/>
      <c r="CW42" s="89"/>
      <c r="CX42" s="89"/>
      <c r="CY42" s="89"/>
      <c r="CZ42" s="89"/>
      <c r="DA42" s="89"/>
      <c r="DB42" s="89"/>
      <c r="DC42" s="89"/>
      <c r="DD42" s="89"/>
      <c r="DE42" s="89"/>
      <c r="DF42" s="89"/>
      <c r="DG42" s="89"/>
      <c r="DH42" s="89"/>
      <c r="DI42" s="89"/>
      <c r="DJ42" s="89"/>
      <c r="DK42" s="89"/>
      <c r="DL42" s="89"/>
      <c r="DM42" s="89"/>
      <c r="DN42" s="89"/>
      <c r="DO42" s="89"/>
      <c r="DP42" s="89"/>
      <c r="DQ42" s="89"/>
      <c r="DR42" s="89"/>
      <c r="DS42" s="89"/>
      <c r="DT42" s="89"/>
      <c r="DU42" s="89"/>
      <c r="DV42" s="89"/>
      <c r="DW42" s="89"/>
      <c r="DX42" s="89"/>
      <c r="DY42" s="89"/>
      <c r="DZ42" s="89"/>
      <c r="EA42" s="89"/>
      <c r="EB42" s="89"/>
      <c r="EC42" s="89"/>
      <c r="ED42" s="89"/>
      <c r="EE42" s="89"/>
      <c r="EF42" s="89"/>
      <c r="EG42" s="89"/>
      <c r="EH42" s="89"/>
      <c r="EI42" s="89"/>
      <c r="EJ42" s="89"/>
    </row>
    <row r="43" customFormat="false" ht="11.25" hidden="true" customHeight="true" outlineLevel="0" collapsed="false">
      <c r="A43" s="120"/>
      <c r="B43" s="64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C43" s="89"/>
      <c r="AD43" s="92"/>
      <c r="AE43" s="93"/>
      <c r="AG43" s="89" t="n">
        <v>0</v>
      </c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  <c r="CO43" s="89"/>
      <c r="CP43" s="89"/>
      <c r="CQ43" s="89"/>
      <c r="CR43" s="89"/>
      <c r="CS43" s="89"/>
      <c r="CT43" s="89"/>
      <c r="CU43" s="89"/>
      <c r="CV43" s="89"/>
      <c r="CW43" s="89"/>
      <c r="CX43" s="89"/>
      <c r="CY43" s="89"/>
      <c r="CZ43" s="89"/>
      <c r="DA43" s="89"/>
      <c r="DB43" s="89"/>
      <c r="DC43" s="89"/>
      <c r="DD43" s="89"/>
      <c r="DE43" s="89"/>
      <c r="DF43" s="89"/>
      <c r="DG43" s="89"/>
      <c r="DH43" s="89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</row>
    <row r="44" customFormat="false" ht="12" hidden="true" customHeight="true" outlineLevel="0" collapsed="false">
      <c r="A44" s="117"/>
      <c r="B44" s="117"/>
      <c r="C44" s="102"/>
      <c r="D44" s="102"/>
      <c r="E44" s="102"/>
      <c r="F44" s="102"/>
      <c r="G44" s="102"/>
      <c r="H44" s="102"/>
      <c r="I44" s="102"/>
      <c r="J44" s="102"/>
      <c r="K44" s="102"/>
      <c r="L44" s="102"/>
      <c r="M44" s="102"/>
      <c r="N44" s="102"/>
      <c r="O44" s="102"/>
      <c r="P44" s="102"/>
      <c r="Q44" s="102"/>
      <c r="R44" s="102"/>
      <c r="S44" s="102"/>
      <c r="T44" s="102"/>
      <c r="U44" s="102"/>
      <c r="V44" s="102"/>
      <c r="W44" s="102"/>
      <c r="X44" s="102"/>
      <c r="Y44" s="102"/>
      <c r="Z44" s="102"/>
      <c r="AA44" s="102"/>
      <c r="AB44" s="102"/>
      <c r="AC44" s="102"/>
      <c r="AD44" s="118"/>
      <c r="AE44" s="93"/>
      <c r="AG44" s="102"/>
      <c r="AH44" s="102"/>
      <c r="AI44" s="102"/>
      <c r="AJ44" s="102"/>
      <c r="AK44" s="102"/>
      <c r="AL44" s="102"/>
      <c r="AM44" s="102"/>
      <c r="AN44" s="102"/>
      <c r="AO44" s="102"/>
      <c r="AP44" s="102"/>
      <c r="AQ44" s="102"/>
      <c r="AR44" s="102"/>
      <c r="AS44" s="102"/>
      <c r="AT44" s="102"/>
      <c r="AU44" s="102"/>
      <c r="AV44" s="102"/>
      <c r="AW44" s="102"/>
      <c r="AX44" s="102"/>
      <c r="AY44" s="102"/>
      <c r="AZ44" s="102"/>
      <c r="BA44" s="102"/>
      <c r="BB44" s="102"/>
      <c r="BC44" s="102"/>
      <c r="BD44" s="102"/>
      <c r="BE44" s="102"/>
      <c r="BF44" s="102"/>
      <c r="BG44" s="102"/>
      <c r="BH44" s="102"/>
      <c r="BI44" s="102"/>
      <c r="BJ44" s="102"/>
      <c r="BK44" s="102"/>
      <c r="BL44" s="102"/>
      <c r="BM44" s="102"/>
      <c r="BN44" s="102"/>
      <c r="BO44" s="102"/>
      <c r="BP44" s="102"/>
      <c r="BQ44" s="102"/>
      <c r="BR44" s="102"/>
      <c r="BS44" s="102"/>
      <c r="BT44" s="102"/>
      <c r="BU44" s="102"/>
      <c r="BV44" s="102"/>
      <c r="BW44" s="102"/>
      <c r="BX44" s="102"/>
      <c r="BY44" s="102"/>
      <c r="BZ44" s="102"/>
      <c r="CA44" s="102"/>
      <c r="CB44" s="102"/>
      <c r="CC44" s="102"/>
      <c r="CD44" s="102"/>
      <c r="CE44" s="102"/>
      <c r="CF44" s="102"/>
      <c r="CG44" s="102"/>
      <c r="CH44" s="102"/>
      <c r="CI44" s="102"/>
      <c r="CJ44" s="102"/>
      <c r="CK44" s="102"/>
      <c r="CL44" s="102"/>
      <c r="CM44" s="102"/>
      <c r="CN44" s="102"/>
      <c r="CO44" s="102"/>
      <c r="CP44" s="102"/>
      <c r="CQ44" s="102"/>
      <c r="CR44" s="102"/>
      <c r="CS44" s="102"/>
      <c r="CT44" s="102"/>
      <c r="CU44" s="102"/>
      <c r="CV44" s="102"/>
      <c r="CW44" s="102"/>
      <c r="CX44" s="102"/>
      <c r="CY44" s="102"/>
      <c r="CZ44" s="102"/>
      <c r="DA44" s="102"/>
      <c r="DB44" s="102"/>
      <c r="DC44" s="102"/>
      <c r="DD44" s="102"/>
      <c r="DE44" s="102"/>
      <c r="DF44" s="102"/>
      <c r="DG44" s="102"/>
      <c r="DH44" s="102"/>
      <c r="DI44" s="102"/>
      <c r="DJ44" s="102"/>
      <c r="DK44" s="102"/>
      <c r="DL44" s="102"/>
      <c r="DM44" s="102"/>
      <c r="DN44" s="102"/>
      <c r="DO44" s="102"/>
      <c r="DP44" s="102"/>
      <c r="DQ44" s="102"/>
      <c r="DR44" s="102"/>
      <c r="DS44" s="102"/>
      <c r="DT44" s="102"/>
      <c r="DU44" s="102"/>
      <c r="DV44" s="102"/>
      <c r="DW44" s="102"/>
      <c r="DX44" s="102"/>
      <c r="DY44" s="102"/>
      <c r="DZ44" s="102"/>
      <c r="EA44" s="102"/>
      <c r="EB44" s="102"/>
      <c r="EC44" s="102"/>
      <c r="ED44" s="102"/>
      <c r="EE44" s="102"/>
      <c r="EF44" s="102"/>
      <c r="EG44" s="102"/>
      <c r="EH44" s="102"/>
      <c r="EI44" s="102"/>
      <c r="EJ44" s="102"/>
    </row>
    <row r="45" customFormat="false" ht="11.25" hidden="true" customHeight="true" outlineLevel="0" collapsed="false">
      <c r="A45" s="120"/>
      <c r="B45" s="120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C45" s="89"/>
      <c r="AD45" s="118"/>
      <c r="AE45" s="93"/>
      <c r="AG45" s="89" t="n">
        <v>1.69000005722046</v>
      </c>
      <c r="AH45" s="89" t="n">
        <v>1.69000005722046</v>
      </c>
      <c r="AI45" s="89" t="n">
        <v>1.69000005722046</v>
      </c>
      <c r="AJ45" s="89" t="n">
        <v>1.69000005722046</v>
      </c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  <c r="CO45" s="89"/>
      <c r="CP45" s="89"/>
      <c r="CQ45" s="89"/>
      <c r="CR45" s="89"/>
      <c r="CS45" s="89"/>
      <c r="CT45" s="89"/>
      <c r="CU45" s="89"/>
      <c r="CV45" s="89"/>
      <c r="CW45" s="89"/>
      <c r="CX45" s="89"/>
      <c r="CY45" s="89"/>
      <c r="CZ45" s="89"/>
      <c r="DA45" s="89"/>
      <c r="DB45" s="89"/>
      <c r="DC45" s="89"/>
      <c r="DD45" s="89"/>
      <c r="DE45" s="89"/>
      <c r="DF45" s="89"/>
      <c r="DG45" s="89"/>
      <c r="DH45" s="89"/>
      <c r="DI45" s="89"/>
      <c r="DJ45" s="89"/>
      <c r="DK45" s="89"/>
      <c r="DL45" s="89"/>
      <c r="DM45" s="89"/>
      <c r="DN45" s="89"/>
      <c r="DO45" s="89"/>
      <c r="DP45" s="89"/>
      <c r="DQ45" s="89"/>
      <c r="DR45" s="89"/>
      <c r="DS45" s="89"/>
      <c r="DT45" s="89"/>
      <c r="DU45" s="89"/>
      <c r="DV45" s="89"/>
      <c r="DW45" s="89"/>
      <c r="DX45" s="89"/>
      <c r="DY45" s="89"/>
      <c r="DZ45" s="89"/>
      <c r="EA45" s="89"/>
      <c r="EB45" s="89"/>
      <c r="EC45" s="89"/>
      <c r="ED45" s="89"/>
      <c r="EE45" s="89"/>
      <c r="EF45" s="89"/>
      <c r="EG45" s="89"/>
      <c r="EH45" s="89"/>
      <c r="EI45" s="89"/>
      <c r="EJ45" s="89"/>
    </row>
    <row r="46" customFormat="false" ht="12" hidden="true" customHeight="true" outlineLevel="0" collapsed="false">
      <c r="A46" s="151" t="n">
        <v>37215</v>
      </c>
      <c r="B46" s="64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2"/>
      <c r="AC46" s="101"/>
      <c r="AE46" s="64"/>
      <c r="AF46" s="64"/>
      <c r="AG46" s="64" t="n">
        <v>5.13000011444092</v>
      </c>
      <c r="AH46" s="64" t="n">
        <v>5.13000011444092</v>
      </c>
      <c r="AI46" s="64" t="n">
        <v>5.13000011444092</v>
      </c>
      <c r="AJ46" s="64" t="n">
        <v>5.13000011444092</v>
      </c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</row>
    <row r="47" customFormat="false" ht="11.25" hidden="true" customHeight="true" outlineLevel="0" collapsed="false">
      <c r="A47" s="106" t="s">
        <v>13</v>
      </c>
      <c r="B47" s="64" t="n">
        <v>1.796538573045</v>
      </c>
      <c r="C47" s="126" t="n">
        <v>17.4375</v>
      </c>
      <c r="D47" s="126" t="n">
        <v>25.1170731707317</v>
      </c>
      <c r="E47" s="87" t="n">
        <v>23.4630112570356</v>
      </c>
      <c r="F47" s="87" t="n">
        <v>26.0672863247863</v>
      </c>
      <c r="G47" s="87" t="n">
        <v>27.1347948717949</v>
      </c>
      <c r="H47" s="87" t="n">
        <v>24.9997777777778</v>
      </c>
      <c r="I47" s="87" t="n">
        <v>21.9999050064185</v>
      </c>
      <c r="J47" s="87" t="n">
        <v>24.0000731707317</v>
      </c>
      <c r="K47" s="87" t="n">
        <v>19.9997368421053</v>
      </c>
      <c r="L47" s="87" t="n">
        <v>17.9229743589744</v>
      </c>
      <c r="M47" s="87" t="n">
        <v>18.99975</v>
      </c>
      <c r="N47" s="87" t="n">
        <v>18.9741537336932</v>
      </c>
      <c r="O47" s="87" t="n">
        <v>30.9619252136752</v>
      </c>
      <c r="P47" s="87" t="n">
        <v>29.9422307692308</v>
      </c>
      <c r="Q47" s="87" t="n">
        <v>32.9997948717949</v>
      </c>
      <c r="R47" s="87" t="n">
        <v>29.94375</v>
      </c>
      <c r="S47" s="87" t="n">
        <v>26.9689550596316</v>
      </c>
      <c r="T47" s="87" t="n">
        <v>28.0000256410256</v>
      </c>
      <c r="U47" s="87" t="n">
        <v>24.8944736842105</v>
      </c>
      <c r="V47" s="87" t="n">
        <v>28.0123658536585</v>
      </c>
      <c r="W47" s="87" t="n">
        <v>25.579059626848</v>
      </c>
      <c r="X47" s="87" t="n">
        <v>27.1365675519554</v>
      </c>
      <c r="Y47" s="87" t="n">
        <v>27.3636004625495</v>
      </c>
      <c r="Z47" s="87" t="n">
        <v>27.6485610917388</v>
      </c>
      <c r="AA47" s="87" t="n">
        <v>28.3879729317892</v>
      </c>
      <c r="AB47" s="89" t="n">
        <v>29.0060509115386</v>
      </c>
      <c r="AC47" s="163" t="n">
        <v>27.7346055775152</v>
      </c>
      <c r="AD47" s="92"/>
      <c r="AE47" s="64"/>
      <c r="AF47" s="64"/>
      <c r="AG47" s="64" t="n">
        <v>27.1347948717949</v>
      </c>
      <c r="AH47" s="64" t="n">
        <v>24.9997777777778</v>
      </c>
      <c r="AI47" s="64" t="n">
        <v>25.0001707317073</v>
      </c>
      <c r="AJ47" s="64" t="n">
        <v>0.626088018002718</v>
      </c>
      <c r="AK47" s="64" t="n">
        <v>3.1800000667572</v>
      </c>
      <c r="AL47" s="64" t="n">
        <v>14.3690004348755</v>
      </c>
      <c r="AM47" s="64" t="n">
        <v>14.3700008392334</v>
      </c>
      <c r="AN47" s="64" t="n">
        <v>14.3699998855591</v>
      </c>
      <c r="AO47" s="64" t="n">
        <v>3.1800000667572</v>
      </c>
      <c r="AP47" s="64" t="n">
        <v>3.1800000667572</v>
      </c>
      <c r="AQ47" s="64" t="n">
        <v>3.1800000667572</v>
      </c>
      <c r="AR47" s="64" t="n">
        <v>3.1800000667572</v>
      </c>
      <c r="AS47" s="64" t="n">
        <v>3.1800000667572</v>
      </c>
      <c r="AT47" s="64" t="n">
        <v>3.18000030517578</v>
      </c>
      <c r="AU47" s="64" t="n">
        <v>3.1800000667572</v>
      </c>
      <c r="AV47" s="64" t="n">
        <v>3.1800000667572</v>
      </c>
      <c r="AW47" s="64" t="n">
        <v>3.1800000667572</v>
      </c>
      <c r="AX47" s="64" t="n">
        <v>14.3690004348755</v>
      </c>
      <c r="AY47" s="64" t="n">
        <v>14.3700008392334</v>
      </c>
      <c r="AZ47" s="64" t="n">
        <v>14.3699998855591</v>
      </c>
      <c r="BA47" s="64" t="n">
        <v>3.1800000667572</v>
      </c>
      <c r="BB47" s="64" t="n">
        <v>3.1800000667572</v>
      </c>
      <c r="BC47" s="64" t="n">
        <v>3.1800000667572</v>
      </c>
      <c r="BD47" s="64" t="n">
        <v>3.1800000667572</v>
      </c>
      <c r="BE47" s="64" t="n">
        <v>3.1800000667572</v>
      </c>
      <c r="BF47" s="64" t="n">
        <v>3.18000030517578</v>
      </c>
      <c r="BG47" s="64" t="n">
        <v>3.1800000667572</v>
      </c>
      <c r="BH47" s="64" t="n">
        <v>3.1800000667572</v>
      </c>
      <c r="BI47" s="64" t="n">
        <v>3.1800000667572</v>
      </c>
      <c r="BJ47" s="64" t="n">
        <v>14.3690004348755</v>
      </c>
      <c r="BK47" s="64" t="n">
        <v>14.3700008392334</v>
      </c>
      <c r="BL47" s="64" t="n">
        <v>14.3699998855591</v>
      </c>
      <c r="BM47" s="64" t="n">
        <v>3.1800000667572</v>
      </c>
      <c r="BN47" s="64" t="n">
        <v>3.1800000667572</v>
      </c>
      <c r="BO47" s="64" t="n">
        <v>3.1800000667572</v>
      </c>
      <c r="BP47" s="64" t="n">
        <v>3.1800000667572</v>
      </c>
      <c r="BQ47" s="64" t="n">
        <v>3.1800000667572</v>
      </c>
      <c r="BR47" s="64" t="n">
        <v>3.18000030517578</v>
      </c>
      <c r="BS47" s="64" t="n">
        <v>3.1800000667572</v>
      </c>
      <c r="BT47" s="64" t="n">
        <v>3.1800000667572</v>
      </c>
      <c r="BU47" s="64" t="n">
        <v>3.1800000667572</v>
      </c>
      <c r="BV47" s="64" t="n">
        <v>14.3690004348755</v>
      </c>
      <c r="BW47" s="64" t="n">
        <v>14.3700008392334</v>
      </c>
      <c r="BX47" s="64" t="n">
        <v>14.3699998855591</v>
      </c>
      <c r="BY47" s="64" t="n">
        <v>3.1800000667572</v>
      </c>
      <c r="BZ47" s="64" t="n">
        <v>3.1800000667572</v>
      </c>
      <c r="CA47" s="64" t="n">
        <v>3.1800000667572</v>
      </c>
      <c r="CB47" s="64" t="n">
        <v>3.1800000667572</v>
      </c>
      <c r="CC47" s="64" t="n">
        <v>3.1800000667572</v>
      </c>
      <c r="CD47" s="64" t="n">
        <v>3.18000030517578</v>
      </c>
      <c r="CE47" s="64" t="n">
        <v>3.1800000667572</v>
      </c>
      <c r="CF47" s="64" t="n">
        <v>3.1800000667572</v>
      </c>
      <c r="CG47" s="64" t="n">
        <v>3.1800000667572</v>
      </c>
      <c r="CH47" s="64" t="n">
        <v>14.3690004348755</v>
      </c>
      <c r="CI47" s="64" t="n">
        <v>14.3700008392334</v>
      </c>
      <c r="CJ47" s="64" t="n">
        <v>14.3699998855591</v>
      </c>
      <c r="CK47" s="64" t="n">
        <v>3.1800000667572</v>
      </c>
      <c r="CL47" s="64" t="n">
        <v>3.1800000667572</v>
      </c>
      <c r="CM47" s="64" t="n">
        <v>3.1800000667572</v>
      </c>
      <c r="CN47" s="64" t="n">
        <v>3.1800000667572</v>
      </c>
      <c r="CO47" s="64" t="n">
        <v>3.1800000667572</v>
      </c>
      <c r="CP47" s="64" t="n">
        <v>3.18000030517578</v>
      </c>
      <c r="CQ47" s="64" t="n">
        <v>3.1800000667572</v>
      </c>
      <c r="CR47" s="64" t="n">
        <v>3.1800000667572</v>
      </c>
      <c r="CS47" s="64" t="n">
        <v>3.1800000667572</v>
      </c>
      <c r="CT47" s="64" t="n">
        <v>14.3690004348755</v>
      </c>
      <c r="CU47" s="64" t="n">
        <v>14.3700008392334</v>
      </c>
      <c r="CV47" s="64" t="n">
        <v>14.3699998855591</v>
      </c>
      <c r="CW47" s="64" t="n">
        <v>3.1800000667572</v>
      </c>
      <c r="CX47" s="64" t="n">
        <v>3.1800000667572</v>
      </c>
      <c r="CY47" s="64" t="n">
        <v>3.1800000667572</v>
      </c>
      <c r="CZ47" s="64" t="n">
        <v>3.1800000667572</v>
      </c>
      <c r="DA47" s="64" t="n">
        <v>3.1800000667572</v>
      </c>
      <c r="DB47" s="64" t="n">
        <v>3.18000030517578</v>
      </c>
      <c r="DC47" s="64" t="n">
        <v>3.1800000667572</v>
      </c>
      <c r="DD47" s="64" t="n">
        <v>3.1800000667572</v>
      </c>
      <c r="DE47" s="64" t="n">
        <v>3.1800000667572</v>
      </c>
      <c r="DF47" s="64" t="n">
        <v>14.3690004348755</v>
      </c>
      <c r="DG47" s="64" t="n">
        <v>14.3700008392334</v>
      </c>
      <c r="DH47" s="64" t="n">
        <v>14.3699998855591</v>
      </c>
      <c r="DI47" s="64" t="n">
        <v>3.1800000667572</v>
      </c>
      <c r="DJ47" s="64" t="n">
        <v>3.1800000667572</v>
      </c>
      <c r="DK47" s="64" t="n">
        <v>3.1800000667572</v>
      </c>
      <c r="DL47" s="64" t="n">
        <v>3.1800000667572</v>
      </c>
      <c r="DM47" s="64" t="n">
        <v>3.1800000667572</v>
      </c>
      <c r="DN47" s="64" t="n">
        <v>3.18000030517578</v>
      </c>
      <c r="DO47" s="64" t="n">
        <v>3.1800000667572</v>
      </c>
      <c r="DP47" s="64" t="n">
        <v>3.1800000667572</v>
      </c>
      <c r="DQ47" s="64" t="n">
        <v>3.1800000667572</v>
      </c>
      <c r="DR47" s="64" t="n">
        <v>14.3690004348755</v>
      </c>
      <c r="DS47" s="64" t="n">
        <v>14.3700008392334</v>
      </c>
      <c r="DT47" s="64" t="n">
        <v>14.3699998855591</v>
      </c>
      <c r="DU47" s="64" t="n">
        <v>3.1800000667572</v>
      </c>
      <c r="DV47" s="64" t="n">
        <v>3.1800000667572</v>
      </c>
      <c r="DW47" s="64" t="n">
        <v>3.1800000667572</v>
      </c>
      <c r="DX47" s="64" t="n">
        <v>3.1800000667572</v>
      </c>
      <c r="DY47" s="64" t="n">
        <v>3.1800000667572</v>
      </c>
      <c r="DZ47" s="64" t="n">
        <v>3.18000030517578</v>
      </c>
      <c r="EA47" s="64" t="n">
        <v>3.1800000667572</v>
      </c>
      <c r="EB47" s="64" t="n">
        <v>3.1800000667572</v>
      </c>
      <c r="EC47" s="64" t="n">
        <v>3.1800000667572</v>
      </c>
      <c r="ED47" s="64" t="n">
        <v>14.3690004348755</v>
      </c>
      <c r="EE47" s="64" t="n">
        <v>14.3700008392334</v>
      </c>
      <c r="EF47" s="64" t="n">
        <v>14.3699998855591</v>
      </c>
      <c r="EG47" s="64" t="n">
        <v>3.1800000667572</v>
      </c>
      <c r="EH47" s="64" t="n">
        <v>3.1800000667572</v>
      </c>
      <c r="EI47" s="64" t="n">
        <v>3.1800000667572</v>
      </c>
      <c r="EJ47" s="64" t="n">
        <v>3.1800000667572</v>
      </c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  <c r="IW47" s="64"/>
    </row>
    <row r="48" customFormat="false" ht="11.25" hidden="true" customHeight="true" outlineLevel="0" collapsed="false">
      <c r="A48" s="120" t="s">
        <v>12</v>
      </c>
      <c r="B48" s="95" t="n">
        <v>1.11538450534527</v>
      </c>
      <c r="C48" s="127" t="n">
        <v>18.7916666666667</v>
      </c>
      <c r="D48" s="127" t="n">
        <v>25.1221341463415</v>
      </c>
      <c r="E48" s="89" t="n">
        <v>23.7586488430269</v>
      </c>
      <c r="F48" s="89" t="n">
        <v>25.5543504273504</v>
      </c>
      <c r="G48" s="89" t="n">
        <v>26.6085897435897</v>
      </c>
      <c r="H48" s="89" t="n">
        <v>24.5001111111111</v>
      </c>
      <c r="I48" s="89" t="n">
        <v>22.7499268292683</v>
      </c>
      <c r="J48" s="89" t="n">
        <v>24.4998536585366</v>
      </c>
      <c r="K48" s="89" t="n">
        <v>21</v>
      </c>
      <c r="L48" s="89" t="n">
        <v>19.403717948718</v>
      </c>
      <c r="M48" s="89" t="n">
        <v>20.49975</v>
      </c>
      <c r="N48" s="89" t="n">
        <v>20.301155982906</v>
      </c>
      <c r="O48" s="89" t="n">
        <v>32.4302777777778</v>
      </c>
      <c r="P48" s="89" t="n">
        <v>31.403717948718</v>
      </c>
      <c r="Q48" s="89" t="n">
        <v>34.4996153846154</v>
      </c>
      <c r="R48" s="89" t="n">
        <v>31.3875</v>
      </c>
      <c r="S48" s="89" t="n">
        <v>26.74950133307</v>
      </c>
      <c r="T48" s="89" t="n">
        <v>29.5003846153846</v>
      </c>
      <c r="U48" s="89" t="n">
        <v>23.8026315789474</v>
      </c>
      <c r="V48" s="89" t="n">
        <v>26.9454878048781</v>
      </c>
      <c r="W48" s="89" t="n">
        <v>26.1841057235605</v>
      </c>
      <c r="X48" s="89" t="n">
        <v>28.7157203350587</v>
      </c>
      <c r="Y48" s="89" t="n">
        <v>28.674388970636</v>
      </c>
      <c r="Z48" s="89" t="n">
        <v>29.1122887739047</v>
      </c>
      <c r="AA48" s="89" t="n">
        <v>30.3738761113953</v>
      </c>
      <c r="AB48" s="89" t="n">
        <v>32.4864644311408</v>
      </c>
      <c r="AC48" s="164" t="n">
        <v>29.5636686537689</v>
      </c>
      <c r="AD48" s="92"/>
      <c r="AE48" s="64"/>
      <c r="AF48" s="64"/>
      <c r="AG48" s="64" t="n">
        <v>26.6085897435897</v>
      </c>
      <c r="AH48" s="64" t="n">
        <v>24.5001111111111</v>
      </c>
      <c r="AI48" s="64" t="n">
        <v>25.4999512195122</v>
      </c>
      <c r="AJ48" s="64" t="n">
        <v>2.39999985694885</v>
      </c>
      <c r="AK48" s="64" t="n">
        <v>2.11999988555908</v>
      </c>
      <c r="AL48" s="64" t="n">
        <v>9.59000015258789</v>
      </c>
      <c r="AM48" s="64" t="n">
        <v>9.59000015258789</v>
      </c>
      <c r="AN48" s="64" t="n">
        <v>9.59000015258789</v>
      </c>
      <c r="AO48" s="64" t="n">
        <v>2.12000012397766</v>
      </c>
      <c r="AP48" s="64" t="n">
        <v>2.11999988555908</v>
      </c>
      <c r="AQ48" s="64" t="n">
        <v>2.11999988555908</v>
      </c>
      <c r="AR48" s="64" t="n">
        <v>2.11999988555908</v>
      </c>
      <c r="AS48" s="64" t="n">
        <v>2.11999988555908</v>
      </c>
      <c r="AT48" s="64" t="n">
        <v>2.11999988555908</v>
      </c>
      <c r="AU48" s="64" t="n">
        <v>2.11999988555908</v>
      </c>
      <c r="AV48" s="64" t="n">
        <v>2.11999988555908</v>
      </c>
      <c r="AW48" s="64" t="n">
        <v>2.11999988555908</v>
      </c>
      <c r="AX48" s="64" t="n">
        <v>9.59000015258789</v>
      </c>
      <c r="AY48" s="64" t="n">
        <v>9.59000015258789</v>
      </c>
      <c r="AZ48" s="64" t="n">
        <v>9.59000015258789</v>
      </c>
      <c r="BA48" s="64" t="n">
        <v>2.12000012397766</v>
      </c>
      <c r="BB48" s="64" t="n">
        <v>2.11999988555908</v>
      </c>
      <c r="BC48" s="64" t="n">
        <v>2.11999988555908</v>
      </c>
      <c r="BD48" s="64" t="n">
        <v>2.11999988555908</v>
      </c>
      <c r="BE48" s="64" t="n">
        <v>2.11999988555908</v>
      </c>
      <c r="BF48" s="64" t="n">
        <v>2.11999988555908</v>
      </c>
      <c r="BG48" s="64" t="n">
        <v>2.11999988555908</v>
      </c>
      <c r="BH48" s="64" t="n">
        <v>2.11999988555908</v>
      </c>
      <c r="BI48" s="64" t="n">
        <v>2.11999988555908</v>
      </c>
      <c r="BJ48" s="64" t="n">
        <v>9.59000015258789</v>
      </c>
      <c r="BK48" s="64" t="n">
        <v>9.59000015258789</v>
      </c>
      <c r="BL48" s="64" t="n">
        <v>9.59000015258789</v>
      </c>
      <c r="BM48" s="64" t="n">
        <v>2.12000012397766</v>
      </c>
      <c r="BN48" s="64" t="n">
        <v>2.11999988555908</v>
      </c>
      <c r="BO48" s="64" t="n">
        <v>2.11999988555908</v>
      </c>
      <c r="BP48" s="64" t="n">
        <v>2.11999988555908</v>
      </c>
      <c r="BQ48" s="64" t="n">
        <v>2.11999988555908</v>
      </c>
      <c r="BR48" s="64" t="n">
        <v>2.11999988555908</v>
      </c>
      <c r="BS48" s="64" t="n">
        <v>2.11999988555908</v>
      </c>
      <c r="BT48" s="64" t="n">
        <v>2.11999988555908</v>
      </c>
      <c r="BU48" s="64" t="n">
        <v>2.11999988555908</v>
      </c>
      <c r="BV48" s="64" t="n">
        <v>9.59000015258789</v>
      </c>
      <c r="BW48" s="64" t="n">
        <v>9.59000015258789</v>
      </c>
      <c r="BX48" s="64" t="n">
        <v>9.59000015258789</v>
      </c>
      <c r="BY48" s="64" t="n">
        <v>2.12000012397766</v>
      </c>
      <c r="BZ48" s="64" t="n">
        <v>2.11999988555908</v>
      </c>
      <c r="CA48" s="64" t="n">
        <v>2.11999988555908</v>
      </c>
      <c r="CB48" s="64" t="n">
        <v>2.11999988555908</v>
      </c>
      <c r="CC48" s="64" t="n">
        <v>2.11999988555908</v>
      </c>
      <c r="CD48" s="64" t="n">
        <v>2.11999988555908</v>
      </c>
      <c r="CE48" s="64" t="n">
        <v>2.11999988555908</v>
      </c>
      <c r="CF48" s="64" t="n">
        <v>2.11999988555908</v>
      </c>
      <c r="CG48" s="64" t="n">
        <v>2.11999988555908</v>
      </c>
      <c r="CH48" s="64" t="n">
        <v>9.59000015258789</v>
      </c>
      <c r="CI48" s="64" t="n">
        <v>9.59000015258789</v>
      </c>
      <c r="CJ48" s="64" t="n">
        <v>9.59000015258789</v>
      </c>
      <c r="CK48" s="64" t="n">
        <v>2.12000012397766</v>
      </c>
      <c r="CL48" s="64" t="n">
        <v>2.11999988555908</v>
      </c>
      <c r="CM48" s="64" t="n">
        <v>2.11999988555908</v>
      </c>
      <c r="CN48" s="64" t="n">
        <v>2.11999988555908</v>
      </c>
      <c r="CO48" s="64" t="n">
        <v>2.11999988555908</v>
      </c>
      <c r="CP48" s="64" t="n">
        <v>2.11999988555908</v>
      </c>
      <c r="CQ48" s="64" t="n">
        <v>2.11999988555908</v>
      </c>
      <c r="CR48" s="64" t="n">
        <v>2.11999988555908</v>
      </c>
      <c r="CS48" s="64" t="n">
        <v>2.11999988555908</v>
      </c>
      <c r="CT48" s="64" t="n">
        <v>9.59000015258789</v>
      </c>
      <c r="CU48" s="64" t="n">
        <v>9.59000015258789</v>
      </c>
      <c r="CV48" s="64" t="n">
        <v>9.59000015258789</v>
      </c>
      <c r="CW48" s="64" t="n">
        <v>2.12000012397766</v>
      </c>
      <c r="CX48" s="64" t="n">
        <v>2.11999988555908</v>
      </c>
      <c r="CY48" s="64" t="n">
        <v>2.11999988555908</v>
      </c>
      <c r="CZ48" s="64" t="n">
        <v>2.11999988555908</v>
      </c>
      <c r="DA48" s="64" t="n">
        <v>2.11999988555908</v>
      </c>
      <c r="DB48" s="64" t="n">
        <v>2.11999988555908</v>
      </c>
      <c r="DC48" s="64" t="n">
        <v>2.11999988555908</v>
      </c>
      <c r="DD48" s="64" t="n">
        <v>2.11999988555908</v>
      </c>
      <c r="DE48" s="64" t="n">
        <v>2.11999988555908</v>
      </c>
      <c r="DF48" s="64" t="n">
        <v>9.59000015258789</v>
      </c>
      <c r="DG48" s="64" t="n">
        <v>9.59000015258789</v>
      </c>
      <c r="DH48" s="64" t="n">
        <v>9.59000015258789</v>
      </c>
      <c r="DI48" s="64" t="n">
        <v>2.12000012397766</v>
      </c>
      <c r="DJ48" s="64" t="n">
        <v>2.11999988555908</v>
      </c>
      <c r="DK48" s="64" t="n">
        <v>2.11999988555908</v>
      </c>
      <c r="DL48" s="64" t="n">
        <v>2.11999988555908</v>
      </c>
      <c r="DM48" s="64" t="n">
        <v>2.11999988555908</v>
      </c>
      <c r="DN48" s="64" t="n">
        <v>2.11999988555908</v>
      </c>
      <c r="DO48" s="64" t="n">
        <v>2.11999988555908</v>
      </c>
      <c r="DP48" s="64" t="n">
        <v>2.11999988555908</v>
      </c>
      <c r="DQ48" s="64" t="n">
        <v>2.11999988555908</v>
      </c>
      <c r="DR48" s="64" t="n">
        <v>9.59000015258789</v>
      </c>
      <c r="DS48" s="64" t="n">
        <v>9.59000015258789</v>
      </c>
      <c r="DT48" s="64" t="n">
        <v>9.59000015258789</v>
      </c>
      <c r="DU48" s="64" t="n">
        <v>2.12000012397766</v>
      </c>
      <c r="DV48" s="64" t="n">
        <v>2.11999988555908</v>
      </c>
      <c r="DW48" s="64" t="n">
        <v>2.11999988555908</v>
      </c>
      <c r="DX48" s="64" t="n">
        <v>2.11999988555908</v>
      </c>
      <c r="DY48" s="64" t="n">
        <v>2.11999988555908</v>
      </c>
      <c r="DZ48" s="64" t="n">
        <v>2.11999988555908</v>
      </c>
      <c r="EA48" s="64" t="n">
        <v>2.11999988555908</v>
      </c>
      <c r="EB48" s="64" t="n">
        <v>2.11999988555908</v>
      </c>
      <c r="EC48" s="64" t="n">
        <v>2.11999988555908</v>
      </c>
      <c r="ED48" s="64" t="n">
        <v>9.59000015258789</v>
      </c>
      <c r="EE48" s="64" t="n">
        <v>9.59000015258789</v>
      </c>
      <c r="EF48" s="64" t="n">
        <v>9.59000015258789</v>
      </c>
      <c r="EG48" s="64" t="n">
        <v>2.12000012397766</v>
      </c>
      <c r="EH48" s="64" t="n">
        <v>2.11999988555908</v>
      </c>
      <c r="EI48" s="64" t="n">
        <v>2.11999988555908</v>
      </c>
      <c r="EJ48" s="64" t="n">
        <v>2.11999988555908</v>
      </c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</row>
    <row r="49" customFormat="false" ht="11.25" hidden="true" customHeight="true" outlineLevel="0" collapsed="false">
      <c r="A49" s="120" t="s">
        <v>14</v>
      </c>
      <c r="B49" s="64" t="n">
        <v>0.701923131942749</v>
      </c>
      <c r="C49" s="127" t="n">
        <v>19.1666666666667</v>
      </c>
      <c r="D49" s="127" t="n">
        <v>26.8275609756098</v>
      </c>
      <c r="E49" s="89" t="n">
        <v>25.1775222013759</v>
      </c>
      <c r="F49" s="89" t="n">
        <v>27.3003461538462</v>
      </c>
      <c r="G49" s="89" t="n">
        <v>27.6006923076923</v>
      </c>
      <c r="H49" s="89" t="n">
        <v>27</v>
      </c>
      <c r="I49" s="89" t="n">
        <v>25.3752939666239</v>
      </c>
      <c r="J49" s="89" t="n">
        <v>26.5002195121951</v>
      </c>
      <c r="K49" s="89" t="n">
        <v>24.2503684210526</v>
      </c>
      <c r="L49" s="89" t="n">
        <v>26.2080512820513</v>
      </c>
      <c r="M49" s="89" t="n">
        <v>28.5005</v>
      </c>
      <c r="N49" s="89" t="n">
        <v>26.3196399010346</v>
      </c>
      <c r="O49" s="89" t="n">
        <v>32.3523418803419</v>
      </c>
      <c r="P49" s="89" t="n">
        <v>31.7566153846154</v>
      </c>
      <c r="Q49" s="89" t="n">
        <v>33.5004102564103</v>
      </c>
      <c r="R49" s="89" t="n">
        <v>31.8</v>
      </c>
      <c r="S49" s="89" t="n">
        <v>28.7472020780532</v>
      </c>
      <c r="T49" s="89" t="n">
        <v>27.4997435897436</v>
      </c>
      <c r="U49" s="89" t="n">
        <v>28.4707894736842</v>
      </c>
      <c r="V49" s="89" t="n">
        <v>30.2710731707317</v>
      </c>
      <c r="W49" s="89" t="n">
        <v>28.6420829767365</v>
      </c>
      <c r="X49" s="89" t="n">
        <v>29.1515011838597</v>
      </c>
      <c r="Y49" s="89" t="n">
        <v>29.2795643056156</v>
      </c>
      <c r="Z49" s="89" t="n">
        <v>29.447890552877</v>
      </c>
      <c r="AA49" s="89" t="n">
        <v>29.8644334844828</v>
      </c>
      <c r="AB49" s="89" t="n">
        <v>30.3532980298359</v>
      </c>
      <c r="AC49" s="164" t="n">
        <v>29.539364439191</v>
      </c>
      <c r="AD49" s="92"/>
      <c r="AE49" s="64"/>
      <c r="AF49" s="64"/>
      <c r="AG49" s="64" t="n">
        <v>27.6006923076923</v>
      </c>
      <c r="AH49" s="64" t="n">
        <v>27</v>
      </c>
      <c r="AI49" s="64" t="n">
        <v>29.2500487804878</v>
      </c>
      <c r="AJ49" s="64" t="n">
        <v>31.5260882170304</v>
      </c>
      <c r="AK49" s="64" t="n">
        <v>1.69000005722046</v>
      </c>
      <c r="AL49" s="64" t="n">
        <v>7.46000003814697</v>
      </c>
      <c r="AM49" s="64" t="n">
        <v>7.46000003814697</v>
      </c>
      <c r="AN49" s="64" t="n">
        <v>7.46000003814697</v>
      </c>
      <c r="AO49" s="64" t="n">
        <v>1.69000005722046</v>
      </c>
      <c r="AP49" s="64" t="n">
        <v>1.69000005722046</v>
      </c>
      <c r="AQ49" s="64" t="n">
        <v>1.69000005722046</v>
      </c>
      <c r="AR49" s="64" t="n">
        <v>1.69000005722046</v>
      </c>
      <c r="AS49" s="64" t="n">
        <v>1.69000005722046</v>
      </c>
      <c r="AT49" s="64" t="n">
        <v>1.69000005722046</v>
      </c>
      <c r="AU49" s="64" t="n">
        <v>1.69000005722046</v>
      </c>
      <c r="AV49" s="64" t="n">
        <v>1.69000005722046</v>
      </c>
      <c r="AW49" s="64" t="n">
        <v>1.69000005722046</v>
      </c>
      <c r="AX49" s="64" t="n">
        <v>7.46000003814697</v>
      </c>
      <c r="AY49" s="64" t="n">
        <v>7.46000003814697</v>
      </c>
      <c r="AZ49" s="64" t="n">
        <v>7.46000003814697</v>
      </c>
      <c r="BA49" s="64" t="n">
        <v>1.69000005722046</v>
      </c>
      <c r="BB49" s="64" t="n">
        <v>1.69000005722046</v>
      </c>
      <c r="BC49" s="64" t="n">
        <v>1.69000005722046</v>
      </c>
      <c r="BD49" s="64" t="n">
        <v>1.69000005722046</v>
      </c>
      <c r="BE49" s="64" t="n">
        <v>1.69000005722046</v>
      </c>
      <c r="BF49" s="64" t="n">
        <v>1.69000005722046</v>
      </c>
      <c r="BG49" s="64" t="n">
        <v>1.69000005722046</v>
      </c>
      <c r="BH49" s="64" t="n">
        <v>1.69000005722046</v>
      </c>
      <c r="BI49" s="64" t="n">
        <v>1.69000005722046</v>
      </c>
      <c r="BJ49" s="64" t="n">
        <v>7.46000003814697</v>
      </c>
      <c r="BK49" s="64" t="n">
        <v>7.46000003814697</v>
      </c>
      <c r="BL49" s="64" t="n">
        <v>7.46000003814697</v>
      </c>
      <c r="BM49" s="64" t="n">
        <v>1.69000005722046</v>
      </c>
      <c r="BN49" s="64" t="n">
        <v>1.69000005722046</v>
      </c>
      <c r="BO49" s="64" t="n">
        <v>1.69000005722046</v>
      </c>
      <c r="BP49" s="64" t="n">
        <v>1.69000005722046</v>
      </c>
      <c r="BQ49" s="64" t="n">
        <v>1.69000005722046</v>
      </c>
      <c r="BR49" s="64" t="n">
        <v>1.69000005722046</v>
      </c>
      <c r="BS49" s="64" t="n">
        <v>1.69000005722046</v>
      </c>
      <c r="BT49" s="64" t="n">
        <v>1.69000005722046</v>
      </c>
      <c r="BU49" s="64" t="n">
        <v>1.69000005722046</v>
      </c>
      <c r="BV49" s="64" t="n">
        <v>7.46000003814697</v>
      </c>
      <c r="BW49" s="64" t="n">
        <v>7.46000003814697</v>
      </c>
      <c r="BX49" s="64" t="n">
        <v>7.46000003814697</v>
      </c>
      <c r="BY49" s="64" t="n">
        <v>1.69000005722046</v>
      </c>
      <c r="BZ49" s="64" t="n">
        <v>1.69000005722046</v>
      </c>
      <c r="CA49" s="64" t="n">
        <v>1.69000005722046</v>
      </c>
      <c r="CB49" s="64" t="n">
        <v>1.69000005722046</v>
      </c>
      <c r="CC49" s="64" t="n">
        <v>1.69000005722046</v>
      </c>
      <c r="CD49" s="64" t="n">
        <v>1.69000005722046</v>
      </c>
      <c r="CE49" s="64" t="n">
        <v>1.69000005722046</v>
      </c>
      <c r="CF49" s="64" t="n">
        <v>1.69000005722046</v>
      </c>
      <c r="CG49" s="64" t="n">
        <v>1.69000005722046</v>
      </c>
      <c r="CH49" s="64" t="n">
        <v>7.46000003814697</v>
      </c>
      <c r="CI49" s="64" t="n">
        <v>7.46000003814697</v>
      </c>
      <c r="CJ49" s="64" t="n">
        <v>7.46000003814697</v>
      </c>
      <c r="CK49" s="64" t="n">
        <v>1.69000005722046</v>
      </c>
      <c r="CL49" s="64" t="n">
        <v>1.69000005722046</v>
      </c>
      <c r="CM49" s="64" t="n">
        <v>1.69000005722046</v>
      </c>
      <c r="CN49" s="64" t="n">
        <v>1.69000005722046</v>
      </c>
      <c r="CO49" s="64" t="n">
        <v>1.69000005722046</v>
      </c>
      <c r="CP49" s="64" t="n">
        <v>1.69000005722046</v>
      </c>
      <c r="CQ49" s="64" t="n">
        <v>1.69000005722046</v>
      </c>
      <c r="CR49" s="64" t="n">
        <v>1.69000005722046</v>
      </c>
      <c r="CS49" s="64" t="n">
        <v>1.69000005722046</v>
      </c>
      <c r="CT49" s="64" t="n">
        <v>7.46000003814697</v>
      </c>
      <c r="CU49" s="64" t="n">
        <v>7.46000003814697</v>
      </c>
      <c r="CV49" s="64" t="n">
        <v>7.46000003814697</v>
      </c>
      <c r="CW49" s="64" t="n">
        <v>1.69000005722046</v>
      </c>
      <c r="CX49" s="64" t="n">
        <v>1.69000005722046</v>
      </c>
      <c r="CY49" s="64" t="n">
        <v>1.69000005722046</v>
      </c>
      <c r="CZ49" s="64" t="n">
        <v>1.69000005722046</v>
      </c>
      <c r="DA49" s="64" t="n">
        <v>1.69000005722046</v>
      </c>
      <c r="DB49" s="64" t="n">
        <v>1.69000005722046</v>
      </c>
      <c r="DC49" s="64" t="n">
        <v>1.69000005722046</v>
      </c>
      <c r="DD49" s="64" t="n">
        <v>1.69000005722046</v>
      </c>
      <c r="DE49" s="64" t="n">
        <v>1.69000005722046</v>
      </c>
      <c r="DF49" s="64" t="n">
        <v>7.46000003814697</v>
      </c>
      <c r="DG49" s="64" t="n">
        <v>7.46000003814697</v>
      </c>
      <c r="DH49" s="64" t="n">
        <v>7.46000003814697</v>
      </c>
      <c r="DI49" s="64" t="n">
        <v>1.69000005722046</v>
      </c>
      <c r="DJ49" s="64" t="n">
        <v>1.69000005722046</v>
      </c>
      <c r="DK49" s="64" t="n">
        <v>1.69000005722046</v>
      </c>
      <c r="DL49" s="64" t="n">
        <v>1.69000005722046</v>
      </c>
      <c r="DM49" s="64" t="n">
        <v>1.69000005722046</v>
      </c>
      <c r="DN49" s="64" t="n">
        <v>1.69000005722046</v>
      </c>
      <c r="DO49" s="64" t="n">
        <v>1.69000005722046</v>
      </c>
      <c r="DP49" s="64" t="n">
        <v>1.69000005722046</v>
      </c>
      <c r="DQ49" s="64" t="n">
        <v>1.69000005722046</v>
      </c>
      <c r="DR49" s="64" t="n">
        <v>7.46000003814697</v>
      </c>
      <c r="DS49" s="64" t="n">
        <v>7.46000003814697</v>
      </c>
      <c r="DT49" s="64" t="n">
        <v>7.46000003814697</v>
      </c>
      <c r="DU49" s="64" t="n">
        <v>1.69000005722046</v>
      </c>
      <c r="DV49" s="64" t="n">
        <v>1.69000005722046</v>
      </c>
      <c r="DW49" s="64" t="n">
        <v>1.69000005722046</v>
      </c>
      <c r="DX49" s="64" t="n">
        <v>1.69000005722046</v>
      </c>
      <c r="DY49" s="64" t="n">
        <v>1.69000005722046</v>
      </c>
      <c r="DZ49" s="64" t="n">
        <v>1.69000005722046</v>
      </c>
      <c r="EA49" s="64" t="n">
        <v>1.69000005722046</v>
      </c>
      <c r="EB49" s="64" t="n">
        <v>1.69000005722046</v>
      </c>
      <c r="EC49" s="64" t="n">
        <v>1.69000005722046</v>
      </c>
      <c r="ED49" s="64" t="n">
        <v>7.46000003814697</v>
      </c>
      <c r="EE49" s="64" t="n">
        <v>7.46000003814697</v>
      </c>
      <c r="EF49" s="64" t="n">
        <v>7.46000003814697</v>
      </c>
      <c r="EG49" s="64" t="n">
        <v>1.69000005722046</v>
      </c>
      <c r="EH49" s="64" t="n">
        <v>1.69000005722046</v>
      </c>
      <c r="EI49" s="64" t="n">
        <v>1.69000005722046</v>
      </c>
      <c r="EJ49" s="64" t="n">
        <v>1.69000005722046</v>
      </c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  <c r="IQ49" s="64"/>
      <c r="IR49" s="64"/>
      <c r="IS49" s="64"/>
      <c r="IT49" s="64"/>
      <c r="IU49" s="64"/>
      <c r="IV49" s="64"/>
      <c r="IW49" s="64"/>
    </row>
    <row r="50" customFormat="false" ht="11.25" hidden="true" customHeight="true" outlineLevel="0" collapsed="false">
      <c r="A50" s="120" t="s">
        <v>17</v>
      </c>
      <c r="B50" s="64" t="n">
        <v>4.93269241773165</v>
      </c>
      <c r="C50" s="127" t="n">
        <v>18.8779162216186</v>
      </c>
      <c r="D50" s="127" t="n">
        <v>22.4270243902439</v>
      </c>
      <c r="E50" s="89" t="n">
        <v>21.6626010923862</v>
      </c>
      <c r="F50" s="89" t="n">
        <v>24.1209957264957</v>
      </c>
      <c r="G50" s="89" t="n">
        <v>24.2421025641026</v>
      </c>
      <c r="H50" s="89" t="n">
        <v>23.9998888888889</v>
      </c>
      <c r="I50" s="89" t="n">
        <v>23.749811296534</v>
      </c>
      <c r="J50" s="89" t="n">
        <v>23.7497804878049</v>
      </c>
      <c r="K50" s="89" t="n">
        <v>23.7498421052632</v>
      </c>
      <c r="L50" s="89" t="n">
        <v>24.368717948718</v>
      </c>
      <c r="M50" s="89" t="n">
        <v>25.5005</v>
      </c>
      <c r="N50" s="89" t="n">
        <v>24.5396866846604</v>
      </c>
      <c r="O50" s="89" t="n">
        <v>31.667952991453</v>
      </c>
      <c r="P50" s="89" t="n">
        <v>31.7659487179487</v>
      </c>
      <c r="Q50" s="89" t="n">
        <v>33.5004102564103</v>
      </c>
      <c r="R50" s="89" t="n">
        <v>29.7375</v>
      </c>
      <c r="S50" s="89" t="n">
        <v>26.4378160911973</v>
      </c>
      <c r="T50" s="89" t="n">
        <v>26.4997948717949</v>
      </c>
      <c r="U50" s="89" t="n">
        <v>24.8652631578947</v>
      </c>
      <c r="V50" s="89" t="n">
        <v>27.9483902439024</v>
      </c>
      <c r="W50" s="89" t="n">
        <v>26.6838988163107</v>
      </c>
      <c r="X50" s="89" t="n">
        <v>27.953032276974</v>
      </c>
      <c r="Y50" s="89" t="n">
        <v>28.0502354199819</v>
      </c>
      <c r="Z50" s="89" t="n">
        <v>28.4956401408775</v>
      </c>
      <c r="AA50" s="89" t="n">
        <v>29.2797353333988</v>
      </c>
      <c r="AB50" s="89" t="n">
        <v>29.8038506095335</v>
      </c>
      <c r="AC50" s="164" t="n">
        <v>28.6071993828146</v>
      </c>
      <c r="AD50" s="92"/>
      <c r="AE50" s="64"/>
      <c r="AF50" s="64"/>
      <c r="AG50" s="64" t="n">
        <v>24.2421025641026</v>
      </c>
      <c r="AH50" s="64" t="n">
        <v>23.9998888888889</v>
      </c>
      <c r="AI50" s="64" t="n">
        <v>26.7496341463415</v>
      </c>
      <c r="AJ50" s="64" t="n">
        <v>23.8366088867188</v>
      </c>
      <c r="AK50" s="64" t="n">
        <v>5.13000011444092</v>
      </c>
      <c r="AL50" s="64" t="n">
        <v>4.55999994277954</v>
      </c>
      <c r="AM50" s="64" t="n">
        <v>4.55999994277954</v>
      </c>
      <c r="AN50" s="64" t="n">
        <v>4.55999994277954</v>
      </c>
      <c r="AO50" s="64" t="n">
        <v>5.13000011444092</v>
      </c>
      <c r="AP50" s="64" t="n">
        <v>5.13000011444092</v>
      </c>
      <c r="AQ50" s="64" t="n">
        <v>5.13000011444092</v>
      </c>
      <c r="AR50" s="64" t="n">
        <v>5.13000011444092</v>
      </c>
      <c r="AS50" s="64" t="n">
        <v>5.13000011444092</v>
      </c>
      <c r="AT50" s="64" t="n">
        <v>5.13000011444092</v>
      </c>
      <c r="AU50" s="64" t="n">
        <v>5.13000011444092</v>
      </c>
      <c r="AV50" s="64" t="n">
        <v>5.13000011444092</v>
      </c>
      <c r="AW50" s="64" t="n">
        <v>5.13000011444092</v>
      </c>
      <c r="AX50" s="64" t="n">
        <v>4.55999994277954</v>
      </c>
      <c r="AY50" s="64" t="n">
        <v>4.55999994277954</v>
      </c>
      <c r="AZ50" s="64" t="n">
        <v>4.55999994277954</v>
      </c>
      <c r="BA50" s="64" t="n">
        <v>5.13000011444092</v>
      </c>
      <c r="BB50" s="64" t="n">
        <v>5.13000011444092</v>
      </c>
      <c r="BC50" s="64" t="n">
        <v>5.13000011444092</v>
      </c>
      <c r="BD50" s="64" t="n">
        <v>5.13000011444092</v>
      </c>
      <c r="BE50" s="64" t="n">
        <v>5.13000011444092</v>
      </c>
      <c r="BF50" s="64" t="n">
        <v>5.13000011444092</v>
      </c>
      <c r="BG50" s="64" t="n">
        <v>5.13000011444092</v>
      </c>
      <c r="BH50" s="64" t="n">
        <v>5.13000011444092</v>
      </c>
      <c r="BI50" s="64" t="n">
        <v>5.13000011444092</v>
      </c>
      <c r="BJ50" s="64" t="n">
        <v>4.55999994277954</v>
      </c>
      <c r="BK50" s="64" t="n">
        <v>4.55999994277954</v>
      </c>
      <c r="BL50" s="64" t="n">
        <v>4.55999994277954</v>
      </c>
      <c r="BM50" s="64" t="n">
        <v>5.13000011444092</v>
      </c>
      <c r="BN50" s="64" t="n">
        <v>5.13000011444092</v>
      </c>
      <c r="BO50" s="64" t="n">
        <v>5.13000011444092</v>
      </c>
      <c r="BP50" s="64" t="n">
        <v>5.13000011444092</v>
      </c>
      <c r="BQ50" s="64" t="n">
        <v>5.13000011444092</v>
      </c>
      <c r="BR50" s="64" t="n">
        <v>5.13000011444092</v>
      </c>
      <c r="BS50" s="64" t="n">
        <v>5.13000011444092</v>
      </c>
      <c r="BT50" s="64" t="n">
        <v>5.13000011444092</v>
      </c>
      <c r="BU50" s="64" t="n">
        <v>5.13000011444092</v>
      </c>
      <c r="BV50" s="64" t="n">
        <v>4.55999994277954</v>
      </c>
      <c r="BW50" s="64" t="n">
        <v>4.55999994277954</v>
      </c>
      <c r="BX50" s="64" t="n">
        <v>4.55999994277954</v>
      </c>
      <c r="BY50" s="64" t="n">
        <v>5.13000011444092</v>
      </c>
      <c r="BZ50" s="64" t="n">
        <v>5.13000011444092</v>
      </c>
      <c r="CA50" s="64" t="n">
        <v>5.13000011444092</v>
      </c>
      <c r="CB50" s="64" t="n">
        <v>5.13000011444092</v>
      </c>
      <c r="CC50" s="64" t="n">
        <v>5.13000011444092</v>
      </c>
      <c r="CD50" s="64" t="n">
        <v>5.13000011444092</v>
      </c>
      <c r="CE50" s="64" t="n">
        <v>5.13000011444092</v>
      </c>
      <c r="CF50" s="64" t="n">
        <v>5.13000011444092</v>
      </c>
      <c r="CG50" s="64" t="n">
        <v>5.13000011444092</v>
      </c>
      <c r="CH50" s="64" t="n">
        <v>4.55999994277954</v>
      </c>
      <c r="CI50" s="64" t="n">
        <v>4.55999994277954</v>
      </c>
      <c r="CJ50" s="64" t="n">
        <v>4.55999994277954</v>
      </c>
      <c r="CK50" s="64" t="n">
        <v>5.13000011444092</v>
      </c>
      <c r="CL50" s="64" t="n">
        <v>5.13000011444092</v>
      </c>
      <c r="CM50" s="64" t="n">
        <v>5.13000011444092</v>
      </c>
      <c r="CN50" s="64" t="n">
        <v>5.13000011444092</v>
      </c>
      <c r="CO50" s="64" t="n">
        <v>5.13000011444092</v>
      </c>
      <c r="CP50" s="64" t="n">
        <v>5.13000011444092</v>
      </c>
      <c r="CQ50" s="64" t="n">
        <v>5.13000011444092</v>
      </c>
      <c r="CR50" s="64" t="n">
        <v>5.13000011444092</v>
      </c>
      <c r="CS50" s="64" t="n">
        <v>5.13000011444092</v>
      </c>
      <c r="CT50" s="64" t="n">
        <v>4.55999994277954</v>
      </c>
      <c r="CU50" s="64" t="n">
        <v>4.55999994277954</v>
      </c>
      <c r="CV50" s="64" t="n">
        <v>4.55999994277954</v>
      </c>
      <c r="CW50" s="64" t="n">
        <v>5.13000011444092</v>
      </c>
      <c r="CX50" s="64" t="n">
        <v>5.13000011444092</v>
      </c>
      <c r="CY50" s="64" t="n">
        <v>5.13000011444092</v>
      </c>
      <c r="CZ50" s="64" t="n">
        <v>5.13000011444092</v>
      </c>
      <c r="DA50" s="64" t="n">
        <v>5.13000011444092</v>
      </c>
      <c r="DB50" s="64" t="n">
        <v>5.13000011444092</v>
      </c>
      <c r="DC50" s="64" t="n">
        <v>5.13000011444092</v>
      </c>
      <c r="DD50" s="64" t="n">
        <v>5.13000011444092</v>
      </c>
      <c r="DE50" s="64" t="n">
        <v>5.13000011444092</v>
      </c>
      <c r="DF50" s="64" t="n">
        <v>4.55999994277954</v>
      </c>
      <c r="DG50" s="64" t="n">
        <v>4.55999994277954</v>
      </c>
      <c r="DH50" s="64" t="n">
        <v>4.55999994277954</v>
      </c>
      <c r="DI50" s="64" t="n">
        <v>5.13000011444092</v>
      </c>
      <c r="DJ50" s="64" t="n">
        <v>5.13000011444092</v>
      </c>
      <c r="DK50" s="64" t="n">
        <v>5.13000011444092</v>
      </c>
      <c r="DL50" s="64" t="n">
        <v>5.13000011444092</v>
      </c>
      <c r="DM50" s="64" t="n">
        <v>5.13000011444092</v>
      </c>
      <c r="DN50" s="64" t="n">
        <v>5.13000011444092</v>
      </c>
      <c r="DO50" s="64" t="n">
        <v>5.13000011444092</v>
      </c>
      <c r="DP50" s="64" t="n">
        <v>5.13000011444092</v>
      </c>
      <c r="DQ50" s="64" t="n">
        <v>5.13000011444092</v>
      </c>
      <c r="DR50" s="64" t="n">
        <v>4.55999994277954</v>
      </c>
      <c r="DS50" s="64" t="n">
        <v>4.55999994277954</v>
      </c>
      <c r="DT50" s="64" t="n">
        <v>4.55999994277954</v>
      </c>
      <c r="DU50" s="64" t="n">
        <v>5.13000011444092</v>
      </c>
      <c r="DV50" s="64" t="n">
        <v>5.13000011444092</v>
      </c>
      <c r="DW50" s="64" t="n">
        <v>5.13000011444092</v>
      </c>
      <c r="DX50" s="64" t="n">
        <v>5.13000011444092</v>
      </c>
      <c r="DY50" s="64" t="n">
        <v>5.13000011444092</v>
      </c>
      <c r="DZ50" s="64" t="n">
        <v>5.13000011444092</v>
      </c>
      <c r="EA50" s="64" t="n">
        <v>5.13000011444092</v>
      </c>
      <c r="EB50" s="64" t="n">
        <v>5.13000011444092</v>
      </c>
      <c r="EC50" s="64" t="n">
        <v>5.13000011444092</v>
      </c>
      <c r="ED50" s="64" t="n">
        <v>4.55999994277954</v>
      </c>
      <c r="EE50" s="64" t="n">
        <v>4.55999994277954</v>
      </c>
      <c r="EF50" s="64" t="n">
        <v>4.55999994277954</v>
      </c>
      <c r="EG50" s="64" t="n">
        <v>5.13000011444092</v>
      </c>
      <c r="EH50" s="64" t="n">
        <v>5.13000011444092</v>
      </c>
      <c r="EI50" s="64" t="n">
        <v>5.13000011444092</v>
      </c>
      <c r="EJ50" s="64" t="n">
        <v>5.13000011444092</v>
      </c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  <c r="IT50" s="64"/>
      <c r="IU50" s="64"/>
      <c r="IV50" s="64"/>
      <c r="IW50" s="64"/>
    </row>
    <row r="51" customFormat="false" ht="11.25" hidden="true" customHeight="true" outlineLevel="0" collapsed="false">
      <c r="A51" s="120" t="s">
        <v>15</v>
      </c>
      <c r="B51" s="95" t="n">
        <v>1.0661546090933</v>
      </c>
      <c r="C51" s="127" t="n">
        <v>17.1716666666667</v>
      </c>
      <c r="D51" s="127" t="n">
        <v>22.159756097561</v>
      </c>
      <c r="E51" s="89" t="n">
        <v>21.0853983739837</v>
      </c>
      <c r="F51" s="89" t="n">
        <v>24.1209957264957</v>
      </c>
      <c r="G51" s="89" t="n">
        <v>24.2421025641026</v>
      </c>
      <c r="H51" s="89" t="n">
        <v>23.9998888888889</v>
      </c>
      <c r="I51" s="89" t="n">
        <v>23.749811296534</v>
      </c>
      <c r="J51" s="89" t="n">
        <v>23.7497804878049</v>
      </c>
      <c r="K51" s="89" t="n">
        <v>23.7498421052632</v>
      </c>
      <c r="L51" s="89" t="n">
        <v>24.1668205128205</v>
      </c>
      <c r="M51" s="89" t="n">
        <v>25.5</v>
      </c>
      <c r="N51" s="89" t="n">
        <v>24.4722208726946</v>
      </c>
      <c r="O51" s="89" t="n">
        <v>32.3517564102564</v>
      </c>
      <c r="P51" s="89" t="n">
        <v>32.8175641025641</v>
      </c>
      <c r="Q51" s="89" t="n">
        <v>34.5002051282051</v>
      </c>
      <c r="R51" s="89" t="n">
        <v>29.7375</v>
      </c>
      <c r="S51" s="89" t="n">
        <v>26.4378160911973</v>
      </c>
      <c r="T51" s="89" t="n">
        <v>26.4997948717949</v>
      </c>
      <c r="U51" s="89" t="n">
        <v>24.8652631578947</v>
      </c>
      <c r="V51" s="89" t="n">
        <v>27.9483902439024</v>
      </c>
      <c r="W51" s="89" t="n">
        <v>26.8390501117866</v>
      </c>
      <c r="X51" s="89" t="n">
        <v>28.1456513694157</v>
      </c>
      <c r="Y51" s="89" t="n">
        <v>28.0901166106573</v>
      </c>
      <c r="Z51" s="89" t="n">
        <v>28.4141345422506</v>
      </c>
      <c r="AA51" s="89" t="n">
        <v>28.8543996172523</v>
      </c>
      <c r="AB51" s="89" t="n">
        <v>29.3284533748139</v>
      </c>
      <c r="AC51" s="164" t="n">
        <v>28.399240415008</v>
      </c>
      <c r="AD51" s="92"/>
      <c r="AE51" s="64"/>
      <c r="AF51" s="64"/>
      <c r="AG51" s="64" t="n">
        <v>24.2421025641026</v>
      </c>
      <c r="AH51" s="64" t="n">
        <v>23.9998888888889</v>
      </c>
      <c r="AI51" s="64" t="n">
        <v>26.7496341463415</v>
      </c>
      <c r="AJ51" s="64" t="n">
        <v>39.4565212415612</v>
      </c>
      <c r="AK51" s="64" t="n">
        <v>0</v>
      </c>
      <c r="AL51" s="64" t="n">
        <v>0</v>
      </c>
      <c r="AM51" s="64" t="n">
        <v>0</v>
      </c>
      <c r="AN51" s="64" t="n">
        <v>0</v>
      </c>
      <c r="AO51" s="64" t="n">
        <v>0</v>
      </c>
      <c r="AP51" s="64" t="n">
        <v>0</v>
      </c>
      <c r="AQ51" s="64" t="n">
        <v>0</v>
      </c>
      <c r="AR51" s="64" t="n">
        <v>0</v>
      </c>
      <c r="AS51" s="64" t="n">
        <v>0</v>
      </c>
      <c r="AT51" s="64" t="n">
        <v>0</v>
      </c>
      <c r="AU51" s="64" t="n">
        <v>0</v>
      </c>
      <c r="AV51" s="64" t="n">
        <v>0</v>
      </c>
      <c r="AW51" s="64" t="n">
        <v>0</v>
      </c>
      <c r="AX51" s="64" t="n">
        <v>0</v>
      </c>
      <c r="AY51" s="64" t="n">
        <v>0</v>
      </c>
      <c r="AZ51" s="64" t="n">
        <v>0</v>
      </c>
      <c r="BA51" s="64" t="n">
        <v>0</v>
      </c>
      <c r="BB51" s="64" t="n">
        <v>0</v>
      </c>
      <c r="BC51" s="64" t="n">
        <v>0</v>
      </c>
      <c r="BD51" s="64" t="n">
        <v>0</v>
      </c>
      <c r="BE51" s="64" t="n">
        <v>0</v>
      </c>
      <c r="BF51" s="64" t="n">
        <v>0</v>
      </c>
      <c r="BG51" s="64" t="n">
        <v>0</v>
      </c>
      <c r="BH51" s="64" t="n">
        <v>0</v>
      </c>
      <c r="BI51" s="64" t="n">
        <v>0</v>
      </c>
      <c r="BJ51" s="64" t="n">
        <v>0</v>
      </c>
      <c r="BK51" s="64" t="n">
        <v>0</v>
      </c>
      <c r="BL51" s="64" t="n">
        <v>0</v>
      </c>
      <c r="BM51" s="64" t="n">
        <v>0</v>
      </c>
      <c r="BN51" s="64" t="n">
        <v>0</v>
      </c>
      <c r="BO51" s="64" t="n">
        <v>0</v>
      </c>
      <c r="BP51" s="64" t="n">
        <v>0</v>
      </c>
      <c r="BQ51" s="64" t="n">
        <v>0</v>
      </c>
      <c r="BR51" s="64" t="n">
        <v>0</v>
      </c>
      <c r="BS51" s="64" t="n">
        <v>0</v>
      </c>
      <c r="BT51" s="64" t="n">
        <v>0</v>
      </c>
      <c r="BU51" s="64" t="n">
        <v>0</v>
      </c>
      <c r="BV51" s="64" t="n">
        <v>0</v>
      </c>
      <c r="BW51" s="64" t="n">
        <v>0</v>
      </c>
      <c r="BX51" s="64" t="n">
        <v>0</v>
      </c>
      <c r="BY51" s="64" t="n">
        <v>0</v>
      </c>
      <c r="BZ51" s="64" t="n">
        <v>0</v>
      </c>
      <c r="CA51" s="64" t="n">
        <v>0</v>
      </c>
      <c r="CB51" s="64" t="n">
        <v>0</v>
      </c>
      <c r="CC51" s="64" t="n">
        <v>0</v>
      </c>
      <c r="CD51" s="64" t="n">
        <v>0</v>
      </c>
      <c r="CE51" s="64" t="n">
        <v>0</v>
      </c>
      <c r="CF51" s="64" t="n">
        <v>0</v>
      </c>
      <c r="CG51" s="64" t="n">
        <v>0</v>
      </c>
      <c r="CH51" s="64" t="n">
        <v>0</v>
      </c>
      <c r="CI51" s="64" t="n">
        <v>0</v>
      </c>
      <c r="CJ51" s="64" t="n">
        <v>0</v>
      </c>
      <c r="CK51" s="64" t="n">
        <v>0</v>
      </c>
      <c r="CL51" s="64" t="n">
        <v>0</v>
      </c>
      <c r="CM51" s="64" t="n">
        <v>0</v>
      </c>
      <c r="CN51" s="64" t="n">
        <v>0</v>
      </c>
      <c r="CO51" s="64" t="n">
        <v>0</v>
      </c>
      <c r="CP51" s="64" t="n">
        <v>0</v>
      </c>
      <c r="CQ51" s="64" t="n">
        <v>0</v>
      </c>
      <c r="CR51" s="64" t="n">
        <v>0</v>
      </c>
      <c r="CS51" s="64" t="n">
        <v>0</v>
      </c>
      <c r="CT51" s="64" t="n">
        <v>0</v>
      </c>
      <c r="CU51" s="64" t="n">
        <v>0</v>
      </c>
      <c r="CV51" s="64" t="n">
        <v>0</v>
      </c>
      <c r="CW51" s="64" t="n">
        <v>0</v>
      </c>
      <c r="CX51" s="64" t="n">
        <v>0</v>
      </c>
      <c r="CY51" s="64" t="n">
        <v>0</v>
      </c>
      <c r="CZ51" s="64" t="n">
        <v>0</v>
      </c>
      <c r="DA51" s="64" t="n">
        <v>0</v>
      </c>
      <c r="DB51" s="64" t="n">
        <v>0</v>
      </c>
      <c r="DC51" s="64" t="n">
        <v>0</v>
      </c>
      <c r="DD51" s="64" t="n">
        <v>0</v>
      </c>
      <c r="DE51" s="64" t="n">
        <v>0</v>
      </c>
      <c r="DF51" s="64" t="n">
        <v>0</v>
      </c>
      <c r="DG51" s="64" t="n">
        <v>0</v>
      </c>
      <c r="DH51" s="64" t="n">
        <v>0</v>
      </c>
      <c r="DI51" s="64" t="n">
        <v>0</v>
      </c>
      <c r="DJ51" s="64" t="n">
        <v>0</v>
      </c>
      <c r="DK51" s="64" t="n">
        <v>0</v>
      </c>
      <c r="DL51" s="64" t="n">
        <v>0</v>
      </c>
      <c r="DM51" s="64" t="n">
        <v>0</v>
      </c>
      <c r="DN51" s="64" t="n">
        <v>0</v>
      </c>
      <c r="DO51" s="64" t="n">
        <v>0</v>
      </c>
      <c r="DP51" s="64" t="n">
        <v>0</v>
      </c>
      <c r="DQ51" s="64" t="n">
        <v>0</v>
      </c>
      <c r="DR51" s="64" t="n">
        <v>0</v>
      </c>
      <c r="DS51" s="64" t="n">
        <v>0</v>
      </c>
      <c r="DT51" s="64" t="n">
        <v>0</v>
      </c>
      <c r="DU51" s="64" t="n">
        <v>0</v>
      </c>
      <c r="DV51" s="64" t="n">
        <v>0</v>
      </c>
      <c r="DW51" s="64" t="n">
        <v>0</v>
      </c>
      <c r="DX51" s="64" t="n">
        <v>0</v>
      </c>
      <c r="DY51" s="64" t="n">
        <v>0</v>
      </c>
      <c r="DZ51" s="64" t="n">
        <v>0</v>
      </c>
      <c r="EA51" s="64" t="n">
        <v>0</v>
      </c>
      <c r="EB51" s="64" t="n">
        <v>0</v>
      </c>
      <c r="EC51" s="64" t="n">
        <v>0</v>
      </c>
      <c r="ED51" s="64" t="n">
        <v>0</v>
      </c>
      <c r="EE51" s="64" t="n">
        <v>0</v>
      </c>
      <c r="EF51" s="64" t="n">
        <v>0</v>
      </c>
      <c r="EG51" s="64" t="n">
        <v>0</v>
      </c>
      <c r="EH51" s="64" t="n">
        <v>0</v>
      </c>
      <c r="EI51" s="64" t="n">
        <v>0</v>
      </c>
      <c r="EJ51" s="64" t="n">
        <v>0</v>
      </c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64"/>
      <c r="IQ51" s="64"/>
      <c r="IR51" s="64"/>
      <c r="IS51" s="64"/>
      <c r="IT51" s="64"/>
      <c r="IU51" s="64"/>
      <c r="IV51" s="64"/>
      <c r="IW51" s="64"/>
    </row>
    <row r="52" customFormat="false" ht="11.25" hidden="true" customHeight="true" outlineLevel="0" collapsed="false">
      <c r="A52" s="165" t="s">
        <v>11</v>
      </c>
      <c r="B52" s="64" t="n">
        <v>2.49999856948853</v>
      </c>
      <c r="C52" s="166" t="n">
        <v>13.9083333333333</v>
      </c>
      <c r="D52" s="166" t="n">
        <v>19.115</v>
      </c>
      <c r="E52" s="99" t="n">
        <v>17.9935641025641</v>
      </c>
      <c r="F52" s="99" t="n">
        <v>21.2196837606838</v>
      </c>
      <c r="G52" s="99" t="n">
        <v>21.4392564102564</v>
      </c>
      <c r="H52" s="99" t="n">
        <v>21.0001111111111</v>
      </c>
      <c r="I52" s="99" t="n">
        <v>21.2498318356868</v>
      </c>
      <c r="J52" s="99" t="n">
        <v>20.9999268292683</v>
      </c>
      <c r="K52" s="99" t="n">
        <v>21.4997368421053</v>
      </c>
      <c r="L52" s="99" t="n">
        <v>21.333641025641</v>
      </c>
      <c r="M52" s="99" t="n">
        <v>23.49975</v>
      </c>
      <c r="N52" s="99" t="n">
        <v>22.1110426225821</v>
      </c>
      <c r="O52" s="99" t="n">
        <v>32.5827927350427</v>
      </c>
      <c r="P52" s="99" t="n">
        <v>32.0418205128205</v>
      </c>
      <c r="Q52" s="99" t="n">
        <v>35.5003076923077</v>
      </c>
      <c r="R52" s="99" t="n">
        <v>30.20625</v>
      </c>
      <c r="S52" s="99" t="n">
        <v>25.2787416806557</v>
      </c>
      <c r="T52" s="99" t="n">
        <v>25.9996923076923</v>
      </c>
      <c r="U52" s="99" t="n">
        <v>24.9339473684211</v>
      </c>
      <c r="V52" s="99" t="n">
        <v>24.9025853658537</v>
      </c>
      <c r="W52" s="99" t="n">
        <v>25.3119111125721</v>
      </c>
      <c r="X52" s="99" t="n">
        <v>26.5231460116784</v>
      </c>
      <c r="Y52" s="99" t="n">
        <v>26.6103695964096</v>
      </c>
      <c r="Z52" s="99" t="n">
        <v>27.0077546054385</v>
      </c>
      <c r="AA52" s="99" t="n">
        <v>27.6468723329949</v>
      </c>
      <c r="AB52" s="99" t="n">
        <v>28.2736360297711</v>
      </c>
      <c r="AC52" s="167" t="n">
        <v>27.0502423345388</v>
      </c>
      <c r="AD52" s="92"/>
      <c r="AE52" s="64"/>
      <c r="AF52" s="64"/>
      <c r="AG52" s="64" t="n">
        <v>21.4392564102564</v>
      </c>
      <c r="AH52" s="64" t="n">
        <v>21.0001111111111</v>
      </c>
      <c r="AI52" s="64" t="n">
        <v>23.7503170731707</v>
      </c>
      <c r="AJ52" s="64" t="n">
        <v>22.4882610155189</v>
      </c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64"/>
      <c r="HV52" s="64"/>
      <c r="HW52" s="64"/>
      <c r="HX52" s="64"/>
      <c r="HY52" s="64"/>
      <c r="HZ52" s="64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64"/>
      <c r="IQ52" s="64"/>
      <c r="IR52" s="64"/>
      <c r="IS52" s="64"/>
      <c r="IT52" s="64"/>
      <c r="IU52" s="64"/>
      <c r="IV52" s="64"/>
      <c r="IW52" s="64"/>
    </row>
    <row r="53" customFormat="false" ht="11.25" hidden="true" customHeight="true" outlineLevel="0" collapsed="false">
      <c r="A53" s="120" t="s">
        <v>16</v>
      </c>
      <c r="B53" s="127" t="n">
        <v>55</v>
      </c>
      <c r="C53" s="89" t="n">
        <v>14.4916666666667</v>
      </c>
      <c r="D53" s="89" t="n">
        <v>19.615</v>
      </c>
      <c r="E53" s="89" t="n">
        <v>18.5115128205128</v>
      </c>
      <c r="F53" s="89" t="n">
        <v>21.7627606837607</v>
      </c>
      <c r="G53" s="89" t="n">
        <v>22.0354102564103</v>
      </c>
      <c r="H53" s="89" t="n">
        <v>21.4901111111111</v>
      </c>
      <c r="I53" s="89" t="n">
        <v>21.8827394094994</v>
      </c>
      <c r="J53" s="89" t="n">
        <v>21.4762682926829</v>
      </c>
      <c r="K53" s="89" t="n">
        <v>22.2892105263158</v>
      </c>
      <c r="L53" s="89" t="n">
        <v>22.5259487179487</v>
      </c>
      <c r="M53" s="89" t="n">
        <v>25.37475</v>
      </c>
      <c r="N53" s="89" t="n">
        <v>23.3966364147548</v>
      </c>
      <c r="O53" s="89" t="n">
        <v>35.7099294871795</v>
      </c>
      <c r="P53" s="89" t="n">
        <v>34.8238717948718</v>
      </c>
      <c r="Q53" s="89" t="n">
        <v>39.4746666666667</v>
      </c>
      <c r="R53" s="89" t="n">
        <v>32.83125</v>
      </c>
      <c r="S53" s="89" t="n">
        <v>26.1251286769143</v>
      </c>
      <c r="T53" s="89" t="n">
        <v>26.9932820512821</v>
      </c>
      <c r="U53" s="89" t="n">
        <v>25.7234210526316</v>
      </c>
      <c r="V53" s="89" t="n">
        <v>25.6586829268293</v>
      </c>
      <c r="W53" s="89" t="n">
        <v>26.7658712027888</v>
      </c>
      <c r="X53" s="89" t="n">
        <v>27.8231630192617</v>
      </c>
      <c r="Y53" s="89" t="n">
        <v>27.8496238066868</v>
      </c>
      <c r="Z53" s="89" t="n">
        <v>28.2839516941032</v>
      </c>
      <c r="AA53" s="89" t="n">
        <v>28.8764843663882</v>
      </c>
      <c r="AB53" s="89" t="n">
        <v>29.433624044884</v>
      </c>
      <c r="AC53" s="89" t="n">
        <v>28.3082328043505</v>
      </c>
      <c r="AD53" s="92"/>
      <c r="AE53" s="64"/>
      <c r="AF53" s="64"/>
      <c r="AG53" s="64" t="n">
        <v>22.0354102564103</v>
      </c>
      <c r="AH53" s="64" t="n">
        <v>21.4901111111111</v>
      </c>
      <c r="AI53" s="64" t="n">
        <v>24.2266585365854</v>
      </c>
      <c r="AJ53" s="64"/>
      <c r="AK53" s="64" t="n">
        <v>56.9285714285714</v>
      </c>
      <c r="AL53" s="64" t="n">
        <v>25.0249996185303</v>
      </c>
      <c r="AM53" s="64" t="n">
        <v>28.75</v>
      </c>
      <c r="AN53" s="64" t="n">
        <v>40.9000015258789</v>
      </c>
      <c r="AO53" s="64" t="n">
        <v>29.3999996185303</v>
      </c>
      <c r="AP53" s="64" t="n">
        <v>27.3999996185303</v>
      </c>
      <c r="AQ53" s="64" t="n">
        <v>28.1499996185303</v>
      </c>
      <c r="AR53" s="64" t="n">
        <v>28.0499992370605</v>
      </c>
      <c r="AS53" s="64" t="n">
        <v>26.8500003814697</v>
      </c>
      <c r="AT53" s="64" t="n">
        <v>23.5</v>
      </c>
      <c r="AU53" s="64" t="n">
        <v>23.8999996185303</v>
      </c>
      <c r="AV53" s="64" t="n">
        <v>21.6499996185303</v>
      </c>
      <c r="AW53" s="64" t="n">
        <v>22.6499996185303</v>
      </c>
      <c r="AX53" s="64" t="n">
        <v>23.0249996185303</v>
      </c>
      <c r="AY53" s="64" t="n">
        <v>26.75</v>
      </c>
      <c r="AZ53" s="64" t="n">
        <v>38.9000015258789</v>
      </c>
      <c r="BA53" s="64" t="n">
        <v>27.3999996185303</v>
      </c>
      <c r="BB53" s="64" t="n">
        <v>25.3999996185303</v>
      </c>
      <c r="BC53" s="64" t="n">
        <v>26.1499996185303</v>
      </c>
      <c r="BD53" s="64" t="n">
        <v>26.0499992370605</v>
      </c>
      <c r="BE53" s="64" t="n">
        <v>26.3500003814697</v>
      </c>
      <c r="BF53" s="64" t="n">
        <v>23</v>
      </c>
      <c r="BG53" s="64" t="n">
        <v>23.3999996185303</v>
      </c>
      <c r="BH53" s="64" t="n">
        <v>21.1499996185303</v>
      </c>
      <c r="BI53" s="64" t="n">
        <v>22.1499996185303</v>
      </c>
      <c r="BJ53" s="64" t="n">
        <v>22.5249996185303</v>
      </c>
      <c r="BK53" s="64" t="n">
        <v>26.25</v>
      </c>
      <c r="BL53" s="64" t="n">
        <v>38.4000015258789</v>
      </c>
      <c r="BM53" s="64" t="n">
        <v>26.8999996185303</v>
      </c>
      <c r="BN53" s="64" t="n">
        <v>24.8999996185303</v>
      </c>
      <c r="BO53" s="64" t="n">
        <v>25.6499996185303</v>
      </c>
      <c r="BP53" s="64" t="n">
        <v>25.5499992370605</v>
      </c>
      <c r="BQ53" s="64" t="n">
        <v>26.3500003814697</v>
      </c>
      <c r="BR53" s="64" t="n">
        <v>23</v>
      </c>
      <c r="BS53" s="64" t="n">
        <v>23.3999996185303</v>
      </c>
      <c r="BT53" s="64" t="n">
        <v>21.1499996185303</v>
      </c>
      <c r="BU53" s="64" t="n">
        <v>22.1499996185303</v>
      </c>
      <c r="BV53" s="64" t="n">
        <v>22.5249996185303</v>
      </c>
      <c r="BW53" s="64" t="n">
        <v>26.25</v>
      </c>
      <c r="BX53" s="64" t="n">
        <v>38.4000015258789</v>
      </c>
      <c r="BY53" s="64" t="n">
        <v>26.8999996185303</v>
      </c>
      <c r="BZ53" s="64" t="n">
        <v>24.8999996185303</v>
      </c>
      <c r="CA53" s="64" t="n">
        <v>25.6499996185303</v>
      </c>
      <c r="CB53" s="64" t="n">
        <v>25.5499992370605</v>
      </c>
      <c r="CC53" s="64" t="n">
        <v>26.3500003814697</v>
      </c>
      <c r="CD53" s="64" t="n">
        <v>23</v>
      </c>
      <c r="CE53" s="64" t="n">
        <v>23.3999996185303</v>
      </c>
      <c r="CF53" s="64" t="n">
        <v>21.1499996185303</v>
      </c>
      <c r="CG53" s="64" t="n">
        <v>22.1499996185303</v>
      </c>
      <c r="CH53" s="64" t="n">
        <v>22.5249996185303</v>
      </c>
      <c r="CI53" s="64" t="n">
        <v>26.25</v>
      </c>
      <c r="CJ53" s="64" t="n">
        <v>38.4000015258789</v>
      </c>
      <c r="CK53" s="64" t="n">
        <v>26.8999996185303</v>
      </c>
      <c r="CL53" s="64" t="n">
        <v>24.8999996185303</v>
      </c>
      <c r="CM53" s="64" t="n">
        <v>25.6499996185303</v>
      </c>
      <c r="CN53" s="64" t="n">
        <v>25.5499992370605</v>
      </c>
      <c r="CO53" s="64" t="n">
        <v>26.8500003814697</v>
      </c>
      <c r="CP53" s="64" t="n">
        <v>23.5</v>
      </c>
      <c r="CQ53" s="64" t="n">
        <v>23.8999996185303</v>
      </c>
      <c r="CR53" s="64" t="n">
        <v>21.6499996185303</v>
      </c>
      <c r="CS53" s="64" t="n">
        <v>22.6499996185303</v>
      </c>
      <c r="CT53" s="64" t="n">
        <v>23.0249996185303</v>
      </c>
      <c r="CU53" s="64" t="n">
        <v>26.75</v>
      </c>
      <c r="CV53" s="64" t="n">
        <v>38.9000015258789</v>
      </c>
      <c r="CW53" s="64" t="n">
        <v>27.3999996185303</v>
      </c>
      <c r="CX53" s="64" t="n">
        <v>25.3999996185303</v>
      </c>
      <c r="CY53" s="64" t="n">
        <v>26.1499996185303</v>
      </c>
      <c r="CZ53" s="64" t="n">
        <v>26.0499992370605</v>
      </c>
      <c r="DA53" s="64" t="n">
        <v>27.3500003814697</v>
      </c>
      <c r="DB53" s="64" t="n">
        <v>24</v>
      </c>
      <c r="DC53" s="64" t="n">
        <v>24.3999996185303</v>
      </c>
      <c r="DD53" s="64" t="n">
        <v>22.1499996185303</v>
      </c>
      <c r="DE53" s="64" t="n">
        <v>23.1499996185303</v>
      </c>
      <c r="DF53" s="64" t="n">
        <v>23.5249996185303</v>
      </c>
      <c r="DG53" s="64" t="n">
        <v>27.25</v>
      </c>
      <c r="DH53" s="64" t="n">
        <v>39.4000015258789</v>
      </c>
      <c r="DI53" s="64" t="n">
        <v>27.8999996185303</v>
      </c>
      <c r="DJ53" s="64" t="n">
        <v>25.8999996185303</v>
      </c>
      <c r="DK53" s="64" t="n">
        <v>26.6499996185303</v>
      </c>
      <c r="DL53" s="64" t="n">
        <v>26.5499992370605</v>
      </c>
      <c r="DM53" s="64" t="n">
        <v>27.8500003814697</v>
      </c>
      <c r="DN53" s="64" t="n">
        <v>24.5</v>
      </c>
      <c r="DO53" s="64" t="n">
        <v>24.8999996185303</v>
      </c>
      <c r="DP53" s="64" t="n">
        <v>22.6499996185303</v>
      </c>
      <c r="DQ53" s="64" t="n">
        <v>23.6499996185303</v>
      </c>
      <c r="DR53" s="64" t="n">
        <v>24.0249996185303</v>
      </c>
      <c r="DS53" s="64" t="n">
        <v>27.75</v>
      </c>
      <c r="DT53" s="64" t="n">
        <v>39.9000015258789</v>
      </c>
      <c r="DU53" s="64" t="n">
        <v>28.3999996185303</v>
      </c>
      <c r="DV53" s="64" t="n">
        <v>26.3999996185303</v>
      </c>
      <c r="DW53" s="64" t="n">
        <v>27.1499996185303</v>
      </c>
      <c r="DX53" s="64" t="n">
        <v>27.0499992370605</v>
      </c>
      <c r="DY53" s="64" t="n">
        <v>28.3500003814697</v>
      </c>
      <c r="DZ53" s="64" t="n">
        <v>25</v>
      </c>
      <c r="EA53" s="64" t="n">
        <v>25.3999996185303</v>
      </c>
      <c r="EB53" s="64" t="n">
        <v>23.1499996185303</v>
      </c>
      <c r="EC53" s="64" t="n">
        <v>24.1499996185303</v>
      </c>
      <c r="ED53" s="64" t="n">
        <v>24.5249996185303</v>
      </c>
      <c r="EE53" s="64" t="n">
        <v>28.25</v>
      </c>
      <c r="EF53" s="64" t="n">
        <v>40.4000015258789</v>
      </c>
      <c r="EG53" s="64" t="n">
        <v>28.8999996185303</v>
      </c>
      <c r="EH53" s="64" t="n">
        <v>26.8999996185303</v>
      </c>
      <c r="EI53" s="64" t="n">
        <v>27.6499996185303</v>
      </c>
      <c r="EJ53" s="64" t="n">
        <v>27.5499992370605</v>
      </c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4"/>
      <c r="IR53" s="64"/>
      <c r="IS53" s="64"/>
      <c r="IT53" s="64"/>
      <c r="IU53" s="64"/>
      <c r="IV53" s="64"/>
      <c r="IW53" s="64"/>
    </row>
    <row r="54" customFormat="false" ht="11.25" hidden="true" customHeight="true" outlineLevel="0" collapsed="false">
      <c r="A54" s="120"/>
      <c r="B54" s="127"/>
      <c r="C54" s="89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C54" s="89"/>
      <c r="AD54" s="92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  <c r="IS54" s="64"/>
      <c r="IT54" s="64"/>
      <c r="IU54" s="64"/>
      <c r="IV54" s="64"/>
      <c r="IW54" s="64"/>
    </row>
    <row r="55" customFormat="false" ht="11.25" hidden="true" customHeight="true" outlineLevel="0" collapsed="false">
      <c r="A55" s="120" t="s">
        <v>9</v>
      </c>
      <c r="B55" s="127"/>
      <c r="C55" s="89"/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C55" s="89"/>
      <c r="AD55" s="92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</row>
    <row r="56" customFormat="false" ht="11.25" hidden="true" customHeight="true" outlineLevel="0" collapsed="false">
      <c r="A56" s="120" t="s">
        <v>9</v>
      </c>
      <c r="B56" s="127" t="n">
        <v>44.875</v>
      </c>
      <c r="C56" s="89" t="n">
        <v>22.4864671162197</v>
      </c>
      <c r="D56" s="89" t="n">
        <v>34.5976215537078</v>
      </c>
      <c r="E56" s="89" t="n">
        <v>31.9890652133257</v>
      </c>
      <c r="F56" s="89" t="n">
        <v>33.0511082784227</v>
      </c>
      <c r="G56" s="89" t="n">
        <v>33.5059779300291</v>
      </c>
      <c r="H56" s="89" t="n">
        <v>32.5962386268164</v>
      </c>
      <c r="I56" s="89" t="n">
        <v>30.7935308795193</v>
      </c>
      <c r="J56" s="89" t="n">
        <v>33.0530151967246</v>
      </c>
      <c r="K56" s="89" t="n">
        <v>28.5340465623141</v>
      </c>
      <c r="L56" s="89" t="n">
        <v>27.4879891797414</v>
      </c>
      <c r="M56" s="89" t="n">
        <v>29.7558647364518</v>
      </c>
      <c r="N56" s="89" t="n">
        <v>28.5926334928358</v>
      </c>
      <c r="O56" s="89" t="n">
        <v>36.0822479649418</v>
      </c>
      <c r="P56" s="89" t="n">
        <v>35.180570436516</v>
      </c>
      <c r="Q56" s="89" t="n">
        <v>37.5300836705547</v>
      </c>
      <c r="R56" s="89" t="n">
        <v>35.5360897877545</v>
      </c>
      <c r="S56" s="89" t="n">
        <v>35.2171089719077</v>
      </c>
      <c r="T56" s="89" t="n">
        <v>35.4225672328076</v>
      </c>
      <c r="U56" s="89" t="n">
        <v>33.7426053300835</v>
      </c>
      <c r="V56" s="89" t="n">
        <v>36.4861543528319</v>
      </c>
      <c r="W56" s="89" t="n">
        <v>33.2592226993394</v>
      </c>
      <c r="X56" s="89" t="n">
        <v>34.7128150571076</v>
      </c>
      <c r="Y56" s="89" t="n">
        <v>34.3043738229312</v>
      </c>
      <c r="Z56" s="89" t="n">
        <v>34.2230924805166</v>
      </c>
      <c r="AA56" s="89" t="n">
        <v>33.81831008729</v>
      </c>
      <c r="AB56" s="89" t="n">
        <v>35.8203716997599</v>
      </c>
      <c r="AC56" s="89" t="n">
        <v>34.1392752371951</v>
      </c>
      <c r="AD56" s="92"/>
      <c r="AE56" s="64"/>
      <c r="AF56" s="64"/>
      <c r="AG56" s="64" t="n">
        <v>33.5059779300291</v>
      </c>
      <c r="AH56" s="64" t="n">
        <v>32.5962386268164</v>
      </c>
      <c r="AI56" s="64" t="n">
        <v>34.8113148100197</v>
      </c>
      <c r="AJ56" s="64"/>
      <c r="AK56" s="64" t="n">
        <v>46.9003571428571</v>
      </c>
      <c r="AL56" s="64" t="n">
        <v>19.5549983978272</v>
      </c>
      <c r="AM56" s="64" t="n">
        <v>24.0499973297119</v>
      </c>
      <c r="AN56" s="64" t="n">
        <v>29.3999977111816</v>
      </c>
      <c r="AO56" s="64" t="n">
        <v>19.9499980926514</v>
      </c>
      <c r="AP56" s="64" t="n">
        <v>19.6499988555908</v>
      </c>
      <c r="AQ56" s="64" t="n">
        <v>19.5749980926514</v>
      </c>
      <c r="AR56" s="64" t="n">
        <v>20.9999992370605</v>
      </c>
      <c r="AS56" s="64" t="n">
        <v>20.7900009155273</v>
      </c>
      <c r="AT56" s="64" t="n">
        <v>20.5999984741211</v>
      </c>
      <c r="AU56" s="64" t="n">
        <v>19.6000003814697</v>
      </c>
      <c r="AV56" s="64" t="n">
        <v>19.5999984741211</v>
      </c>
      <c r="AW56" s="64" t="n">
        <v>19.5999984741211</v>
      </c>
      <c r="AX56" s="64" t="n">
        <v>19.5549983978272</v>
      </c>
      <c r="AY56" s="64" t="n">
        <v>24.0499973297119</v>
      </c>
      <c r="AZ56" s="64" t="n">
        <v>29.3999977111816</v>
      </c>
      <c r="BA56" s="64" t="n">
        <v>19.9499980926514</v>
      </c>
      <c r="BB56" s="64" t="n">
        <v>19.6499988555908</v>
      </c>
      <c r="BC56" s="64" t="n">
        <v>19.5749980926514</v>
      </c>
      <c r="BD56" s="64" t="n">
        <v>20.9999992370605</v>
      </c>
      <c r="BE56" s="64" t="n">
        <v>20.7900009155273</v>
      </c>
      <c r="BF56" s="64" t="n">
        <v>20.5999984741211</v>
      </c>
      <c r="BG56" s="64" t="n">
        <v>19.6000003814697</v>
      </c>
      <c r="BH56" s="64" t="n">
        <v>19.5999984741211</v>
      </c>
      <c r="BI56" s="64" t="n">
        <v>19.5999984741211</v>
      </c>
      <c r="BJ56" s="64" t="n">
        <v>19.5549983978272</v>
      </c>
      <c r="BK56" s="64" t="n">
        <v>24.0499973297119</v>
      </c>
      <c r="BL56" s="64" t="n">
        <v>29.3999977111816</v>
      </c>
      <c r="BM56" s="64" t="n">
        <v>19.9499980926514</v>
      </c>
      <c r="BN56" s="64" t="n">
        <v>19.6499988555908</v>
      </c>
      <c r="BO56" s="64" t="n">
        <v>19.5749980926514</v>
      </c>
      <c r="BP56" s="64" t="n">
        <v>20.9999992370605</v>
      </c>
      <c r="BQ56" s="64" t="n">
        <v>20.7900009155273</v>
      </c>
      <c r="BR56" s="64" t="n">
        <v>20.5999984741211</v>
      </c>
      <c r="BS56" s="64" t="n">
        <v>19.6000003814697</v>
      </c>
      <c r="BT56" s="64" t="n">
        <v>19.5999984741211</v>
      </c>
      <c r="BU56" s="64" t="n">
        <v>19.5999984741211</v>
      </c>
      <c r="BV56" s="64" t="n">
        <v>19.5549983978272</v>
      </c>
      <c r="BW56" s="64" t="n">
        <v>24.0499973297119</v>
      </c>
      <c r="BX56" s="64" t="n">
        <v>29.3999977111816</v>
      </c>
      <c r="BY56" s="64" t="n">
        <v>19.9499980926514</v>
      </c>
      <c r="BZ56" s="64" t="n">
        <v>19.6499988555908</v>
      </c>
      <c r="CA56" s="64" t="n">
        <v>19.5749980926514</v>
      </c>
      <c r="CB56" s="64" t="n">
        <v>20.9999992370605</v>
      </c>
      <c r="CC56" s="64" t="n">
        <v>20.7900009155273</v>
      </c>
      <c r="CD56" s="64" t="n">
        <v>20.5999984741211</v>
      </c>
      <c r="CE56" s="64" t="n">
        <v>19.6000003814697</v>
      </c>
      <c r="CF56" s="64" t="n">
        <v>19.5999984741211</v>
      </c>
      <c r="CG56" s="64" t="n">
        <v>19.5999984741211</v>
      </c>
      <c r="CH56" s="64" t="n">
        <v>19.5549983978272</v>
      </c>
      <c r="CI56" s="64" t="n">
        <v>24.0499973297119</v>
      </c>
      <c r="CJ56" s="64" t="n">
        <v>29.3999977111816</v>
      </c>
      <c r="CK56" s="64" t="n">
        <v>19.9499980926514</v>
      </c>
      <c r="CL56" s="64" t="n">
        <v>19.6499988555908</v>
      </c>
      <c r="CM56" s="64" t="n">
        <v>19.5749980926514</v>
      </c>
      <c r="CN56" s="64" t="n">
        <v>20.9999992370605</v>
      </c>
      <c r="CO56" s="64" t="n">
        <v>20.7900009155273</v>
      </c>
      <c r="CP56" s="64" t="n">
        <v>20.5999984741211</v>
      </c>
      <c r="CQ56" s="64" t="n">
        <v>19.6000003814697</v>
      </c>
      <c r="CR56" s="64" t="n">
        <v>19.5999984741211</v>
      </c>
      <c r="CS56" s="64" t="n">
        <v>19.5999984741211</v>
      </c>
      <c r="CT56" s="64" t="n">
        <v>19.5549983978272</v>
      </c>
      <c r="CU56" s="64" t="n">
        <v>24.0499973297119</v>
      </c>
      <c r="CV56" s="64" t="n">
        <v>29.3999977111816</v>
      </c>
      <c r="CW56" s="64" t="n">
        <v>19.9499980926514</v>
      </c>
      <c r="CX56" s="64" t="n">
        <v>19.6499988555908</v>
      </c>
      <c r="CY56" s="64" t="n">
        <v>19.5749980926514</v>
      </c>
      <c r="CZ56" s="64" t="n">
        <v>20.9999992370605</v>
      </c>
      <c r="DA56" s="64" t="n">
        <v>20.7900009155273</v>
      </c>
      <c r="DB56" s="64" t="n">
        <v>20.5999984741211</v>
      </c>
      <c r="DC56" s="64" t="n">
        <v>19.6000003814697</v>
      </c>
      <c r="DD56" s="64" t="n">
        <v>19.5999984741211</v>
      </c>
      <c r="DE56" s="64" t="n">
        <v>19.5999984741211</v>
      </c>
      <c r="DF56" s="64" t="n">
        <v>19.5549983978272</v>
      </c>
      <c r="DG56" s="64" t="n">
        <v>24.0499973297119</v>
      </c>
      <c r="DH56" s="64" t="n">
        <v>29.3999977111816</v>
      </c>
      <c r="DI56" s="64" t="n">
        <v>19.9499980926514</v>
      </c>
      <c r="DJ56" s="64" t="n">
        <v>19.6499988555908</v>
      </c>
      <c r="DK56" s="64" t="n">
        <v>19.5749980926514</v>
      </c>
      <c r="DL56" s="64" t="n">
        <v>20.9999992370605</v>
      </c>
      <c r="DM56" s="64" t="n">
        <v>20.9900009155273</v>
      </c>
      <c r="DN56" s="64" t="n">
        <v>20.7999984741211</v>
      </c>
      <c r="DO56" s="64" t="n">
        <v>19.8000003814697</v>
      </c>
      <c r="DP56" s="64" t="n">
        <v>19.7999984741211</v>
      </c>
      <c r="DQ56" s="64" t="n">
        <v>19.7999984741211</v>
      </c>
      <c r="DR56" s="64" t="n">
        <v>19.7549983978271</v>
      </c>
      <c r="DS56" s="64" t="n">
        <v>24.2499973297119</v>
      </c>
      <c r="DT56" s="64" t="n">
        <v>29.5999977111816</v>
      </c>
      <c r="DU56" s="64" t="n">
        <v>20.1499980926514</v>
      </c>
      <c r="DV56" s="64" t="n">
        <v>19.8499988555908</v>
      </c>
      <c r="DW56" s="64" t="n">
        <v>19.7749980926514</v>
      </c>
      <c r="DX56" s="64" t="n">
        <v>21.1999992370605</v>
      </c>
      <c r="DY56" s="64" t="n">
        <v>21.1900009155273</v>
      </c>
      <c r="DZ56" s="64" t="n">
        <v>20.9999984741211</v>
      </c>
      <c r="EA56" s="64" t="n">
        <v>20.0000003814697</v>
      </c>
      <c r="EB56" s="64" t="n">
        <v>19.9999984741211</v>
      </c>
      <c r="EC56" s="64" t="n">
        <v>19.9999984741211</v>
      </c>
      <c r="ED56" s="64" t="n">
        <v>19.9549983978271</v>
      </c>
      <c r="EE56" s="64" t="n">
        <v>24.4499973297119</v>
      </c>
      <c r="EF56" s="64" t="n">
        <v>29.7999977111816</v>
      </c>
      <c r="EG56" s="64" t="n">
        <v>20.3499980926514</v>
      </c>
      <c r="EH56" s="64" t="n">
        <v>20.0499988555908</v>
      </c>
      <c r="EI56" s="64" t="n">
        <v>19.9749980926514</v>
      </c>
      <c r="EJ56" s="64" t="n">
        <v>21.3999992370605</v>
      </c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</row>
    <row r="57" customFormat="false" ht="11.25" hidden="true" customHeight="true" outlineLevel="0" collapsed="false">
      <c r="A57" s="120"/>
      <c r="B57" s="127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C57" s="89"/>
      <c r="AD57" s="92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</row>
    <row r="58" customFormat="false" ht="11.25" hidden="true" customHeight="true" outlineLevel="0" collapsed="false">
      <c r="A58" s="120"/>
      <c r="B58" s="127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C58" s="89"/>
      <c r="AD58" s="92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4"/>
      <c r="IR58" s="64"/>
      <c r="IS58" s="64"/>
      <c r="IT58" s="64"/>
      <c r="IU58" s="64"/>
      <c r="IV58" s="64"/>
      <c r="IW58" s="64"/>
    </row>
    <row r="59" customFormat="false" ht="11.25" hidden="true" customHeight="true" outlineLevel="0" collapsed="false">
      <c r="A59" s="120"/>
      <c r="B59" s="127"/>
      <c r="C59" s="89"/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C59" s="89"/>
      <c r="AD59" s="92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</row>
    <row r="60" customFormat="false" ht="11.25" hidden="true" customHeight="true" outlineLevel="0" collapsed="false">
      <c r="A60" s="120"/>
      <c r="B60" s="127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C60" s="89"/>
      <c r="AD60" s="92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</row>
    <row r="61" customFormat="false" ht="11.25" hidden="true" customHeight="true" outlineLevel="0" collapsed="false">
      <c r="A61" s="120"/>
      <c r="B61" s="127"/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C61" s="89"/>
      <c r="AD61" s="92"/>
    </row>
    <row r="62" customFormat="false" ht="11.25" hidden="true" customHeight="true" outlineLevel="0" collapsed="false">
      <c r="A62" s="120"/>
      <c r="B62" s="127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C62" s="89"/>
      <c r="AD62" s="92"/>
    </row>
    <row r="63" customFormat="false" ht="14.1" hidden="false" customHeight="true" outlineLevel="0" collapsed="false">
      <c r="A63" s="120"/>
      <c r="B63" s="127"/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C63" s="89"/>
      <c r="AD63" s="118"/>
    </row>
    <row r="64" customFormat="false" ht="10.5" hidden="false" customHeight="true" outlineLevel="0" collapsed="false"/>
    <row r="65" customFormat="false" ht="18.75" hidden="false" customHeight="true" outlineLevel="0" collapsed="false">
      <c r="A65" s="130" t="s">
        <v>73</v>
      </c>
    </row>
    <row r="66" customFormat="false" ht="13.5" hidden="false" customHeight="true" outlineLevel="0" collapsed="false">
      <c r="A66" s="131" t="s">
        <v>69</v>
      </c>
      <c r="B66" s="132"/>
      <c r="C66" s="133" t="s">
        <v>48</v>
      </c>
      <c r="D66" s="133" t="s">
        <v>49</v>
      </c>
      <c r="E66" s="133" t="s">
        <v>50</v>
      </c>
      <c r="F66" s="133" t="s">
        <v>51</v>
      </c>
      <c r="G66" s="133" t="n">
        <v>37257</v>
      </c>
      <c r="H66" s="133" t="n">
        <v>37288</v>
      </c>
      <c r="I66" s="133" t="s">
        <v>52</v>
      </c>
      <c r="J66" s="133" t="n">
        <v>37316</v>
      </c>
      <c r="K66" s="133" t="n">
        <v>37347</v>
      </c>
      <c r="L66" s="133" t="n">
        <v>37377</v>
      </c>
      <c r="M66" s="133" t="n">
        <v>37408</v>
      </c>
      <c r="N66" s="133" t="s">
        <v>53</v>
      </c>
      <c r="O66" s="133" t="s">
        <v>54</v>
      </c>
      <c r="P66" s="133" t="n">
        <v>37438</v>
      </c>
      <c r="Q66" s="133" t="n">
        <v>37469</v>
      </c>
      <c r="R66" s="133" t="n">
        <v>37500</v>
      </c>
      <c r="S66" s="133" t="s">
        <v>55</v>
      </c>
      <c r="T66" s="133" t="n">
        <v>37530</v>
      </c>
      <c r="U66" s="133" t="n">
        <v>37561</v>
      </c>
      <c r="V66" s="133" t="n">
        <v>37591</v>
      </c>
      <c r="W66" s="133" t="s">
        <v>56</v>
      </c>
      <c r="X66" s="133" t="s">
        <v>57</v>
      </c>
      <c r="Y66" s="133" t="s">
        <v>58</v>
      </c>
      <c r="Z66" s="133" t="s">
        <v>59</v>
      </c>
      <c r="AA66" s="133" t="s">
        <v>60</v>
      </c>
      <c r="AB66" s="133" t="s">
        <v>61</v>
      </c>
      <c r="AC66" s="133" t="s">
        <v>74</v>
      </c>
      <c r="AD66" s="13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</row>
    <row r="67" customFormat="false" ht="13.7" hidden="false" customHeight="true" outlineLevel="0" collapsed="false">
      <c r="A67" s="86" t="s">
        <v>13</v>
      </c>
      <c r="B67" s="63" t="s">
        <v>67</v>
      </c>
      <c r="C67" s="135" t="n">
        <v>6260.21909744931</v>
      </c>
      <c r="D67" s="135" t="n">
        <v>9307.37270948868</v>
      </c>
      <c r="E67" s="137" t="n">
        <v>7783.795903469</v>
      </c>
      <c r="F67" s="135" t="n">
        <v>8757.08855762283</v>
      </c>
      <c r="G67" s="136" t="n">
        <v>8911.40124922134</v>
      </c>
      <c r="H67" s="135" t="n">
        <v>8602.77586602432</v>
      </c>
      <c r="I67" s="135" t="e">
        <f aca="false">NA()</f>
        <v>#N/A</v>
      </c>
      <c r="J67" s="135" t="n">
        <v>8921.96028651736</v>
      </c>
      <c r="K67" s="135" t="n">
        <v>7707.02768481899</v>
      </c>
      <c r="L67" s="135" t="n">
        <v>6807.05444700887</v>
      </c>
      <c r="M67" s="135" t="n">
        <v>7108.02469135803</v>
      </c>
      <c r="N67" s="135" t="n">
        <v>7207.36894106196</v>
      </c>
      <c r="O67" s="135" t="n">
        <v>11583.5925813134</v>
      </c>
      <c r="P67" s="135" t="n">
        <v>11298.9550072569</v>
      </c>
      <c r="Q67" s="135" t="n">
        <v>12299.5880998117</v>
      </c>
      <c r="R67" s="135" t="n">
        <v>11152.2346368715</v>
      </c>
      <c r="S67" s="135" t="n">
        <v>8268.02039294629</v>
      </c>
      <c r="T67" s="135" t="n">
        <v>9732.36900974128</v>
      </c>
      <c r="U67" s="135" t="n">
        <v>7655.12720916683</v>
      </c>
      <c r="V67" s="135" t="n">
        <v>7416.56495993078</v>
      </c>
      <c r="W67" s="137" t="n">
        <v>8915.85321951411</v>
      </c>
      <c r="X67" s="135" t="n">
        <v>8221.74894901065</v>
      </c>
      <c r="Y67" s="135" t="n">
        <v>8046.54003015569</v>
      </c>
      <c r="Z67" s="135" t="n">
        <v>7828.38783211895</v>
      </c>
      <c r="AA67" s="135" t="n">
        <v>7640.24660061162</v>
      </c>
      <c r="AB67" s="135" t="n">
        <v>7613.33654729485</v>
      </c>
      <c r="AC67" s="168" t="n">
        <v>8007.12986888212</v>
      </c>
    </row>
    <row r="68" customFormat="false" ht="13.7" hidden="false" customHeight="true" outlineLevel="0" collapsed="false">
      <c r="A68" s="94" t="s">
        <v>12</v>
      </c>
      <c r="B68" s="63" t="s">
        <v>67</v>
      </c>
      <c r="C68" s="135" t="n">
        <v>6462.82411746329</v>
      </c>
      <c r="D68" s="135" t="n">
        <v>9431.7978206019</v>
      </c>
      <c r="E68" s="139" t="n">
        <v>7947.3109690326</v>
      </c>
      <c r="F68" s="135" t="n">
        <v>8886.70248521565</v>
      </c>
      <c r="G68" s="135" t="n">
        <v>9313.53695324284</v>
      </c>
      <c r="H68" s="135" t="n">
        <v>8459.86801718846</v>
      </c>
      <c r="I68" s="135" t="e">
        <f aca="false">NA()</f>
        <v>#N/A</v>
      </c>
      <c r="J68" s="135" t="n">
        <v>8581.37627610952</v>
      </c>
      <c r="K68" s="135" t="n">
        <v>7734.80662983426</v>
      </c>
      <c r="L68" s="135" t="n">
        <v>7048.20848119068</v>
      </c>
      <c r="M68" s="135" t="n">
        <v>7339.68850698174</v>
      </c>
      <c r="N68" s="135" t="n">
        <v>7374.23453933556</v>
      </c>
      <c r="O68" s="135" t="n">
        <v>10872.032789596</v>
      </c>
      <c r="P68" s="135" t="n">
        <v>10609.3641718642</v>
      </c>
      <c r="Q68" s="135" t="n">
        <v>11526.7675859056</v>
      </c>
      <c r="R68" s="135" t="n">
        <v>10479.9666110184</v>
      </c>
      <c r="S68" s="135" t="n">
        <v>8214.18903663478</v>
      </c>
      <c r="T68" s="135" t="n">
        <v>9794.28440085811</v>
      </c>
      <c r="U68" s="135" t="n">
        <v>7186.78489702517</v>
      </c>
      <c r="V68" s="135" t="n">
        <v>7661.49781202105</v>
      </c>
      <c r="W68" s="139" t="n">
        <v>8802.53960201787</v>
      </c>
      <c r="X68" s="135" t="n">
        <v>8228.58953651657</v>
      </c>
      <c r="Y68" s="135" t="n">
        <v>7842.21044391439</v>
      </c>
      <c r="Z68" s="135" t="n">
        <v>7801.93995325406</v>
      </c>
      <c r="AA68" s="135" t="n">
        <v>7853.07026197787</v>
      </c>
      <c r="AB68" s="135" t="n">
        <v>8296.88786391031</v>
      </c>
      <c r="AC68" s="169" t="n">
        <v>8110.36409008909</v>
      </c>
    </row>
    <row r="69" customFormat="false" ht="13.7" hidden="false" customHeight="true" outlineLevel="0" collapsed="false">
      <c r="A69" s="94" t="s">
        <v>14</v>
      </c>
      <c r="B69" s="63" t="s">
        <v>67</v>
      </c>
      <c r="C69" s="135" t="n">
        <v>6229.7157240154</v>
      </c>
      <c r="D69" s="135" t="n">
        <v>9893.29380256711</v>
      </c>
      <c r="E69" s="139" t="n">
        <v>8061.50476329125</v>
      </c>
      <c r="F69" s="135" t="n">
        <v>9298.3263875235</v>
      </c>
      <c r="G69" s="135" t="n">
        <v>9462.72554605888</v>
      </c>
      <c r="H69" s="135" t="n">
        <v>9133.92722898812</v>
      </c>
      <c r="I69" s="135" t="e">
        <f aca="false">NA()</f>
        <v>#N/A</v>
      </c>
      <c r="J69" s="135" t="n">
        <v>9122.11913857521</v>
      </c>
      <c r="K69" s="135" t="n">
        <v>8479.11299227089</v>
      </c>
      <c r="L69" s="135" t="n">
        <v>8932.39616389974</v>
      </c>
      <c r="M69" s="135" t="n">
        <v>9244.24262082387</v>
      </c>
      <c r="N69" s="135" t="n">
        <v>8885.2505923315</v>
      </c>
      <c r="O69" s="135" t="n">
        <v>9904.57103091836</v>
      </c>
      <c r="P69" s="135" t="n">
        <v>9756.25664657923</v>
      </c>
      <c r="Q69" s="135" t="n">
        <v>10157.7646125857</v>
      </c>
      <c r="R69" s="135" t="n">
        <v>9799.69183359014</v>
      </c>
      <c r="S69" s="135" t="n">
        <v>8216.1733612181</v>
      </c>
      <c r="T69" s="135" t="n">
        <v>8495.5918347948</v>
      </c>
      <c r="U69" s="135" t="n">
        <v>8167.55467676935</v>
      </c>
      <c r="V69" s="135" t="n">
        <v>7985.37357209015</v>
      </c>
      <c r="W69" s="139" t="n">
        <v>9120.79448301503</v>
      </c>
      <c r="X69" s="135" t="n">
        <v>7601.93003034349</v>
      </c>
      <c r="Y69" s="135" t="n">
        <v>7332.55879208144</v>
      </c>
      <c r="Z69" s="135" t="n">
        <v>7213.6285166233</v>
      </c>
      <c r="AA69" s="135" t="n">
        <v>7000.56083699096</v>
      </c>
      <c r="AB69" s="135" t="n">
        <v>6868.80295511281</v>
      </c>
      <c r="AC69" s="169" t="n">
        <v>7599.96862535118</v>
      </c>
    </row>
    <row r="70" customFormat="false" ht="13.7" hidden="false" customHeight="true" outlineLevel="0" collapsed="false">
      <c r="A70" s="94" t="s">
        <v>17</v>
      </c>
      <c r="B70" s="63" t="s">
        <v>67</v>
      </c>
      <c r="C70" s="135" t="n">
        <v>6407.60777889304</v>
      </c>
      <c r="D70" s="135" t="n">
        <v>8460.75936202987</v>
      </c>
      <c r="E70" s="139" t="n">
        <v>7434.18357046146</v>
      </c>
      <c r="F70" s="135" t="n">
        <v>8351.13060499951</v>
      </c>
      <c r="G70" s="135" t="n">
        <v>8457.55721366328</v>
      </c>
      <c r="H70" s="135" t="n">
        <v>8244.70399633574</v>
      </c>
      <c r="I70" s="135" t="e">
        <f aca="false">NA()</f>
        <v>#N/A</v>
      </c>
      <c r="J70" s="135" t="n">
        <v>8260.77624602333</v>
      </c>
      <c r="K70" s="135" t="n">
        <v>8318.64687989677</v>
      </c>
      <c r="L70" s="135" t="n">
        <v>8333.42105494004</v>
      </c>
      <c r="M70" s="135" t="n">
        <v>8491.50849150849</v>
      </c>
      <c r="N70" s="135" t="n">
        <v>8381.1921421151</v>
      </c>
      <c r="O70" s="135" t="n">
        <v>9841.6210956671</v>
      </c>
      <c r="P70" s="135" t="n">
        <v>9957.94550277309</v>
      </c>
      <c r="Q70" s="135" t="n">
        <v>10345.9875516701</v>
      </c>
      <c r="R70" s="135" t="n">
        <v>9220.93023255814</v>
      </c>
      <c r="S70" s="135" t="n">
        <v>7926.84376957235</v>
      </c>
      <c r="T70" s="135" t="n">
        <v>8419.8526266515</v>
      </c>
      <c r="U70" s="135" t="n">
        <v>7440.97065286848</v>
      </c>
      <c r="V70" s="135" t="n">
        <v>7919.70802919708</v>
      </c>
      <c r="W70" s="139" t="n">
        <v>8518.78241056282</v>
      </c>
      <c r="X70" s="135" t="n">
        <v>7770.6570704585</v>
      </c>
      <c r="Y70" s="135" t="n">
        <v>7471.41362147711</v>
      </c>
      <c r="Z70" s="135" t="n">
        <v>7441.39568469896</v>
      </c>
      <c r="AA70" s="135" t="n">
        <v>7296.05861689069</v>
      </c>
      <c r="AB70" s="135" t="n">
        <v>7142.91026411049</v>
      </c>
      <c r="AC70" s="169" t="n">
        <v>7582.20017695143</v>
      </c>
    </row>
    <row r="71" customFormat="false" ht="13.7" hidden="false" customHeight="true" outlineLevel="0" collapsed="false">
      <c r="A71" s="94" t="s">
        <v>15</v>
      </c>
      <c r="B71" s="63" t="s">
        <v>67</v>
      </c>
      <c r="C71" s="135" t="n">
        <v>6103.38983050847</v>
      </c>
      <c r="D71" s="135" t="n">
        <v>8368.18958111321</v>
      </c>
      <c r="E71" s="139" t="n">
        <v>7235.78970581084</v>
      </c>
      <c r="F71" s="135" t="n">
        <v>8351.13060499951</v>
      </c>
      <c r="G71" s="135" t="n">
        <v>8457.55721366328</v>
      </c>
      <c r="H71" s="135" t="n">
        <v>8244.70399633574</v>
      </c>
      <c r="I71" s="135" t="e">
        <f aca="false">NA()</f>
        <v>#N/A</v>
      </c>
      <c r="J71" s="135" t="n">
        <v>8260.77624602333</v>
      </c>
      <c r="K71" s="135" t="n">
        <v>8318.64687989677</v>
      </c>
      <c r="L71" s="135" t="n">
        <v>8267.81406528242</v>
      </c>
      <c r="M71" s="135" t="n">
        <v>8491.50849150849</v>
      </c>
      <c r="N71" s="135" t="n">
        <v>8359.32314556256</v>
      </c>
      <c r="O71" s="135" t="n">
        <v>10054.4414065876</v>
      </c>
      <c r="P71" s="135" t="n">
        <v>10287.6054979503</v>
      </c>
      <c r="Q71" s="135" t="n">
        <v>10654.7884892542</v>
      </c>
      <c r="R71" s="135" t="n">
        <v>9220.93023255814</v>
      </c>
      <c r="S71" s="135" t="n">
        <v>7926.87605289075</v>
      </c>
      <c r="T71" s="135" t="n">
        <v>8419.9494766067</v>
      </c>
      <c r="U71" s="135" t="n">
        <v>7440.97065286848</v>
      </c>
      <c r="V71" s="135" t="n">
        <v>7919.70802919708</v>
      </c>
      <c r="W71" s="139" t="n">
        <v>8550.6130101772</v>
      </c>
      <c r="X71" s="135" t="n">
        <v>7824.19791073903</v>
      </c>
      <c r="Y71" s="135" t="n">
        <v>7482.03495107513</v>
      </c>
      <c r="Z71" s="135" t="n">
        <v>7420.11845085859</v>
      </c>
      <c r="AA71" s="135" t="n">
        <v>7190.06633799354</v>
      </c>
      <c r="AB71" s="135" t="n">
        <v>7028.97291201455</v>
      </c>
      <c r="AC71" s="169" t="n">
        <v>7533.11332552413</v>
      </c>
    </row>
    <row r="72" customFormat="false" ht="13.7" hidden="false" customHeight="true" outlineLevel="0" collapsed="false">
      <c r="A72" s="94" t="s">
        <v>11</v>
      </c>
      <c r="B72" s="63" t="s">
        <v>67</v>
      </c>
      <c r="C72" s="135" t="n">
        <v>5370.90233186888</v>
      </c>
      <c r="D72" s="135" t="n">
        <v>7614.90114301862</v>
      </c>
      <c r="E72" s="139" t="n">
        <v>6492.90173744375</v>
      </c>
      <c r="F72" s="135" t="n">
        <v>7814.65089555149</v>
      </c>
      <c r="G72" s="135" t="n">
        <v>7981.81453691506</v>
      </c>
      <c r="H72" s="135" t="n">
        <v>7647.48725418791</v>
      </c>
      <c r="I72" s="135" t="e">
        <f aca="false">NA()</f>
        <v>#N/A</v>
      </c>
      <c r="J72" s="135" t="n">
        <v>7792.18064165799</v>
      </c>
      <c r="K72" s="135" t="n">
        <v>8382.00471940084</v>
      </c>
      <c r="L72" s="135" t="n">
        <v>8192.28306589044</v>
      </c>
      <c r="M72" s="135" t="n">
        <v>8891.50586454786</v>
      </c>
      <c r="N72" s="135" t="n">
        <v>8488.59788327971</v>
      </c>
      <c r="O72" s="135" t="n">
        <v>11858.1599224118</v>
      </c>
      <c r="P72" s="135" t="n">
        <v>11758.4286050341</v>
      </c>
      <c r="Q72" s="135" t="n">
        <v>12871.7576839404</v>
      </c>
      <c r="R72" s="135" t="n">
        <v>10944.2934782609</v>
      </c>
      <c r="S72" s="135" t="n">
        <v>8374.96533306986</v>
      </c>
      <c r="T72" s="135" t="n">
        <v>9362.51073377469</v>
      </c>
      <c r="U72" s="135" t="n">
        <v>8116.5193256579</v>
      </c>
      <c r="V72" s="135" t="n">
        <v>7645.86593977699</v>
      </c>
      <c r="W72" s="139" t="n">
        <v>8690.53426192039</v>
      </c>
      <c r="X72" s="135" t="n">
        <v>8371.98495778576</v>
      </c>
      <c r="Y72" s="135" t="n">
        <v>8029.858990422</v>
      </c>
      <c r="Z72" s="135" t="n">
        <v>7940.12365309912</v>
      </c>
      <c r="AA72" s="135" t="n">
        <v>7702.49479352373</v>
      </c>
      <c r="AB72" s="135" t="n">
        <v>7559.77862638212</v>
      </c>
      <c r="AC72" s="169" t="n">
        <v>7826.81100293955</v>
      </c>
    </row>
    <row r="73" customFormat="false" ht="13.7" hidden="false" customHeight="true" outlineLevel="0" collapsed="false">
      <c r="A73" s="100" t="s">
        <v>16</v>
      </c>
      <c r="B73" s="101" t="s">
        <v>67</v>
      </c>
      <c r="C73" s="140" t="n">
        <v>5590.57113889828</v>
      </c>
      <c r="D73" s="140" t="n">
        <v>7814.66143067344</v>
      </c>
      <c r="E73" s="141" t="n">
        <v>6702.61628478586</v>
      </c>
      <c r="F73" s="140" t="n">
        <v>8014.84586278864</v>
      </c>
      <c r="G73" s="140" t="n">
        <v>8203.76310212498</v>
      </c>
      <c r="H73" s="140" t="n">
        <v>7825.92862345229</v>
      </c>
      <c r="I73" s="140" t="e">
        <f aca="false">NA()</f>
        <v>#N/A</v>
      </c>
      <c r="J73" s="140" t="n">
        <v>7968.9307208471</v>
      </c>
      <c r="K73" s="140" t="n">
        <v>8689.79173078896</v>
      </c>
      <c r="L73" s="140" t="n">
        <v>8650.33442674626</v>
      </c>
      <c r="M73" s="140" t="n">
        <v>9600.92697692017</v>
      </c>
      <c r="N73" s="140" t="n">
        <v>8980.35104481846</v>
      </c>
      <c r="O73" s="140" t="n">
        <v>12995.8441112874</v>
      </c>
      <c r="P73" s="140" t="n">
        <v>12779.3648553282</v>
      </c>
      <c r="Q73" s="140" t="n">
        <v>14312.7870437515</v>
      </c>
      <c r="R73" s="140" t="n">
        <v>11895.3804347826</v>
      </c>
      <c r="S73" s="140" t="n">
        <v>8657.27467276087</v>
      </c>
      <c r="T73" s="140" t="n">
        <v>9720.30322336408</v>
      </c>
      <c r="U73" s="140" t="n">
        <v>8373.50945723684</v>
      </c>
      <c r="V73" s="140" t="n">
        <v>7878.01133768169</v>
      </c>
      <c r="W73" s="141" t="n">
        <v>9105.34871254852</v>
      </c>
      <c r="X73" s="140" t="n">
        <v>8782.33306760504</v>
      </c>
      <c r="Y73" s="140" t="n">
        <v>8403.81353874917</v>
      </c>
      <c r="Z73" s="140" t="n">
        <v>8315.31940643664</v>
      </c>
      <c r="AA73" s="140" t="n">
        <v>8045.06872556122</v>
      </c>
      <c r="AB73" s="140" t="n">
        <v>7869.93584967433</v>
      </c>
      <c r="AC73" s="170" t="n">
        <v>8174.91936933725</v>
      </c>
    </row>
    <row r="74" customFormat="false" ht="13.7" hidden="false" customHeight="true" outlineLevel="0" collapsed="false">
      <c r="A74" s="106"/>
      <c r="B74" s="107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  <c r="O74" s="143"/>
      <c r="P74" s="143"/>
      <c r="Q74" s="143"/>
      <c r="R74" s="143"/>
      <c r="S74" s="143"/>
      <c r="T74" s="143"/>
      <c r="U74" s="143"/>
      <c r="V74" s="143"/>
      <c r="W74" s="143"/>
      <c r="X74" s="143"/>
      <c r="Y74" s="143"/>
      <c r="Z74" s="143"/>
      <c r="AA74" s="143"/>
      <c r="AB74" s="143"/>
      <c r="AC74" s="143"/>
    </row>
    <row r="75" customFormat="false" ht="13.7" hidden="true" customHeight="true" outlineLevel="0" collapsed="false">
      <c r="A75" s="120"/>
      <c r="B75" s="64"/>
      <c r="C75" s="135"/>
      <c r="D75" s="135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45"/>
      <c r="AC75" s="135"/>
    </row>
    <row r="76" customFormat="false" ht="13.7" hidden="true" customHeight="true" outlineLevel="0" collapsed="false">
      <c r="A76" s="120"/>
      <c r="B76" s="64"/>
      <c r="C76" s="135"/>
      <c r="D76" s="135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45"/>
      <c r="AC76" s="135"/>
    </row>
    <row r="77" customFormat="false" ht="13.7" hidden="true" customHeight="true" outlineLevel="0" collapsed="false">
      <c r="A77" s="120"/>
      <c r="B77" s="64"/>
      <c r="C77" s="135"/>
      <c r="D77" s="135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45"/>
      <c r="AC77" s="135"/>
    </row>
    <row r="78" customFormat="false" ht="13.7" hidden="true" customHeight="true" outlineLevel="0" collapsed="false">
      <c r="A78" s="120"/>
      <c r="B78" s="64"/>
      <c r="C78" s="135"/>
      <c r="D78" s="135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</row>
    <row r="79" customFormat="false" ht="13.7" hidden="true" customHeight="true" outlineLevel="0" collapsed="false">
      <c r="A79" s="120"/>
      <c r="B79" s="64"/>
      <c r="C79" s="1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</row>
    <row r="80" customFormat="false" ht="13.7" hidden="true" customHeight="true" outlineLevel="0" collapsed="false">
      <c r="A80" s="120"/>
      <c r="B80" s="64"/>
      <c r="C80" s="135"/>
      <c r="D80" s="135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</row>
    <row r="81" customFormat="false" ht="13.7" hidden="true" customHeight="true" outlineLevel="0" collapsed="false">
      <c r="A81" s="120"/>
      <c r="B81" s="64"/>
      <c r="C81" s="135"/>
      <c r="D81" s="135"/>
      <c r="E81" s="135"/>
      <c r="F81" s="135"/>
      <c r="G81" s="135"/>
      <c r="H81" s="135"/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</row>
    <row r="82" customFormat="false" ht="13.7" hidden="true" customHeight="true" outlineLevel="0" collapsed="false">
      <c r="A82" s="120"/>
      <c r="B82" s="64"/>
      <c r="C82" s="135"/>
      <c r="D82" s="135"/>
      <c r="E82" s="135"/>
      <c r="F82" s="135"/>
      <c r="G82" s="135"/>
      <c r="H82" s="135"/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</row>
    <row r="83" customFormat="false" ht="13.7" hidden="true" customHeight="true" outlineLevel="0" collapsed="false">
      <c r="A83" s="120"/>
      <c r="B83" s="120"/>
      <c r="C83" s="135"/>
      <c r="D83" s="135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</row>
    <row r="84" customFormat="false" ht="11.25" hidden="false" customHeight="false" outlineLevel="0" collapsed="false">
      <c r="C84" s="146"/>
      <c r="D84" s="146"/>
      <c r="E84" s="146"/>
      <c r="F84" s="146"/>
      <c r="G84" s="135"/>
      <c r="H84" s="135"/>
      <c r="I84" s="146"/>
      <c r="J84" s="135"/>
      <c r="K84" s="135"/>
      <c r="L84" s="135"/>
      <c r="M84" s="135"/>
      <c r="N84" s="135"/>
      <c r="O84" s="146"/>
      <c r="P84" s="135"/>
      <c r="Q84" s="135"/>
      <c r="R84" s="135"/>
      <c r="S84" s="146"/>
      <c r="T84" s="135"/>
      <c r="U84" s="135"/>
      <c r="V84" s="135"/>
      <c r="W84" s="146"/>
      <c r="X84" s="146"/>
      <c r="Y84" s="146"/>
      <c r="Z84" s="146"/>
      <c r="AA84" s="146"/>
      <c r="AC84" s="146"/>
    </row>
    <row r="85" customFormat="false" ht="3" hidden="false" customHeight="true" outlineLevel="0" collapsed="false"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6"/>
      <c r="Z85" s="146"/>
      <c r="AA85" s="146"/>
      <c r="AC85" s="146"/>
    </row>
    <row r="86" customFormat="false" ht="16.5" hidden="false" customHeight="false" outlineLevel="0" collapsed="false">
      <c r="A86" s="108" t="s">
        <v>27</v>
      </c>
      <c r="B86" s="11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7"/>
      <c r="Z86" s="147"/>
      <c r="AA86" s="147"/>
      <c r="AB86" s="162"/>
      <c r="AC86" s="147"/>
    </row>
    <row r="87" customFormat="false" ht="11.25" hidden="false" customHeight="false" outlineLevel="0" collapsed="false">
      <c r="A87" s="86" t="s">
        <v>13</v>
      </c>
      <c r="B87" s="64"/>
      <c r="C87" s="135" t="n">
        <v>-12.2629169391766</v>
      </c>
      <c r="D87" s="135" t="n">
        <v>147.243909075954</v>
      </c>
      <c r="E87" s="137" t="n">
        <v>67.4904960683889</v>
      </c>
      <c r="F87" s="135" t="n">
        <v>110.436638018651</v>
      </c>
      <c r="G87" s="135" t="n">
        <v>118.531880525661</v>
      </c>
      <c r="H87" s="135" t="n">
        <v>102.341395511641</v>
      </c>
      <c r="I87" s="135" t="e">
        <f aca="false">NA()</f>
        <v>#N/A</v>
      </c>
      <c r="J87" s="135" t="n">
        <v>197.833361496752</v>
      </c>
      <c r="K87" s="135" t="n">
        <v>233.284470280397</v>
      </c>
      <c r="L87" s="135" t="n">
        <v>212.876978659218</v>
      </c>
      <c r="M87" s="135" t="n">
        <v>219.065300495079</v>
      </c>
      <c r="N87" s="135" t="n">
        <v>221.742249811564</v>
      </c>
      <c r="O87" s="135" t="n">
        <v>382.211571964846</v>
      </c>
      <c r="P87" s="135" t="n">
        <v>355.157211485415</v>
      </c>
      <c r="Q87" s="135" t="n">
        <v>394.900195123824</v>
      </c>
      <c r="R87" s="135" t="n">
        <v>396.5773092853</v>
      </c>
      <c r="S87" s="135" t="n">
        <v>265.277183084354</v>
      </c>
      <c r="T87" s="135" t="n">
        <v>339.539207317373</v>
      </c>
      <c r="U87" s="135" t="n">
        <v>248.262084438912</v>
      </c>
      <c r="V87" s="135" t="n">
        <v>208.030257496773</v>
      </c>
      <c r="W87" s="137" t="n">
        <v>214.656273732471</v>
      </c>
      <c r="X87" s="135" t="n">
        <v>323.836925934204</v>
      </c>
      <c r="Y87" s="135" t="n">
        <v>372.171517509477</v>
      </c>
      <c r="Z87" s="143" t="n">
        <v>359.336412725749</v>
      </c>
      <c r="AA87" s="143" t="n">
        <v>364.543920586198</v>
      </c>
      <c r="AB87" s="89" t="n">
        <v>387.115592751093</v>
      </c>
      <c r="AC87" s="168" t="n">
        <v>298.450162758226</v>
      </c>
    </row>
    <row r="88" customFormat="false" ht="11.25" hidden="false" customHeight="false" outlineLevel="0" collapsed="false">
      <c r="A88" s="94" t="s">
        <v>12</v>
      </c>
      <c r="B88" s="95"/>
      <c r="C88" s="135" t="n">
        <v>5.20670623763363</v>
      </c>
      <c r="D88" s="135" t="n">
        <v>134.190808632446</v>
      </c>
      <c r="E88" s="139" t="n">
        <v>69.6987574350405</v>
      </c>
      <c r="F88" s="135" t="n">
        <v>136.124522394881</v>
      </c>
      <c r="G88" s="135" t="n">
        <v>157.105520486557</v>
      </c>
      <c r="H88" s="135" t="n">
        <v>115.143524303205</v>
      </c>
      <c r="I88" s="135" t="e">
        <f aca="false">NA()</f>
        <v>#N/A</v>
      </c>
      <c r="J88" s="135" t="n">
        <v>150.593874686057</v>
      </c>
      <c r="K88" s="135" t="n">
        <v>224.077016100349</v>
      </c>
      <c r="L88" s="135" t="n">
        <v>211.098562685414</v>
      </c>
      <c r="M88" s="135" t="n">
        <v>216.773288079726</v>
      </c>
      <c r="N88" s="135" t="n">
        <v>217.316288955163</v>
      </c>
      <c r="O88" s="135" t="n">
        <v>322.578830086484</v>
      </c>
      <c r="P88" s="135" t="n">
        <v>299.54212697975</v>
      </c>
      <c r="Q88" s="135" t="n">
        <v>332.862529249058</v>
      </c>
      <c r="R88" s="135" t="n">
        <v>335.331834030643</v>
      </c>
      <c r="S88" s="135" t="n">
        <v>262.063523071506</v>
      </c>
      <c r="T88" s="135" t="n">
        <v>326.895243160861</v>
      </c>
      <c r="U88" s="135" t="n">
        <v>228.985546265929</v>
      </c>
      <c r="V88" s="135" t="n">
        <v>230.309779787726</v>
      </c>
      <c r="W88" s="139" t="n">
        <v>204.133593598161</v>
      </c>
      <c r="X88" s="135" t="n">
        <v>307.193614107787</v>
      </c>
      <c r="Y88" s="135" t="n">
        <v>338.4450119615</v>
      </c>
      <c r="Z88" s="135" t="n">
        <v>339.801682430903</v>
      </c>
      <c r="AA88" s="135" t="n">
        <v>360.632080235953</v>
      </c>
      <c r="AB88" s="89" t="n">
        <v>411.058067051191</v>
      </c>
      <c r="AC88" s="169" t="n">
        <v>290.137543831504</v>
      </c>
    </row>
    <row r="89" customFormat="false" ht="11.25" hidden="false" customHeight="false" outlineLevel="0" collapsed="false">
      <c r="A89" s="94" t="s">
        <v>14</v>
      </c>
      <c r="B89" s="64"/>
      <c r="C89" s="135" t="n">
        <v>-13.4981739216273</v>
      </c>
      <c r="D89" s="135" t="n">
        <v>162.586158167489</v>
      </c>
      <c r="E89" s="139" t="n">
        <v>74.5439921229299</v>
      </c>
      <c r="F89" s="135" t="n">
        <v>116.19775691428</v>
      </c>
      <c r="G89" s="135" t="n">
        <v>125.54952857163</v>
      </c>
      <c r="H89" s="135" t="n">
        <v>106.845985256929</v>
      </c>
      <c r="I89" s="135" t="e">
        <f aca="false">NA()</f>
        <v>#N/A</v>
      </c>
      <c r="J89" s="135" t="n">
        <v>142.037975513491</v>
      </c>
      <c r="K89" s="135" t="n">
        <v>247.487594764903</v>
      </c>
      <c r="L89" s="135" t="n">
        <v>262.845624021715</v>
      </c>
      <c r="M89" s="135" t="n">
        <v>262.049113102472</v>
      </c>
      <c r="N89" s="135" t="n">
        <v>257.460777296363</v>
      </c>
      <c r="O89" s="135" t="n">
        <v>283.707341252535</v>
      </c>
      <c r="P89" s="135" t="n">
        <v>265.337523860944</v>
      </c>
      <c r="Q89" s="135" t="n">
        <v>281.464419068539</v>
      </c>
      <c r="R89" s="135" t="n">
        <v>304.320080828118</v>
      </c>
      <c r="S89" s="135" t="n">
        <v>250.884804882612</v>
      </c>
      <c r="T89" s="135" t="n">
        <v>276.899787650873</v>
      </c>
      <c r="U89" s="135" t="n">
        <v>250.204989982865</v>
      </c>
      <c r="V89" s="135" t="n">
        <v>225.549637014092</v>
      </c>
      <c r="W89" s="139" t="n">
        <v>194.414402128927</v>
      </c>
      <c r="X89" s="135" t="n">
        <v>259.136759708608</v>
      </c>
      <c r="Y89" s="135" t="n">
        <v>290.816534838619</v>
      </c>
      <c r="Z89" s="135" t="n">
        <v>288.243680764635</v>
      </c>
      <c r="AA89" s="135" t="n">
        <v>292.718179599554</v>
      </c>
      <c r="AB89" s="89" t="n">
        <v>303.230497273715</v>
      </c>
      <c r="AC89" s="169" t="n">
        <v>243.300578062427</v>
      </c>
    </row>
    <row r="90" customFormat="false" ht="11.25" hidden="false" customHeight="false" outlineLevel="0" collapsed="false">
      <c r="A90" s="94" t="s">
        <v>17</v>
      </c>
      <c r="B90" s="64"/>
      <c r="C90" s="135" t="n">
        <v>8.31414444604889</v>
      </c>
      <c r="D90" s="135" t="n">
        <v>160.602296802668</v>
      </c>
      <c r="E90" s="139" t="n">
        <v>84.4582206243576</v>
      </c>
      <c r="F90" s="135" t="n">
        <v>134.870357568094</v>
      </c>
      <c r="G90" s="135" t="n">
        <v>144.078968086271</v>
      </c>
      <c r="H90" s="135" t="n">
        <v>125.661747049916</v>
      </c>
      <c r="I90" s="135" t="e">
        <f aca="false">NA()</f>
        <v>#N/A</v>
      </c>
      <c r="J90" s="135" t="n">
        <v>171.613954536657</v>
      </c>
      <c r="K90" s="135" t="n">
        <v>229.463601537378</v>
      </c>
      <c r="L90" s="135" t="n">
        <v>232.118545392851</v>
      </c>
      <c r="M90" s="135" t="n">
        <v>233.574553684655</v>
      </c>
      <c r="N90" s="135" t="n">
        <v>231.718900204961</v>
      </c>
      <c r="O90" s="135" t="n">
        <v>270.914481504728</v>
      </c>
      <c r="P90" s="135" t="n">
        <v>261.3799600537</v>
      </c>
      <c r="Q90" s="135" t="n">
        <v>276.732890891513</v>
      </c>
      <c r="R90" s="135" t="n">
        <v>274.630593568971</v>
      </c>
      <c r="S90" s="135" t="n">
        <v>319.201593929053</v>
      </c>
      <c r="T90" s="135" t="n">
        <v>343.109294803011</v>
      </c>
      <c r="U90" s="135" t="n">
        <v>308.078180724259</v>
      </c>
      <c r="V90" s="135" t="n">
        <v>306.417306259888</v>
      </c>
      <c r="W90" s="139" t="n">
        <v>210.531607551929</v>
      </c>
      <c r="X90" s="135" t="n">
        <v>281.733239249365</v>
      </c>
      <c r="Y90" s="135" t="n">
        <v>314.37198851624</v>
      </c>
      <c r="Z90" s="135" t="n">
        <v>316.149665851042</v>
      </c>
      <c r="AA90" s="135" t="n">
        <v>323.447952272297</v>
      </c>
      <c r="AB90" s="89" t="n">
        <v>333.092001181843</v>
      </c>
      <c r="AC90" s="169" t="n">
        <v>266.254953606725</v>
      </c>
    </row>
    <row r="91" customFormat="false" ht="11.25" hidden="false" customHeight="false" outlineLevel="0" collapsed="false">
      <c r="A91" s="94" t="s">
        <v>15</v>
      </c>
      <c r="B91" s="95"/>
      <c r="C91" s="135" t="n">
        <v>282.485875706213</v>
      </c>
      <c r="D91" s="135" t="n">
        <v>166.9475020751</v>
      </c>
      <c r="E91" s="139" t="n">
        <v>224.716688890657</v>
      </c>
      <c r="F91" s="135" t="n">
        <v>134.870357568094</v>
      </c>
      <c r="G91" s="135" t="n">
        <v>144.078968086271</v>
      </c>
      <c r="H91" s="135" t="n">
        <v>125.661747049916</v>
      </c>
      <c r="I91" s="135" t="e">
        <f aca="false">NA()</f>
        <v>#N/A</v>
      </c>
      <c r="J91" s="135" t="n">
        <v>171.613954536657</v>
      </c>
      <c r="K91" s="135" t="n">
        <v>229.46360153738</v>
      </c>
      <c r="L91" s="135" t="n">
        <v>233.631713945813</v>
      </c>
      <c r="M91" s="135" t="n">
        <v>233.736470783102</v>
      </c>
      <c r="N91" s="135" t="n">
        <v>232.277262088764</v>
      </c>
      <c r="O91" s="135" t="n">
        <v>276.563010220458</v>
      </c>
      <c r="P91" s="135" t="n">
        <v>270.034038071177</v>
      </c>
      <c r="Q91" s="135" t="n">
        <v>285.024399021228</v>
      </c>
      <c r="R91" s="135" t="n">
        <v>274.630593568971</v>
      </c>
      <c r="S91" s="135" t="n">
        <v>319.233877247455</v>
      </c>
      <c r="T91" s="135" t="n">
        <v>343.206144758216</v>
      </c>
      <c r="U91" s="135" t="n">
        <v>308.078180724259</v>
      </c>
      <c r="V91" s="135" t="n">
        <v>306.417306259888</v>
      </c>
      <c r="W91" s="139" t="n">
        <v>211.571469871587</v>
      </c>
      <c r="X91" s="135" t="n">
        <v>283.669312739695</v>
      </c>
      <c r="Y91" s="135" t="n">
        <v>314.817598097562</v>
      </c>
      <c r="Z91" s="135" t="n">
        <v>315.252652958826</v>
      </c>
      <c r="AA91" s="135" t="n">
        <v>318.744169212847</v>
      </c>
      <c r="AB91" s="89" t="n">
        <v>327.77714936457</v>
      </c>
      <c r="AC91" s="169" t="n">
        <v>285.221291590819</v>
      </c>
    </row>
    <row r="92" customFormat="false" ht="11.25" hidden="false" customHeight="false" outlineLevel="0" collapsed="false">
      <c r="A92" s="94" t="s">
        <v>11</v>
      </c>
      <c r="B92" s="64"/>
      <c r="C92" s="135" t="n">
        <v>200.518193083249</v>
      </c>
      <c r="D92" s="135" t="n">
        <v>65.5330545510096</v>
      </c>
      <c r="E92" s="139" t="n">
        <v>133.025623817129</v>
      </c>
      <c r="F92" s="135" t="n">
        <v>113.421287716214</v>
      </c>
      <c r="G92" s="135" t="n">
        <v>117.083645405004</v>
      </c>
      <c r="H92" s="135" t="n">
        <v>109.758930027425</v>
      </c>
      <c r="I92" s="135" t="e">
        <f aca="false">NA()</f>
        <v>#N/A</v>
      </c>
      <c r="J92" s="135" t="n">
        <v>158.619453265304</v>
      </c>
      <c r="K92" s="135" t="n">
        <v>256.63176320082</v>
      </c>
      <c r="L92" s="135" t="n">
        <v>255.660660518036</v>
      </c>
      <c r="M92" s="135" t="n">
        <v>277.228005310324</v>
      </c>
      <c r="N92" s="135" t="n">
        <v>263.17347634306</v>
      </c>
      <c r="O92" s="135" t="n">
        <v>380.353047017863</v>
      </c>
      <c r="P92" s="135" t="n">
        <v>359.701990725853</v>
      </c>
      <c r="Q92" s="135" t="n">
        <v>402.383714039583</v>
      </c>
      <c r="R92" s="135" t="n">
        <v>378.973436288152</v>
      </c>
      <c r="S92" s="135" t="n">
        <v>287.895664376038</v>
      </c>
      <c r="T92" s="135" t="n">
        <v>337.973313541326</v>
      </c>
      <c r="U92" s="135" t="n">
        <v>278.120278684914</v>
      </c>
      <c r="V92" s="135" t="n">
        <v>247.593400901869</v>
      </c>
      <c r="W92" s="139" t="n">
        <v>219.480702739116</v>
      </c>
      <c r="X92" s="135" t="n">
        <v>342.980842346157</v>
      </c>
      <c r="Y92" s="135" t="n">
        <v>380.636665961811</v>
      </c>
      <c r="Z92" s="135" t="n">
        <v>377.750700297611</v>
      </c>
      <c r="AA92" s="135" t="n">
        <v>379.789898014539</v>
      </c>
      <c r="AB92" s="89" t="n">
        <v>391.188572942518</v>
      </c>
      <c r="AC92" s="169" t="n">
        <v>317.836143731269</v>
      </c>
    </row>
    <row r="93" customFormat="false" ht="13.7" hidden="false" customHeight="true" outlineLevel="0" collapsed="false">
      <c r="A93" s="100" t="s">
        <v>16</v>
      </c>
      <c r="B93" s="101"/>
      <c r="C93" s="140" t="n">
        <v>203.334459840036</v>
      </c>
      <c r="D93" s="140" t="n">
        <v>67.8209883353648</v>
      </c>
      <c r="E93" s="141" t="n">
        <v>135.577724087701</v>
      </c>
      <c r="F93" s="140" t="n">
        <v>116.330656579422</v>
      </c>
      <c r="G93" s="140" t="n">
        <v>120.340410851958</v>
      </c>
      <c r="H93" s="140" t="n">
        <v>112.320902306885</v>
      </c>
      <c r="I93" s="140" t="e">
        <f aca="false">NA()</f>
        <v>#N/A</v>
      </c>
      <c r="J93" s="140" t="n">
        <v>162.217419253886</v>
      </c>
      <c r="K93" s="140" t="n">
        <v>266.053814569845</v>
      </c>
      <c r="L93" s="140" t="n">
        <v>270.145171557006</v>
      </c>
      <c r="M93" s="140" t="n">
        <v>299.332402140106</v>
      </c>
      <c r="N93" s="140" t="n">
        <v>278.510462755652</v>
      </c>
      <c r="O93" s="140" t="n">
        <v>416.758500770346</v>
      </c>
      <c r="P93" s="140" t="n">
        <v>390.936610976758</v>
      </c>
      <c r="Q93" s="140" t="n">
        <v>447.43169894411</v>
      </c>
      <c r="R93" s="140" t="n">
        <v>411.907192390165</v>
      </c>
      <c r="S93" s="140" t="n">
        <v>297.642096017185</v>
      </c>
      <c r="T93" s="140" t="n">
        <v>350.88911323494</v>
      </c>
      <c r="U93" s="140" t="n">
        <v>286.926290738388</v>
      </c>
      <c r="V93" s="140" t="n">
        <v>255.110884078224</v>
      </c>
      <c r="W93" s="141" t="n">
        <v>231.298298659318</v>
      </c>
      <c r="X93" s="140" t="n">
        <v>359.791854438348</v>
      </c>
      <c r="Y93" s="140" t="n">
        <v>398.364257854194</v>
      </c>
      <c r="Z93" s="140" t="n">
        <v>395.601739616612</v>
      </c>
      <c r="AA93" s="140" t="n">
        <v>396.681924769752</v>
      </c>
      <c r="AB93" s="102" t="n">
        <v>407.238645018261</v>
      </c>
      <c r="AC93" s="170" t="n">
        <v>332.079206349169</v>
      </c>
    </row>
    <row r="94" customFormat="false" ht="13.7" hidden="false" customHeight="true" outlineLevel="0" collapsed="false">
      <c r="A94" s="106"/>
      <c r="C94" s="135"/>
      <c r="D94" s="135"/>
      <c r="E94" s="135"/>
      <c r="F94" s="135"/>
      <c r="G94" s="135"/>
      <c r="H94" s="135"/>
      <c r="I94" s="135"/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43"/>
      <c r="Y94" s="143"/>
      <c r="Z94" s="143"/>
      <c r="AA94" s="143"/>
      <c r="AB94" s="87"/>
      <c r="AC94" s="143"/>
    </row>
    <row r="95" customFormat="false" ht="13.7" hidden="false" customHeight="true" outlineLevel="0" collapsed="false">
      <c r="A95" s="120"/>
      <c r="C95" s="135"/>
      <c r="D95" s="135"/>
      <c r="E95" s="135"/>
      <c r="F95" s="135"/>
      <c r="G95" s="135"/>
      <c r="H95" s="135"/>
      <c r="I95" s="135"/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</row>
    <row r="96" customFormat="false" ht="13.7" hidden="false" customHeight="true" outlineLevel="0" collapsed="false">
      <c r="A96" s="120"/>
      <c r="C96" s="135"/>
      <c r="D96" s="135"/>
      <c r="E96" s="135"/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5"/>
      <c r="AA96" s="135"/>
      <c r="AB96" s="135"/>
      <c r="AC96" s="135"/>
    </row>
    <row r="97" customFormat="false" ht="13.7" hidden="false" customHeight="true" outlineLevel="0" collapsed="false">
      <c r="A97" s="120"/>
      <c r="C97" s="135"/>
      <c r="D97" s="135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  <c r="AC97" s="135"/>
    </row>
    <row r="98" customFormat="false" ht="13.7" hidden="false" customHeight="true" outlineLevel="0" collapsed="false">
      <c r="A98" s="120"/>
      <c r="C98" s="135"/>
      <c r="D98" s="135"/>
      <c r="E98" s="135"/>
      <c r="F98" s="135"/>
      <c r="G98" s="135"/>
      <c r="H98" s="135"/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</row>
    <row r="99" customFormat="false" ht="13.7" hidden="false" customHeight="true" outlineLevel="0" collapsed="false">
      <c r="A99" s="120"/>
      <c r="C99" s="135"/>
      <c r="D99" s="135"/>
      <c r="E99" s="135"/>
      <c r="F99" s="135"/>
      <c r="G99" s="135"/>
      <c r="H99" s="135"/>
      <c r="I99" s="135"/>
      <c r="J99" s="135"/>
      <c r="K99" s="135"/>
      <c r="L99" s="135"/>
      <c r="M99" s="135"/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5"/>
      <c r="AA99" s="135"/>
      <c r="AB99" s="135"/>
      <c r="AC99" s="135"/>
    </row>
    <row r="100" customFormat="false" ht="13.7" hidden="false" customHeight="true" outlineLevel="0" collapsed="false">
      <c r="A100" s="120"/>
      <c r="C100" s="135"/>
      <c r="D100" s="135"/>
      <c r="E100" s="135"/>
      <c r="F100" s="135"/>
      <c r="G100" s="135"/>
      <c r="H100" s="135"/>
      <c r="I100" s="135"/>
      <c r="J100" s="135"/>
      <c r="K100" s="135"/>
      <c r="L100" s="135"/>
      <c r="M100" s="135"/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5"/>
      <c r="AA100" s="135"/>
      <c r="AB100" s="135"/>
      <c r="AC100" s="135"/>
    </row>
    <row r="101" customFormat="false" ht="13.7" hidden="false" customHeight="true" outlineLevel="0" collapsed="false">
      <c r="A101" s="120"/>
      <c r="C101" s="135"/>
      <c r="D101" s="135"/>
      <c r="E101" s="135"/>
      <c r="F101" s="135"/>
      <c r="G101" s="135"/>
      <c r="H101" s="135"/>
      <c r="I101" s="135"/>
      <c r="J101" s="135"/>
      <c r="K101" s="135"/>
      <c r="L101" s="135"/>
      <c r="M101" s="135"/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5"/>
      <c r="AA101" s="135"/>
      <c r="AB101" s="135"/>
      <c r="AC101" s="135"/>
    </row>
    <row r="102" customFormat="false" ht="13.7" hidden="false" customHeight="true" outlineLevel="0" collapsed="false">
      <c r="A102" s="115"/>
      <c r="C102" s="135"/>
      <c r="D102" s="135"/>
      <c r="E102" s="135"/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5"/>
      <c r="AA102" s="135"/>
      <c r="AC102" s="171"/>
    </row>
    <row r="103" customFormat="false" ht="13.7" hidden="false" customHeight="true" outlineLevel="0" collapsed="false">
      <c r="A103" s="116"/>
      <c r="B103" s="64"/>
      <c r="C103" s="140"/>
      <c r="D103" s="140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72"/>
    </row>
    <row r="104" customFormat="false" ht="14.25" hidden="false" customHeight="true" outlineLevel="0" collapsed="false"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6"/>
      <c r="Z104" s="146"/>
      <c r="AA104" s="146"/>
      <c r="AC104" s="146"/>
    </row>
    <row r="105" customFormat="false" ht="11.25" hidden="false" customHeight="false" outlineLevel="0" collapsed="false"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6"/>
      <c r="Z105" s="146"/>
      <c r="AA105" s="146"/>
      <c r="AC105" s="146"/>
    </row>
    <row r="106" customFormat="false" ht="12" hidden="false" customHeight="false" outlineLevel="0" collapsed="false">
      <c r="A106" s="151" t="n">
        <v>37215</v>
      </c>
      <c r="B106" s="120"/>
      <c r="C106" s="121"/>
      <c r="D106" s="121"/>
      <c r="E106" s="121"/>
      <c r="F106" s="121"/>
      <c r="G106" s="121"/>
      <c r="H106" s="121"/>
      <c r="I106" s="121"/>
      <c r="J106" s="121"/>
      <c r="K106" s="121"/>
      <c r="L106" s="121"/>
      <c r="M106" s="121"/>
      <c r="N106" s="121"/>
      <c r="O106" s="121"/>
      <c r="P106" s="121"/>
      <c r="Q106" s="121"/>
      <c r="R106" s="121"/>
      <c r="S106" s="121"/>
      <c r="T106" s="121"/>
      <c r="U106" s="121"/>
      <c r="V106" s="121"/>
      <c r="W106" s="121"/>
      <c r="X106" s="121"/>
      <c r="Y106" s="121"/>
      <c r="Z106" s="121"/>
      <c r="AA106" s="121"/>
      <c r="AB106" s="173"/>
      <c r="AC106" s="121"/>
    </row>
    <row r="107" customFormat="false" ht="11.25" hidden="false" customHeight="false" outlineLevel="0" collapsed="false">
      <c r="A107" s="124" t="s">
        <v>13</v>
      </c>
      <c r="B107" s="64"/>
      <c r="C107" s="135" t="n">
        <v>6272.48201438849</v>
      </c>
      <c r="D107" s="135" t="n">
        <v>9160.12880041273</v>
      </c>
      <c r="E107" s="137" t="n">
        <v>7716.30540740061</v>
      </c>
      <c r="F107" s="143" t="n">
        <v>8646.65191960418</v>
      </c>
      <c r="G107" s="143" t="n">
        <v>8792.86936869568</v>
      </c>
      <c r="H107" s="143" t="n">
        <v>8500.43447051268</v>
      </c>
      <c r="I107" s="143" t="e">
        <f aca="false">NA()</f>
        <v>#N/A</v>
      </c>
      <c r="J107" s="143" t="n">
        <v>8724.12692502061</v>
      </c>
      <c r="K107" s="143" t="n">
        <v>7473.74321453859</v>
      </c>
      <c r="L107" s="143" t="n">
        <v>6594.17746834965</v>
      </c>
      <c r="M107" s="143" t="n">
        <v>6888.95939086295</v>
      </c>
      <c r="N107" s="143" t="n">
        <v>6985.6266912504</v>
      </c>
      <c r="O107" s="143" t="n">
        <v>11201.3810093485</v>
      </c>
      <c r="P107" s="143" t="n">
        <v>10943.7977957715</v>
      </c>
      <c r="Q107" s="143" t="n">
        <v>11904.6879046879</v>
      </c>
      <c r="R107" s="143" t="n">
        <v>10755.6573275862</v>
      </c>
      <c r="S107" s="143" t="n">
        <v>8002.74320986194</v>
      </c>
      <c r="T107" s="143" t="n">
        <v>9392.8298024239</v>
      </c>
      <c r="U107" s="143" t="n">
        <v>7406.86512472792</v>
      </c>
      <c r="V107" s="143" t="n">
        <v>7208.534702434</v>
      </c>
      <c r="W107" s="143" t="n">
        <v>8701.19694578164</v>
      </c>
      <c r="X107" s="143" t="n">
        <v>7897.91202307645</v>
      </c>
      <c r="Y107" s="143" t="n">
        <v>7674.36851264622</v>
      </c>
      <c r="Z107" s="143" t="n">
        <v>7469.0514193932</v>
      </c>
      <c r="AA107" s="143" t="n">
        <v>7275.70268002542</v>
      </c>
      <c r="AB107" s="87" t="n">
        <v>7226.22095454376</v>
      </c>
      <c r="AC107" s="148" t="n">
        <v>7708.6797061239</v>
      </c>
    </row>
    <row r="108" customFormat="false" ht="11.25" hidden="false" customHeight="false" outlineLevel="0" collapsed="false">
      <c r="A108" s="115" t="s">
        <v>12</v>
      </c>
      <c r="B108" s="95"/>
      <c r="C108" s="135" t="n">
        <v>6457.61741122566</v>
      </c>
      <c r="D108" s="135" t="n">
        <v>9297.60701196945</v>
      </c>
      <c r="E108" s="139" t="n">
        <v>7877.61221159755</v>
      </c>
      <c r="F108" s="135" t="n">
        <v>8750.57796282077</v>
      </c>
      <c r="G108" s="135" t="n">
        <v>9156.43143275628</v>
      </c>
      <c r="H108" s="135" t="n">
        <v>8344.72449288526</v>
      </c>
      <c r="I108" s="135" t="e">
        <f aca="false">NA()</f>
        <v>#N/A</v>
      </c>
      <c r="J108" s="135" t="n">
        <v>8430.78240142347</v>
      </c>
      <c r="K108" s="135" t="n">
        <v>7510.72961373391</v>
      </c>
      <c r="L108" s="135" t="n">
        <v>6837.10991850527</v>
      </c>
      <c r="M108" s="135" t="n">
        <v>7122.91521890202</v>
      </c>
      <c r="N108" s="135" t="n">
        <v>7156.9182503804</v>
      </c>
      <c r="O108" s="135" t="n">
        <v>10549.4539595096</v>
      </c>
      <c r="P108" s="135" t="n">
        <v>10309.8220448844</v>
      </c>
      <c r="Q108" s="135" t="n">
        <v>11193.9050566565</v>
      </c>
      <c r="R108" s="135" t="n">
        <v>10144.6347769877</v>
      </c>
      <c r="S108" s="135" t="n">
        <v>7952.12551356327</v>
      </c>
      <c r="T108" s="135" t="n">
        <v>9467.38915769725</v>
      </c>
      <c r="U108" s="135" t="n">
        <v>6957.79935075924</v>
      </c>
      <c r="V108" s="135" t="n">
        <v>7431.18803223333</v>
      </c>
      <c r="W108" s="135" t="n">
        <v>8598.4060084197</v>
      </c>
      <c r="X108" s="135" t="n">
        <v>7921.39592240878</v>
      </c>
      <c r="Y108" s="135" t="n">
        <v>7503.76543195289</v>
      </c>
      <c r="Z108" s="135" t="n">
        <v>7462.13827082316</v>
      </c>
      <c r="AA108" s="135" t="n">
        <v>7492.43818174191</v>
      </c>
      <c r="AB108" s="89" t="n">
        <v>7885.82979685912</v>
      </c>
      <c r="AC108" s="138" t="n">
        <v>7820.22654625759</v>
      </c>
    </row>
    <row r="109" customFormat="false" ht="11.25" hidden="false" customHeight="false" outlineLevel="0" collapsed="false">
      <c r="A109" s="115" t="s">
        <v>14</v>
      </c>
      <c r="B109" s="64"/>
      <c r="C109" s="135" t="n">
        <v>6243.21389793703</v>
      </c>
      <c r="D109" s="135" t="n">
        <v>9730.70764439962</v>
      </c>
      <c r="E109" s="139" t="n">
        <v>7986.96077116832</v>
      </c>
      <c r="F109" s="135" t="n">
        <v>9182.12863060922</v>
      </c>
      <c r="G109" s="135" t="n">
        <v>9337.17601748725</v>
      </c>
      <c r="H109" s="135" t="n">
        <v>9027.08124373119</v>
      </c>
      <c r="I109" s="135" t="e">
        <f aca="false">NA()</f>
        <v>#N/A</v>
      </c>
      <c r="J109" s="135" t="n">
        <v>8980.08116306172</v>
      </c>
      <c r="K109" s="135" t="n">
        <v>8231.62539750598</v>
      </c>
      <c r="L109" s="135" t="n">
        <v>8669.55053987803</v>
      </c>
      <c r="M109" s="135" t="n">
        <v>8982.1935077214</v>
      </c>
      <c r="N109" s="135" t="n">
        <v>8627.78981503514</v>
      </c>
      <c r="O109" s="135" t="n">
        <v>9620.86368966583</v>
      </c>
      <c r="P109" s="135" t="n">
        <v>9490.91912271828</v>
      </c>
      <c r="Q109" s="135" t="n">
        <v>9876.30019351718</v>
      </c>
      <c r="R109" s="135" t="n">
        <v>9495.37175276202</v>
      </c>
      <c r="S109" s="135" t="n">
        <v>7965.28855633549</v>
      </c>
      <c r="T109" s="135" t="n">
        <v>8218.69204714393</v>
      </c>
      <c r="U109" s="135" t="n">
        <v>7917.34968678649</v>
      </c>
      <c r="V109" s="135" t="n">
        <v>7759.82393507606</v>
      </c>
      <c r="W109" s="135" t="n">
        <v>8926.3800808861</v>
      </c>
      <c r="X109" s="135" t="n">
        <v>7342.79327063488</v>
      </c>
      <c r="Y109" s="135" t="n">
        <v>7041.74225724282</v>
      </c>
      <c r="Z109" s="135" t="n">
        <v>6925.38483585866</v>
      </c>
      <c r="AA109" s="135" t="n">
        <v>6707.8426573914</v>
      </c>
      <c r="AB109" s="89" t="n">
        <v>6565.57245783909</v>
      </c>
      <c r="AC109" s="138" t="n">
        <v>7356.66804728875</v>
      </c>
    </row>
    <row r="110" customFormat="false" ht="11.25" hidden="false" customHeight="false" outlineLevel="0" collapsed="false">
      <c r="A110" s="115" t="s">
        <v>17</v>
      </c>
      <c r="B110" s="64"/>
      <c r="C110" s="135" t="n">
        <v>6399.29363444699</v>
      </c>
      <c r="D110" s="135" t="n">
        <v>8300.1570652272</v>
      </c>
      <c r="E110" s="139" t="n">
        <v>7349.7253498371</v>
      </c>
      <c r="F110" s="135" t="n">
        <v>8216.26024743142</v>
      </c>
      <c r="G110" s="135" t="n">
        <v>8313.47824557701</v>
      </c>
      <c r="H110" s="135" t="n">
        <v>8119.04224928582</v>
      </c>
      <c r="I110" s="135" t="e">
        <f aca="false">NA()</f>
        <v>#N/A</v>
      </c>
      <c r="J110" s="135" t="n">
        <v>8089.16229148667</v>
      </c>
      <c r="K110" s="135" t="n">
        <v>8089.18327835939</v>
      </c>
      <c r="L110" s="135" t="n">
        <v>8101.30250954719</v>
      </c>
      <c r="M110" s="135" t="n">
        <v>8257.93393782384</v>
      </c>
      <c r="N110" s="135" t="n">
        <v>8149.47324191014</v>
      </c>
      <c r="O110" s="135" t="n">
        <v>9570.70661416237</v>
      </c>
      <c r="P110" s="135" t="n">
        <v>9696.56554271939</v>
      </c>
      <c r="Q110" s="135" t="n">
        <v>10069.2546607786</v>
      </c>
      <c r="R110" s="135" t="n">
        <v>8946.29963898917</v>
      </c>
      <c r="S110" s="135" t="n">
        <v>7607.6421756433</v>
      </c>
      <c r="T110" s="135" t="n">
        <v>8076.74333184848</v>
      </c>
      <c r="U110" s="135" t="n">
        <v>7132.89247214422</v>
      </c>
      <c r="V110" s="135" t="n">
        <v>7613.29072293719</v>
      </c>
      <c r="W110" s="135" t="n">
        <v>8308.25080301089</v>
      </c>
      <c r="X110" s="135" t="n">
        <v>7488.92383120914</v>
      </c>
      <c r="Y110" s="135" t="n">
        <v>7157.04163296087</v>
      </c>
      <c r="Z110" s="135" t="n">
        <v>7125.24601884792</v>
      </c>
      <c r="AA110" s="135" t="n">
        <v>6972.61066461839</v>
      </c>
      <c r="AB110" s="89" t="n">
        <v>6809.81826292864</v>
      </c>
      <c r="AC110" s="138" t="n">
        <v>7315.94522334471</v>
      </c>
    </row>
    <row r="111" customFormat="false" ht="11.25" hidden="false" customHeight="false" outlineLevel="0" collapsed="false">
      <c r="A111" s="115" t="s">
        <v>15</v>
      </c>
      <c r="B111" s="95"/>
      <c r="C111" s="135" t="n">
        <v>5820.90395480226</v>
      </c>
      <c r="D111" s="135" t="n">
        <v>8201.24207903811</v>
      </c>
      <c r="E111" s="139" t="n">
        <v>7011.07301692018</v>
      </c>
      <c r="F111" s="135" t="n">
        <v>8216.26024743142</v>
      </c>
      <c r="G111" s="135" t="n">
        <v>8313.47824557701</v>
      </c>
      <c r="H111" s="135" t="n">
        <v>8119.04224928582</v>
      </c>
      <c r="I111" s="135" t="e">
        <f aca="false">NA()</f>
        <v>#N/A</v>
      </c>
      <c r="J111" s="135" t="n">
        <v>8089.16229148667</v>
      </c>
      <c r="K111" s="135" t="n">
        <v>8089.18327835939</v>
      </c>
      <c r="L111" s="135" t="n">
        <v>8034.18235133661</v>
      </c>
      <c r="M111" s="135" t="n">
        <v>8257.77202072539</v>
      </c>
      <c r="N111" s="135" t="n">
        <v>8127.04588347379</v>
      </c>
      <c r="O111" s="135" t="n">
        <v>9777.8783963671</v>
      </c>
      <c r="P111" s="135" t="n">
        <v>10017.5714598792</v>
      </c>
      <c r="Q111" s="135" t="n">
        <v>10369.764090233</v>
      </c>
      <c r="R111" s="135" t="n">
        <v>8946.29963898917</v>
      </c>
      <c r="S111" s="135" t="n">
        <v>7607.6421756433</v>
      </c>
      <c r="T111" s="135" t="n">
        <v>8076.74333184848</v>
      </c>
      <c r="U111" s="135" t="n">
        <v>7132.89247214422</v>
      </c>
      <c r="V111" s="135" t="n">
        <v>7613.29072293719</v>
      </c>
      <c r="W111" s="135" t="n">
        <v>8339.04154030562</v>
      </c>
      <c r="X111" s="135" t="n">
        <v>7540.52859799933</v>
      </c>
      <c r="Y111" s="135" t="n">
        <v>7167.21735297757</v>
      </c>
      <c r="Z111" s="135" t="n">
        <v>7104.86579789976</v>
      </c>
      <c r="AA111" s="135" t="n">
        <v>6871.32216878069</v>
      </c>
      <c r="AB111" s="89" t="n">
        <v>6701.19576264998</v>
      </c>
      <c r="AC111" s="138" t="n">
        <v>7247.89203393331</v>
      </c>
    </row>
    <row r="112" customFormat="false" ht="11.25" hidden="false" customHeight="false" outlineLevel="0" collapsed="false">
      <c r="A112" s="128" t="s">
        <v>11</v>
      </c>
      <c r="B112" s="64"/>
      <c r="C112" s="135" t="n">
        <v>5170.38413878563</v>
      </c>
      <c r="D112" s="135" t="n">
        <v>7549.36808846761</v>
      </c>
      <c r="E112" s="139" t="n">
        <v>6359.87611362662</v>
      </c>
      <c r="F112" s="135" t="n">
        <v>7701.22960783527</v>
      </c>
      <c r="G112" s="135" t="n">
        <v>7864.73089151006</v>
      </c>
      <c r="H112" s="135" t="n">
        <v>7537.72832416049</v>
      </c>
      <c r="I112" s="135" t="e">
        <f aca="false">NA()</f>
        <v>#N/A</v>
      </c>
      <c r="J112" s="135" t="n">
        <v>7633.56118839269</v>
      </c>
      <c r="K112" s="135" t="n">
        <v>8125.37295620002</v>
      </c>
      <c r="L112" s="135" t="n">
        <v>7936.6224053724</v>
      </c>
      <c r="M112" s="135" t="n">
        <v>8614.27785923754</v>
      </c>
      <c r="N112" s="135" t="n">
        <v>8225.42440693665</v>
      </c>
      <c r="O112" s="135" t="n">
        <v>11477.8068753939</v>
      </c>
      <c r="P112" s="135" t="n">
        <v>11398.7266143083</v>
      </c>
      <c r="Q112" s="135" t="n">
        <v>12469.3739699008</v>
      </c>
      <c r="R112" s="135" t="n">
        <v>10565.3200419727</v>
      </c>
      <c r="S112" s="135" t="n">
        <v>8087.06966869382</v>
      </c>
      <c r="T112" s="135" t="n">
        <v>9024.53742023336</v>
      </c>
      <c r="U112" s="135" t="n">
        <v>7838.39904697298</v>
      </c>
      <c r="V112" s="135" t="n">
        <v>7398.27253887512</v>
      </c>
      <c r="W112" s="135" t="n">
        <v>8471.05355918127</v>
      </c>
      <c r="X112" s="135" t="n">
        <v>8029.0041154396</v>
      </c>
      <c r="Y112" s="135" t="n">
        <v>7649.22232446019</v>
      </c>
      <c r="Z112" s="135" t="n">
        <v>7562.37295280151</v>
      </c>
      <c r="AA112" s="135" t="n">
        <v>7322.70489550919</v>
      </c>
      <c r="AB112" s="89" t="n">
        <v>7168.5900534396</v>
      </c>
      <c r="AC112" s="138" t="n">
        <v>7508.97485920828</v>
      </c>
    </row>
    <row r="113" customFormat="false" ht="12" hidden="false" customHeight="false" outlineLevel="0" collapsed="false">
      <c r="A113" s="115" t="s">
        <v>16</v>
      </c>
      <c r="C113" s="140" t="n">
        <v>5387.23667905824</v>
      </c>
      <c r="D113" s="140" t="n">
        <v>7746.84044233807</v>
      </c>
      <c r="E113" s="141" t="n">
        <v>6567.03856069816</v>
      </c>
      <c r="F113" s="135" t="n">
        <v>7898.51520620922</v>
      </c>
      <c r="G113" s="135" t="n">
        <v>8083.42269127302</v>
      </c>
      <c r="H113" s="135" t="n">
        <v>7713.60772114541</v>
      </c>
      <c r="I113" s="135" t="e">
        <f aca="false">NA()</f>
        <v>#N/A</v>
      </c>
      <c r="J113" s="135" t="n">
        <v>7806.71330159321</v>
      </c>
      <c r="K113" s="135" t="n">
        <v>8423.73791621912</v>
      </c>
      <c r="L113" s="135" t="n">
        <v>8380.18925518925</v>
      </c>
      <c r="M113" s="135" t="n">
        <v>9301.59457478006</v>
      </c>
      <c r="N113" s="135" t="n">
        <v>8701.84058206281</v>
      </c>
      <c r="O113" s="135" t="n">
        <v>12579.0856105171</v>
      </c>
      <c r="P113" s="135" t="n">
        <v>12388.4282443514</v>
      </c>
      <c r="Q113" s="135" t="n">
        <v>13865.3553448074</v>
      </c>
      <c r="R113" s="135" t="n">
        <v>11483.4732423924</v>
      </c>
      <c r="S113" s="135" t="n">
        <v>8359.63257674369</v>
      </c>
      <c r="T113" s="135" t="n">
        <v>9369.41411012914</v>
      </c>
      <c r="U113" s="135" t="n">
        <v>8086.58316649845</v>
      </c>
      <c r="V113" s="135" t="n">
        <v>7622.90045360347</v>
      </c>
      <c r="W113" s="135" t="n">
        <v>8874.0504138892</v>
      </c>
      <c r="X113" s="135" t="n">
        <v>8422.54121316669</v>
      </c>
      <c r="Y113" s="135" t="n">
        <v>8005.44928089498</v>
      </c>
      <c r="Z113" s="135" t="n">
        <v>7919.71766682002</v>
      </c>
      <c r="AA113" s="135" t="n">
        <v>7648.38680079147</v>
      </c>
      <c r="AB113" s="171" t="n">
        <v>7462.69720465607</v>
      </c>
      <c r="AC113" s="138" t="n">
        <v>7842.84016298808</v>
      </c>
    </row>
    <row r="114" customFormat="false" ht="11.25" hidden="false" customHeight="false" outlineLevel="0" collapsed="false">
      <c r="A114" s="115"/>
      <c r="C114" s="135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  <c r="Q114" s="135"/>
      <c r="R114" s="135"/>
      <c r="S114" s="135"/>
      <c r="T114" s="135"/>
      <c r="U114" s="135"/>
      <c r="V114" s="135"/>
      <c r="W114" s="135"/>
      <c r="X114" s="135"/>
      <c r="Y114" s="135"/>
      <c r="Z114" s="135"/>
      <c r="AA114" s="135"/>
      <c r="AB114" s="171"/>
      <c r="AC114" s="138"/>
    </row>
    <row r="115" customFormat="false" ht="11.25" hidden="false" customHeight="false" outlineLevel="0" collapsed="false">
      <c r="A115" s="115"/>
      <c r="C115" s="135"/>
      <c r="D115" s="135"/>
      <c r="E115" s="135"/>
      <c r="F115" s="135"/>
      <c r="G115" s="135"/>
      <c r="H115" s="135"/>
      <c r="I115" s="135"/>
      <c r="J115" s="135"/>
      <c r="K115" s="135"/>
      <c r="L115" s="135"/>
      <c r="M115" s="135"/>
      <c r="N115" s="135"/>
      <c r="O115" s="135"/>
      <c r="P115" s="135"/>
      <c r="Q115" s="135"/>
      <c r="R115" s="135"/>
      <c r="S115" s="135"/>
      <c r="T115" s="135"/>
      <c r="U115" s="135"/>
      <c r="V115" s="135"/>
      <c r="W115" s="135"/>
      <c r="X115" s="135"/>
      <c r="Y115" s="135"/>
      <c r="Z115" s="135"/>
      <c r="AA115" s="135"/>
      <c r="AB115" s="171"/>
      <c r="AC115" s="138"/>
    </row>
    <row r="116" customFormat="false" ht="11.25" hidden="false" customHeight="false" outlineLevel="0" collapsed="false">
      <c r="A116" s="115"/>
      <c r="C116" s="135"/>
      <c r="D116" s="135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  <c r="P116" s="135"/>
      <c r="Q116" s="135"/>
      <c r="R116" s="135"/>
      <c r="S116" s="135"/>
      <c r="T116" s="135"/>
      <c r="U116" s="135"/>
      <c r="V116" s="135"/>
      <c r="W116" s="135"/>
      <c r="X116" s="135"/>
      <c r="Y116" s="135"/>
      <c r="Z116" s="135"/>
      <c r="AA116" s="135"/>
      <c r="AB116" s="171"/>
      <c r="AC116" s="138"/>
    </row>
    <row r="117" customFormat="false" ht="11.25" hidden="false" customHeight="false" outlineLevel="0" collapsed="false">
      <c r="A117" s="115"/>
      <c r="C117" s="135"/>
      <c r="D117" s="135"/>
      <c r="E117" s="135"/>
      <c r="F117" s="135"/>
      <c r="G117" s="135"/>
      <c r="H117" s="135"/>
      <c r="I117" s="135"/>
      <c r="J117" s="135"/>
      <c r="K117" s="135"/>
      <c r="L117" s="135"/>
      <c r="M117" s="135"/>
      <c r="N117" s="135"/>
      <c r="O117" s="135"/>
      <c r="P117" s="135"/>
      <c r="Q117" s="135"/>
      <c r="R117" s="135"/>
      <c r="S117" s="135"/>
      <c r="T117" s="135"/>
      <c r="U117" s="135"/>
      <c r="V117" s="135"/>
      <c r="W117" s="135"/>
      <c r="X117" s="135"/>
      <c r="Y117" s="135"/>
      <c r="Z117" s="135"/>
      <c r="AA117" s="135"/>
      <c r="AB117" s="171"/>
      <c r="AC117" s="138"/>
    </row>
    <row r="118" customFormat="false" ht="11.25" hidden="false" customHeight="false" outlineLevel="0" collapsed="false">
      <c r="A118" s="115"/>
      <c r="C118" s="135"/>
      <c r="D118" s="135"/>
      <c r="E118" s="135"/>
      <c r="F118" s="135"/>
      <c r="G118" s="135"/>
      <c r="H118" s="135"/>
      <c r="I118" s="135"/>
      <c r="J118" s="135"/>
      <c r="K118" s="135"/>
      <c r="L118" s="135"/>
      <c r="M118" s="135"/>
      <c r="N118" s="135"/>
      <c r="O118" s="135"/>
      <c r="P118" s="135"/>
      <c r="Q118" s="135"/>
      <c r="R118" s="135"/>
      <c r="S118" s="135"/>
      <c r="T118" s="135"/>
      <c r="U118" s="135"/>
      <c r="V118" s="135"/>
      <c r="W118" s="135"/>
      <c r="X118" s="135"/>
      <c r="Y118" s="135"/>
      <c r="Z118" s="135"/>
      <c r="AA118" s="135"/>
      <c r="AB118" s="171"/>
      <c r="AC118" s="138"/>
    </row>
    <row r="119" customFormat="false" ht="11.25" hidden="false" customHeight="false" outlineLevel="0" collapsed="false">
      <c r="A119" s="115"/>
      <c r="C119" s="135"/>
      <c r="D119" s="135"/>
      <c r="E119" s="135"/>
      <c r="F119" s="135"/>
      <c r="G119" s="135"/>
      <c r="H119" s="135"/>
      <c r="I119" s="135"/>
      <c r="J119" s="135"/>
      <c r="K119" s="135"/>
      <c r="L119" s="135"/>
      <c r="M119" s="135"/>
      <c r="N119" s="135"/>
      <c r="O119" s="135"/>
      <c r="P119" s="135"/>
      <c r="Q119" s="135"/>
      <c r="R119" s="135"/>
      <c r="S119" s="135"/>
      <c r="T119" s="135"/>
      <c r="U119" s="135"/>
      <c r="V119" s="135"/>
      <c r="W119" s="135"/>
      <c r="X119" s="135"/>
      <c r="Y119" s="135"/>
      <c r="Z119" s="135"/>
      <c r="AA119" s="135"/>
      <c r="AB119" s="171"/>
      <c r="AC119" s="138"/>
    </row>
    <row r="120" customFormat="false" ht="11.25" hidden="false" customHeight="false" outlineLevel="0" collapsed="false">
      <c r="A120" s="115"/>
      <c r="C120" s="135"/>
      <c r="D120" s="135"/>
      <c r="E120" s="135"/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71"/>
      <c r="AC120" s="138"/>
    </row>
    <row r="121" customFormat="false" ht="11.25" hidden="false" customHeight="false" outlineLevel="0" collapsed="false">
      <c r="A121" s="11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71"/>
      <c r="AC121" s="138"/>
    </row>
    <row r="122" customFormat="false" ht="11.25" hidden="false" customHeight="false" outlineLevel="0" collapsed="false">
      <c r="A122" s="115"/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71"/>
      <c r="AC122" s="138"/>
    </row>
    <row r="123" customFormat="false" ht="12" hidden="true" customHeight="false" outlineLevel="0" collapsed="false">
      <c r="A123" s="116"/>
      <c r="B123" s="64"/>
      <c r="C123" s="140"/>
      <c r="D123" s="140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40"/>
      <c r="X123" s="140"/>
      <c r="Y123" s="140"/>
      <c r="Z123" s="140"/>
      <c r="AA123" s="140"/>
      <c r="AB123" s="172"/>
      <c r="AC123" s="142"/>
    </row>
    <row r="124" customFormat="false" ht="11.25" hidden="true" customHeight="false" outlineLevel="0" collapsed="false"/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PRICE REPORT
Off-Peak Prices 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74" width="34.99"/>
    <col collapsed="false" customWidth="true" hidden="false" outlineLevel="0" max="17" min="2" style="175" width="5.41"/>
    <col collapsed="false" customWidth="true" hidden="true" outlineLevel="0" max="32" min="18" style="175" width="5.41"/>
    <col collapsed="false" customWidth="true" hidden="false" outlineLevel="0" max="33" min="33" style="175" width="15.27"/>
    <col collapsed="false" customWidth="false" hidden="false" outlineLevel="0" max="75" min="34" style="175" width="9.13"/>
    <col collapsed="false" customWidth="false" hidden="false" outlineLevel="0" max="257" min="76" style="176" width="9.13"/>
  </cols>
  <sheetData>
    <row r="1" customFormat="false" ht="12.75" hidden="false" customHeight="false" outlineLevel="0" collapsed="false">
      <c r="A1" s="177" t="n">
        <v>37216</v>
      </c>
    </row>
    <row r="3" customFormat="false" ht="15.75" hidden="false" customHeight="false" outlineLevel="0" collapsed="false">
      <c r="A3" s="178" t="s">
        <v>75</v>
      </c>
      <c r="B3" s="179" t="n">
        <v>37218</v>
      </c>
      <c r="C3" s="179" t="n">
        <v>37219</v>
      </c>
      <c r="D3" s="179" t="n">
        <v>37221</v>
      </c>
      <c r="E3" s="179" t="n">
        <v>37222</v>
      </c>
      <c r="F3" s="179" t="n">
        <v>37223</v>
      </c>
      <c r="G3" s="179" t="n">
        <v>37224</v>
      </c>
      <c r="H3" s="179" t="n">
        <v>37225</v>
      </c>
      <c r="I3" s="179" t="n">
        <v>37226</v>
      </c>
      <c r="J3" s="179" t="n">
        <v>37228</v>
      </c>
      <c r="K3" s="179" t="n">
        <v>37229</v>
      </c>
      <c r="L3" s="179" t="n">
        <v>37230</v>
      </c>
      <c r="M3" s="179" t="n">
        <v>37231</v>
      </c>
      <c r="N3" s="179" t="n">
        <v>37232</v>
      </c>
      <c r="O3" s="179" t="n">
        <v>37233</v>
      </c>
      <c r="P3" s="179" t="n">
        <v>37235</v>
      </c>
      <c r="Q3" s="179" t="n">
        <v>37236</v>
      </c>
      <c r="R3" s="179" t="n">
        <v>37237</v>
      </c>
      <c r="S3" s="179" t="n">
        <v>37238</v>
      </c>
      <c r="T3" s="179" t="n">
        <v>37239</v>
      </c>
      <c r="U3" s="179" t="n">
        <v>37240</v>
      </c>
      <c r="V3" s="179" t="n">
        <v>37242</v>
      </c>
      <c r="W3" s="179" t="n">
        <v>37243</v>
      </c>
      <c r="X3" s="179" t="n">
        <v>37244</v>
      </c>
      <c r="Y3" s="179" t="n">
        <v>37245</v>
      </c>
      <c r="Z3" s="179" t="n">
        <v>37246</v>
      </c>
      <c r="AA3" s="179" t="n">
        <v>37247</v>
      </c>
      <c r="AB3" s="179" t="n">
        <v>37249</v>
      </c>
      <c r="AC3" s="179"/>
      <c r="AD3" s="179" t="n">
        <v>0</v>
      </c>
      <c r="AE3" s="179" t="n">
        <v>0</v>
      </c>
      <c r="AF3" s="179" t="n">
        <v>0</v>
      </c>
      <c r="AG3" s="179" t="s">
        <v>62</v>
      </c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0"/>
      <c r="AS3" s="180"/>
      <c r="AT3" s="180"/>
      <c r="AU3" s="180"/>
      <c r="AV3" s="180"/>
      <c r="AW3" s="180"/>
      <c r="AX3" s="180"/>
      <c r="AY3" s="180"/>
      <c r="AZ3" s="180"/>
      <c r="BA3" s="180"/>
      <c r="BB3" s="180"/>
      <c r="BC3" s="180"/>
      <c r="BD3" s="180"/>
      <c r="BE3" s="180"/>
      <c r="BF3" s="180"/>
      <c r="BG3" s="180"/>
      <c r="BH3" s="180"/>
    </row>
    <row r="4" customFormat="false" ht="12.75" hidden="false" customHeight="true" outlineLevel="0" collapsed="false">
      <c r="A4" s="181" t="s">
        <v>13</v>
      </c>
      <c r="B4" s="182" t="n">
        <v>18</v>
      </c>
      <c r="C4" s="183" t="n">
        <v>18</v>
      </c>
      <c r="D4" s="183" t="n">
        <v>20.55</v>
      </c>
      <c r="E4" s="183" t="n">
        <v>22</v>
      </c>
      <c r="F4" s="183" t="n">
        <v>22</v>
      </c>
      <c r="G4" s="183" t="n">
        <v>22</v>
      </c>
      <c r="H4" s="183" t="n">
        <v>22</v>
      </c>
      <c r="I4" s="183" t="n">
        <v>30.25</v>
      </c>
      <c r="J4" s="183" t="n">
        <v>30.25</v>
      </c>
      <c r="K4" s="183" t="n">
        <v>30.25</v>
      </c>
      <c r="L4" s="183" t="n">
        <v>30.25</v>
      </c>
      <c r="M4" s="183" t="n">
        <v>30.25</v>
      </c>
      <c r="N4" s="183" t="n">
        <v>30.25</v>
      </c>
      <c r="O4" s="183" t="n">
        <v>30.25</v>
      </c>
      <c r="P4" s="183" t="n">
        <v>30.25</v>
      </c>
      <c r="Q4" s="183" t="n">
        <v>30.25</v>
      </c>
      <c r="R4" s="183" t="n">
        <v>30.25</v>
      </c>
      <c r="S4" s="183" t="n">
        <v>30.25</v>
      </c>
      <c r="T4" s="183" t="n">
        <v>30.25</v>
      </c>
      <c r="U4" s="183" t="n">
        <v>30.25</v>
      </c>
      <c r="V4" s="183" t="n">
        <v>30.25</v>
      </c>
      <c r="W4" s="183" t="n">
        <v>30.25</v>
      </c>
      <c r="X4" s="183" t="n">
        <v>30.25</v>
      </c>
      <c r="Y4" s="183" t="n">
        <v>30.25</v>
      </c>
      <c r="Z4" s="183" t="n">
        <v>30.25</v>
      </c>
      <c r="AA4" s="183" t="n">
        <v>30.25</v>
      </c>
      <c r="AB4" s="183" t="n">
        <v>30.25</v>
      </c>
      <c r="AC4" s="183"/>
      <c r="AD4" s="183" t="n">
        <v>0</v>
      </c>
      <c r="AE4" s="183" t="n">
        <v>0</v>
      </c>
      <c r="AF4" s="183" t="n">
        <v>0</v>
      </c>
      <c r="AG4" s="184" t="n">
        <v>20.65</v>
      </c>
    </row>
    <row r="5" customFormat="false" ht="11.25" hidden="false" customHeight="false" outlineLevel="0" collapsed="false">
      <c r="A5" s="185" t="s">
        <v>12</v>
      </c>
      <c r="B5" s="186" t="n">
        <v>21</v>
      </c>
      <c r="C5" s="187" t="n">
        <v>21</v>
      </c>
      <c r="D5" s="187" t="n">
        <v>22</v>
      </c>
      <c r="E5" s="187" t="n">
        <v>25</v>
      </c>
      <c r="F5" s="187" t="n">
        <v>25</v>
      </c>
      <c r="G5" s="187" t="n">
        <v>25</v>
      </c>
      <c r="H5" s="187" t="n">
        <v>25</v>
      </c>
      <c r="I5" s="187" t="n">
        <v>30.75</v>
      </c>
      <c r="J5" s="187" t="n">
        <v>30.75</v>
      </c>
      <c r="K5" s="187" t="n">
        <v>30.75</v>
      </c>
      <c r="L5" s="187" t="n">
        <v>30.75</v>
      </c>
      <c r="M5" s="187" t="n">
        <v>30.75</v>
      </c>
      <c r="N5" s="187" t="n">
        <v>30.75</v>
      </c>
      <c r="O5" s="187" t="n">
        <v>30.75</v>
      </c>
      <c r="P5" s="187" t="n">
        <v>30.75</v>
      </c>
      <c r="Q5" s="187" t="n">
        <v>30.75</v>
      </c>
      <c r="R5" s="187" t="n">
        <v>30.75</v>
      </c>
      <c r="S5" s="187" t="n">
        <v>30.75</v>
      </c>
      <c r="T5" s="187" t="n">
        <v>30.75</v>
      </c>
      <c r="U5" s="187" t="n">
        <v>30.75</v>
      </c>
      <c r="V5" s="187" t="n">
        <v>30.75</v>
      </c>
      <c r="W5" s="187" t="n">
        <v>30.75</v>
      </c>
      <c r="X5" s="187" t="n">
        <v>30.75</v>
      </c>
      <c r="Y5" s="187" t="n">
        <v>30.75</v>
      </c>
      <c r="Z5" s="187" t="n">
        <v>30.75</v>
      </c>
      <c r="AA5" s="187" t="n">
        <v>30.75</v>
      </c>
      <c r="AB5" s="187" t="n">
        <v>30.75</v>
      </c>
      <c r="AC5" s="187"/>
      <c r="AD5" s="187" t="n">
        <v>0</v>
      </c>
      <c r="AE5" s="187" t="n">
        <v>0</v>
      </c>
      <c r="AF5" s="187" t="n">
        <v>0</v>
      </c>
      <c r="AG5" s="188" t="n">
        <v>23.4285714285714</v>
      </c>
    </row>
    <row r="6" customFormat="false" ht="11.25" hidden="false" customHeight="false" outlineLevel="0" collapsed="false">
      <c r="A6" s="185" t="s">
        <v>14</v>
      </c>
      <c r="B6" s="186" t="n">
        <v>22</v>
      </c>
      <c r="C6" s="187" t="n">
        <v>22</v>
      </c>
      <c r="D6" s="187" t="n">
        <v>24.1</v>
      </c>
      <c r="E6" s="187" t="n">
        <v>25.5</v>
      </c>
      <c r="F6" s="187" t="n">
        <v>25.5</v>
      </c>
      <c r="G6" s="187" t="n">
        <v>25.5</v>
      </c>
      <c r="H6" s="187" t="n">
        <v>25.5</v>
      </c>
      <c r="I6" s="187" t="n">
        <v>32.75</v>
      </c>
      <c r="J6" s="187" t="n">
        <v>32.75</v>
      </c>
      <c r="K6" s="187" t="n">
        <v>32.75</v>
      </c>
      <c r="L6" s="187" t="n">
        <v>32.75</v>
      </c>
      <c r="M6" s="187" t="n">
        <v>32.75</v>
      </c>
      <c r="N6" s="187" t="n">
        <v>32.75</v>
      </c>
      <c r="O6" s="187" t="n">
        <v>30.8</v>
      </c>
      <c r="P6" s="187" t="n">
        <v>32.75</v>
      </c>
      <c r="Q6" s="187" t="n">
        <v>32.75</v>
      </c>
      <c r="R6" s="187" t="n">
        <v>32.75</v>
      </c>
      <c r="S6" s="187" t="n">
        <v>32.75</v>
      </c>
      <c r="T6" s="187" t="n">
        <v>32.75</v>
      </c>
      <c r="U6" s="187" t="n">
        <v>32.75</v>
      </c>
      <c r="V6" s="187" t="n">
        <v>32.75</v>
      </c>
      <c r="W6" s="187" t="n">
        <v>32.75</v>
      </c>
      <c r="X6" s="187" t="n">
        <v>32.75</v>
      </c>
      <c r="Y6" s="187" t="n">
        <v>32.75</v>
      </c>
      <c r="Z6" s="187" t="n">
        <v>32.75</v>
      </c>
      <c r="AA6" s="187" t="n">
        <v>32.75</v>
      </c>
      <c r="AB6" s="187" t="n">
        <v>32.75</v>
      </c>
      <c r="AC6" s="187"/>
      <c r="AD6" s="187" t="n">
        <v>0</v>
      </c>
      <c r="AE6" s="187" t="n">
        <v>0</v>
      </c>
      <c r="AF6" s="187" t="n">
        <v>0</v>
      </c>
      <c r="AG6" s="188" t="n">
        <v>24.3</v>
      </c>
    </row>
    <row r="7" customFormat="false" ht="11.25" hidden="false" customHeight="false" outlineLevel="0" collapsed="false">
      <c r="A7" s="185" t="s">
        <v>17</v>
      </c>
      <c r="B7" s="186" t="n">
        <v>21.5</v>
      </c>
      <c r="C7" s="187" t="n">
        <v>21.5</v>
      </c>
      <c r="D7" s="187" t="n">
        <v>23.68</v>
      </c>
      <c r="E7" s="187" t="n">
        <v>20.1749992370605</v>
      </c>
      <c r="F7" s="187" t="n">
        <v>20.1749992370605</v>
      </c>
      <c r="G7" s="187" t="n">
        <v>20.1749992370605</v>
      </c>
      <c r="H7" s="187" t="n">
        <v>20.1749992370605</v>
      </c>
      <c r="I7" s="187" t="n">
        <v>30.7</v>
      </c>
      <c r="J7" s="187" t="n">
        <v>30.7</v>
      </c>
      <c r="K7" s="187" t="n">
        <v>30.7</v>
      </c>
      <c r="L7" s="187" t="n">
        <v>30.7</v>
      </c>
      <c r="M7" s="187" t="n">
        <v>30.7</v>
      </c>
      <c r="N7" s="187" t="n">
        <v>30.7</v>
      </c>
      <c r="O7" s="187" t="n">
        <v>30.7</v>
      </c>
      <c r="P7" s="187" t="n">
        <v>30.7</v>
      </c>
      <c r="Q7" s="187" t="n">
        <v>30.7</v>
      </c>
      <c r="R7" s="187" t="n">
        <v>30.7</v>
      </c>
      <c r="S7" s="187" t="n">
        <v>30.7</v>
      </c>
      <c r="T7" s="187" t="n">
        <v>30.7</v>
      </c>
      <c r="U7" s="187" t="n">
        <v>30.7</v>
      </c>
      <c r="V7" s="187" t="n">
        <v>30.7</v>
      </c>
      <c r="W7" s="187" t="n">
        <v>30.7</v>
      </c>
      <c r="X7" s="187" t="n">
        <v>30.7</v>
      </c>
      <c r="Y7" s="187" t="n">
        <v>30.7</v>
      </c>
      <c r="Z7" s="187" t="n">
        <v>30.7</v>
      </c>
      <c r="AA7" s="187" t="n">
        <v>30.7000007629395</v>
      </c>
      <c r="AB7" s="187" t="n">
        <v>30.7000007629395</v>
      </c>
      <c r="AC7" s="187"/>
      <c r="AD7" s="187" t="n">
        <v>0</v>
      </c>
      <c r="AE7" s="187" t="n">
        <v>0</v>
      </c>
      <c r="AF7" s="187" t="n">
        <v>0</v>
      </c>
      <c r="AG7" s="188" t="n">
        <v>21.0542852783203</v>
      </c>
    </row>
    <row r="8" customFormat="false" ht="11.25" hidden="false" customHeight="false" outlineLevel="0" collapsed="false">
      <c r="A8" s="185" t="s">
        <v>15</v>
      </c>
      <c r="B8" s="186" t="n">
        <v>21.5</v>
      </c>
      <c r="C8" s="187" t="n">
        <v>21.5</v>
      </c>
      <c r="D8" s="187" t="n">
        <v>23.68</v>
      </c>
      <c r="E8" s="187" t="n">
        <v>25.25</v>
      </c>
      <c r="F8" s="187" t="n">
        <v>25.25</v>
      </c>
      <c r="G8" s="187" t="n">
        <v>25.25</v>
      </c>
      <c r="H8" s="187" t="n">
        <v>25.25</v>
      </c>
      <c r="I8" s="187" t="n">
        <v>30.7</v>
      </c>
      <c r="J8" s="187" t="n">
        <v>30.7</v>
      </c>
      <c r="K8" s="187" t="n">
        <v>30.7</v>
      </c>
      <c r="L8" s="187" t="n">
        <v>30.7</v>
      </c>
      <c r="M8" s="187" t="n">
        <v>30.7</v>
      </c>
      <c r="N8" s="187" t="n">
        <v>30.7</v>
      </c>
      <c r="O8" s="187" t="n">
        <v>30.7</v>
      </c>
      <c r="P8" s="187" t="n">
        <v>30.7</v>
      </c>
      <c r="Q8" s="187" t="n">
        <v>30.7</v>
      </c>
      <c r="R8" s="187" t="n">
        <v>30.7</v>
      </c>
      <c r="S8" s="187" t="n">
        <v>30.7</v>
      </c>
      <c r="T8" s="187" t="n">
        <v>30.7</v>
      </c>
      <c r="U8" s="187" t="n">
        <v>30.7</v>
      </c>
      <c r="V8" s="187" t="n">
        <v>30.7</v>
      </c>
      <c r="W8" s="187" t="n">
        <v>30.7</v>
      </c>
      <c r="X8" s="187" t="n">
        <v>30.7</v>
      </c>
      <c r="Y8" s="187" t="n">
        <v>30.7</v>
      </c>
      <c r="Z8" s="187" t="n">
        <v>30.7</v>
      </c>
      <c r="AA8" s="187" t="n">
        <v>30.7000007629395</v>
      </c>
      <c r="AB8" s="187" t="n">
        <v>30.7000007629395</v>
      </c>
      <c r="AC8" s="187"/>
      <c r="AD8" s="187" t="n">
        <v>0</v>
      </c>
      <c r="AE8" s="187" t="n">
        <v>0</v>
      </c>
      <c r="AF8" s="187" t="n">
        <v>0</v>
      </c>
      <c r="AG8" s="188" t="n">
        <v>23.9542857142857</v>
      </c>
    </row>
    <row r="9" customFormat="false" ht="11.25" hidden="false" customHeight="false" outlineLevel="0" collapsed="false">
      <c r="A9" s="185" t="s">
        <v>11</v>
      </c>
      <c r="B9" s="186" t="n">
        <v>21.6</v>
      </c>
      <c r="C9" s="187" t="n">
        <v>21.6</v>
      </c>
      <c r="D9" s="187" t="n">
        <v>21.45</v>
      </c>
      <c r="E9" s="187" t="n">
        <v>23</v>
      </c>
      <c r="F9" s="187" t="n">
        <v>23</v>
      </c>
      <c r="G9" s="187" t="n">
        <v>23</v>
      </c>
      <c r="H9" s="187" t="n">
        <v>23</v>
      </c>
      <c r="I9" s="187" t="n">
        <v>27.25</v>
      </c>
      <c r="J9" s="187" t="n">
        <v>27.25</v>
      </c>
      <c r="K9" s="187" t="n">
        <v>27.25</v>
      </c>
      <c r="L9" s="187" t="n">
        <v>27.25</v>
      </c>
      <c r="M9" s="187" t="n">
        <v>27.25</v>
      </c>
      <c r="N9" s="187" t="n">
        <v>27.25</v>
      </c>
      <c r="O9" s="187" t="n">
        <v>27.25</v>
      </c>
      <c r="P9" s="187" t="n">
        <v>27.25</v>
      </c>
      <c r="Q9" s="187" t="n">
        <v>27.25</v>
      </c>
      <c r="R9" s="187" t="n">
        <v>27.25</v>
      </c>
      <c r="S9" s="187" t="n">
        <v>27.25</v>
      </c>
      <c r="T9" s="187" t="n">
        <v>27.25</v>
      </c>
      <c r="U9" s="187" t="n">
        <v>27.25</v>
      </c>
      <c r="V9" s="187" t="n">
        <v>27.25</v>
      </c>
      <c r="W9" s="187" t="n">
        <v>27.25</v>
      </c>
      <c r="X9" s="187" t="n">
        <v>27.25</v>
      </c>
      <c r="Y9" s="187" t="n">
        <v>27.25</v>
      </c>
      <c r="Z9" s="187" t="n">
        <v>27.25</v>
      </c>
      <c r="AA9" s="187" t="n">
        <v>27.25</v>
      </c>
      <c r="AB9" s="187" t="n">
        <v>27.25</v>
      </c>
      <c r="AC9" s="187"/>
      <c r="AD9" s="187" t="n">
        <v>0</v>
      </c>
      <c r="AE9" s="187" t="n">
        <v>0</v>
      </c>
      <c r="AF9" s="187" t="n">
        <v>0</v>
      </c>
      <c r="AG9" s="188" t="n">
        <v>22.3785714285714</v>
      </c>
    </row>
    <row r="10" customFormat="false" ht="12" hidden="false" customHeight="false" outlineLevel="0" collapsed="false">
      <c r="A10" s="189" t="s">
        <v>16</v>
      </c>
      <c r="B10" s="190" t="n">
        <v>22.6</v>
      </c>
      <c r="C10" s="191" t="n">
        <v>22.6</v>
      </c>
      <c r="D10" s="191" t="n">
        <v>22.45</v>
      </c>
      <c r="E10" s="191" t="n">
        <v>24</v>
      </c>
      <c r="F10" s="191" t="n">
        <v>24</v>
      </c>
      <c r="G10" s="191" t="n">
        <v>24</v>
      </c>
      <c r="H10" s="191" t="n">
        <v>24</v>
      </c>
      <c r="I10" s="191" t="n">
        <v>28.25</v>
      </c>
      <c r="J10" s="191" t="n">
        <v>28.25</v>
      </c>
      <c r="K10" s="191" t="n">
        <v>28.25</v>
      </c>
      <c r="L10" s="191" t="n">
        <v>28.25</v>
      </c>
      <c r="M10" s="191" t="n">
        <v>28.25</v>
      </c>
      <c r="N10" s="191" t="n">
        <v>28.25</v>
      </c>
      <c r="O10" s="191" t="n">
        <v>28.25</v>
      </c>
      <c r="P10" s="191" t="n">
        <v>28.25</v>
      </c>
      <c r="Q10" s="191" t="n">
        <v>28.25</v>
      </c>
      <c r="R10" s="191" t="n">
        <v>28.25</v>
      </c>
      <c r="S10" s="191" t="n">
        <v>28.25</v>
      </c>
      <c r="T10" s="191" t="n">
        <v>28.25</v>
      </c>
      <c r="U10" s="191" t="n">
        <v>28.25</v>
      </c>
      <c r="V10" s="191" t="n">
        <v>28.25</v>
      </c>
      <c r="W10" s="191" t="n">
        <v>28.25</v>
      </c>
      <c r="X10" s="191" t="n">
        <v>28.25</v>
      </c>
      <c r="Y10" s="191" t="n">
        <v>28.25</v>
      </c>
      <c r="Z10" s="191" t="n">
        <v>28.25</v>
      </c>
      <c r="AA10" s="191" t="n">
        <v>28.25</v>
      </c>
      <c r="AB10" s="191" t="n">
        <v>28.25</v>
      </c>
      <c r="AC10" s="191"/>
      <c r="AD10" s="191" t="n">
        <v>0</v>
      </c>
      <c r="AE10" s="191" t="n">
        <v>0</v>
      </c>
      <c r="AF10" s="191" t="n">
        <v>0</v>
      </c>
      <c r="AG10" s="192" t="n">
        <v>23.3785714285714</v>
      </c>
    </row>
    <row r="11" customFormat="false" ht="11.25" hidden="false" customHeight="false" outlineLevel="0" collapsed="false">
      <c r="B11" s="193"/>
      <c r="C11" s="193"/>
      <c r="D11" s="193"/>
      <c r="E11" s="193"/>
      <c r="F11" s="193"/>
      <c r="G11" s="193"/>
      <c r="H11" s="193"/>
      <c r="I11" s="193"/>
      <c r="J11" s="193"/>
      <c r="K11" s="193"/>
      <c r="L11" s="193"/>
      <c r="M11" s="193"/>
      <c r="N11" s="193"/>
      <c r="O11" s="193"/>
      <c r="P11" s="193"/>
      <c r="Q11" s="193"/>
      <c r="R11" s="193"/>
      <c r="S11" s="193"/>
      <c r="T11" s="193"/>
      <c r="U11" s="193"/>
      <c r="V11" s="193"/>
      <c r="W11" s="193"/>
      <c r="X11" s="193"/>
      <c r="Y11" s="193"/>
      <c r="Z11" s="193"/>
      <c r="AA11" s="193"/>
      <c r="AB11" s="193"/>
      <c r="AC11" s="193"/>
      <c r="AD11" s="193"/>
      <c r="AE11" s="193"/>
      <c r="AF11" s="193"/>
      <c r="AG11" s="193"/>
    </row>
    <row r="12" customFormat="false" ht="15.75" hidden="false" customHeight="false" outlineLevel="0" collapsed="false">
      <c r="A12" s="178" t="s">
        <v>76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</row>
    <row r="13" customFormat="false" ht="15.75" hidden="false" customHeight="true" outlineLevel="0" collapsed="false">
      <c r="A13" s="194" t="s">
        <v>9</v>
      </c>
      <c r="B13" s="195" t="n">
        <v>29.7999992370605</v>
      </c>
      <c r="C13" s="196" t="n">
        <v>0</v>
      </c>
      <c r="D13" s="196" t="n">
        <v>44.7999954223633</v>
      </c>
      <c r="E13" s="196" t="n">
        <v>44.7999992370606</v>
      </c>
      <c r="F13" s="196" t="n">
        <v>44.7999992370606</v>
      </c>
      <c r="G13" s="196" t="n">
        <v>44.7999992370606</v>
      </c>
      <c r="H13" s="196" t="n">
        <v>44.7999992370606</v>
      </c>
      <c r="I13" s="196" t="n">
        <v>0</v>
      </c>
      <c r="J13" s="196" t="n">
        <v>52.3900028991699</v>
      </c>
      <c r="K13" s="196" t="n">
        <v>52.3900028991699</v>
      </c>
      <c r="L13" s="196" t="n">
        <v>52.3900028991699</v>
      </c>
      <c r="M13" s="196" t="n">
        <v>52.3900028991699</v>
      </c>
      <c r="N13" s="196" t="n">
        <v>52.3900028991699</v>
      </c>
      <c r="O13" s="196" t="n">
        <v>0</v>
      </c>
      <c r="P13" s="196" t="n">
        <v>52.3900028991699</v>
      </c>
      <c r="Q13" s="196" t="n">
        <v>52.3900028991699</v>
      </c>
      <c r="R13" s="196" t="n">
        <v>52.3900028991699</v>
      </c>
      <c r="S13" s="196" t="n">
        <v>52.3900028991699</v>
      </c>
      <c r="T13" s="196" t="n">
        <v>52.3900028991699</v>
      </c>
      <c r="U13" s="196" t="n">
        <v>0</v>
      </c>
      <c r="V13" s="196" t="n">
        <v>52.3900028991699</v>
      </c>
      <c r="W13" s="196" t="n">
        <v>52.3900028991699</v>
      </c>
      <c r="X13" s="196" t="n">
        <v>52.3900028991699</v>
      </c>
      <c r="Y13" s="196" t="n">
        <v>52.3900028991699</v>
      </c>
      <c r="Z13" s="196" t="n">
        <v>52.3900028991699</v>
      </c>
      <c r="AA13" s="196" t="n">
        <v>0</v>
      </c>
      <c r="AB13" s="196" t="n">
        <v>0</v>
      </c>
      <c r="AC13" s="196"/>
      <c r="AD13" s="196" t="n">
        <v>0</v>
      </c>
      <c r="AE13" s="196" t="n">
        <v>0</v>
      </c>
      <c r="AF13" s="196" t="n">
        <v>0</v>
      </c>
      <c r="AG13" s="197" t="n">
        <v>36.257141658238</v>
      </c>
    </row>
    <row r="16" customFormat="false" ht="15.75" hidden="false" customHeight="false" outlineLevel="0" collapsed="false">
      <c r="A16" s="178" t="s">
        <v>27</v>
      </c>
    </row>
    <row r="17" customFormat="false" ht="14.25" hidden="false" customHeight="true" outlineLevel="0" collapsed="false">
      <c r="A17" s="181" t="s">
        <v>13</v>
      </c>
      <c r="B17" s="182" t="n">
        <v>0</v>
      </c>
      <c r="C17" s="183" t="n">
        <v>0</v>
      </c>
      <c r="D17" s="183" t="n">
        <v>-1.45</v>
      </c>
      <c r="E17" s="183" t="n">
        <v>0</v>
      </c>
      <c r="F17" s="183" t="n">
        <v>0</v>
      </c>
      <c r="G17" s="183" t="n">
        <v>0</v>
      </c>
      <c r="H17" s="183" t="n">
        <v>0</v>
      </c>
      <c r="I17" s="183" t="n">
        <v>-0.5</v>
      </c>
      <c r="J17" s="183" t="n">
        <v>-0.5</v>
      </c>
      <c r="K17" s="183" t="n">
        <v>-0.5</v>
      </c>
      <c r="L17" s="183" t="n">
        <v>-0.5</v>
      </c>
      <c r="M17" s="183" t="n">
        <v>-0.5</v>
      </c>
      <c r="N17" s="183" t="n">
        <v>-0.5</v>
      </c>
      <c r="O17" s="183" t="n">
        <v>-0.5</v>
      </c>
      <c r="P17" s="183" t="n">
        <v>-0.5</v>
      </c>
      <c r="Q17" s="183" t="n">
        <v>-0.5</v>
      </c>
      <c r="R17" s="183" t="n">
        <v>-0.5</v>
      </c>
      <c r="S17" s="183" t="n">
        <v>-0.5</v>
      </c>
      <c r="T17" s="183" t="n">
        <v>-0.5</v>
      </c>
      <c r="U17" s="183" t="n">
        <v>-0.5</v>
      </c>
      <c r="V17" s="183" t="n">
        <v>-0.5</v>
      </c>
      <c r="W17" s="183" t="n">
        <v>-0.5</v>
      </c>
      <c r="X17" s="183" t="n">
        <v>-0.5</v>
      </c>
      <c r="Y17" s="183" t="n">
        <v>-0.5</v>
      </c>
      <c r="Z17" s="183" t="n">
        <v>-0.5</v>
      </c>
      <c r="AA17" s="183" t="n">
        <v>-0.5</v>
      </c>
      <c r="AB17" s="183" t="n">
        <v>-0.5</v>
      </c>
      <c r="AC17" s="183"/>
      <c r="AD17" s="183" t="n">
        <v>0</v>
      </c>
      <c r="AE17" s="183" t="n">
        <v>0</v>
      </c>
      <c r="AF17" s="183" t="n">
        <v>0</v>
      </c>
      <c r="AG17" s="184" t="n">
        <v>0.681250000000002</v>
      </c>
    </row>
    <row r="18" customFormat="false" ht="11.25" hidden="false" customHeight="false" outlineLevel="0" collapsed="false">
      <c r="A18" s="185" t="s">
        <v>12</v>
      </c>
      <c r="B18" s="186" t="n">
        <v>0</v>
      </c>
      <c r="C18" s="187" t="n">
        <v>0</v>
      </c>
      <c r="D18" s="187" t="n">
        <v>-3</v>
      </c>
      <c r="E18" s="187" t="n">
        <v>0</v>
      </c>
      <c r="F18" s="187" t="n">
        <v>0</v>
      </c>
      <c r="G18" s="187" t="n">
        <v>0</v>
      </c>
      <c r="H18" s="187" t="n">
        <v>0</v>
      </c>
      <c r="I18" s="187" t="n">
        <v>-0.5</v>
      </c>
      <c r="J18" s="187" t="n">
        <v>-0.5</v>
      </c>
      <c r="K18" s="187" t="n">
        <v>-0.5</v>
      </c>
      <c r="L18" s="187" t="n">
        <v>-0.5</v>
      </c>
      <c r="M18" s="187" t="n">
        <v>-0.5</v>
      </c>
      <c r="N18" s="187" t="n">
        <v>-0.5</v>
      </c>
      <c r="O18" s="187" t="n">
        <v>-0.5</v>
      </c>
      <c r="P18" s="187" t="n">
        <v>-0.5</v>
      </c>
      <c r="Q18" s="187" t="n">
        <v>-0.5</v>
      </c>
      <c r="R18" s="187" t="n">
        <v>-0.5</v>
      </c>
      <c r="S18" s="187" t="n">
        <v>-0.5</v>
      </c>
      <c r="T18" s="187" t="n">
        <v>-0.5</v>
      </c>
      <c r="U18" s="187" t="n">
        <v>-0.5</v>
      </c>
      <c r="V18" s="187" t="n">
        <v>-0.5</v>
      </c>
      <c r="W18" s="187" t="n">
        <v>-0.5</v>
      </c>
      <c r="X18" s="187" t="n">
        <v>-0.5</v>
      </c>
      <c r="Y18" s="187" t="n">
        <v>-0.5</v>
      </c>
      <c r="Z18" s="187" t="n">
        <v>-0.5</v>
      </c>
      <c r="AA18" s="187" t="n">
        <v>-0.5</v>
      </c>
      <c r="AB18" s="187" t="n">
        <v>-0.5</v>
      </c>
      <c r="AC18" s="187"/>
      <c r="AD18" s="187" t="n">
        <v>0</v>
      </c>
      <c r="AE18" s="187" t="n">
        <v>0</v>
      </c>
      <c r="AF18" s="187" t="n">
        <v>0</v>
      </c>
      <c r="AG18" s="188" t="n">
        <v>0.522321428571427</v>
      </c>
    </row>
    <row r="19" customFormat="false" ht="11.25" hidden="false" customHeight="false" outlineLevel="0" collapsed="false">
      <c r="A19" s="185" t="s">
        <v>14</v>
      </c>
      <c r="B19" s="186" t="n">
        <v>0</v>
      </c>
      <c r="C19" s="187" t="n">
        <v>0</v>
      </c>
      <c r="D19" s="187" t="n">
        <v>-1.4</v>
      </c>
      <c r="E19" s="187" t="n">
        <v>0</v>
      </c>
      <c r="F19" s="187" t="n">
        <v>0</v>
      </c>
      <c r="G19" s="187" t="n">
        <v>0</v>
      </c>
      <c r="H19" s="187" t="n">
        <v>0</v>
      </c>
      <c r="I19" s="187" t="n">
        <v>0</v>
      </c>
      <c r="J19" s="187" t="n">
        <v>0</v>
      </c>
      <c r="K19" s="187" t="n">
        <v>0</v>
      </c>
      <c r="L19" s="187" t="n">
        <v>0</v>
      </c>
      <c r="M19" s="187" t="n">
        <v>0</v>
      </c>
      <c r="N19" s="187" t="n">
        <v>0</v>
      </c>
      <c r="O19" s="187" t="n">
        <v>0</v>
      </c>
      <c r="P19" s="187" t="n">
        <v>0</v>
      </c>
      <c r="Q19" s="187" t="n">
        <v>0</v>
      </c>
      <c r="R19" s="187" t="n">
        <v>0</v>
      </c>
      <c r="S19" s="187" t="n">
        <v>0</v>
      </c>
      <c r="T19" s="187" t="n">
        <v>0</v>
      </c>
      <c r="U19" s="187" t="n">
        <v>0</v>
      </c>
      <c r="V19" s="187" t="n">
        <v>0</v>
      </c>
      <c r="W19" s="187" t="n">
        <v>0</v>
      </c>
      <c r="X19" s="187" t="n">
        <v>0</v>
      </c>
      <c r="Y19" s="187" t="n">
        <v>0</v>
      </c>
      <c r="Z19" s="187" t="n">
        <v>0</v>
      </c>
      <c r="AA19" s="187" t="n">
        <v>0</v>
      </c>
      <c r="AB19" s="187" t="n">
        <v>0</v>
      </c>
      <c r="AC19" s="187"/>
      <c r="AD19" s="187" t="n">
        <v>0</v>
      </c>
      <c r="AE19" s="187" t="n">
        <v>0</v>
      </c>
      <c r="AF19" s="187" t="n">
        <v>0</v>
      </c>
      <c r="AG19" s="188" t="n">
        <v>0.643750000000001</v>
      </c>
    </row>
    <row r="20" customFormat="false" ht="11.25" hidden="false" customHeight="false" outlineLevel="0" collapsed="false">
      <c r="A20" s="185" t="s">
        <v>17</v>
      </c>
      <c r="B20" s="186" t="n">
        <v>0</v>
      </c>
      <c r="C20" s="187" t="n">
        <v>0</v>
      </c>
      <c r="D20" s="187" t="n">
        <v>3.5050007629395</v>
      </c>
      <c r="E20" s="187" t="n">
        <v>0</v>
      </c>
      <c r="F20" s="187" t="n">
        <v>0</v>
      </c>
      <c r="G20" s="187" t="n">
        <v>0</v>
      </c>
      <c r="H20" s="187" t="n">
        <v>0</v>
      </c>
      <c r="I20" s="187" t="n">
        <v>0</v>
      </c>
      <c r="J20" s="187" t="n">
        <v>0</v>
      </c>
      <c r="K20" s="187" t="n">
        <v>0</v>
      </c>
      <c r="L20" s="187" t="n">
        <v>0</v>
      </c>
      <c r="M20" s="187" t="n">
        <v>0</v>
      </c>
      <c r="N20" s="187" t="n">
        <v>0</v>
      </c>
      <c r="O20" s="187" t="n">
        <v>0</v>
      </c>
      <c r="P20" s="187" t="n">
        <v>0</v>
      </c>
      <c r="Q20" s="187" t="n">
        <v>0</v>
      </c>
      <c r="R20" s="187" t="n">
        <v>0</v>
      </c>
      <c r="S20" s="187" t="n">
        <v>0</v>
      </c>
      <c r="T20" s="187" t="n">
        <v>0</v>
      </c>
      <c r="U20" s="187" t="n">
        <v>0</v>
      </c>
      <c r="V20" s="187" t="n">
        <v>0</v>
      </c>
      <c r="W20" s="187" t="n">
        <v>0</v>
      </c>
      <c r="X20" s="187" t="n">
        <v>0</v>
      </c>
      <c r="Y20" s="187" t="n">
        <v>0</v>
      </c>
      <c r="Z20" s="187" t="n">
        <v>0</v>
      </c>
      <c r="AA20" s="187" t="n">
        <v>7.62939500020821E-007</v>
      </c>
      <c r="AB20" s="187" t="n">
        <v>7.62939500020821E-007</v>
      </c>
      <c r="AC20" s="187"/>
      <c r="AD20" s="187" t="n">
        <v>0</v>
      </c>
      <c r="AE20" s="187" t="n">
        <v>0</v>
      </c>
      <c r="AF20" s="187" t="n">
        <v>0</v>
      </c>
      <c r="AG20" s="188" t="n">
        <v>0.851160755157476</v>
      </c>
    </row>
    <row r="21" customFormat="false" ht="11.25" hidden="false" customHeight="false" outlineLevel="0" collapsed="false">
      <c r="A21" s="185" t="s">
        <v>15</v>
      </c>
      <c r="B21" s="186" t="n">
        <v>0</v>
      </c>
      <c r="C21" s="187" t="n">
        <v>0</v>
      </c>
      <c r="D21" s="187" t="n">
        <v>-1.57</v>
      </c>
      <c r="E21" s="187" t="n">
        <v>0</v>
      </c>
      <c r="F21" s="187" t="n">
        <v>0</v>
      </c>
      <c r="G21" s="187" t="n">
        <v>0</v>
      </c>
      <c r="H21" s="187" t="n">
        <v>0</v>
      </c>
      <c r="I21" s="187" t="n">
        <v>0</v>
      </c>
      <c r="J21" s="187" t="n">
        <v>0</v>
      </c>
      <c r="K21" s="187" t="n">
        <v>0</v>
      </c>
      <c r="L21" s="187" t="n">
        <v>0</v>
      </c>
      <c r="M21" s="187" t="n">
        <v>0</v>
      </c>
      <c r="N21" s="187" t="n">
        <v>0</v>
      </c>
      <c r="O21" s="187" t="n">
        <v>0</v>
      </c>
      <c r="P21" s="187" t="n">
        <v>0</v>
      </c>
      <c r="Q21" s="187" t="n">
        <v>0</v>
      </c>
      <c r="R21" s="187" t="n">
        <v>0</v>
      </c>
      <c r="S21" s="187" t="n">
        <v>0</v>
      </c>
      <c r="T21" s="187" t="n">
        <v>0</v>
      </c>
      <c r="U21" s="187" t="n">
        <v>0</v>
      </c>
      <c r="V21" s="187" t="n">
        <v>0</v>
      </c>
      <c r="W21" s="187" t="n">
        <v>0</v>
      </c>
      <c r="X21" s="187" t="n">
        <v>0</v>
      </c>
      <c r="Y21" s="187" t="n">
        <v>0</v>
      </c>
      <c r="Z21" s="187" t="n">
        <v>0</v>
      </c>
      <c r="AA21" s="187" t="n">
        <v>7.62939500020821E-007</v>
      </c>
      <c r="AB21" s="187" t="n">
        <v>7.62939500020821E-007</v>
      </c>
      <c r="AC21" s="187"/>
      <c r="AD21" s="187" t="n">
        <v>0</v>
      </c>
      <c r="AE21" s="187" t="n">
        <v>0</v>
      </c>
      <c r="AF21" s="187" t="n">
        <v>0</v>
      </c>
      <c r="AG21" s="188" t="n">
        <v>0.579285714285714</v>
      </c>
    </row>
    <row r="22" customFormat="false" ht="11.25" hidden="false" customHeight="false" outlineLevel="0" collapsed="false">
      <c r="A22" s="185" t="s">
        <v>11</v>
      </c>
      <c r="B22" s="186" t="n">
        <v>0</v>
      </c>
      <c r="C22" s="187" t="n">
        <v>0</v>
      </c>
      <c r="D22" s="187" t="n">
        <v>-1.55</v>
      </c>
      <c r="E22" s="187" t="n">
        <v>0</v>
      </c>
      <c r="F22" s="187" t="n">
        <v>0</v>
      </c>
      <c r="G22" s="187" t="n">
        <v>0</v>
      </c>
      <c r="H22" s="187" t="n">
        <v>0</v>
      </c>
      <c r="I22" s="187" t="n">
        <v>-0.25</v>
      </c>
      <c r="J22" s="187" t="n">
        <v>-0.25</v>
      </c>
      <c r="K22" s="187" t="n">
        <v>-0.25</v>
      </c>
      <c r="L22" s="187" t="n">
        <v>-0.25</v>
      </c>
      <c r="M22" s="187" t="n">
        <v>-0.25</v>
      </c>
      <c r="N22" s="187" t="n">
        <v>-0.25</v>
      </c>
      <c r="O22" s="187" t="n">
        <v>-0.25</v>
      </c>
      <c r="P22" s="187" t="n">
        <v>-0.25</v>
      </c>
      <c r="Q22" s="187" t="n">
        <v>-0.25</v>
      </c>
      <c r="R22" s="187" t="n">
        <v>-0.25</v>
      </c>
      <c r="S22" s="187" t="n">
        <v>-0.25</v>
      </c>
      <c r="T22" s="187" t="n">
        <v>-0.25</v>
      </c>
      <c r="U22" s="187" t="n">
        <v>-0.25</v>
      </c>
      <c r="V22" s="187" t="n">
        <v>-0.25</v>
      </c>
      <c r="W22" s="187" t="n">
        <v>-0.25</v>
      </c>
      <c r="X22" s="187" t="n">
        <v>-0.25</v>
      </c>
      <c r="Y22" s="187" t="n">
        <v>-0.25</v>
      </c>
      <c r="Z22" s="187" t="n">
        <v>-0.25</v>
      </c>
      <c r="AA22" s="187" t="n">
        <v>-0.25</v>
      </c>
      <c r="AB22" s="187" t="n">
        <v>-0.25</v>
      </c>
      <c r="AC22" s="187"/>
      <c r="AD22" s="187" t="n">
        <v>0</v>
      </c>
      <c r="AE22" s="187" t="n">
        <v>0</v>
      </c>
      <c r="AF22" s="187" t="n">
        <v>0</v>
      </c>
      <c r="AG22" s="188" t="n">
        <v>0.678571428571431</v>
      </c>
    </row>
    <row r="23" customFormat="false" ht="12" hidden="false" customHeight="false" outlineLevel="0" collapsed="false">
      <c r="A23" s="189" t="s">
        <v>16</v>
      </c>
      <c r="B23" s="190" t="n">
        <v>0</v>
      </c>
      <c r="C23" s="191" t="n">
        <v>0</v>
      </c>
      <c r="D23" s="191" t="n">
        <v>-1.55</v>
      </c>
      <c r="E23" s="191" t="n">
        <v>0</v>
      </c>
      <c r="F23" s="191" t="n">
        <v>0</v>
      </c>
      <c r="G23" s="191" t="n">
        <v>0</v>
      </c>
      <c r="H23" s="191" t="n">
        <v>0</v>
      </c>
      <c r="I23" s="191" t="n">
        <v>-0.25</v>
      </c>
      <c r="J23" s="191" t="n">
        <v>-0.25</v>
      </c>
      <c r="K23" s="191" t="n">
        <v>-0.25</v>
      </c>
      <c r="L23" s="191" t="n">
        <v>-0.25</v>
      </c>
      <c r="M23" s="191" t="n">
        <v>-0.25</v>
      </c>
      <c r="N23" s="191" t="n">
        <v>-0.25</v>
      </c>
      <c r="O23" s="191" t="n">
        <v>-0.25</v>
      </c>
      <c r="P23" s="191" t="n">
        <v>-0.25</v>
      </c>
      <c r="Q23" s="191" t="n">
        <v>-0.25</v>
      </c>
      <c r="R23" s="191" t="n">
        <v>-0.25</v>
      </c>
      <c r="S23" s="191" t="n">
        <v>-0.25</v>
      </c>
      <c r="T23" s="191" t="n">
        <v>-0.25</v>
      </c>
      <c r="U23" s="191" t="n">
        <v>-0.25</v>
      </c>
      <c r="V23" s="191" t="n">
        <v>-0.25</v>
      </c>
      <c r="W23" s="191" t="n">
        <v>-0.25</v>
      </c>
      <c r="X23" s="191" t="n">
        <v>-0.25</v>
      </c>
      <c r="Y23" s="191" t="n">
        <v>-0.25</v>
      </c>
      <c r="Z23" s="191" t="n">
        <v>-0.25</v>
      </c>
      <c r="AA23" s="191" t="n">
        <v>-0.25</v>
      </c>
      <c r="AB23" s="191" t="n">
        <v>-0.25</v>
      </c>
      <c r="AC23" s="191"/>
      <c r="AD23" s="191" t="n">
        <v>0</v>
      </c>
      <c r="AE23" s="191" t="n">
        <v>0</v>
      </c>
      <c r="AF23" s="191" t="n">
        <v>0</v>
      </c>
      <c r="AG23" s="192" t="n">
        <v>0</v>
      </c>
    </row>
    <row r="24" customFormat="false" ht="11.25" hidden="false" customHeight="false" outlineLevel="0" collapsed="false"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</row>
    <row r="25" customFormat="false" ht="15.75" hidden="false" customHeight="false" outlineLevel="0" collapsed="false">
      <c r="A25" s="178" t="s">
        <v>9</v>
      </c>
      <c r="B25" s="193"/>
      <c r="C25" s="193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3"/>
      <c r="T25" s="193"/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</row>
    <row r="26" customFormat="false" ht="18" hidden="false" customHeight="true" outlineLevel="0" collapsed="false">
      <c r="A26" s="194" t="s">
        <v>9</v>
      </c>
      <c r="B26" s="195" t="n">
        <v>-7.49999847412109</v>
      </c>
      <c r="C26" s="196" t="n">
        <v>0</v>
      </c>
      <c r="D26" s="196" t="n">
        <v>7.50000152587891</v>
      </c>
      <c r="E26" s="196" t="n">
        <v>7.50000152587891</v>
      </c>
      <c r="F26" s="196" t="n">
        <v>7.50000152587891</v>
      </c>
      <c r="G26" s="196" t="n">
        <v>7.50000152587891</v>
      </c>
      <c r="H26" s="196" t="n">
        <v>7.50000152587891</v>
      </c>
      <c r="I26" s="196" t="n">
        <v>0</v>
      </c>
      <c r="J26" s="196" t="n">
        <v>-0.319998779296874</v>
      </c>
      <c r="K26" s="196" t="n">
        <v>-0.319998779296874</v>
      </c>
      <c r="L26" s="196" t="n">
        <v>-0.319998779296874</v>
      </c>
      <c r="M26" s="196" t="n">
        <v>-0.319998779296874</v>
      </c>
      <c r="N26" s="196" t="n">
        <v>-0.319998779296874</v>
      </c>
      <c r="O26" s="196" t="n">
        <v>0</v>
      </c>
      <c r="P26" s="196" t="n">
        <v>-0.319998779296874</v>
      </c>
      <c r="Q26" s="196" t="n">
        <v>-0.319998779296874</v>
      </c>
      <c r="R26" s="196" t="n">
        <v>-0.319998779296874</v>
      </c>
      <c r="S26" s="196" t="n">
        <v>-0.319998779296874</v>
      </c>
      <c r="T26" s="196" t="n">
        <v>-0.319998779296874</v>
      </c>
      <c r="U26" s="196" t="n">
        <v>0</v>
      </c>
      <c r="V26" s="196" t="n">
        <v>-0.319998779296874</v>
      </c>
      <c r="W26" s="196" t="n">
        <v>-0.319998779296874</v>
      </c>
      <c r="X26" s="196" t="n">
        <v>-0.319998779296874</v>
      </c>
      <c r="Y26" s="196" t="n">
        <v>-0.319998779296874</v>
      </c>
      <c r="Z26" s="196" t="n">
        <v>-0.319998779296874</v>
      </c>
      <c r="AA26" s="196" t="n">
        <v>0</v>
      </c>
      <c r="AB26" s="196" t="n">
        <v>0</v>
      </c>
      <c r="AC26" s="196" t="n">
        <v>3.71964413779123</v>
      </c>
      <c r="AD26" s="196" t="n">
        <v>0</v>
      </c>
      <c r="AE26" s="196" t="n">
        <v>0</v>
      </c>
      <c r="AF26" s="196" t="n">
        <v>0</v>
      </c>
      <c r="AG26" s="197" t="n">
        <v>3.71964413779123</v>
      </c>
    </row>
    <row r="29" customFormat="false" ht="15.75" hidden="false" customHeight="false" outlineLevel="0" collapsed="false">
      <c r="A29" s="178" t="s">
        <v>77</v>
      </c>
      <c r="B29" s="179" t="n">
        <v>37218</v>
      </c>
      <c r="C29" s="179" t="n">
        <v>37219</v>
      </c>
      <c r="D29" s="179" t="n">
        <v>37220</v>
      </c>
      <c r="E29" s="179" t="n">
        <v>37221</v>
      </c>
      <c r="F29" s="179" t="n">
        <v>37222</v>
      </c>
      <c r="G29" s="179" t="n">
        <v>37223</v>
      </c>
      <c r="H29" s="179" t="n">
        <v>37224</v>
      </c>
      <c r="I29" s="179" t="n">
        <v>37225</v>
      </c>
      <c r="J29" s="179" t="n">
        <v>37226</v>
      </c>
      <c r="K29" s="179" t="n">
        <v>37227</v>
      </c>
      <c r="L29" s="179" t="n">
        <v>37228</v>
      </c>
      <c r="M29" s="179" t="n">
        <v>37229</v>
      </c>
      <c r="N29" s="179" t="n">
        <v>37230</v>
      </c>
      <c r="O29" s="179" t="n">
        <v>37231</v>
      </c>
      <c r="P29" s="179" t="n">
        <v>37232</v>
      </c>
      <c r="Q29" s="179" t="n">
        <v>37233</v>
      </c>
      <c r="R29" s="179" t="n">
        <v>37234</v>
      </c>
      <c r="S29" s="179" t="n">
        <v>37235</v>
      </c>
      <c r="T29" s="179" t="n">
        <v>37236</v>
      </c>
      <c r="U29" s="179" t="n">
        <v>37237</v>
      </c>
      <c r="V29" s="179" t="n">
        <v>37238</v>
      </c>
      <c r="W29" s="179" t="n">
        <v>37239</v>
      </c>
      <c r="X29" s="179" t="n">
        <v>37240</v>
      </c>
      <c r="Y29" s="179" t="n">
        <v>37241</v>
      </c>
      <c r="Z29" s="179" t="n">
        <v>37242</v>
      </c>
      <c r="AA29" s="179" t="n">
        <v>37243</v>
      </c>
      <c r="AB29" s="179" t="n">
        <v>37244</v>
      </c>
      <c r="AC29" s="179" t="n">
        <v>37245</v>
      </c>
      <c r="AD29" s="179" t="n">
        <v>37246</v>
      </c>
      <c r="AE29" s="179" t="n">
        <v>37247</v>
      </c>
      <c r="AF29" s="179" t="n">
        <v>37248</v>
      </c>
      <c r="AG29" s="179" t="s">
        <v>74</v>
      </c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179"/>
      <c r="AT29" s="179"/>
      <c r="AU29" s="179"/>
      <c r="AV29" s="179"/>
      <c r="AW29" s="179"/>
      <c r="AX29" s="179"/>
      <c r="AY29" s="179"/>
      <c r="AZ29" s="179"/>
      <c r="BA29" s="179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</row>
    <row r="30" customFormat="false" ht="13.5" hidden="false" customHeight="true" outlineLevel="0" collapsed="false">
      <c r="A30" s="181" t="s">
        <v>13</v>
      </c>
      <c r="B30" s="182" t="n">
        <v>16</v>
      </c>
      <c r="C30" s="183" t="n">
        <v>16</v>
      </c>
      <c r="D30" s="183" t="n">
        <v>17.25</v>
      </c>
      <c r="E30" s="183" t="n">
        <v>17.25</v>
      </c>
      <c r="F30" s="183" t="n">
        <v>19</v>
      </c>
      <c r="G30" s="183" t="n">
        <v>19</v>
      </c>
      <c r="H30" s="183" t="n">
        <v>19</v>
      </c>
      <c r="I30" s="183" t="n">
        <v>19</v>
      </c>
      <c r="J30" s="183" t="n">
        <v>25</v>
      </c>
      <c r="K30" s="183" t="n">
        <v>25</v>
      </c>
      <c r="L30" s="183" t="n">
        <v>25</v>
      </c>
      <c r="M30" s="183" t="n">
        <v>25</v>
      </c>
      <c r="N30" s="183" t="n">
        <v>25</v>
      </c>
      <c r="O30" s="183" t="n">
        <v>25</v>
      </c>
      <c r="P30" s="183" t="n">
        <v>25</v>
      </c>
      <c r="Q30" s="183" t="n">
        <v>25</v>
      </c>
      <c r="R30" s="183" t="n">
        <v>25</v>
      </c>
      <c r="S30" s="183" t="n">
        <v>25</v>
      </c>
      <c r="T30" s="183" t="n">
        <v>25</v>
      </c>
      <c r="U30" s="183" t="n">
        <v>25</v>
      </c>
      <c r="V30" s="183" t="n">
        <v>25</v>
      </c>
      <c r="W30" s="183" t="n">
        <v>25</v>
      </c>
      <c r="X30" s="183" t="n">
        <v>25</v>
      </c>
      <c r="Y30" s="183" t="n">
        <v>25</v>
      </c>
      <c r="Z30" s="183" t="n">
        <v>25</v>
      </c>
      <c r="AA30" s="183" t="n">
        <v>25</v>
      </c>
      <c r="AB30" s="183" t="n">
        <v>25</v>
      </c>
      <c r="AC30" s="183" t="n">
        <v>25</v>
      </c>
      <c r="AD30" s="183" t="n">
        <v>25</v>
      </c>
      <c r="AE30" s="183" t="n">
        <v>30.75</v>
      </c>
      <c r="AF30" s="183" t="n">
        <v>30.75</v>
      </c>
      <c r="AG30" s="184" t="n">
        <v>18.05</v>
      </c>
      <c r="AH30" s="193"/>
      <c r="AI30" s="193"/>
      <c r="AJ30" s="193"/>
      <c r="AK30" s="193"/>
      <c r="AL30" s="193"/>
      <c r="AM30" s="193"/>
      <c r="AN30" s="193"/>
      <c r="AO30" s="193"/>
      <c r="AP30" s="193"/>
      <c r="AQ30" s="193"/>
      <c r="AR30" s="193"/>
      <c r="AS30" s="193"/>
      <c r="AT30" s="193"/>
      <c r="AU30" s="193"/>
      <c r="AV30" s="193"/>
      <c r="AW30" s="193"/>
      <c r="AX30" s="193"/>
      <c r="AY30" s="193"/>
      <c r="AZ30" s="193"/>
      <c r="BA30" s="193"/>
      <c r="BB30" s="193"/>
      <c r="BC30" s="193"/>
      <c r="BD30" s="193"/>
      <c r="BE30" s="193"/>
      <c r="BF30" s="193"/>
      <c r="BG30" s="193"/>
      <c r="BH30" s="193"/>
      <c r="BI30" s="193"/>
      <c r="BJ30" s="193"/>
      <c r="BK30" s="193"/>
      <c r="BL30" s="193"/>
    </row>
    <row r="31" customFormat="false" ht="11.25" hidden="false" customHeight="false" outlineLevel="0" collapsed="false">
      <c r="A31" s="185" t="s">
        <v>12</v>
      </c>
      <c r="B31" s="186" t="n">
        <v>18</v>
      </c>
      <c r="C31" s="187" t="n">
        <v>18</v>
      </c>
      <c r="D31" s="187" t="n">
        <v>18.5</v>
      </c>
      <c r="E31" s="187" t="n">
        <v>18.5</v>
      </c>
      <c r="F31" s="187" t="n">
        <v>20</v>
      </c>
      <c r="G31" s="187" t="n">
        <v>20</v>
      </c>
      <c r="H31" s="187" t="n">
        <v>20</v>
      </c>
      <c r="I31" s="187" t="n">
        <v>20</v>
      </c>
      <c r="J31" s="187" t="n">
        <v>25</v>
      </c>
      <c r="K31" s="187" t="n">
        <v>25</v>
      </c>
      <c r="L31" s="187" t="n">
        <v>25</v>
      </c>
      <c r="M31" s="187" t="n">
        <v>25</v>
      </c>
      <c r="N31" s="187" t="n">
        <v>25</v>
      </c>
      <c r="O31" s="187" t="n">
        <v>25</v>
      </c>
      <c r="P31" s="187" t="n">
        <v>25</v>
      </c>
      <c r="Q31" s="187" t="n">
        <v>25</v>
      </c>
      <c r="R31" s="187" t="n">
        <v>25</v>
      </c>
      <c r="S31" s="187" t="n">
        <v>25</v>
      </c>
      <c r="T31" s="187" t="n">
        <v>25</v>
      </c>
      <c r="U31" s="187" t="n">
        <v>25</v>
      </c>
      <c r="V31" s="187" t="n">
        <v>25</v>
      </c>
      <c r="W31" s="187" t="n">
        <v>25</v>
      </c>
      <c r="X31" s="187" t="n">
        <v>25</v>
      </c>
      <c r="Y31" s="187" t="n">
        <v>25</v>
      </c>
      <c r="Z31" s="187" t="n">
        <v>25</v>
      </c>
      <c r="AA31" s="187" t="n">
        <v>25</v>
      </c>
      <c r="AB31" s="187" t="n">
        <v>25</v>
      </c>
      <c r="AC31" s="187" t="n">
        <v>25</v>
      </c>
      <c r="AD31" s="187" t="n">
        <v>25</v>
      </c>
      <c r="AE31" s="187" t="n">
        <v>25</v>
      </c>
      <c r="AF31" s="187" t="n">
        <v>25</v>
      </c>
      <c r="AG31" s="188" t="n">
        <v>19.3</v>
      </c>
      <c r="AH31" s="193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3"/>
      <c r="BB31" s="193"/>
      <c r="BC31" s="193"/>
      <c r="BD31" s="193"/>
      <c r="BE31" s="193"/>
      <c r="BF31" s="193"/>
      <c r="BG31" s="193"/>
      <c r="BH31" s="193"/>
      <c r="BI31" s="193"/>
      <c r="BJ31" s="193"/>
      <c r="BK31" s="193"/>
      <c r="BL31" s="193"/>
    </row>
    <row r="32" customFormat="false" ht="11.25" hidden="false" customHeight="false" outlineLevel="0" collapsed="false">
      <c r="A32" s="185" t="s">
        <v>14</v>
      </c>
      <c r="B32" s="186" t="n">
        <v>19</v>
      </c>
      <c r="C32" s="187" t="n">
        <v>19</v>
      </c>
      <c r="D32" s="187" t="n">
        <v>18.53</v>
      </c>
      <c r="E32" s="187" t="n">
        <v>18.53</v>
      </c>
      <c r="F32" s="187" t="n">
        <v>20</v>
      </c>
      <c r="G32" s="187" t="n">
        <v>20</v>
      </c>
      <c r="H32" s="187" t="n">
        <v>20</v>
      </c>
      <c r="I32" s="187" t="n">
        <v>20</v>
      </c>
      <c r="J32" s="187" t="n">
        <v>26.75</v>
      </c>
      <c r="K32" s="187" t="n">
        <v>26.75</v>
      </c>
      <c r="L32" s="187" t="n">
        <v>26.75</v>
      </c>
      <c r="M32" s="187" t="n">
        <v>26.75</v>
      </c>
      <c r="N32" s="187" t="n">
        <v>26.75</v>
      </c>
      <c r="O32" s="187" t="n">
        <v>26.75</v>
      </c>
      <c r="P32" s="187" t="n">
        <v>26.75</v>
      </c>
      <c r="Q32" s="187" t="n">
        <v>26.75</v>
      </c>
      <c r="R32" s="187" t="n">
        <v>26.75</v>
      </c>
      <c r="S32" s="187" t="n">
        <v>26.75</v>
      </c>
      <c r="T32" s="187" t="n">
        <v>26.75</v>
      </c>
      <c r="U32" s="187" t="n">
        <v>26.75</v>
      </c>
      <c r="V32" s="187" t="n">
        <v>26.75</v>
      </c>
      <c r="W32" s="187" t="n">
        <v>26.75</v>
      </c>
      <c r="X32" s="187" t="n">
        <v>26.75</v>
      </c>
      <c r="Y32" s="187" t="n">
        <v>26.75</v>
      </c>
      <c r="Z32" s="187" t="n">
        <v>26.75</v>
      </c>
      <c r="AA32" s="187" t="n">
        <v>26.75</v>
      </c>
      <c r="AB32" s="187" t="n">
        <v>26.75</v>
      </c>
      <c r="AC32" s="187" t="n">
        <v>26.75</v>
      </c>
      <c r="AD32" s="187" t="n">
        <v>26.75</v>
      </c>
      <c r="AE32" s="187" t="n">
        <v>32.75</v>
      </c>
      <c r="AF32" s="187" t="n">
        <v>32.75</v>
      </c>
      <c r="AG32" s="188" t="n">
        <v>19.506</v>
      </c>
      <c r="AH32" s="193"/>
      <c r="AI32" s="193"/>
      <c r="AJ32" s="193"/>
      <c r="AK32" s="193"/>
      <c r="AL32" s="193"/>
      <c r="AM32" s="193"/>
      <c r="AN32" s="193"/>
      <c r="AO32" s="193"/>
      <c r="AP32" s="193"/>
      <c r="AQ32" s="193"/>
      <c r="AR32" s="193"/>
      <c r="AS32" s="193"/>
      <c r="AT32" s="193"/>
      <c r="AU32" s="193"/>
      <c r="AV32" s="193"/>
      <c r="AW32" s="193"/>
      <c r="AX32" s="193"/>
      <c r="AY32" s="193"/>
      <c r="AZ32" s="193"/>
      <c r="BA32" s="193"/>
      <c r="BB32" s="193"/>
      <c r="BC32" s="193"/>
      <c r="BD32" s="193"/>
      <c r="BE32" s="193"/>
      <c r="BF32" s="193"/>
      <c r="BG32" s="193"/>
      <c r="BH32" s="193"/>
      <c r="BI32" s="193"/>
      <c r="BJ32" s="193"/>
      <c r="BK32" s="193"/>
      <c r="BL32" s="193"/>
    </row>
    <row r="33" customFormat="false" ht="11.25" hidden="false" customHeight="false" outlineLevel="0" collapsed="false">
      <c r="A33" s="185" t="s">
        <v>17</v>
      </c>
      <c r="B33" s="186" t="n">
        <v>18.25</v>
      </c>
      <c r="C33" s="187" t="n">
        <v>18.25</v>
      </c>
      <c r="D33" s="187" t="n">
        <v>18.41</v>
      </c>
      <c r="E33" s="187" t="n">
        <v>18.41</v>
      </c>
      <c r="F33" s="187" t="n">
        <v>20.1749992370605</v>
      </c>
      <c r="G33" s="187" t="n">
        <v>20.1749992370605</v>
      </c>
      <c r="H33" s="187" t="n">
        <v>20.1749992370605</v>
      </c>
      <c r="I33" s="187" t="n">
        <v>20.1749992370605</v>
      </c>
      <c r="J33" s="187" t="n">
        <v>22.968</v>
      </c>
      <c r="K33" s="187" t="n">
        <v>22.968</v>
      </c>
      <c r="L33" s="187" t="n">
        <v>22.968</v>
      </c>
      <c r="M33" s="187" t="n">
        <v>22.968</v>
      </c>
      <c r="N33" s="187" t="n">
        <v>22.968</v>
      </c>
      <c r="O33" s="187" t="n">
        <v>22.968</v>
      </c>
      <c r="P33" s="187" t="n">
        <v>22.968</v>
      </c>
      <c r="Q33" s="187" t="n">
        <v>22.968</v>
      </c>
      <c r="R33" s="187" t="n">
        <v>22.968</v>
      </c>
      <c r="S33" s="187" t="n">
        <v>22.968</v>
      </c>
      <c r="T33" s="187" t="n">
        <v>22.968</v>
      </c>
      <c r="U33" s="187" t="n">
        <v>22.968</v>
      </c>
      <c r="V33" s="187" t="n">
        <v>22.968</v>
      </c>
      <c r="W33" s="187" t="n">
        <v>22.968</v>
      </c>
      <c r="X33" s="187" t="n">
        <v>22.968</v>
      </c>
      <c r="Y33" s="187" t="n">
        <v>22.968</v>
      </c>
      <c r="Z33" s="187" t="n">
        <v>22.968</v>
      </c>
      <c r="AA33" s="187" t="n">
        <v>22.968</v>
      </c>
      <c r="AB33" s="187" t="n">
        <v>22.968</v>
      </c>
      <c r="AC33" s="187" t="n">
        <v>22.968</v>
      </c>
      <c r="AD33" s="187" t="n">
        <v>22.968</v>
      </c>
      <c r="AE33" s="187" t="n">
        <v>30.7000007629395</v>
      </c>
      <c r="AF33" s="187" t="n">
        <v>30.7000007629395</v>
      </c>
      <c r="AG33" s="188" t="n">
        <v>19.4369995422363</v>
      </c>
      <c r="AH33" s="193"/>
      <c r="AI33" s="193"/>
      <c r="AJ33" s="193"/>
      <c r="AK33" s="193"/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3"/>
      <c r="BE33" s="193"/>
      <c r="BF33" s="193"/>
      <c r="BG33" s="193"/>
      <c r="BH33" s="193"/>
      <c r="BI33" s="193"/>
      <c r="BJ33" s="193"/>
      <c r="BK33" s="193"/>
      <c r="BL33" s="193"/>
    </row>
    <row r="34" customFormat="false" ht="11.25" hidden="false" customHeight="false" outlineLevel="0" collapsed="false">
      <c r="A34" s="185" t="s">
        <v>15</v>
      </c>
      <c r="B34" s="186" t="n">
        <v>18.25</v>
      </c>
      <c r="C34" s="187" t="n">
        <v>18.25</v>
      </c>
      <c r="D34" s="187" t="n">
        <v>18.41</v>
      </c>
      <c r="E34" s="187" t="n">
        <v>18.41</v>
      </c>
      <c r="F34" s="187" t="n">
        <v>17.25</v>
      </c>
      <c r="G34" s="187" t="n">
        <v>17.25</v>
      </c>
      <c r="H34" s="187" t="n">
        <v>17.25</v>
      </c>
      <c r="I34" s="187" t="n">
        <v>17.25</v>
      </c>
      <c r="J34" s="187" t="n">
        <v>22</v>
      </c>
      <c r="K34" s="187" t="n">
        <v>22</v>
      </c>
      <c r="L34" s="187" t="n">
        <v>22</v>
      </c>
      <c r="M34" s="187" t="n">
        <v>22</v>
      </c>
      <c r="N34" s="187" t="n">
        <v>22</v>
      </c>
      <c r="O34" s="187" t="n">
        <v>22</v>
      </c>
      <c r="P34" s="187" t="n">
        <v>22</v>
      </c>
      <c r="Q34" s="187" t="n">
        <v>22</v>
      </c>
      <c r="R34" s="187" t="n">
        <v>22</v>
      </c>
      <c r="S34" s="187" t="n">
        <v>22</v>
      </c>
      <c r="T34" s="187" t="n">
        <v>22</v>
      </c>
      <c r="U34" s="187" t="n">
        <v>22</v>
      </c>
      <c r="V34" s="187" t="n">
        <v>22</v>
      </c>
      <c r="W34" s="187" t="n">
        <v>22</v>
      </c>
      <c r="X34" s="187" t="n">
        <v>22</v>
      </c>
      <c r="Y34" s="187" t="n">
        <v>22</v>
      </c>
      <c r="Z34" s="187" t="n">
        <v>22</v>
      </c>
      <c r="AA34" s="187" t="n">
        <v>22</v>
      </c>
      <c r="AB34" s="187" t="n">
        <v>22</v>
      </c>
      <c r="AC34" s="187" t="n">
        <v>22</v>
      </c>
      <c r="AD34" s="187" t="n">
        <v>22</v>
      </c>
      <c r="AE34" s="187" t="n">
        <v>30.7000007629395</v>
      </c>
      <c r="AF34" s="187" t="n">
        <v>30.7000007629395</v>
      </c>
      <c r="AG34" s="188" t="n">
        <v>17.682</v>
      </c>
      <c r="AH34" s="193"/>
      <c r="AI34" s="193"/>
      <c r="AJ34" s="193"/>
      <c r="AK34" s="193"/>
      <c r="AL34" s="193"/>
      <c r="AM34" s="193"/>
      <c r="AN34" s="193"/>
      <c r="AO34" s="193"/>
      <c r="AP34" s="193"/>
      <c r="AQ34" s="193"/>
      <c r="AR34" s="193"/>
      <c r="AS34" s="193"/>
      <c r="AT34" s="193"/>
      <c r="AU34" s="193"/>
      <c r="AV34" s="193"/>
      <c r="AW34" s="193"/>
      <c r="AX34" s="193"/>
      <c r="AY34" s="193"/>
      <c r="AZ34" s="193"/>
      <c r="BA34" s="193"/>
      <c r="BB34" s="193"/>
      <c r="BC34" s="193"/>
      <c r="BD34" s="193"/>
      <c r="BE34" s="193"/>
      <c r="BF34" s="193"/>
      <c r="BG34" s="193"/>
      <c r="BH34" s="193"/>
      <c r="BI34" s="193"/>
      <c r="BJ34" s="193"/>
      <c r="BK34" s="193"/>
      <c r="BL34" s="193"/>
    </row>
    <row r="35" customFormat="false" ht="11.25" hidden="false" customHeight="false" outlineLevel="0" collapsed="false">
      <c r="A35" s="185" t="s">
        <v>11</v>
      </c>
      <c r="B35" s="186" t="n">
        <v>13.7</v>
      </c>
      <c r="C35" s="187" t="n">
        <v>13.7</v>
      </c>
      <c r="D35" s="187" t="n">
        <v>15</v>
      </c>
      <c r="E35" s="187" t="n">
        <v>15</v>
      </c>
      <c r="F35" s="187" t="n">
        <v>14.5</v>
      </c>
      <c r="G35" s="187" t="n">
        <v>14.5</v>
      </c>
      <c r="H35" s="187" t="n">
        <v>14.5</v>
      </c>
      <c r="I35" s="187" t="n">
        <v>14.5</v>
      </c>
      <c r="J35" s="187" t="n">
        <v>19</v>
      </c>
      <c r="K35" s="187" t="n">
        <v>19</v>
      </c>
      <c r="L35" s="187" t="n">
        <v>19</v>
      </c>
      <c r="M35" s="187" t="n">
        <v>19</v>
      </c>
      <c r="N35" s="187" t="n">
        <v>19</v>
      </c>
      <c r="O35" s="187" t="n">
        <v>19</v>
      </c>
      <c r="P35" s="187" t="n">
        <v>19</v>
      </c>
      <c r="Q35" s="187" t="n">
        <v>19</v>
      </c>
      <c r="R35" s="187" t="n">
        <v>19</v>
      </c>
      <c r="S35" s="187" t="n">
        <v>19</v>
      </c>
      <c r="T35" s="187" t="n">
        <v>19</v>
      </c>
      <c r="U35" s="187" t="n">
        <v>19</v>
      </c>
      <c r="V35" s="187" t="n">
        <v>19</v>
      </c>
      <c r="W35" s="187" t="n">
        <v>19</v>
      </c>
      <c r="X35" s="187" t="n">
        <v>19</v>
      </c>
      <c r="Y35" s="187" t="n">
        <v>19</v>
      </c>
      <c r="Z35" s="187" t="n">
        <v>19</v>
      </c>
      <c r="AA35" s="187" t="n">
        <v>19</v>
      </c>
      <c r="AB35" s="187" t="n">
        <v>19</v>
      </c>
      <c r="AC35" s="187" t="n">
        <v>19</v>
      </c>
      <c r="AD35" s="187" t="n">
        <v>19</v>
      </c>
      <c r="AE35" s="187" t="n">
        <v>19</v>
      </c>
      <c r="AF35" s="187" t="n">
        <v>19</v>
      </c>
      <c r="AG35" s="188" t="n">
        <v>14.44</v>
      </c>
      <c r="AH35" s="193"/>
      <c r="AI35" s="193"/>
      <c r="AJ35" s="193"/>
      <c r="AK35" s="193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193"/>
      <c r="AX35" s="193"/>
      <c r="AY35" s="193"/>
      <c r="AZ35" s="193"/>
      <c r="BA35" s="193"/>
      <c r="BB35" s="193"/>
      <c r="BC35" s="193"/>
      <c r="BD35" s="193"/>
      <c r="BE35" s="193"/>
      <c r="BF35" s="193"/>
      <c r="BG35" s="193"/>
      <c r="BH35" s="193"/>
      <c r="BI35" s="193"/>
      <c r="BJ35" s="193"/>
      <c r="BK35" s="193"/>
      <c r="BL35" s="193"/>
    </row>
    <row r="36" customFormat="false" ht="12" hidden="false" customHeight="false" outlineLevel="0" collapsed="false">
      <c r="A36" s="189" t="s">
        <v>16</v>
      </c>
      <c r="B36" s="190" t="n">
        <v>14.2</v>
      </c>
      <c r="C36" s="191" t="n">
        <v>14.2</v>
      </c>
      <c r="D36" s="191" t="n">
        <v>15.5</v>
      </c>
      <c r="E36" s="191" t="n">
        <v>15.5</v>
      </c>
      <c r="F36" s="191" t="n">
        <v>15</v>
      </c>
      <c r="G36" s="191" t="n">
        <v>15</v>
      </c>
      <c r="H36" s="191" t="n">
        <v>15</v>
      </c>
      <c r="I36" s="191" t="n">
        <v>15</v>
      </c>
      <c r="J36" s="191" t="n">
        <v>19.5</v>
      </c>
      <c r="K36" s="191" t="n">
        <v>19.5</v>
      </c>
      <c r="L36" s="191" t="n">
        <v>19.5</v>
      </c>
      <c r="M36" s="191" t="n">
        <v>19.5</v>
      </c>
      <c r="N36" s="191" t="n">
        <v>19.5</v>
      </c>
      <c r="O36" s="191" t="n">
        <v>19.5</v>
      </c>
      <c r="P36" s="191" t="n">
        <v>19.5</v>
      </c>
      <c r="Q36" s="191" t="n">
        <v>19.5</v>
      </c>
      <c r="R36" s="191" t="n">
        <v>19.5</v>
      </c>
      <c r="S36" s="191" t="n">
        <v>19.5</v>
      </c>
      <c r="T36" s="191" t="n">
        <v>19.5</v>
      </c>
      <c r="U36" s="191" t="n">
        <v>19.5</v>
      </c>
      <c r="V36" s="191" t="n">
        <v>19.5</v>
      </c>
      <c r="W36" s="191" t="n">
        <v>19.5</v>
      </c>
      <c r="X36" s="191" t="n">
        <v>19.5</v>
      </c>
      <c r="Y36" s="191" t="n">
        <v>19.5</v>
      </c>
      <c r="Z36" s="191" t="n">
        <v>34.25</v>
      </c>
      <c r="AA36" s="191" t="n">
        <v>19.5</v>
      </c>
      <c r="AB36" s="191" t="n">
        <v>19.5</v>
      </c>
      <c r="AC36" s="191" t="n">
        <v>19.5</v>
      </c>
      <c r="AD36" s="191" t="n">
        <v>19.5</v>
      </c>
      <c r="AE36" s="191" t="n">
        <v>19.5</v>
      </c>
      <c r="AF36" s="191" t="n">
        <v>19.5</v>
      </c>
      <c r="AG36" s="192" t="n">
        <v>14.94</v>
      </c>
      <c r="AH36" s="193"/>
      <c r="AI36" s="193"/>
      <c r="AJ36" s="193"/>
      <c r="AK36" s="193"/>
      <c r="AL36" s="193"/>
      <c r="AM36" s="193"/>
      <c r="AN36" s="193"/>
      <c r="AO36" s="193"/>
      <c r="AP36" s="193"/>
      <c r="AQ36" s="193"/>
      <c r="AR36" s="193"/>
      <c r="AS36" s="193"/>
      <c r="AT36" s="193"/>
      <c r="AU36" s="193"/>
      <c r="AV36" s="193"/>
      <c r="AW36" s="193"/>
      <c r="AX36" s="193"/>
      <c r="AY36" s="193"/>
      <c r="AZ36" s="193"/>
      <c r="BA36" s="193"/>
      <c r="BB36" s="193"/>
      <c r="BC36" s="193"/>
      <c r="BD36" s="193"/>
      <c r="BE36" s="193"/>
      <c r="BF36" s="193"/>
      <c r="BG36" s="193"/>
      <c r="BH36" s="193"/>
      <c r="BI36" s="193"/>
      <c r="BJ36" s="193"/>
      <c r="BK36" s="193"/>
      <c r="BL36" s="193"/>
    </row>
    <row r="37" customFormat="false" ht="11.25" hidden="false" customHeight="false" outlineLevel="0" collapsed="false">
      <c r="B37" s="193"/>
      <c r="C37" s="193"/>
      <c r="D37" s="193"/>
      <c r="E37" s="193"/>
      <c r="F37" s="193"/>
      <c r="G37" s="193"/>
      <c r="H37" s="193"/>
      <c r="I37" s="193"/>
      <c r="J37" s="193"/>
      <c r="K37" s="193"/>
      <c r="L37" s="193"/>
      <c r="M37" s="193"/>
      <c r="N37" s="193"/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3"/>
      <c r="BB37" s="193"/>
      <c r="BC37" s="193"/>
      <c r="BD37" s="193"/>
      <c r="BE37" s="193"/>
      <c r="BF37" s="193"/>
      <c r="BG37" s="193"/>
      <c r="BH37" s="193"/>
      <c r="BI37" s="193"/>
      <c r="BJ37" s="193"/>
      <c r="BK37" s="193"/>
      <c r="BL37" s="193"/>
    </row>
    <row r="38" customFormat="false" ht="15.75" hidden="false" customHeight="false" outlineLevel="0" collapsed="false">
      <c r="A38" s="178" t="s">
        <v>78</v>
      </c>
      <c r="B38" s="193"/>
      <c r="C38" s="193"/>
      <c r="D38" s="193"/>
      <c r="E38" s="193"/>
      <c r="F38" s="193"/>
      <c r="G38" s="193"/>
      <c r="H38" s="193"/>
      <c r="I38" s="193"/>
      <c r="J38" s="193"/>
      <c r="K38" s="193"/>
      <c r="L38" s="193"/>
      <c r="M38" s="193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3"/>
      <c r="AL38" s="193"/>
      <c r="AM38" s="193"/>
      <c r="AN38" s="193"/>
      <c r="AO38" s="193"/>
      <c r="AP38" s="193"/>
      <c r="AQ38" s="193"/>
      <c r="AR38" s="193"/>
      <c r="AS38" s="193"/>
      <c r="AT38" s="193"/>
      <c r="AU38" s="193"/>
      <c r="AV38" s="193"/>
      <c r="AW38" s="193"/>
      <c r="AX38" s="193"/>
      <c r="AY38" s="193"/>
      <c r="AZ38" s="193"/>
      <c r="BA38" s="193"/>
      <c r="BB38" s="193"/>
      <c r="BC38" s="193"/>
      <c r="BD38" s="193"/>
      <c r="BE38" s="193"/>
      <c r="BF38" s="193"/>
      <c r="BG38" s="193"/>
      <c r="BH38" s="193"/>
      <c r="BI38" s="193"/>
      <c r="BJ38" s="193"/>
      <c r="BK38" s="193"/>
      <c r="BL38" s="193"/>
    </row>
    <row r="39" customFormat="false" ht="16.5" hidden="false" customHeight="true" outlineLevel="0" collapsed="false">
      <c r="A39" s="194" t="s">
        <v>9</v>
      </c>
      <c r="B39" s="195" t="n">
        <v>20.0003032684326</v>
      </c>
      <c r="C39" s="196" t="n">
        <v>20.0042629241943</v>
      </c>
      <c r="D39" s="196" t="n">
        <v>20.0024700164795</v>
      </c>
      <c r="E39" s="196" t="n">
        <v>19.9958572387695</v>
      </c>
      <c r="F39" s="196" t="n">
        <v>20.0047550201416</v>
      </c>
      <c r="G39" s="196" t="n">
        <v>20.0047550201416</v>
      </c>
      <c r="H39" s="196" t="n">
        <v>20.0047550201416</v>
      </c>
      <c r="I39" s="196" t="n">
        <v>20.0025119781494</v>
      </c>
      <c r="J39" s="196" t="n">
        <v>32.9874537658691</v>
      </c>
      <c r="K39" s="196" t="n">
        <v>32.9862826538086</v>
      </c>
      <c r="L39" s="196" t="n">
        <v>32.9899981689453</v>
      </c>
      <c r="M39" s="196" t="n">
        <v>32.9899981689453</v>
      </c>
      <c r="N39" s="196" t="n">
        <v>32.9899981689453</v>
      </c>
      <c r="O39" s="196" t="n">
        <v>32.9899981689453</v>
      </c>
      <c r="P39" s="196" t="n">
        <v>32.9850009155273</v>
      </c>
      <c r="Q39" s="196" t="n">
        <v>32.9924967956543</v>
      </c>
      <c r="R39" s="196" t="n">
        <v>32.9899981689453</v>
      </c>
      <c r="S39" s="196" t="n">
        <v>32.9925006103516</v>
      </c>
      <c r="T39" s="196" t="n">
        <v>32.9850009155273</v>
      </c>
      <c r="U39" s="196" t="n">
        <v>32.9850009155273</v>
      </c>
      <c r="V39" s="196" t="n">
        <v>32.9850009155273</v>
      </c>
      <c r="W39" s="196" t="n">
        <v>32.9925006103516</v>
      </c>
      <c r="X39" s="196" t="n">
        <v>32.9899981689453</v>
      </c>
      <c r="Y39" s="196" t="n">
        <v>32.9900019836426</v>
      </c>
      <c r="Z39" s="196" t="n">
        <v>32.9850009155273</v>
      </c>
      <c r="AA39" s="196" t="n">
        <v>32.9899981689453</v>
      </c>
      <c r="AB39" s="196" t="n">
        <v>32.9899981689453</v>
      </c>
      <c r="AC39" s="196" t="n">
        <v>32.9899981689453</v>
      </c>
      <c r="AD39" s="196" t="n">
        <v>32.9850009155273</v>
      </c>
      <c r="AE39" s="196" t="n">
        <v>32.9850009155273</v>
      </c>
      <c r="AF39" s="198" t="n">
        <v>0</v>
      </c>
      <c r="AG39" s="197" t="n">
        <v>20.0027613639832</v>
      </c>
      <c r="AH39" s="193"/>
      <c r="AI39" s="193"/>
      <c r="AJ39" s="193"/>
      <c r="AK39" s="193"/>
      <c r="AL39" s="193"/>
      <c r="AM39" s="193"/>
      <c r="AN39" s="193"/>
      <c r="AO39" s="193"/>
      <c r="AP39" s="193"/>
      <c r="AQ39" s="193"/>
      <c r="AR39" s="193"/>
      <c r="AS39" s="193"/>
      <c r="AT39" s="193"/>
      <c r="AU39" s="193"/>
      <c r="AV39" s="193"/>
      <c r="AW39" s="193"/>
      <c r="AX39" s="193"/>
      <c r="AY39" s="193"/>
      <c r="AZ39" s="193"/>
      <c r="BA39" s="193"/>
      <c r="BB39" s="193"/>
      <c r="BC39" s="193"/>
      <c r="BD39" s="193"/>
      <c r="BE39" s="193"/>
      <c r="BF39" s="193"/>
      <c r="BG39" s="193"/>
      <c r="BH39" s="193"/>
      <c r="BI39" s="193"/>
      <c r="BJ39" s="193"/>
      <c r="BK39" s="193"/>
      <c r="BL39" s="193"/>
    </row>
    <row r="42" customFormat="false" ht="15.75" hidden="false" customHeight="false" outlineLevel="0" collapsed="false">
      <c r="A42" s="178" t="s">
        <v>27</v>
      </c>
    </row>
    <row r="43" customFormat="false" ht="13.5" hidden="false" customHeight="true" outlineLevel="0" collapsed="false">
      <c r="A43" s="181" t="s">
        <v>13</v>
      </c>
      <c r="B43" s="182" t="n">
        <v>0</v>
      </c>
      <c r="C43" s="183" t="n">
        <v>0</v>
      </c>
      <c r="D43" s="183" t="n">
        <v>-1.75</v>
      </c>
      <c r="E43" s="183" t="n">
        <v>-1.75</v>
      </c>
      <c r="F43" s="183" t="n">
        <v>0</v>
      </c>
      <c r="G43" s="183" t="n">
        <v>0</v>
      </c>
      <c r="H43" s="183" t="n">
        <v>0</v>
      </c>
      <c r="I43" s="183" t="n">
        <v>0</v>
      </c>
      <c r="J43" s="183" t="n">
        <v>0</v>
      </c>
      <c r="K43" s="183" t="n">
        <v>0</v>
      </c>
      <c r="L43" s="183" t="n">
        <v>0</v>
      </c>
      <c r="M43" s="183" t="n">
        <v>0</v>
      </c>
      <c r="N43" s="183" t="n">
        <v>0</v>
      </c>
      <c r="O43" s="183" t="n">
        <v>0</v>
      </c>
      <c r="P43" s="183" t="n">
        <v>0</v>
      </c>
      <c r="Q43" s="183" t="n">
        <v>0</v>
      </c>
      <c r="R43" s="183" t="n">
        <v>0</v>
      </c>
      <c r="S43" s="183" t="n">
        <v>0</v>
      </c>
      <c r="T43" s="183" t="n">
        <v>0</v>
      </c>
      <c r="U43" s="183" t="n">
        <v>0</v>
      </c>
      <c r="V43" s="183" t="n">
        <v>0</v>
      </c>
      <c r="W43" s="183" t="n">
        <v>0</v>
      </c>
      <c r="X43" s="183" t="n">
        <v>0</v>
      </c>
      <c r="Y43" s="183" t="n">
        <v>0</v>
      </c>
      <c r="Z43" s="183" t="n">
        <v>0</v>
      </c>
      <c r="AA43" s="183" t="n">
        <v>0</v>
      </c>
      <c r="AB43" s="183" t="n">
        <v>0</v>
      </c>
      <c r="AC43" s="183" t="n">
        <v>0</v>
      </c>
      <c r="AD43" s="183" t="n">
        <v>0</v>
      </c>
      <c r="AE43" s="183" t="n">
        <v>5.75</v>
      </c>
      <c r="AF43" s="183" t="n">
        <v>5.75</v>
      </c>
      <c r="AG43" s="184" t="n">
        <v>0.362500000000001</v>
      </c>
      <c r="AH43" s="193"/>
      <c r="AI43" s="193"/>
      <c r="AJ43" s="193"/>
      <c r="AK43" s="193"/>
      <c r="AL43" s="193"/>
      <c r="AM43" s="193"/>
      <c r="AN43" s="193"/>
      <c r="AO43" s="193"/>
      <c r="AP43" s="193"/>
      <c r="AQ43" s="193"/>
      <c r="AR43" s="193"/>
      <c r="AS43" s="193"/>
      <c r="AT43" s="193"/>
      <c r="AU43" s="193"/>
      <c r="AV43" s="193"/>
      <c r="AW43" s="193"/>
      <c r="AX43" s="193"/>
      <c r="AY43" s="193"/>
      <c r="AZ43" s="193"/>
      <c r="BA43" s="193"/>
      <c r="BB43" s="193"/>
      <c r="BC43" s="193"/>
      <c r="BD43" s="193"/>
      <c r="BE43" s="193"/>
      <c r="BF43" s="193"/>
      <c r="BG43" s="193"/>
      <c r="BH43" s="193"/>
      <c r="BI43" s="193"/>
      <c r="BJ43" s="193"/>
      <c r="BK43" s="193"/>
      <c r="BL43" s="193"/>
    </row>
    <row r="44" customFormat="false" ht="11.25" hidden="false" customHeight="false" outlineLevel="0" collapsed="false">
      <c r="A44" s="185" t="s">
        <v>12</v>
      </c>
      <c r="B44" s="186" t="n">
        <v>0</v>
      </c>
      <c r="C44" s="187" t="n">
        <v>0</v>
      </c>
      <c r="D44" s="187" t="n">
        <v>-1.5</v>
      </c>
      <c r="E44" s="187" t="n">
        <v>-1.5</v>
      </c>
      <c r="F44" s="187" t="n">
        <v>0</v>
      </c>
      <c r="G44" s="187" t="n">
        <v>0</v>
      </c>
      <c r="H44" s="187" t="n">
        <v>0</v>
      </c>
      <c r="I44" s="187" t="n">
        <v>0</v>
      </c>
      <c r="J44" s="187" t="n">
        <v>0</v>
      </c>
      <c r="K44" s="187" t="n">
        <v>0</v>
      </c>
      <c r="L44" s="187" t="n">
        <v>0</v>
      </c>
      <c r="M44" s="187" t="n">
        <v>0</v>
      </c>
      <c r="N44" s="187" t="n">
        <v>0</v>
      </c>
      <c r="O44" s="187" t="n">
        <v>0</v>
      </c>
      <c r="P44" s="187" t="n">
        <v>0</v>
      </c>
      <c r="Q44" s="187" t="n">
        <v>0</v>
      </c>
      <c r="R44" s="187" t="n">
        <v>0</v>
      </c>
      <c r="S44" s="187" t="n">
        <v>0</v>
      </c>
      <c r="T44" s="187" t="n">
        <v>0</v>
      </c>
      <c r="U44" s="187" t="n">
        <v>0</v>
      </c>
      <c r="V44" s="187" t="n">
        <v>0</v>
      </c>
      <c r="W44" s="187" t="n">
        <v>0</v>
      </c>
      <c r="X44" s="187" t="n">
        <v>0</v>
      </c>
      <c r="Y44" s="187" t="n">
        <v>0</v>
      </c>
      <c r="Z44" s="187" t="n">
        <v>0</v>
      </c>
      <c r="AA44" s="187" t="n">
        <v>0</v>
      </c>
      <c r="AB44" s="187" t="n">
        <v>0</v>
      </c>
      <c r="AC44" s="187" t="n">
        <v>0</v>
      </c>
      <c r="AD44" s="187" t="n">
        <v>0</v>
      </c>
      <c r="AE44" s="187" t="n">
        <v>0</v>
      </c>
      <c r="AF44" s="187" t="n">
        <v>0</v>
      </c>
      <c r="AG44" s="188" t="n">
        <v>0.341666666666669</v>
      </c>
      <c r="AH44" s="193"/>
      <c r="AI44" s="193"/>
      <c r="AJ44" s="193"/>
      <c r="AK44" s="193"/>
      <c r="AL44" s="193"/>
      <c r="AM44" s="193"/>
      <c r="AN44" s="193"/>
      <c r="AO44" s="193"/>
      <c r="AP44" s="193"/>
      <c r="AQ44" s="193"/>
      <c r="AR44" s="193"/>
      <c r="AS44" s="193"/>
      <c r="AT44" s="193"/>
      <c r="AU44" s="193"/>
      <c r="AV44" s="193"/>
      <c r="AW44" s="193"/>
      <c r="AX44" s="193"/>
      <c r="AY44" s="193"/>
      <c r="AZ44" s="193"/>
      <c r="BA44" s="193"/>
      <c r="BB44" s="193"/>
      <c r="BC44" s="193"/>
      <c r="BD44" s="193"/>
      <c r="BE44" s="193"/>
      <c r="BF44" s="193"/>
      <c r="BG44" s="193"/>
      <c r="BH44" s="193"/>
      <c r="BI44" s="193"/>
      <c r="BJ44" s="193"/>
      <c r="BK44" s="193"/>
      <c r="BL44" s="193"/>
    </row>
    <row r="45" customFormat="false" ht="11.25" hidden="false" customHeight="false" outlineLevel="0" collapsed="false">
      <c r="A45" s="185" t="s">
        <v>14</v>
      </c>
      <c r="B45" s="186" t="n">
        <v>0</v>
      </c>
      <c r="C45" s="187" t="n">
        <v>0</v>
      </c>
      <c r="D45" s="187" t="n">
        <v>-1.47</v>
      </c>
      <c r="E45" s="187" t="n">
        <v>-1.47</v>
      </c>
      <c r="F45" s="187" t="n">
        <v>0</v>
      </c>
      <c r="G45" s="187" t="n">
        <v>0</v>
      </c>
      <c r="H45" s="187" t="n">
        <v>0</v>
      </c>
      <c r="I45" s="187" t="n">
        <v>0</v>
      </c>
      <c r="J45" s="187" t="n">
        <v>0</v>
      </c>
      <c r="K45" s="187" t="n">
        <v>0</v>
      </c>
      <c r="L45" s="187" t="n">
        <v>0</v>
      </c>
      <c r="M45" s="187" t="n">
        <v>0</v>
      </c>
      <c r="N45" s="187" t="n">
        <v>0</v>
      </c>
      <c r="O45" s="187" t="n">
        <v>0</v>
      </c>
      <c r="P45" s="187" t="n">
        <v>0</v>
      </c>
      <c r="Q45" s="187" t="n">
        <v>0</v>
      </c>
      <c r="R45" s="187" t="n">
        <v>0</v>
      </c>
      <c r="S45" s="187" t="n">
        <v>0</v>
      </c>
      <c r="T45" s="187" t="n">
        <v>0</v>
      </c>
      <c r="U45" s="187" t="n">
        <v>0</v>
      </c>
      <c r="V45" s="187" t="n">
        <v>0</v>
      </c>
      <c r="W45" s="187" t="n">
        <v>0</v>
      </c>
      <c r="X45" s="187" t="n">
        <v>0</v>
      </c>
      <c r="Y45" s="187" t="n">
        <v>0</v>
      </c>
      <c r="Z45" s="187" t="n">
        <v>0</v>
      </c>
      <c r="AA45" s="187" t="n">
        <v>0</v>
      </c>
      <c r="AB45" s="187" t="n">
        <v>0</v>
      </c>
      <c r="AC45" s="187" t="n">
        <v>0</v>
      </c>
      <c r="AD45" s="187" t="n">
        <v>0</v>
      </c>
      <c r="AE45" s="187" t="n">
        <v>6</v>
      </c>
      <c r="AF45" s="187" t="n">
        <v>6</v>
      </c>
      <c r="AG45" s="188" t="n">
        <v>0.256</v>
      </c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  <c r="BB45" s="193"/>
      <c r="BC45" s="193"/>
      <c r="BD45" s="193"/>
      <c r="BE45" s="193"/>
      <c r="BF45" s="193"/>
      <c r="BG45" s="193"/>
      <c r="BH45" s="193"/>
      <c r="BI45" s="193"/>
      <c r="BJ45" s="193"/>
      <c r="BK45" s="193"/>
      <c r="BL45" s="193"/>
    </row>
    <row r="46" customFormat="false" ht="11.25" hidden="false" customHeight="false" outlineLevel="0" collapsed="false">
      <c r="A46" s="185" t="s">
        <v>17</v>
      </c>
      <c r="B46" s="186" t="n">
        <v>0</v>
      </c>
      <c r="C46" s="187" t="n">
        <v>0</v>
      </c>
      <c r="D46" s="187" t="n">
        <v>-1.7649992370605</v>
      </c>
      <c r="E46" s="187" t="n">
        <v>-1.7649992370605</v>
      </c>
      <c r="F46" s="187" t="n">
        <v>0</v>
      </c>
      <c r="G46" s="187" t="n">
        <v>0</v>
      </c>
      <c r="H46" s="187" t="n">
        <v>0</v>
      </c>
      <c r="I46" s="187" t="n">
        <v>0</v>
      </c>
      <c r="J46" s="187" t="n">
        <v>0</v>
      </c>
      <c r="K46" s="187" t="n">
        <v>0</v>
      </c>
      <c r="L46" s="187" t="n">
        <v>0</v>
      </c>
      <c r="M46" s="187" t="n">
        <v>0</v>
      </c>
      <c r="N46" s="187" t="n">
        <v>0</v>
      </c>
      <c r="O46" s="187" t="n">
        <v>0</v>
      </c>
      <c r="P46" s="187" t="n">
        <v>0</v>
      </c>
      <c r="Q46" s="187" t="n">
        <v>0</v>
      </c>
      <c r="R46" s="187" t="n">
        <v>0</v>
      </c>
      <c r="S46" s="187" t="n">
        <v>0</v>
      </c>
      <c r="T46" s="187" t="n">
        <v>0</v>
      </c>
      <c r="U46" s="187" t="n">
        <v>0</v>
      </c>
      <c r="V46" s="187" t="n">
        <v>0</v>
      </c>
      <c r="W46" s="187" t="n">
        <v>0</v>
      </c>
      <c r="X46" s="187" t="n">
        <v>0</v>
      </c>
      <c r="Y46" s="187" t="n">
        <v>0</v>
      </c>
      <c r="Z46" s="187" t="n">
        <v>0</v>
      </c>
      <c r="AA46" s="187" t="n">
        <v>0</v>
      </c>
      <c r="AB46" s="187" t="n">
        <v>0</v>
      </c>
      <c r="AC46" s="187" t="n">
        <v>0</v>
      </c>
      <c r="AD46" s="187" t="n">
        <v>0</v>
      </c>
      <c r="AE46" s="187" t="n">
        <v>7.7320007629395</v>
      </c>
      <c r="AF46" s="187" t="n">
        <v>7.7320007629395</v>
      </c>
      <c r="AG46" s="188" t="n">
        <v>0.398666717529302</v>
      </c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  <c r="BB46" s="193"/>
      <c r="BC46" s="193"/>
      <c r="BD46" s="193"/>
      <c r="BE46" s="193"/>
      <c r="BF46" s="193"/>
      <c r="BG46" s="193"/>
      <c r="BH46" s="193"/>
      <c r="BI46" s="193"/>
      <c r="BJ46" s="193"/>
      <c r="BK46" s="193"/>
      <c r="BL46" s="193"/>
    </row>
    <row r="47" customFormat="false" ht="11.25" hidden="false" customHeight="false" outlineLevel="0" collapsed="false">
      <c r="A47" s="185" t="s">
        <v>15</v>
      </c>
      <c r="B47" s="186" t="n">
        <v>0</v>
      </c>
      <c r="C47" s="187" t="n">
        <v>0</v>
      </c>
      <c r="D47" s="187" t="n">
        <v>1.16</v>
      </c>
      <c r="E47" s="187" t="n">
        <v>1.16</v>
      </c>
      <c r="F47" s="187" t="n">
        <v>0</v>
      </c>
      <c r="G47" s="187" t="n">
        <v>0</v>
      </c>
      <c r="H47" s="187" t="n">
        <v>0</v>
      </c>
      <c r="I47" s="187" t="n">
        <v>0</v>
      </c>
      <c r="J47" s="187" t="n">
        <v>0</v>
      </c>
      <c r="K47" s="187" t="n">
        <v>0</v>
      </c>
      <c r="L47" s="187" t="n">
        <v>0</v>
      </c>
      <c r="M47" s="187" t="n">
        <v>0</v>
      </c>
      <c r="N47" s="187" t="n">
        <v>0</v>
      </c>
      <c r="O47" s="187" t="n">
        <v>0</v>
      </c>
      <c r="P47" s="187" t="n">
        <v>0</v>
      </c>
      <c r="Q47" s="187" t="n">
        <v>0</v>
      </c>
      <c r="R47" s="187" t="n">
        <v>0</v>
      </c>
      <c r="S47" s="187" t="n">
        <v>0</v>
      </c>
      <c r="T47" s="187" t="n">
        <v>0</v>
      </c>
      <c r="U47" s="187" t="n">
        <v>0</v>
      </c>
      <c r="V47" s="187" t="n">
        <v>0</v>
      </c>
      <c r="W47" s="187" t="n">
        <v>0</v>
      </c>
      <c r="X47" s="187" t="n">
        <v>0</v>
      </c>
      <c r="Y47" s="187" t="n">
        <v>0</v>
      </c>
      <c r="Z47" s="187" t="n">
        <v>0</v>
      </c>
      <c r="AA47" s="187" t="n">
        <v>0</v>
      </c>
      <c r="AB47" s="187" t="n">
        <v>0</v>
      </c>
      <c r="AC47" s="187" t="n">
        <v>0</v>
      </c>
      <c r="AD47" s="187" t="n">
        <v>0</v>
      </c>
      <c r="AE47" s="187" t="n">
        <v>8.7000007629395</v>
      </c>
      <c r="AF47" s="187" t="n">
        <v>8.7000007629395</v>
      </c>
      <c r="AG47" s="188" t="n">
        <v>0.593666666666664</v>
      </c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  <c r="BB47" s="193"/>
      <c r="BC47" s="193"/>
      <c r="BD47" s="193"/>
      <c r="BE47" s="193"/>
      <c r="BF47" s="193"/>
      <c r="BG47" s="193"/>
      <c r="BH47" s="193"/>
      <c r="BI47" s="193"/>
      <c r="BJ47" s="193"/>
      <c r="BK47" s="193"/>
      <c r="BL47" s="193"/>
    </row>
    <row r="48" customFormat="false" ht="11.25" hidden="false" customHeight="false" outlineLevel="0" collapsed="false">
      <c r="A48" s="185" t="s">
        <v>11</v>
      </c>
      <c r="B48" s="186" t="n">
        <v>0</v>
      </c>
      <c r="C48" s="187" t="n">
        <v>-0.800000000000001</v>
      </c>
      <c r="D48" s="187" t="n">
        <v>0.5</v>
      </c>
      <c r="E48" s="187" t="n">
        <v>0.5</v>
      </c>
      <c r="F48" s="187" t="n">
        <v>0</v>
      </c>
      <c r="G48" s="187" t="n">
        <v>0</v>
      </c>
      <c r="H48" s="187" t="n">
        <v>0</v>
      </c>
      <c r="I48" s="187" t="n">
        <v>0</v>
      </c>
      <c r="J48" s="187" t="n">
        <v>0</v>
      </c>
      <c r="K48" s="187" t="n">
        <v>0</v>
      </c>
      <c r="L48" s="187" t="n">
        <v>0</v>
      </c>
      <c r="M48" s="187" t="n">
        <v>0</v>
      </c>
      <c r="N48" s="187" t="n">
        <v>0</v>
      </c>
      <c r="O48" s="187" t="n">
        <v>0</v>
      </c>
      <c r="P48" s="187" t="n">
        <v>0</v>
      </c>
      <c r="Q48" s="187" t="n">
        <v>0</v>
      </c>
      <c r="R48" s="187" t="n">
        <v>0</v>
      </c>
      <c r="S48" s="187" t="n">
        <v>0</v>
      </c>
      <c r="T48" s="187" t="n">
        <v>0</v>
      </c>
      <c r="U48" s="187" t="n">
        <v>0</v>
      </c>
      <c r="V48" s="187" t="n">
        <v>0</v>
      </c>
      <c r="W48" s="187" t="n">
        <v>0</v>
      </c>
      <c r="X48" s="187" t="n">
        <v>0</v>
      </c>
      <c r="Y48" s="187" t="n">
        <v>0</v>
      </c>
      <c r="Z48" s="187" t="n">
        <v>0</v>
      </c>
      <c r="AA48" s="187" t="n">
        <v>0</v>
      </c>
      <c r="AB48" s="187" t="n">
        <v>0</v>
      </c>
      <c r="AC48" s="187" t="n">
        <v>0</v>
      </c>
      <c r="AD48" s="187" t="n">
        <v>0</v>
      </c>
      <c r="AE48" s="187" t="n">
        <v>0</v>
      </c>
      <c r="AF48" s="187" t="n">
        <v>0</v>
      </c>
      <c r="AG48" s="188" t="n">
        <v>0.465</v>
      </c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  <c r="BB48" s="193"/>
      <c r="BC48" s="193"/>
      <c r="BD48" s="193"/>
      <c r="BE48" s="193"/>
      <c r="BF48" s="193"/>
      <c r="BG48" s="193"/>
      <c r="BH48" s="193"/>
      <c r="BI48" s="193"/>
      <c r="BJ48" s="193"/>
      <c r="BK48" s="193"/>
      <c r="BL48" s="193"/>
    </row>
    <row r="49" customFormat="false" ht="12" hidden="false" customHeight="false" outlineLevel="0" collapsed="false">
      <c r="A49" s="189" t="s">
        <v>16</v>
      </c>
      <c r="B49" s="190" t="n">
        <v>0</v>
      </c>
      <c r="C49" s="191" t="n">
        <v>-0.800000000000001</v>
      </c>
      <c r="D49" s="191" t="n">
        <v>0.5</v>
      </c>
      <c r="E49" s="191" t="n">
        <v>0.5</v>
      </c>
      <c r="F49" s="191" t="n">
        <v>0</v>
      </c>
      <c r="G49" s="191" t="n">
        <v>0</v>
      </c>
      <c r="H49" s="191" t="n">
        <v>0</v>
      </c>
      <c r="I49" s="191" t="n">
        <v>0</v>
      </c>
      <c r="J49" s="191" t="n">
        <v>0</v>
      </c>
      <c r="K49" s="191" t="n">
        <v>0</v>
      </c>
      <c r="L49" s="191" t="n">
        <v>0</v>
      </c>
      <c r="M49" s="191" t="n">
        <v>0</v>
      </c>
      <c r="N49" s="191" t="n">
        <v>0</v>
      </c>
      <c r="O49" s="191" t="n">
        <v>0</v>
      </c>
      <c r="P49" s="191" t="n">
        <v>0</v>
      </c>
      <c r="Q49" s="191" t="n">
        <v>0</v>
      </c>
      <c r="R49" s="191" t="n">
        <v>0</v>
      </c>
      <c r="S49" s="191" t="n">
        <v>0</v>
      </c>
      <c r="T49" s="191" t="n">
        <v>0</v>
      </c>
      <c r="U49" s="191" t="n">
        <v>0</v>
      </c>
      <c r="V49" s="191" t="n">
        <v>0</v>
      </c>
      <c r="W49" s="191" t="n">
        <v>0</v>
      </c>
      <c r="X49" s="191" t="n">
        <v>0</v>
      </c>
      <c r="Y49" s="191" t="n">
        <v>0</v>
      </c>
      <c r="Z49" s="191" t="n">
        <v>0</v>
      </c>
      <c r="AA49" s="191" t="n">
        <v>0</v>
      </c>
      <c r="AB49" s="191" t="n">
        <v>0</v>
      </c>
      <c r="AC49" s="191" t="n">
        <v>0</v>
      </c>
      <c r="AD49" s="191" t="n">
        <v>0</v>
      </c>
      <c r="AE49" s="191" t="n">
        <v>0</v>
      </c>
      <c r="AF49" s="191" t="n">
        <v>0</v>
      </c>
      <c r="AG49" s="192" t="n">
        <v>0</v>
      </c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93"/>
      <c r="BD49" s="193"/>
      <c r="BE49" s="193"/>
      <c r="BF49" s="193"/>
      <c r="BG49" s="193"/>
      <c r="BH49" s="193"/>
      <c r="BI49" s="193"/>
      <c r="BJ49" s="193"/>
      <c r="BK49" s="193"/>
      <c r="BL49" s="193"/>
    </row>
    <row r="50" customFormat="false" ht="11.25" hidden="false" customHeight="false" outlineLevel="0" collapsed="false">
      <c r="B50" s="193"/>
      <c r="C50" s="193"/>
      <c r="D50" s="193"/>
      <c r="E50" s="193"/>
      <c r="F50" s="193"/>
      <c r="G50" s="193"/>
      <c r="H50" s="193"/>
      <c r="I50" s="193"/>
      <c r="J50" s="193"/>
      <c r="K50" s="193"/>
      <c r="L50" s="193"/>
      <c r="M50" s="193"/>
      <c r="N50" s="193"/>
      <c r="O50" s="193"/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  <c r="BB50" s="193"/>
      <c r="BC50" s="193"/>
      <c r="BD50" s="193"/>
      <c r="BE50" s="193"/>
      <c r="BF50" s="193"/>
      <c r="BG50" s="193"/>
      <c r="BH50" s="193"/>
      <c r="BI50" s="193"/>
      <c r="BJ50" s="193"/>
      <c r="BK50" s="193"/>
      <c r="BL50" s="193"/>
    </row>
    <row r="51" customFormat="false" ht="15.75" hidden="false" customHeight="false" outlineLevel="0" collapsed="false">
      <c r="A51" s="178" t="s">
        <v>79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3"/>
      <c r="L51" s="193"/>
      <c r="M51" s="193"/>
      <c r="N51" s="193"/>
      <c r="O51" s="193"/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  <c r="BB51" s="193"/>
      <c r="BC51" s="193"/>
      <c r="BD51" s="193"/>
      <c r="BE51" s="193"/>
      <c r="BF51" s="193"/>
      <c r="BG51" s="193"/>
      <c r="BH51" s="193"/>
      <c r="BI51" s="193"/>
      <c r="BJ51" s="193"/>
      <c r="BK51" s="193"/>
      <c r="BL51" s="193"/>
    </row>
    <row r="52" customFormat="false" ht="15.75" hidden="false" customHeight="true" outlineLevel="0" collapsed="false">
      <c r="A52" s="194" t="s">
        <v>9</v>
      </c>
      <c r="B52" s="195" t="n">
        <v>0</v>
      </c>
      <c r="C52" s="196" t="n">
        <v>0</v>
      </c>
      <c r="D52" s="196" t="n">
        <v>0</v>
      </c>
      <c r="E52" s="196" t="n">
        <v>0</v>
      </c>
      <c r="F52" s="196" t="n">
        <v>0</v>
      </c>
      <c r="G52" s="196" t="n">
        <v>0</v>
      </c>
      <c r="H52" s="196" t="n">
        <v>0</v>
      </c>
      <c r="I52" s="196" t="n">
        <v>0</v>
      </c>
      <c r="J52" s="196" t="n">
        <v>-0.179999237060549</v>
      </c>
      <c r="K52" s="196" t="n">
        <v>-0.179999237060549</v>
      </c>
      <c r="L52" s="196" t="n">
        <v>-0.179999237060549</v>
      </c>
      <c r="M52" s="196" t="n">
        <v>-0.179999237060549</v>
      </c>
      <c r="N52" s="196" t="n">
        <v>-0.179999237060549</v>
      </c>
      <c r="O52" s="196" t="n">
        <v>-0.179999237060549</v>
      </c>
      <c r="P52" s="196" t="n">
        <v>-0.179999237060549</v>
      </c>
      <c r="Q52" s="196" t="n">
        <v>-0.179999237060549</v>
      </c>
      <c r="R52" s="196" t="n">
        <v>-0.179999237060549</v>
      </c>
      <c r="S52" s="196" t="n">
        <v>-0.179999237060549</v>
      </c>
      <c r="T52" s="196" t="n">
        <v>-0.179999237060549</v>
      </c>
      <c r="U52" s="196" t="n">
        <v>-0.179999237060549</v>
      </c>
      <c r="V52" s="196" t="n">
        <v>-0.179999237060549</v>
      </c>
      <c r="W52" s="196" t="n">
        <v>-0.179999237060549</v>
      </c>
      <c r="X52" s="196" t="n">
        <v>-0.179999237060549</v>
      </c>
      <c r="Y52" s="196" t="n">
        <v>-0.179999237060549</v>
      </c>
      <c r="Z52" s="196" t="n">
        <v>-0.179999237060549</v>
      </c>
      <c r="AA52" s="196" t="n">
        <v>-0.179999237060549</v>
      </c>
      <c r="AB52" s="196" t="n">
        <v>-0.179999237060549</v>
      </c>
      <c r="AC52" s="196" t="n">
        <v>-0.179999237060549</v>
      </c>
      <c r="AD52" s="196" t="n">
        <v>-0.179999237060549</v>
      </c>
      <c r="AE52" s="196" t="n">
        <v>32.9850009155273</v>
      </c>
      <c r="AF52" s="196" t="n">
        <v>0</v>
      </c>
      <c r="AG52" s="197" t="n">
        <v>0.00182950496673584</v>
      </c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  <c r="BB52" s="193"/>
      <c r="BC52" s="193"/>
      <c r="BD52" s="193"/>
      <c r="BE52" s="193"/>
      <c r="BF52" s="193"/>
      <c r="BG52" s="193"/>
      <c r="BH52" s="193"/>
      <c r="BI52" s="193"/>
      <c r="BJ52" s="193"/>
      <c r="BK52" s="193"/>
      <c r="BL52" s="19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&amp;C&amp;"Arial,Bold"&amp;10WEST POWER DAILY PEAK AND OFF PEAK PRICES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2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" activeCellId="0" sqref="P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63" width="30.84"/>
    <col collapsed="false" customWidth="false" hidden="true" outlineLevel="0" max="11" min="2" style="63" width="9.13"/>
    <col collapsed="false" customWidth="false" hidden="false" outlineLevel="0" max="27" min="12" style="63" width="9.13"/>
    <col collapsed="false" customWidth="true" hidden="false" outlineLevel="0" max="28" min="28" style="63" width="11.42"/>
    <col collapsed="false" customWidth="false" hidden="false" outlineLevel="0" max="257" min="29" style="63" width="9.13"/>
  </cols>
  <sheetData>
    <row r="1" customFormat="false" ht="45.75" hidden="false" customHeight="true" outlineLevel="0" collapsed="false">
      <c r="A1" s="72" t="n">
        <v>37216</v>
      </c>
    </row>
    <row r="2" customFormat="false" ht="13.5" hidden="false" customHeight="false" outlineLevel="0" collapsed="false">
      <c r="A2" s="199" t="s">
        <v>80</v>
      </c>
      <c r="B2" s="200"/>
      <c r="D2" s="199" t="n">
        <v>2001</v>
      </c>
      <c r="F2" s="199"/>
      <c r="G2" s="199" t="n">
        <v>2001</v>
      </c>
      <c r="H2" s="199" t="n">
        <v>2001</v>
      </c>
      <c r="I2" s="199" t="n">
        <v>2001</v>
      </c>
      <c r="J2" s="199" t="n">
        <v>2001</v>
      </c>
      <c r="K2" s="199"/>
      <c r="L2" s="199"/>
      <c r="M2" s="199"/>
      <c r="N2" s="199"/>
      <c r="O2" s="199" t="n">
        <v>2002</v>
      </c>
      <c r="P2" s="199"/>
      <c r="Q2" s="199"/>
      <c r="R2" s="199"/>
      <c r="S2" s="199"/>
      <c r="T2" s="199"/>
      <c r="U2" s="199"/>
      <c r="V2" s="199" t="n">
        <v>2003</v>
      </c>
      <c r="W2" s="199" t="n">
        <v>2004</v>
      </c>
      <c r="X2" s="199"/>
      <c r="Y2" s="199"/>
      <c r="Z2" s="199" t="s">
        <v>81</v>
      </c>
      <c r="AA2" s="199"/>
      <c r="AB2" s="199"/>
    </row>
    <row r="3" customFormat="false" ht="13.5" hidden="false" customHeight="false" outlineLevel="0" collapsed="false">
      <c r="B3" s="201" t="n">
        <v>36739</v>
      </c>
      <c r="C3" s="202" t="n">
        <v>36892</v>
      </c>
      <c r="D3" s="202" t="n">
        <v>36923</v>
      </c>
      <c r="E3" s="202" t="n">
        <v>36951</v>
      </c>
      <c r="F3" s="203" t="n">
        <v>36982</v>
      </c>
      <c r="G3" s="202" t="n">
        <v>37043</v>
      </c>
      <c r="H3" s="202" t="n">
        <v>37073</v>
      </c>
      <c r="I3" s="202" t="n">
        <v>37104</v>
      </c>
      <c r="J3" s="202" t="n">
        <v>37135</v>
      </c>
      <c r="K3" s="204" t="n">
        <v>37165</v>
      </c>
      <c r="L3" s="202" t="n">
        <v>37196</v>
      </c>
      <c r="M3" s="204" t="n">
        <v>37226</v>
      </c>
      <c r="N3" s="205" t="s">
        <v>82</v>
      </c>
      <c r="O3" s="202" t="n">
        <v>37257</v>
      </c>
      <c r="P3" s="204" t="n">
        <v>37288</v>
      </c>
      <c r="Q3" s="204" t="n">
        <v>37316</v>
      </c>
      <c r="R3" s="206" t="s">
        <v>53</v>
      </c>
      <c r="S3" s="206" t="s">
        <v>54</v>
      </c>
      <c r="T3" s="206" t="s">
        <v>55</v>
      </c>
      <c r="U3" s="206" t="s">
        <v>83</v>
      </c>
      <c r="V3" s="207" t="s">
        <v>84</v>
      </c>
      <c r="W3" s="208" t="s">
        <v>85</v>
      </c>
      <c r="X3" s="209" t="s">
        <v>86</v>
      </c>
      <c r="Y3" s="210" t="s">
        <v>87</v>
      </c>
      <c r="Z3" s="210" t="s">
        <v>88</v>
      </c>
      <c r="AA3" s="210" t="s">
        <v>89</v>
      </c>
      <c r="AB3" s="211" t="s">
        <v>90</v>
      </c>
    </row>
    <row r="4" customFormat="false" ht="12.75" hidden="false" customHeight="false" outlineLevel="0" collapsed="false">
      <c r="A4" s="199" t="s">
        <v>13</v>
      </c>
      <c r="B4" s="212" t="n">
        <v>0</v>
      </c>
      <c r="C4" s="213" t="n">
        <v>0</v>
      </c>
      <c r="D4" s="213" t="n">
        <v>0</v>
      </c>
      <c r="E4" s="213" t="n">
        <v>0</v>
      </c>
      <c r="F4" s="213" t="n">
        <v>0</v>
      </c>
      <c r="G4" s="212" t="n">
        <v>0</v>
      </c>
      <c r="H4" s="212" t="n">
        <v>0</v>
      </c>
      <c r="I4" s="212" t="n">
        <v>0</v>
      </c>
      <c r="J4" s="212" t="n">
        <v>0</v>
      </c>
      <c r="K4" s="214" t="n">
        <v>0</v>
      </c>
      <c r="L4" s="212" t="n">
        <v>19.359375</v>
      </c>
      <c r="M4" s="214" t="n">
        <v>25.0001162790698</v>
      </c>
      <c r="N4" s="215" t="n">
        <v>11.0898728197674</v>
      </c>
      <c r="O4" s="212" t="n">
        <v>26.9999268292683</v>
      </c>
      <c r="P4" s="214" t="n">
        <v>24.9996666666667</v>
      </c>
      <c r="Q4" s="214" t="n">
        <v>24.0000731707317</v>
      </c>
      <c r="R4" s="216" t="n">
        <v>18.9997964270432</v>
      </c>
      <c r="S4" s="216" t="n">
        <v>30.9999072336877</v>
      </c>
      <c r="T4" s="216" t="n">
        <v>26.9999794772411</v>
      </c>
      <c r="U4" s="217" t="n">
        <v>25.5832263400486</v>
      </c>
      <c r="V4" s="218" t="n">
        <v>27.2084044390866</v>
      </c>
      <c r="W4" s="213" t="n">
        <v>27.2316439517705</v>
      </c>
      <c r="X4" s="213" t="n">
        <v>29.0730473037023</v>
      </c>
      <c r="Y4" s="216" t="n">
        <v>24.9893385627817</v>
      </c>
      <c r="Z4" s="216" t="n">
        <v>32.3709841397967</v>
      </c>
      <c r="AA4" s="216" t="n">
        <v>29.2739544677269</v>
      </c>
      <c r="AB4" s="217" t="n">
        <v>28.9268311185019</v>
      </c>
    </row>
    <row r="5" customFormat="false" ht="12.75" hidden="false" customHeight="false" outlineLevel="0" collapsed="false">
      <c r="A5" s="199" t="s">
        <v>12</v>
      </c>
      <c r="B5" s="212" t="n">
        <v>0</v>
      </c>
      <c r="C5" s="212" t="n">
        <v>0</v>
      </c>
      <c r="D5" s="212" t="n">
        <v>0</v>
      </c>
      <c r="E5" s="212" t="n">
        <v>0</v>
      </c>
      <c r="F5" s="212" t="n">
        <v>0</v>
      </c>
      <c r="G5" s="212" t="n">
        <v>0</v>
      </c>
      <c r="H5" s="212" t="n">
        <v>0</v>
      </c>
      <c r="I5" s="212" t="n">
        <v>0</v>
      </c>
      <c r="J5" s="212" t="n">
        <v>0</v>
      </c>
      <c r="K5" s="214" t="n">
        <v>0</v>
      </c>
      <c r="L5" s="212" t="n">
        <v>20.25</v>
      </c>
      <c r="M5" s="214" t="n">
        <v>24.9998139534884</v>
      </c>
      <c r="N5" s="215" t="n">
        <v>11.3124534883721</v>
      </c>
      <c r="O5" s="212" t="n">
        <v>26.5001219512195</v>
      </c>
      <c r="P5" s="214" t="n">
        <v>24.4997777777778</v>
      </c>
      <c r="Q5" s="214" t="n">
        <v>24.4998292682927</v>
      </c>
      <c r="R5" s="214" t="n">
        <v>20.3332093495935</v>
      </c>
      <c r="S5" s="214" t="n">
        <v>32.4998311444653</v>
      </c>
      <c r="T5" s="214" t="n">
        <v>26.8335778175313</v>
      </c>
      <c r="U5" s="215" t="n">
        <v>26.208298661005</v>
      </c>
      <c r="V5" s="219" t="n">
        <v>28.7791986355462</v>
      </c>
      <c r="W5" s="212" t="n">
        <v>28.8008332581895</v>
      </c>
      <c r="X5" s="212" t="n">
        <v>31.3003548893891</v>
      </c>
      <c r="Y5" s="214" t="n">
        <v>28.9649966136271</v>
      </c>
      <c r="Z5" s="214" t="n">
        <v>36.2476761317636</v>
      </c>
      <c r="AA5" s="214" t="n">
        <v>33.0779716569464</v>
      </c>
      <c r="AB5" s="215" t="n">
        <v>32.3977498229316</v>
      </c>
    </row>
    <row r="6" customFormat="false" ht="12.75" hidden="false" customHeight="false" outlineLevel="0" collapsed="false">
      <c r="A6" s="199" t="s">
        <v>14</v>
      </c>
      <c r="B6" s="212" t="n">
        <v>0</v>
      </c>
      <c r="C6" s="212" t="n">
        <v>0</v>
      </c>
      <c r="D6" s="212" t="n">
        <v>0</v>
      </c>
      <c r="E6" s="212" t="n">
        <v>0</v>
      </c>
      <c r="F6" s="212" t="n">
        <v>0</v>
      </c>
      <c r="G6" s="212" t="n">
        <v>0</v>
      </c>
      <c r="H6" s="212" t="n">
        <v>0</v>
      </c>
      <c r="I6" s="212" t="n">
        <v>0</v>
      </c>
      <c r="J6" s="212" t="n">
        <v>0</v>
      </c>
      <c r="K6" s="214" t="n">
        <v>0</v>
      </c>
      <c r="L6" s="212" t="n">
        <v>19.125</v>
      </c>
      <c r="M6" s="214" t="n">
        <v>27.157511627907</v>
      </c>
      <c r="N6" s="215" t="n">
        <v>11.5706279069767</v>
      </c>
      <c r="O6" s="212" t="n">
        <v>27.5003658536585</v>
      </c>
      <c r="P6" s="214" t="n">
        <v>26.9998888888889</v>
      </c>
      <c r="Q6" s="214" t="n">
        <v>26.499756097561</v>
      </c>
      <c r="R6" s="214" t="n">
        <v>26.2500877192983</v>
      </c>
      <c r="S6" s="214" t="n">
        <v>32.500167604753</v>
      </c>
      <c r="T6" s="214" t="n">
        <v>28.7500924269529</v>
      </c>
      <c r="U6" s="215" t="n">
        <v>28.6250878410934</v>
      </c>
      <c r="V6" s="219" t="n">
        <v>29.2499666588493</v>
      </c>
      <c r="W6" s="212" t="n">
        <v>29.3992680047697</v>
      </c>
      <c r="X6" s="212" t="n">
        <v>29.3159722374585</v>
      </c>
      <c r="Y6" s="214" t="n">
        <v>27.765670048686</v>
      </c>
      <c r="Z6" s="214" t="n">
        <v>34.2643393051495</v>
      </c>
      <c r="AA6" s="214" t="n">
        <v>30.1189287151975</v>
      </c>
      <c r="AB6" s="215" t="n">
        <v>30.3662275766229</v>
      </c>
    </row>
    <row r="7" customFormat="false" ht="12.75" hidden="false" customHeight="false" outlineLevel="0" collapsed="false">
      <c r="A7" s="199" t="s">
        <v>17</v>
      </c>
      <c r="B7" s="212" t="n">
        <v>0</v>
      </c>
      <c r="C7" s="212" t="n">
        <v>0</v>
      </c>
      <c r="D7" s="212" t="n">
        <v>0</v>
      </c>
      <c r="E7" s="212" t="n">
        <v>0</v>
      </c>
      <c r="F7" s="212" t="n">
        <v>0</v>
      </c>
      <c r="G7" s="212" t="n">
        <v>0</v>
      </c>
      <c r="H7" s="212" t="n">
        <v>0</v>
      </c>
      <c r="I7" s="212" t="n">
        <v>0</v>
      </c>
      <c r="J7" s="212" t="n">
        <v>0</v>
      </c>
      <c r="K7" s="214" t="n">
        <v>0</v>
      </c>
      <c r="L7" s="212" t="n">
        <v>20.1749994277954</v>
      </c>
      <c r="M7" s="214" t="n">
        <v>22.0001860465116</v>
      </c>
      <c r="N7" s="215" t="n">
        <v>10.5437963685768</v>
      </c>
      <c r="O7" s="212" t="n">
        <v>24.2496341463415</v>
      </c>
      <c r="P7" s="214" t="n">
        <v>24.0003333333333</v>
      </c>
      <c r="Q7" s="214" t="n">
        <v>23.7497317073171</v>
      </c>
      <c r="R7" s="214" t="n">
        <v>24.4997903294822</v>
      </c>
      <c r="S7" s="214" t="n">
        <v>31.8333789868668</v>
      </c>
      <c r="T7" s="214" t="n">
        <v>26.7497993192208</v>
      </c>
      <c r="U7" s="215" t="n">
        <v>26.7707170911418</v>
      </c>
      <c r="V7" s="219" t="n">
        <v>28.0416365936175</v>
      </c>
      <c r="W7" s="212" t="n">
        <v>28.294226326286</v>
      </c>
      <c r="X7" s="212" t="n">
        <v>28.1219975338924</v>
      </c>
      <c r="Y7" s="214" t="n">
        <v>27.9370112048591</v>
      </c>
      <c r="Z7" s="214" t="n">
        <v>34.822942244426</v>
      </c>
      <c r="AA7" s="214" t="n">
        <v>28.096612265236</v>
      </c>
      <c r="AB7" s="215" t="n">
        <v>29.7446408121034</v>
      </c>
    </row>
    <row r="8" customFormat="false" ht="12.75" hidden="false" customHeight="false" outlineLevel="0" collapsed="false">
      <c r="A8" s="199" t="s">
        <v>15</v>
      </c>
      <c r="B8" s="212" t="n">
        <v>0</v>
      </c>
      <c r="C8" s="212" t="n">
        <v>0</v>
      </c>
      <c r="D8" s="212" t="n">
        <v>0</v>
      </c>
      <c r="E8" s="212" t="n">
        <v>0</v>
      </c>
      <c r="F8" s="212" t="n">
        <v>0</v>
      </c>
      <c r="G8" s="212" t="n">
        <v>0</v>
      </c>
      <c r="H8" s="212" t="n">
        <v>0</v>
      </c>
      <c r="I8" s="212" t="n">
        <v>0</v>
      </c>
      <c r="J8" s="212" t="n">
        <v>0</v>
      </c>
      <c r="K8" s="214" t="n">
        <v>0</v>
      </c>
      <c r="L8" s="212" t="n">
        <v>17.67</v>
      </c>
      <c r="M8" s="214" t="n">
        <v>22.3908139534884</v>
      </c>
      <c r="N8" s="215" t="n">
        <v>10.0152034883721</v>
      </c>
      <c r="O8" s="212" t="n">
        <v>24.2496341463415</v>
      </c>
      <c r="P8" s="214" t="n">
        <v>24.0003333333333</v>
      </c>
      <c r="Q8" s="214" t="n">
        <v>23.7497317073171</v>
      </c>
      <c r="R8" s="214" t="n">
        <v>24.4999610611896</v>
      </c>
      <c r="S8" s="214" t="n">
        <v>32.5001171565562</v>
      </c>
      <c r="T8" s="214" t="n">
        <v>26.7499018833234</v>
      </c>
      <c r="U8" s="215" t="n">
        <v>26.9374699575166</v>
      </c>
      <c r="V8" s="219" t="n">
        <v>28.2499886475328</v>
      </c>
      <c r="W8" s="212" t="n">
        <v>28.4007469848525</v>
      </c>
      <c r="X8" s="212" t="n">
        <v>27.534948786847</v>
      </c>
      <c r="Y8" s="214" t="n">
        <v>27.5433737332199</v>
      </c>
      <c r="Z8" s="214" t="n">
        <v>34.8276599274135</v>
      </c>
      <c r="AA8" s="214" t="n">
        <v>27.5589674756752</v>
      </c>
      <c r="AB8" s="215" t="n">
        <v>29.3662374807889</v>
      </c>
    </row>
    <row r="9" customFormat="false" ht="12.75" hidden="false" customHeight="false" outlineLevel="0" collapsed="false">
      <c r="A9" s="199" t="s">
        <v>11</v>
      </c>
      <c r="B9" s="212" t="n">
        <v>0</v>
      </c>
      <c r="C9" s="212" t="n">
        <v>0</v>
      </c>
      <c r="D9" s="212" t="n">
        <v>0</v>
      </c>
      <c r="E9" s="212" t="n">
        <v>0</v>
      </c>
      <c r="F9" s="212" t="n">
        <v>0</v>
      </c>
      <c r="G9" s="212" t="n">
        <v>0</v>
      </c>
      <c r="H9" s="212" t="n">
        <v>0</v>
      </c>
      <c r="I9" s="212" t="n">
        <v>0</v>
      </c>
      <c r="J9" s="212" t="n">
        <v>0</v>
      </c>
      <c r="K9" s="214" t="n">
        <v>0</v>
      </c>
      <c r="L9" s="212" t="n">
        <v>15.1875</v>
      </c>
      <c r="M9" s="214" t="n">
        <v>19.000023255814</v>
      </c>
      <c r="N9" s="215" t="n">
        <v>8.54688081395349</v>
      </c>
      <c r="O9" s="212" t="n">
        <v>21.5000487804878</v>
      </c>
      <c r="P9" s="214" t="n">
        <v>21</v>
      </c>
      <c r="Q9" s="214" t="n">
        <v>20.9999268292683</v>
      </c>
      <c r="R9" s="214" t="n">
        <v>22.1669575310227</v>
      </c>
      <c r="S9" s="214" t="n">
        <v>32.8334521575985</v>
      </c>
      <c r="T9" s="214" t="n">
        <v>25.3331939475253</v>
      </c>
      <c r="U9" s="215" t="n">
        <v>25.375065543183</v>
      </c>
      <c r="V9" s="219" t="n">
        <v>26.6249524291498</v>
      </c>
      <c r="W9" s="212" t="n">
        <v>26.8776509582023</v>
      </c>
      <c r="X9" s="212" t="n">
        <v>27.1063081608333</v>
      </c>
      <c r="Y9" s="214" t="n">
        <v>26.9549829268293</v>
      </c>
      <c r="Z9" s="214" t="n">
        <v>31.582370563179</v>
      </c>
      <c r="AA9" s="214" t="n">
        <v>27.373701967436</v>
      </c>
      <c r="AB9" s="215" t="n">
        <v>28.2543409045694</v>
      </c>
    </row>
    <row r="10" customFormat="false" ht="13.5" hidden="false" customHeight="false" outlineLevel="0" collapsed="false">
      <c r="A10" s="199" t="s">
        <v>16</v>
      </c>
      <c r="B10" s="220" t="n">
        <v>0</v>
      </c>
      <c r="C10" s="220" t="n">
        <v>0</v>
      </c>
      <c r="D10" s="220" t="n">
        <v>0</v>
      </c>
      <c r="E10" s="220" t="n">
        <v>0</v>
      </c>
      <c r="F10" s="220" t="n">
        <v>0</v>
      </c>
      <c r="G10" s="220" t="n">
        <v>0</v>
      </c>
      <c r="H10" s="220" t="n">
        <v>0</v>
      </c>
      <c r="I10" s="220" t="n">
        <v>0</v>
      </c>
      <c r="J10" s="220" t="n">
        <v>0</v>
      </c>
      <c r="K10" s="221" t="n">
        <v>0</v>
      </c>
      <c r="L10" s="220" t="n">
        <v>15.5625</v>
      </c>
      <c r="M10" s="221" t="n">
        <v>19.360488372093</v>
      </c>
      <c r="N10" s="222" t="n">
        <v>8.73074709302326</v>
      </c>
      <c r="O10" s="220" t="n">
        <v>22.0671219512195</v>
      </c>
      <c r="P10" s="221" t="n">
        <v>21.49</v>
      </c>
      <c r="Q10" s="221" t="n">
        <v>21.4762682926829</v>
      </c>
      <c r="R10" s="221" t="n">
        <v>23.4331642062473</v>
      </c>
      <c r="S10" s="221" t="n">
        <v>35.8736856368564</v>
      </c>
      <c r="T10" s="221" t="n">
        <v>26.1547006062413</v>
      </c>
      <c r="U10" s="222" t="n">
        <v>26.7848367993281</v>
      </c>
      <c r="V10" s="223" t="n">
        <v>27.8882504957542</v>
      </c>
      <c r="W10" s="220" t="n">
        <v>28.14350892874</v>
      </c>
      <c r="X10" s="220" t="n">
        <v>28.0095527625186</v>
      </c>
      <c r="Y10" s="221" t="n">
        <v>28.0146907713129</v>
      </c>
      <c r="Z10" s="221" t="n">
        <v>33.2953148254775</v>
      </c>
      <c r="AA10" s="221" t="n">
        <v>28.2296497332739</v>
      </c>
      <c r="AB10" s="222" t="n">
        <v>29.3873020231457</v>
      </c>
    </row>
    <row r="14" customFormat="false" ht="15.75" hidden="false" customHeight="false" outlineLevel="0" collapsed="false">
      <c r="A14" s="224" t="s">
        <v>91</v>
      </c>
      <c r="D14" s="199" t="n">
        <v>2001</v>
      </c>
      <c r="F14" s="199"/>
      <c r="G14" s="199" t="n">
        <v>2001</v>
      </c>
      <c r="H14" s="199" t="n">
        <v>2001</v>
      </c>
      <c r="I14" s="199" t="n">
        <v>2001</v>
      </c>
      <c r="J14" s="199" t="n">
        <v>2001</v>
      </c>
      <c r="K14" s="199"/>
      <c r="L14" s="199"/>
      <c r="M14" s="199"/>
      <c r="N14" s="199"/>
      <c r="O14" s="199" t="n">
        <v>2002</v>
      </c>
      <c r="P14" s="199"/>
      <c r="Q14" s="199"/>
      <c r="R14" s="199"/>
      <c r="S14" s="199"/>
      <c r="T14" s="225"/>
      <c r="U14" s="199"/>
      <c r="V14" s="199" t="n">
        <v>2003</v>
      </c>
      <c r="W14" s="199" t="n">
        <v>2004</v>
      </c>
      <c r="X14" s="199"/>
      <c r="Y14" s="199"/>
      <c r="Z14" s="199" t="s">
        <v>81</v>
      </c>
      <c r="AA14" s="199"/>
      <c r="AB14" s="199"/>
    </row>
    <row r="15" customFormat="false" ht="15.75" hidden="false" customHeight="false" outlineLevel="0" collapsed="false">
      <c r="A15" s="226" t="s">
        <v>80</v>
      </c>
      <c r="B15" s="201" t="n">
        <v>36739</v>
      </c>
      <c r="C15" s="203" t="n">
        <v>36892</v>
      </c>
      <c r="D15" s="203" t="n">
        <v>36923</v>
      </c>
      <c r="E15" s="203" t="n">
        <v>36951</v>
      </c>
      <c r="F15" s="203" t="n">
        <v>36982</v>
      </c>
      <c r="G15" s="202" t="n">
        <v>37043</v>
      </c>
      <c r="H15" s="202" t="n">
        <v>37073</v>
      </c>
      <c r="I15" s="202" t="n">
        <v>37104</v>
      </c>
      <c r="J15" s="202" t="n">
        <v>37135</v>
      </c>
      <c r="K15" s="204" t="n">
        <v>37165</v>
      </c>
      <c r="L15" s="202" t="n">
        <v>37196</v>
      </c>
      <c r="M15" s="204" t="n">
        <v>37226</v>
      </c>
      <c r="N15" s="205" t="s">
        <v>82</v>
      </c>
      <c r="O15" s="202" t="n">
        <v>37257</v>
      </c>
      <c r="P15" s="204" t="n">
        <v>37288</v>
      </c>
      <c r="Q15" s="204" t="n">
        <v>37316</v>
      </c>
      <c r="R15" s="227" t="s">
        <v>53</v>
      </c>
      <c r="S15" s="227" t="s">
        <v>54</v>
      </c>
      <c r="T15" s="225" t="s">
        <v>55</v>
      </c>
      <c r="U15" s="227" t="s">
        <v>83</v>
      </c>
      <c r="V15" s="228" t="s">
        <v>84</v>
      </c>
      <c r="W15" s="228" t="s">
        <v>85</v>
      </c>
      <c r="X15" s="229" t="s">
        <v>86</v>
      </c>
      <c r="Y15" s="230" t="s">
        <v>87</v>
      </c>
      <c r="Z15" s="230" t="s">
        <v>88</v>
      </c>
      <c r="AA15" s="230" t="s">
        <v>89</v>
      </c>
      <c r="AB15" s="231" t="s">
        <v>90</v>
      </c>
    </row>
    <row r="16" customFormat="false" ht="12.75" hidden="false" customHeight="false" outlineLevel="0" collapsed="false">
      <c r="A16" s="199" t="s">
        <v>13</v>
      </c>
      <c r="B16" s="232" t="n">
        <v>0</v>
      </c>
      <c r="C16" s="233" t="n">
        <v>0</v>
      </c>
      <c r="D16" s="233" t="n">
        <v>0</v>
      </c>
      <c r="E16" s="233" t="n">
        <v>0</v>
      </c>
      <c r="F16" s="233" t="n">
        <v>0</v>
      </c>
      <c r="G16" s="234" t="n">
        <v>0</v>
      </c>
      <c r="H16" s="234" t="n">
        <v>0</v>
      </c>
      <c r="I16" s="234" t="n">
        <v>0</v>
      </c>
      <c r="J16" s="234" t="n">
        <v>0</v>
      </c>
      <c r="K16" s="235" t="n">
        <v>0</v>
      </c>
      <c r="L16" s="234" t="n">
        <v>0</v>
      </c>
      <c r="M16" s="235" t="n">
        <v>0</v>
      </c>
      <c r="N16" s="236" t="n">
        <v>0</v>
      </c>
      <c r="O16" s="234" t="n">
        <v>-0.000243902439024168</v>
      </c>
      <c r="P16" s="235" t="n">
        <v>-0.000111111111110063</v>
      </c>
      <c r="Q16" s="235" t="n">
        <v>0</v>
      </c>
      <c r="R16" s="237" t="n">
        <v>0</v>
      </c>
      <c r="S16" s="237" t="n">
        <v>0</v>
      </c>
      <c r="T16" s="235" t="n">
        <v>0</v>
      </c>
      <c r="U16" s="238" t="n">
        <v>-2.95844625100017E-005</v>
      </c>
      <c r="V16" s="237" t="n">
        <v>0</v>
      </c>
      <c r="W16" s="239" t="n">
        <v>0</v>
      </c>
      <c r="X16" s="233" t="n">
        <v>0</v>
      </c>
      <c r="Y16" s="237" t="n">
        <v>0</v>
      </c>
      <c r="Z16" s="237" t="n">
        <v>0</v>
      </c>
      <c r="AA16" s="237" t="n">
        <v>0</v>
      </c>
      <c r="AB16" s="238" t="n">
        <v>0</v>
      </c>
    </row>
    <row r="17" customFormat="false" ht="12.75" hidden="false" customHeight="false" outlineLevel="0" collapsed="false">
      <c r="A17" s="199" t="s">
        <v>12</v>
      </c>
      <c r="B17" s="240" t="n">
        <v>0</v>
      </c>
      <c r="C17" s="234" t="n">
        <v>0</v>
      </c>
      <c r="D17" s="234" t="n">
        <v>0</v>
      </c>
      <c r="E17" s="234" t="n">
        <v>0</v>
      </c>
      <c r="F17" s="234" t="n">
        <v>0</v>
      </c>
      <c r="G17" s="234" t="n">
        <v>0</v>
      </c>
      <c r="H17" s="234" t="n">
        <v>0</v>
      </c>
      <c r="I17" s="234" t="n">
        <v>0</v>
      </c>
      <c r="J17" s="234" t="n">
        <v>0</v>
      </c>
      <c r="K17" s="235" t="n">
        <v>0</v>
      </c>
      <c r="L17" s="234" t="n">
        <v>0</v>
      </c>
      <c r="M17" s="235" t="n">
        <v>0</v>
      </c>
      <c r="N17" s="236" t="n">
        <v>0</v>
      </c>
      <c r="O17" s="234" t="n">
        <v>0.000487804878048337</v>
      </c>
      <c r="P17" s="235" t="n">
        <v>-0.000333333333330188</v>
      </c>
      <c r="Q17" s="235" t="n">
        <v>-2.43902438938903E-005</v>
      </c>
      <c r="R17" s="235" t="n">
        <v>0</v>
      </c>
      <c r="S17" s="235" t="n">
        <v>0</v>
      </c>
      <c r="T17" s="235" t="n">
        <v>0</v>
      </c>
      <c r="U17" s="236" t="n">
        <v>1.08401084020215E-005</v>
      </c>
      <c r="V17" s="235" t="n">
        <v>0</v>
      </c>
      <c r="W17" s="241" t="n">
        <v>0</v>
      </c>
      <c r="X17" s="234" t="n">
        <v>0</v>
      </c>
      <c r="Y17" s="235" t="n">
        <v>0</v>
      </c>
      <c r="Z17" s="235" t="n">
        <v>0</v>
      </c>
      <c r="AA17" s="235" t="n">
        <v>0</v>
      </c>
      <c r="AB17" s="236" t="n">
        <v>0</v>
      </c>
    </row>
    <row r="18" customFormat="false" ht="12.75" hidden="false" customHeight="false" outlineLevel="0" collapsed="false">
      <c r="A18" s="199" t="s">
        <v>14</v>
      </c>
      <c r="B18" s="240" t="n">
        <v>0</v>
      </c>
      <c r="C18" s="234" t="n">
        <v>0</v>
      </c>
      <c r="D18" s="234" t="n">
        <v>0</v>
      </c>
      <c r="E18" s="234" t="n">
        <v>0</v>
      </c>
      <c r="F18" s="234" t="n">
        <v>0</v>
      </c>
      <c r="G18" s="234" t="n">
        <v>0</v>
      </c>
      <c r="H18" s="234" t="n">
        <v>0</v>
      </c>
      <c r="I18" s="234" t="n">
        <v>0</v>
      </c>
      <c r="J18" s="234" t="n">
        <v>0</v>
      </c>
      <c r="K18" s="235" t="n">
        <v>0</v>
      </c>
      <c r="L18" s="234" t="n">
        <v>0</v>
      </c>
      <c r="M18" s="235" t="n">
        <v>0</v>
      </c>
      <c r="N18" s="236" t="n">
        <v>0</v>
      </c>
      <c r="O18" s="234" t="n">
        <v>0.00029268292682616</v>
      </c>
      <c r="P18" s="235" t="n">
        <v>-0.00011111111110651</v>
      </c>
      <c r="Q18" s="235" t="n">
        <v>-0.000463414634147341</v>
      </c>
      <c r="R18" s="235" t="n">
        <v>-0.000120453572950652</v>
      </c>
      <c r="S18" s="235" t="n">
        <v>-3.41880341920842E-005</v>
      </c>
      <c r="T18" s="235" t="n">
        <v>0.00013816835619096</v>
      </c>
      <c r="U18" s="236" t="n">
        <v>-2.76052142780259E-005</v>
      </c>
      <c r="V18" s="235" t="n">
        <v>0</v>
      </c>
      <c r="W18" s="241" t="n">
        <v>-5.13211382084933E-005</v>
      </c>
      <c r="X18" s="234" t="n">
        <v>-5.74795835106556E-005</v>
      </c>
      <c r="Y18" s="235" t="n">
        <v>-5.37342896400617E-005</v>
      </c>
      <c r="Z18" s="235" t="n">
        <v>-4.84296404152929E-005</v>
      </c>
      <c r="AA18" s="235" t="n">
        <v>-4.40506057550749E-005</v>
      </c>
      <c r="AB18" s="236" t="n">
        <v>-5.09235298196131E-005</v>
      </c>
    </row>
    <row r="19" customFormat="false" ht="12.75" hidden="false" customHeight="false" outlineLevel="0" collapsed="false">
      <c r="A19" s="199" t="s">
        <v>17</v>
      </c>
      <c r="B19" s="240" t="n">
        <v>0</v>
      </c>
      <c r="C19" s="234" t="n">
        <v>0</v>
      </c>
      <c r="D19" s="234" t="n">
        <v>0</v>
      </c>
      <c r="E19" s="234" t="n">
        <v>0</v>
      </c>
      <c r="F19" s="234" t="n">
        <v>0</v>
      </c>
      <c r="G19" s="234" t="n">
        <v>0</v>
      </c>
      <c r="H19" s="234" t="n">
        <v>0</v>
      </c>
      <c r="I19" s="234" t="n">
        <v>0</v>
      </c>
      <c r="J19" s="234" t="n">
        <v>0</v>
      </c>
      <c r="K19" s="235" t="n">
        <v>0</v>
      </c>
      <c r="L19" s="234" t="n">
        <v>0</v>
      </c>
      <c r="M19" s="235" t="n">
        <v>0</v>
      </c>
      <c r="N19" s="236" t="n">
        <v>0</v>
      </c>
      <c r="O19" s="234" t="n">
        <v>-0.000804878048782598</v>
      </c>
      <c r="P19" s="235" t="n">
        <v>0.000444444444447356</v>
      </c>
      <c r="Q19" s="235" t="n">
        <v>-4.87804878055442E-005</v>
      </c>
      <c r="R19" s="235" t="n">
        <v>-0.000372486093290547</v>
      </c>
      <c r="S19" s="235" t="n">
        <v>-7.48384406961122E-005</v>
      </c>
      <c r="T19" s="235" t="n">
        <v>0.249756261180682</v>
      </c>
      <c r="U19" s="236" t="n">
        <v>0.0622931329873317</v>
      </c>
      <c r="V19" s="235" t="n">
        <v>-3.92888784652712E-005</v>
      </c>
      <c r="W19" s="241" t="n">
        <v>-6.03893058155336E-005</v>
      </c>
      <c r="X19" s="234" t="n">
        <v>-6.16610458337163E-005</v>
      </c>
      <c r="Y19" s="235" t="n">
        <v>-5.0985038463125E-005</v>
      </c>
      <c r="Z19" s="235" t="n">
        <v>-5.11067271276033E-005</v>
      </c>
      <c r="AA19" s="235" t="n">
        <v>-5.56056370335512E-005</v>
      </c>
      <c r="AB19" s="236" t="n">
        <v>-5.48396121153871E-005</v>
      </c>
    </row>
    <row r="20" customFormat="false" ht="12.75" hidden="false" customHeight="false" outlineLevel="0" collapsed="false">
      <c r="A20" s="199" t="s">
        <v>15</v>
      </c>
      <c r="B20" s="240" t="n">
        <v>0</v>
      </c>
      <c r="C20" s="234" t="n">
        <v>0</v>
      </c>
      <c r="D20" s="234" t="n">
        <v>0</v>
      </c>
      <c r="E20" s="234" t="n">
        <v>0</v>
      </c>
      <c r="F20" s="234" t="n">
        <v>0</v>
      </c>
      <c r="G20" s="234" t="n">
        <v>0</v>
      </c>
      <c r="H20" s="234" t="n">
        <v>0</v>
      </c>
      <c r="I20" s="234" t="n">
        <v>0</v>
      </c>
      <c r="J20" s="234" t="n">
        <v>0</v>
      </c>
      <c r="K20" s="235" t="n">
        <v>0</v>
      </c>
      <c r="L20" s="234" t="n">
        <v>0</v>
      </c>
      <c r="M20" s="235" t="n">
        <v>0</v>
      </c>
      <c r="N20" s="236" t="n">
        <v>0</v>
      </c>
      <c r="O20" s="234" t="n">
        <v>-0.000804878048782598</v>
      </c>
      <c r="P20" s="235" t="n">
        <v>0.000444444444447356</v>
      </c>
      <c r="Q20" s="235" t="n">
        <v>-4.87804878055442E-005</v>
      </c>
      <c r="R20" s="235" t="n">
        <v>-3.50877192971666E-005</v>
      </c>
      <c r="S20" s="235" t="n">
        <v>-4.06504065040281E-005</v>
      </c>
      <c r="T20" s="235" t="n">
        <v>0.249858825283244</v>
      </c>
      <c r="U20" s="236" t="n">
        <v>0.0624116706150168</v>
      </c>
      <c r="V20" s="235" t="n">
        <v>-5.82234099120171E-005</v>
      </c>
      <c r="W20" s="241" t="n">
        <v>-7.95487585456556E-005</v>
      </c>
      <c r="X20" s="234" t="n">
        <v>-6.55495497277059E-005</v>
      </c>
      <c r="Y20" s="235" t="n">
        <v>-5.96812152373616E-005</v>
      </c>
      <c r="Z20" s="235" t="n">
        <v>-7.06239520553709E-005</v>
      </c>
      <c r="AA20" s="235" t="n">
        <v>-5.03173529686762E-005</v>
      </c>
      <c r="AB20" s="236" t="n">
        <v>-6.15430175052723E-005</v>
      </c>
    </row>
    <row r="21" customFormat="false" ht="12.75" hidden="false" customHeight="false" outlineLevel="0" collapsed="false">
      <c r="A21" s="199" t="s">
        <v>11</v>
      </c>
      <c r="B21" s="240" t="n">
        <v>0</v>
      </c>
      <c r="C21" s="234" t="n">
        <v>0</v>
      </c>
      <c r="D21" s="234" t="n">
        <v>0</v>
      </c>
      <c r="E21" s="234" t="n">
        <v>0</v>
      </c>
      <c r="F21" s="234" t="n">
        <v>0</v>
      </c>
      <c r="G21" s="234" t="n">
        <v>0</v>
      </c>
      <c r="H21" s="234" t="n">
        <v>0</v>
      </c>
      <c r="I21" s="234" t="n">
        <v>0</v>
      </c>
      <c r="J21" s="234" t="n">
        <v>0</v>
      </c>
      <c r="K21" s="235" t="n">
        <v>0</v>
      </c>
      <c r="L21" s="234" t="n">
        <v>0</v>
      </c>
      <c r="M21" s="235" t="n">
        <v>-0.207627906976743</v>
      </c>
      <c r="N21" s="236" t="n">
        <v>-0.0519069767441849</v>
      </c>
      <c r="O21" s="234" t="n">
        <v>-0.000121951219515637</v>
      </c>
      <c r="P21" s="235" t="n">
        <v>-0.000111111111110063</v>
      </c>
      <c r="Q21" s="235" t="n">
        <v>0</v>
      </c>
      <c r="R21" s="235" t="n">
        <v>0.000364356011978373</v>
      </c>
      <c r="S21" s="235" t="n">
        <v>-4.06504065040281E-005</v>
      </c>
      <c r="T21" s="235" t="n">
        <v>0</v>
      </c>
      <c r="U21" s="236" t="n">
        <v>6.15045404828152E-005</v>
      </c>
      <c r="V21" s="235" t="n">
        <v>0</v>
      </c>
      <c r="W21" s="241" t="n">
        <v>-9.09517442408969E-005</v>
      </c>
      <c r="X21" s="234" t="n">
        <v>-5.89885797417367E-005</v>
      </c>
      <c r="Y21" s="235" t="n">
        <v>-7.58896319119629E-005</v>
      </c>
      <c r="Z21" s="235" t="n">
        <v>-3.7203510707684E-005</v>
      </c>
      <c r="AA21" s="235" t="n">
        <v>-6.76241103079178E-005</v>
      </c>
      <c r="AB21" s="236" t="n">
        <v>-5.99264581637726E-005</v>
      </c>
    </row>
    <row r="22" customFormat="false" ht="13.5" hidden="false" customHeight="false" outlineLevel="0" collapsed="false">
      <c r="A22" s="199" t="s">
        <v>16</v>
      </c>
      <c r="B22" s="242" t="n">
        <v>0</v>
      </c>
      <c r="C22" s="243" t="n">
        <v>0</v>
      </c>
      <c r="D22" s="243" t="n">
        <v>0</v>
      </c>
      <c r="E22" s="243" t="n">
        <v>0</v>
      </c>
      <c r="F22" s="243" t="n">
        <v>0</v>
      </c>
      <c r="G22" s="243" t="n">
        <v>0</v>
      </c>
      <c r="H22" s="243" t="n">
        <v>0</v>
      </c>
      <c r="I22" s="243" t="n">
        <v>0</v>
      </c>
      <c r="J22" s="243" t="n">
        <v>0</v>
      </c>
      <c r="K22" s="244" t="n">
        <v>0</v>
      </c>
      <c r="L22" s="243" t="n">
        <v>0</v>
      </c>
      <c r="M22" s="244" t="n">
        <v>-0.207627906976747</v>
      </c>
      <c r="N22" s="245" t="n">
        <v>-0.0519069767441867</v>
      </c>
      <c r="O22" s="243" t="n">
        <v>-0.000121951219515637</v>
      </c>
      <c r="P22" s="244" t="n">
        <v>-0.000111111111110063</v>
      </c>
      <c r="Q22" s="244" t="n">
        <v>0</v>
      </c>
      <c r="R22" s="244" t="n">
        <v>0.000364356011981926</v>
      </c>
      <c r="S22" s="244" t="n">
        <v>-4.06504065040281E-005</v>
      </c>
      <c r="T22" s="244" t="n">
        <v>0</v>
      </c>
      <c r="U22" s="245" t="n">
        <v>6.15045404828152E-005</v>
      </c>
      <c r="V22" s="244" t="n">
        <v>0</v>
      </c>
      <c r="W22" s="246" t="n">
        <v>-9.09517442408969E-005</v>
      </c>
      <c r="X22" s="243" t="n">
        <v>-5.89885797452894E-005</v>
      </c>
      <c r="Y22" s="244" t="n">
        <v>-7.58896319048574E-005</v>
      </c>
      <c r="Z22" s="244" t="n">
        <v>-3.72035107147894E-005</v>
      </c>
      <c r="AA22" s="244" t="n">
        <v>-6.76241103114705E-005</v>
      </c>
      <c r="AB22" s="245" t="n">
        <v>-5.99264581744308E-005</v>
      </c>
    </row>
    <row r="25" customFormat="false" ht="13.5" hidden="false" customHeight="false" outlineLevel="0" collapsed="false">
      <c r="A25" s="125" t="n">
        <v>37215</v>
      </c>
      <c r="B25" s="200"/>
      <c r="D25" s="199" t="n">
        <v>2001</v>
      </c>
      <c r="F25" s="199"/>
      <c r="G25" s="199" t="n">
        <v>2001</v>
      </c>
      <c r="H25" s="199" t="n">
        <v>2001</v>
      </c>
      <c r="I25" s="199" t="n">
        <v>2001</v>
      </c>
      <c r="J25" s="199" t="n">
        <v>2001</v>
      </c>
      <c r="K25" s="199"/>
      <c r="L25" s="199"/>
      <c r="M25" s="199"/>
      <c r="N25" s="199"/>
      <c r="O25" s="199" t="n">
        <v>2002</v>
      </c>
      <c r="P25" s="199"/>
      <c r="Q25" s="199"/>
      <c r="R25" s="199"/>
      <c r="S25" s="199"/>
      <c r="T25" s="199"/>
      <c r="U25" s="199"/>
      <c r="V25" s="199" t="n">
        <v>2003</v>
      </c>
      <c r="W25" s="199" t="n">
        <v>2004</v>
      </c>
      <c r="X25" s="199"/>
      <c r="Y25" s="199"/>
      <c r="Z25" s="199" t="s">
        <v>81</v>
      </c>
      <c r="AA25" s="199"/>
      <c r="AB25" s="199"/>
    </row>
    <row r="26" customFormat="false" ht="15.75" hidden="false" customHeight="false" outlineLevel="0" collapsed="false">
      <c r="A26" s="226" t="s">
        <v>80</v>
      </c>
      <c r="B26" s="201" t="n">
        <v>36739</v>
      </c>
      <c r="C26" s="202" t="n">
        <v>36892</v>
      </c>
      <c r="D26" s="202" t="n">
        <v>36923</v>
      </c>
      <c r="E26" s="202" t="n">
        <v>36951</v>
      </c>
      <c r="F26" s="202" t="n">
        <v>36982</v>
      </c>
      <c r="G26" s="202" t="n">
        <v>37043</v>
      </c>
      <c r="H26" s="202" t="n">
        <v>37073</v>
      </c>
      <c r="I26" s="202" t="n">
        <v>37104</v>
      </c>
      <c r="J26" s="202" t="n">
        <v>37135</v>
      </c>
      <c r="K26" s="204" t="n">
        <v>37165</v>
      </c>
      <c r="L26" s="202" t="n">
        <v>37196</v>
      </c>
      <c r="M26" s="204" t="n">
        <v>37226</v>
      </c>
      <c r="N26" s="205" t="s">
        <v>82</v>
      </c>
      <c r="O26" s="202" t="n">
        <v>37257</v>
      </c>
      <c r="P26" s="204" t="n">
        <v>37288</v>
      </c>
      <c r="Q26" s="204" t="n">
        <v>37316</v>
      </c>
      <c r="R26" s="227" t="s">
        <v>53</v>
      </c>
      <c r="S26" s="227" t="s">
        <v>54</v>
      </c>
      <c r="T26" s="227" t="s">
        <v>55</v>
      </c>
      <c r="U26" s="227" t="s">
        <v>83</v>
      </c>
      <c r="V26" s="228" t="s">
        <v>84</v>
      </c>
      <c r="W26" s="228" t="s">
        <v>85</v>
      </c>
      <c r="X26" s="229" t="s">
        <v>86</v>
      </c>
      <c r="Y26" s="230" t="s">
        <v>87</v>
      </c>
      <c r="Z26" s="230" t="s">
        <v>88</v>
      </c>
      <c r="AA26" s="230" t="s">
        <v>89</v>
      </c>
      <c r="AB26" s="231" t="s">
        <v>90</v>
      </c>
    </row>
    <row r="27" customFormat="false" ht="12.75" hidden="false" customHeight="false" outlineLevel="0" collapsed="false">
      <c r="A27" s="199" t="s">
        <v>13</v>
      </c>
      <c r="B27" s="212" t="n">
        <v>0</v>
      </c>
      <c r="C27" s="212" t="n">
        <v>0</v>
      </c>
      <c r="D27" s="212" t="n">
        <v>0</v>
      </c>
      <c r="E27" s="212" t="n">
        <v>0</v>
      </c>
      <c r="F27" s="212" t="n">
        <v>0</v>
      </c>
      <c r="G27" s="212" t="n">
        <v>0</v>
      </c>
      <c r="H27" s="213" t="n">
        <v>0</v>
      </c>
      <c r="I27" s="213" t="n">
        <v>0</v>
      </c>
      <c r="J27" s="213" t="n">
        <v>0</v>
      </c>
      <c r="K27" s="216" t="n">
        <v>0</v>
      </c>
      <c r="L27" s="213" t="n">
        <v>19.359375</v>
      </c>
      <c r="M27" s="216" t="n">
        <v>25.0001162790698</v>
      </c>
      <c r="N27" s="217" t="n">
        <v>11.0898728197674</v>
      </c>
      <c r="O27" s="235" t="n">
        <v>27.0001707317073</v>
      </c>
      <c r="P27" s="214" t="n">
        <v>24.9997777777778</v>
      </c>
      <c r="Q27" s="214" t="n">
        <v>24.0000731707317</v>
      </c>
      <c r="R27" s="214" t="n">
        <v>18.9997964270432</v>
      </c>
      <c r="S27" s="214" t="n">
        <v>30.9999072336877</v>
      </c>
      <c r="T27" s="214" t="n">
        <v>26.9999794772411</v>
      </c>
      <c r="U27" s="214" t="n">
        <v>25.5832559245111</v>
      </c>
      <c r="V27" s="219" t="n">
        <v>27.2084044390866</v>
      </c>
      <c r="W27" s="214" t="n">
        <v>27.2316439517705</v>
      </c>
      <c r="X27" s="213" t="n">
        <v>29.0730473037023</v>
      </c>
      <c r="Y27" s="216" t="n">
        <v>24.9893385627817</v>
      </c>
      <c r="Z27" s="216" t="n">
        <v>32.3709841397967</v>
      </c>
      <c r="AA27" s="216" t="n">
        <v>29.2739544677269</v>
      </c>
      <c r="AB27" s="217" t="n">
        <v>28.9268311185019</v>
      </c>
    </row>
    <row r="28" customFormat="false" ht="12.75" hidden="false" customHeight="false" outlineLevel="0" collapsed="false">
      <c r="A28" s="199" t="s">
        <v>12</v>
      </c>
      <c r="B28" s="212" t="n">
        <v>0</v>
      </c>
      <c r="C28" s="212" t="n">
        <v>0</v>
      </c>
      <c r="D28" s="212" t="n">
        <v>0</v>
      </c>
      <c r="E28" s="212" t="n">
        <v>0</v>
      </c>
      <c r="F28" s="212" t="n">
        <v>0</v>
      </c>
      <c r="G28" s="212" t="n">
        <v>0</v>
      </c>
      <c r="H28" s="212" t="n">
        <v>0</v>
      </c>
      <c r="I28" s="212" t="n">
        <v>0</v>
      </c>
      <c r="J28" s="212" t="n">
        <v>0</v>
      </c>
      <c r="K28" s="214" t="n">
        <v>0</v>
      </c>
      <c r="L28" s="212" t="n">
        <v>20.25</v>
      </c>
      <c r="M28" s="214" t="n">
        <v>24.9998139534884</v>
      </c>
      <c r="N28" s="215" t="n">
        <v>11.3124534883721</v>
      </c>
      <c r="O28" s="235" t="n">
        <v>26.4996341463415</v>
      </c>
      <c r="P28" s="214" t="n">
        <v>24.5001111111111</v>
      </c>
      <c r="Q28" s="214" t="n">
        <v>24.4998536585366</v>
      </c>
      <c r="R28" s="214" t="n">
        <v>20.3332093495935</v>
      </c>
      <c r="S28" s="214" t="n">
        <v>32.4998311444653</v>
      </c>
      <c r="T28" s="214" t="n">
        <v>26.8335778175313</v>
      </c>
      <c r="U28" s="214" t="n">
        <v>26.2082878208966</v>
      </c>
      <c r="V28" s="219" t="n">
        <v>28.7791986355462</v>
      </c>
      <c r="W28" s="214" t="n">
        <v>28.8008332581895</v>
      </c>
      <c r="X28" s="212" t="n">
        <v>31.3003548893891</v>
      </c>
      <c r="Y28" s="214" t="n">
        <v>28.9649966136271</v>
      </c>
      <c r="Z28" s="214" t="n">
        <v>36.2476761317636</v>
      </c>
      <c r="AA28" s="214" t="n">
        <v>33.0779716569464</v>
      </c>
      <c r="AB28" s="215" t="n">
        <v>32.3977498229316</v>
      </c>
    </row>
    <row r="29" customFormat="false" ht="12.75" hidden="false" customHeight="false" outlineLevel="0" collapsed="false">
      <c r="A29" s="199" t="s">
        <v>14</v>
      </c>
      <c r="B29" s="212" t="n">
        <v>0</v>
      </c>
      <c r="C29" s="212" t="n">
        <v>0</v>
      </c>
      <c r="D29" s="212" t="n">
        <v>0</v>
      </c>
      <c r="E29" s="212" t="n">
        <v>0</v>
      </c>
      <c r="F29" s="212" t="n">
        <v>0</v>
      </c>
      <c r="G29" s="212" t="n">
        <v>0</v>
      </c>
      <c r="H29" s="212" t="n">
        <v>0</v>
      </c>
      <c r="I29" s="212" t="n">
        <v>0</v>
      </c>
      <c r="J29" s="212" t="n">
        <v>0</v>
      </c>
      <c r="K29" s="214" t="n">
        <v>0</v>
      </c>
      <c r="L29" s="212" t="n">
        <v>19.125</v>
      </c>
      <c r="M29" s="214" t="n">
        <v>27.157511627907</v>
      </c>
      <c r="N29" s="215" t="n">
        <v>11.5706279069767</v>
      </c>
      <c r="O29" s="235" t="n">
        <v>27.5000731707317</v>
      </c>
      <c r="P29" s="214" t="n">
        <v>27</v>
      </c>
      <c r="Q29" s="214" t="n">
        <v>26.5002195121951</v>
      </c>
      <c r="R29" s="214" t="n">
        <v>26.2502081728712</v>
      </c>
      <c r="S29" s="214" t="n">
        <v>32.5002017927872</v>
      </c>
      <c r="T29" s="214" t="n">
        <v>28.7499542585967</v>
      </c>
      <c r="U29" s="214" t="n">
        <v>28.6251154463077</v>
      </c>
      <c r="V29" s="219" t="n">
        <v>29.2499666588493</v>
      </c>
      <c r="W29" s="214" t="n">
        <v>29.3993193259079</v>
      </c>
      <c r="X29" s="212" t="n">
        <v>29.316029717042</v>
      </c>
      <c r="Y29" s="214" t="n">
        <v>27.7657237829756</v>
      </c>
      <c r="Z29" s="214" t="n">
        <v>34.2643877347899</v>
      </c>
      <c r="AA29" s="214" t="n">
        <v>30.1189727658032</v>
      </c>
      <c r="AB29" s="215" t="n">
        <v>30.3662785001527</v>
      </c>
    </row>
    <row r="30" customFormat="false" ht="12.75" hidden="false" customHeight="false" outlineLevel="0" collapsed="false">
      <c r="A30" s="199" t="s">
        <v>17</v>
      </c>
      <c r="B30" s="212" t="n">
        <v>0</v>
      </c>
      <c r="C30" s="212" t="n">
        <v>0</v>
      </c>
      <c r="D30" s="212" t="n">
        <v>0</v>
      </c>
      <c r="E30" s="212" t="n">
        <v>0</v>
      </c>
      <c r="F30" s="212" t="n">
        <v>0</v>
      </c>
      <c r="G30" s="212" t="n">
        <v>0</v>
      </c>
      <c r="H30" s="212" t="n">
        <v>0</v>
      </c>
      <c r="I30" s="212" t="n">
        <v>0</v>
      </c>
      <c r="J30" s="212" t="n">
        <v>0</v>
      </c>
      <c r="K30" s="214" t="n">
        <v>0</v>
      </c>
      <c r="L30" s="212" t="n">
        <v>20.1749994277954</v>
      </c>
      <c r="M30" s="214" t="n">
        <v>22.0001860465116</v>
      </c>
      <c r="N30" s="215" t="n">
        <v>10.5437963685768</v>
      </c>
      <c r="O30" s="235" t="n">
        <v>24.2504390243902</v>
      </c>
      <c r="P30" s="214" t="n">
        <v>23.9998888888889</v>
      </c>
      <c r="Q30" s="214" t="n">
        <v>23.7497804878049</v>
      </c>
      <c r="R30" s="214" t="n">
        <v>24.5001628155755</v>
      </c>
      <c r="S30" s="214" t="n">
        <v>31.8334538253075</v>
      </c>
      <c r="T30" s="214" t="n">
        <v>26.5000430580402</v>
      </c>
      <c r="U30" s="214" t="n">
        <v>26.7084239581545</v>
      </c>
      <c r="V30" s="219" t="n">
        <v>28.041675882496</v>
      </c>
      <c r="W30" s="214" t="n">
        <v>28.2942867155918</v>
      </c>
      <c r="X30" s="212" t="n">
        <v>28.1220591949382</v>
      </c>
      <c r="Y30" s="214" t="n">
        <v>27.9370621898976</v>
      </c>
      <c r="Z30" s="214" t="n">
        <v>34.8229933511532</v>
      </c>
      <c r="AA30" s="214" t="n">
        <v>28.0966678708731</v>
      </c>
      <c r="AB30" s="215" t="n">
        <v>29.7446956517155</v>
      </c>
    </row>
    <row r="31" customFormat="false" ht="12.75" hidden="false" customHeight="false" outlineLevel="0" collapsed="false">
      <c r="A31" s="199" t="s">
        <v>15</v>
      </c>
      <c r="B31" s="212" t="n">
        <v>0</v>
      </c>
      <c r="C31" s="212" t="n">
        <v>0</v>
      </c>
      <c r="D31" s="212" t="n">
        <v>0</v>
      </c>
      <c r="E31" s="212" t="n">
        <v>0</v>
      </c>
      <c r="F31" s="212" t="n">
        <v>0</v>
      </c>
      <c r="G31" s="212" t="n">
        <v>0</v>
      </c>
      <c r="H31" s="212" t="n">
        <v>0</v>
      </c>
      <c r="I31" s="212" t="n">
        <v>0</v>
      </c>
      <c r="J31" s="212" t="n">
        <v>0</v>
      </c>
      <c r="K31" s="214" t="n">
        <v>0</v>
      </c>
      <c r="L31" s="212" t="n">
        <v>17.67</v>
      </c>
      <c r="M31" s="214" t="n">
        <v>22.3908139534884</v>
      </c>
      <c r="N31" s="215" t="n">
        <v>10.0152034883721</v>
      </c>
      <c r="O31" s="235" t="n">
        <v>24.2504390243902</v>
      </c>
      <c r="P31" s="214" t="n">
        <v>23.9998888888889</v>
      </c>
      <c r="Q31" s="214" t="n">
        <v>23.7497804878049</v>
      </c>
      <c r="R31" s="214" t="n">
        <v>24.4999961489089</v>
      </c>
      <c r="S31" s="214" t="n">
        <v>32.5001578069627</v>
      </c>
      <c r="T31" s="214" t="n">
        <v>26.5000430580402</v>
      </c>
      <c r="U31" s="214" t="n">
        <v>26.8750582869016</v>
      </c>
      <c r="V31" s="219" t="n">
        <v>28.2500468709427</v>
      </c>
      <c r="W31" s="214" t="n">
        <v>28.400826533611</v>
      </c>
      <c r="X31" s="212" t="n">
        <v>27.5350143363967</v>
      </c>
      <c r="Y31" s="214" t="n">
        <v>27.5434334144351</v>
      </c>
      <c r="Z31" s="214" t="n">
        <v>34.8277305513655</v>
      </c>
      <c r="AA31" s="214" t="n">
        <v>27.5590177930282</v>
      </c>
      <c r="AB31" s="215" t="n">
        <v>29.3662990238064</v>
      </c>
    </row>
    <row r="32" customFormat="false" ht="12.75" hidden="false" customHeight="false" outlineLevel="0" collapsed="false">
      <c r="A32" s="199" t="s">
        <v>11</v>
      </c>
      <c r="B32" s="212" t="n">
        <v>0</v>
      </c>
      <c r="C32" s="212" t="n">
        <v>0</v>
      </c>
      <c r="D32" s="212" t="n">
        <v>0</v>
      </c>
      <c r="E32" s="212" t="n">
        <v>0</v>
      </c>
      <c r="F32" s="212" t="n">
        <v>0</v>
      </c>
      <c r="G32" s="212" t="n">
        <v>0</v>
      </c>
      <c r="H32" s="212" t="n">
        <v>0</v>
      </c>
      <c r="I32" s="212" t="n">
        <v>0</v>
      </c>
      <c r="J32" s="212" t="n">
        <v>0</v>
      </c>
      <c r="K32" s="214" t="n">
        <v>0</v>
      </c>
      <c r="L32" s="212" t="n">
        <v>15.1875</v>
      </c>
      <c r="M32" s="214" t="n">
        <v>19.2076511627907</v>
      </c>
      <c r="N32" s="215" t="n">
        <v>8.59878779069767</v>
      </c>
      <c r="O32" s="235" t="n">
        <v>21.5001707317073</v>
      </c>
      <c r="P32" s="214" t="n">
        <v>21.0001111111111</v>
      </c>
      <c r="Q32" s="214" t="n">
        <v>20.9999268292683</v>
      </c>
      <c r="R32" s="214" t="n">
        <v>22.1665931750107</v>
      </c>
      <c r="S32" s="214" t="n">
        <v>32.833492808005</v>
      </c>
      <c r="T32" s="214" t="n">
        <v>25.3331939475253</v>
      </c>
      <c r="U32" s="214" t="n">
        <v>25.3750040386425</v>
      </c>
      <c r="V32" s="219" t="n">
        <v>26.6249524291498</v>
      </c>
      <c r="W32" s="214" t="n">
        <v>26.8777419099465</v>
      </c>
      <c r="X32" s="212" t="n">
        <v>27.106367149413</v>
      </c>
      <c r="Y32" s="214" t="n">
        <v>26.9550588164612</v>
      </c>
      <c r="Z32" s="214" t="n">
        <v>31.5824077666897</v>
      </c>
      <c r="AA32" s="214" t="n">
        <v>27.3737695915464</v>
      </c>
      <c r="AB32" s="215" t="n">
        <v>28.2544008310276</v>
      </c>
    </row>
    <row r="33" customFormat="false" ht="13.5" hidden="false" customHeight="false" outlineLevel="0" collapsed="false">
      <c r="A33" s="199" t="s">
        <v>16</v>
      </c>
      <c r="B33" s="220" t="n">
        <v>0</v>
      </c>
      <c r="C33" s="220" t="n">
        <v>0</v>
      </c>
      <c r="D33" s="220" t="n">
        <v>0</v>
      </c>
      <c r="E33" s="220" t="n">
        <v>0</v>
      </c>
      <c r="F33" s="220" t="n">
        <v>0</v>
      </c>
      <c r="G33" s="220" t="n">
        <v>0</v>
      </c>
      <c r="H33" s="220" t="n">
        <v>0</v>
      </c>
      <c r="I33" s="220" t="n">
        <v>0</v>
      </c>
      <c r="J33" s="220" t="n">
        <v>0</v>
      </c>
      <c r="K33" s="221" t="n">
        <v>0</v>
      </c>
      <c r="L33" s="220" t="n">
        <v>15.5625</v>
      </c>
      <c r="M33" s="221" t="n">
        <v>19.5681162790698</v>
      </c>
      <c r="N33" s="222" t="n">
        <v>8.78265406976744</v>
      </c>
      <c r="O33" s="244" t="n">
        <v>22.067243902439</v>
      </c>
      <c r="P33" s="221" t="n">
        <v>21.4901111111111</v>
      </c>
      <c r="Q33" s="221" t="n">
        <v>21.4762682926829</v>
      </c>
      <c r="R33" s="221" t="n">
        <v>23.4327998502353</v>
      </c>
      <c r="S33" s="221" t="n">
        <v>35.8737262872629</v>
      </c>
      <c r="T33" s="221" t="n">
        <v>26.1547006062413</v>
      </c>
      <c r="U33" s="221" t="n">
        <v>26.7847752947876</v>
      </c>
      <c r="V33" s="223" t="n">
        <v>27.8882504957542</v>
      </c>
      <c r="W33" s="221" t="n">
        <v>28.1435998804843</v>
      </c>
      <c r="X33" s="220" t="n">
        <v>28.0096117510984</v>
      </c>
      <c r="Y33" s="221" t="n">
        <v>28.0147666609448</v>
      </c>
      <c r="Z33" s="221" t="n">
        <v>33.2953520289882</v>
      </c>
      <c r="AA33" s="221" t="n">
        <v>28.2297173573842</v>
      </c>
      <c r="AB33" s="222" t="n">
        <v>29.3873619496039</v>
      </c>
    </row>
    <row r="36" customFormat="false" ht="11.25" hidden="false" customHeight="false" outlineLevel="0" collapsed="false">
      <c r="D36" s="247"/>
    </row>
    <row r="37" customFormat="false" ht="11.25" hidden="false" customHeight="false" outlineLevel="0" collapsed="false">
      <c r="D37" s="247"/>
    </row>
    <row r="38" customFormat="false" ht="11.25" hidden="false" customHeight="false" outlineLevel="0" collapsed="false">
      <c r="D38" s="247"/>
    </row>
    <row r="39" customFormat="false" ht="11.25" hidden="false" customHeight="false" outlineLevel="0" collapsed="false">
      <c r="D39" s="247"/>
    </row>
    <row r="40" customFormat="false" ht="11.25" hidden="false" customHeight="false" outlineLevel="0" collapsed="false">
      <c r="D40" s="247"/>
    </row>
    <row r="41" customFormat="false" ht="11.25" hidden="false" customHeight="false" outlineLevel="0" collapsed="false">
      <c r="D41" s="247"/>
    </row>
    <row r="42" customFormat="false" ht="11.25" hidden="false" customHeight="false" outlineLevel="0" collapsed="false">
      <c r="D42" s="2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&amp;C&amp;"Arial,Bold"&amp;10OFF PEAK 6 BY 8 WEST PRICES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76" width="9.13"/>
    <col collapsed="false" customWidth="false" hidden="false" outlineLevel="0" max="6" min="2" style="248" width="9.13"/>
    <col collapsed="false" customWidth="false" hidden="false" outlineLevel="0" max="257" min="7" style="176" width="9.13"/>
  </cols>
  <sheetData>
    <row r="1" customFormat="false" ht="45.75" hidden="false" customHeight="true" outlineLevel="0" collapsed="false">
      <c r="A1" s="249" t="n">
        <v>37216</v>
      </c>
      <c r="D1" s="250" t="n">
        <v>37216</v>
      </c>
      <c r="J1" s="176" t="s">
        <v>27</v>
      </c>
      <c r="P1" s="250" t="n">
        <v>37216</v>
      </c>
    </row>
    <row r="2" customFormat="false" ht="11.25" hidden="false" customHeight="false" outlineLevel="0" collapsed="false">
      <c r="A2" s="251"/>
      <c r="B2" s="252" t="s">
        <v>92</v>
      </c>
      <c r="C2" s="252" t="s">
        <v>12</v>
      </c>
      <c r="D2" s="252" t="s">
        <v>93</v>
      </c>
      <c r="E2" s="252" t="s">
        <v>94</v>
      </c>
      <c r="F2" s="252" t="s">
        <v>95</v>
      </c>
      <c r="G2" s="253"/>
      <c r="H2" s="253" t="s">
        <v>92</v>
      </c>
      <c r="I2" s="253" t="s">
        <v>12</v>
      </c>
      <c r="J2" s="253" t="s">
        <v>93</v>
      </c>
      <c r="K2" s="253" t="s">
        <v>94</v>
      </c>
      <c r="L2" s="253" t="s">
        <v>95</v>
      </c>
      <c r="M2" s="253"/>
      <c r="N2" s="253" t="s">
        <v>92</v>
      </c>
      <c r="O2" s="253" t="s">
        <v>12</v>
      </c>
      <c r="P2" s="253" t="s">
        <v>93</v>
      </c>
      <c r="Q2" s="253" t="s">
        <v>94</v>
      </c>
      <c r="R2" s="253" t="s">
        <v>95</v>
      </c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  <c r="CK2" s="253"/>
      <c r="CL2" s="253"/>
      <c r="CM2" s="253"/>
      <c r="CN2" s="253"/>
      <c r="CO2" s="253"/>
      <c r="CP2" s="253"/>
      <c r="CQ2" s="253"/>
      <c r="CR2" s="253"/>
      <c r="CS2" s="253"/>
      <c r="CT2" s="253"/>
      <c r="CU2" s="253"/>
      <c r="CV2" s="253"/>
      <c r="CW2" s="253"/>
      <c r="CX2" s="253"/>
      <c r="CY2" s="253"/>
      <c r="CZ2" s="253"/>
      <c r="DA2" s="253"/>
      <c r="DB2" s="253"/>
      <c r="DC2" s="253"/>
      <c r="DD2" s="253"/>
      <c r="DE2" s="253"/>
      <c r="DF2" s="253"/>
      <c r="DG2" s="253"/>
      <c r="DH2" s="253"/>
      <c r="DI2" s="253"/>
      <c r="DJ2" s="253"/>
      <c r="DK2" s="253"/>
      <c r="DL2" s="253"/>
      <c r="DM2" s="253"/>
      <c r="DN2" s="253"/>
      <c r="DO2" s="253"/>
      <c r="DP2" s="253"/>
      <c r="DQ2" s="253"/>
      <c r="DR2" s="253"/>
      <c r="DS2" s="253"/>
      <c r="DT2" s="253"/>
      <c r="DU2" s="253"/>
      <c r="DV2" s="253"/>
      <c r="DW2" s="253"/>
      <c r="DX2" s="253"/>
      <c r="DY2" s="253"/>
      <c r="DZ2" s="253"/>
      <c r="EA2" s="253"/>
      <c r="EB2" s="253"/>
      <c r="EC2" s="253"/>
      <c r="ED2" s="253"/>
      <c r="EE2" s="253"/>
      <c r="EF2" s="253"/>
      <c r="EG2" s="253"/>
      <c r="EH2" s="253"/>
      <c r="EI2" s="253"/>
      <c r="EJ2" s="253"/>
      <c r="EK2" s="253"/>
      <c r="EL2" s="253"/>
      <c r="EM2" s="253"/>
      <c r="EN2" s="253"/>
      <c r="EO2" s="253"/>
      <c r="EP2" s="253"/>
      <c r="EQ2" s="253"/>
      <c r="ER2" s="253"/>
      <c r="ES2" s="253"/>
      <c r="ET2" s="253"/>
      <c r="EU2" s="253"/>
      <c r="EV2" s="253"/>
      <c r="EW2" s="253"/>
      <c r="EX2" s="253"/>
      <c r="EY2" s="253"/>
      <c r="EZ2" s="253"/>
      <c r="FA2" s="253"/>
      <c r="FB2" s="253"/>
      <c r="FC2" s="253"/>
      <c r="FD2" s="253"/>
      <c r="FE2" s="253"/>
      <c r="FF2" s="253"/>
      <c r="FG2" s="253"/>
      <c r="FH2" s="253"/>
      <c r="FI2" s="253"/>
      <c r="FJ2" s="253"/>
      <c r="FK2" s="253"/>
      <c r="FL2" s="253"/>
      <c r="FM2" s="253"/>
      <c r="FN2" s="253"/>
      <c r="FO2" s="253"/>
      <c r="FP2" s="253"/>
      <c r="FQ2" s="253"/>
      <c r="FR2" s="253"/>
      <c r="FS2" s="253"/>
      <c r="FT2" s="253"/>
      <c r="FU2" s="253"/>
      <c r="FV2" s="253"/>
      <c r="FW2" s="253"/>
      <c r="FX2" s="253"/>
      <c r="FY2" s="253"/>
      <c r="FZ2" s="253"/>
      <c r="GA2" s="253"/>
      <c r="GB2" s="253"/>
      <c r="GC2" s="253"/>
      <c r="GD2" s="253"/>
      <c r="GE2" s="253"/>
      <c r="GF2" s="253"/>
      <c r="GG2" s="253"/>
      <c r="GH2" s="253"/>
      <c r="GI2" s="253"/>
      <c r="GJ2" s="253"/>
      <c r="GK2" s="253"/>
      <c r="GL2" s="253"/>
      <c r="GM2" s="253"/>
      <c r="GN2" s="253"/>
      <c r="GO2" s="253"/>
      <c r="GP2" s="253"/>
      <c r="GQ2" s="253"/>
      <c r="GR2" s="253"/>
      <c r="GS2" s="253"/>
      <c r="GT2" s="253"/>
      <c r="GU2" s="253"/>
      <c r="GV2" s="253"/>
      <c r="GW2" s="253"/>
      <c r="GX2" s="253"/>
      <c r="GY2" s="253"/>
      <c r="GZ2" s="253"/>
      <c r="HA2" s="253"/>
      <c r="HB2" s="253"/>
      <c r="HC2" s="253"/>
      <c r="HD2" s="253"/>
      <c r="HE2" s="253"/>
      <c r="HF2" s="253"/>
      <c r="HG2" s="253"/>
      <c r="HH2" s="253"/>
      <c r="HI2" s="253"/>
      <c r="HJ2" s="253"/>
      <c r="HK2" s="253"/>
      <c r="HL2" s="253"/>
      <c r="HM2" s="253"/>
      <c r="HN2" s="253"/>
      <c r="HO2" s="253"/>
      <c r="HP2" s="253"/>
      <c r="HQ2" s="253"/>
      <c r="HR2" s="253"/>
      <c r="HS2" s="253"/>
      <c r="HT2" s="253"/>
      <c r="HU2" s="253"/>
      <c r="HV2" s="253"/>
      <c r="HW2" s="253"/>
      <c r="HX2" s="253"/>
      <c r="HY2" s="253"/>
      <c r="HZ2" s="253"/>
      <c r="IA2" s="253"/>
      <c r="IB2" s="253"/>
      <c r="IC2" s="253"/>
      <c r="ID2" s="253"/>
      <c r="IE2" s="253"/>
      <c r="IF2" s="253"/>
      <c r="IG2" s="253"/>
      <c r="IH2" s="253"/>
      <c r="II2" s="253"/>
      <c r="IJ2" s="253"/>
      <c r="IK2" s="253"/>
      <c r="IL2" s="253"/>
      <c r="IM2" s="253"/>
      <c r="IN2" s="253"/>
      <c r="IO2" s="253"/>
      <c r="IP2" s="253"/>
      <c r="IQ2" s="253"/>
      <c r="IR2" s="253"/>
      <c r="IS2" s="253"/>
      <c r="IT2" s="253"/>
      <c r="IU2" s="253"/>
      <c r="IV2" s="253"/>
      <c r="IW2" s="253"/>
    </row>
    <row r="3" customFormat="false" ht="11.25" hidden="true" customHeight="false" outlineLevel="0" collapsed="false">
      <c r="A3" s="254" t="n">
        <v>36708</v>
      </c>
      <c r="B3" s="248" t="n">
        <v>0</v>
      </c>
      <c r="C3" s="248" t="n">
        <v>0</v>
      </c>
      <c r="D3" s="248" t="n">
        <v>0</v>
      </c>
      <c r="E3" s="248" t="n">
        <v>0</v>
      </c>
      <c r="F3" s="248" t="n">
        <v>0</v>
      </c>
      <c r="H3" s="255" t="n">
        <v>0</v>
      </c>
      <c r="I3" s="255" t="n">
        <v>0</v>
      </c>
      <c r="J3" s="255" t="n">
        <v>0</v>
      </c>
      <c r="K3" s="255" t="n">
        <v>0</v>
      </c>
      <c r="L3" s="255" t="n">
        <v>0</v>
      </c>
      <c r="N3" s="248" t="n">
        <v>0</v>
      </c>
      <c r="O3" s="248" t="n">
        <v>0</v>
      </c>
      <c r="P3" s="248" t="n">
        <v>0</v>
      </c>
      <c r="Q3" s="248" t="n">
        <v>0</v>
      </c>
      <c r="R3" s="248" t="n">
        <v>0</v>
      </c>
    </row>
    <row r="4" customFormat="false" ht="11.25" hidden="true" customHeight="false" outlineLevel="0" collapsed="false">
      <c r="A4" s="254" t="n">
        <v>36769</v>
      </c>
      <c r="B4" s="248" t="n">
        <v>0</v>
      </c>
      <c r="C4" s="248" t="n">
        <v>0</v>
      </c>
      <c r="D4" s="248" t="n">
        <v>0</v>
      </c>
      <c r="E4" s="248" t="n">
        <v>0</v>
      </c>
      <c r="F4" s="248" t="n">
        <v>0</v>
      </c>
      <c r="H4" s="255" t="n">
        <v>0</v>
      </c>
      <c r="I4" s="255" t="n">
        <v>0</v>
      </c>
      <c r="J4" s="255" t="n">
        <v>0</v>
      </c>
      <c r="K4" s="255" t="n">
        <v>0</v>
      </c>
      <c r="L4" s="255" t="n">
        <v>0</v>
      </c>
      <c r="N4" s="248" t="n">
        <v>0</v>
      </c>
      <c r="O4" s="248" t="n">
        <v>0</v>
      </c>
      <c r="P4" s="248" t="n">
        <v>0</v>
      </c>
      <c r="Q4" s="248" t="n">
        <v>0</v>
      </c>
      <c r="R4" s="248" t="n">
        <v>0</v>
      </c>
    </row>
    <row r="5" customFormat="false" ht="11.25" hidden="true" customHeight="false" outlineLevel="0" collapsed="false">
      <c r="A5" s="254" t="n">
        <v>36799</v>
      </c>
      <c r="B5" s="248" t="n">
        <v>0</v>
      </c>
      <c r="C5" s="248" t="n">
        <v>0</v>
      </c>
      <c r="D5" s="248" t="n">
        <v>0</v>
      </c>
      <c r="E5" s="248" t="n">
        <v>0</v>
      </c>
      <c r="F5" s="248" t="n">
        <v>0</v>
      </c>
      <c r="H5" s="255" t="n">
        <v>0</v>
      </c>
      <c r="I5" s="255" t="n">
        <v>0</v>
      </c>
      <c r="J5" s="255" t="n">
        <v>0</v>
      </c>
      <c r="K5" s="255" t="n">
        <v>0</v>
      </c>
      <c r="L5" s="255" t="n">
        <v>0</v>
      </c>
      <c r="N5" s="248" t="n">
        <v>0</v>
      </c>
      <c r="O5" s="248" t="n">
        <v>0</v>
      </c>
      <c r="P5" s="248" t="n">
        <v>0</v>
      </c>
      <c r="Q5" s="248" t="n">
        <v>0</v>
      </c>
      <c r="R5" s="248" t="n">
        <v>0</v>
      </c>
    </row>
    <row r="6" customFormat="false" ht="11.25" hidden="true" customHeight="false" outlineLevel="0" collapsed="false">
      <c r="A6" s="254" t="n">
        <v>36830</v>
      </c>
      <c r="B6" s="248" t="n">
        <v>0</v>
      </c>
      <c r="C6" s="248" t="n">
        <v>0</v>
      </c>
      <c r="D6" s="248" t="n">
        <v>0</v>
      </c>
      <c r="E6" s="248" t="n">
        <v>0</v>
      </c>
      <c r="F6" s="248" t="n">
        <v>0</v>
      </c>
      <c r="H6" s="255" t="n">
        <v>0</v>
      </c>
      <c r="I6" s="255" t="n">
        <v>0</v>
      </c>
      <c r="J6" s="255" t="n">
        <v>0</v>
      </c>
      <c r="K6" s="255" t="n">
        <v>0</v>
      </c>
      <c r="L6" s="255" t="n">
        <v>0</v>
      </c>
      <c r="N6" s="248" t="n">
        <v>0</v>
      </c>
      <c r="O6" s="248" t="n">
        <v>0</v>
      </c>
      <c r="P6" s="248" t="n">
        <v>0</v>
      </c>
      <c r="Q6" s="248" t="n">
        <v>0</v>
      </c>
      <c r="R6" s="248" t="n">
        <v>0</v>
      </c>
    </row>
    <row r="7" customFormat="false" ht="11.25" hidden="true" customHeight="false" outlineLevel="0" collapsed="false">
      <c r="A7" s="254" t="n">
        <v>36860</v>
      </c>
      <c r="B7" s="248" t="n">
        <v>0</v>
      </c>
      <c r="C7" s="248" t="n">
        <v>0</v>
      </c>
      <c r="D7" s="248" t="n">
        <v>0</v>
      </c>
      <c r="E7" s="248" t="n">
        <v>0</v>
      </c>
      <c r="F7" s="248" t="n">
        <v>0</v>
      </c>
      <c r="H7" s="255" t="n">
        <v>0</v>
      </c>
      <c r="I7" s="255" t="n">
        <v>0</v>
      </c>
      <c r="J7" s="255" t="n">
        <v>0</v>
      </c>
      <c r="K7" s="255" t="n">
        <v>0</v>
      </c>
      <c r="L7" s="255" t="n">
        <v>0</v>
      </c>
      <c r="N7" s="248" t="n">
        <v>0</v>
      </c>
      <c r="O7" s="248" t="n">
        <v>0</v>
      </c>
      <c r="P7" s="248" t="n">
        <v>0</v>
      </c>
      <c r="Q7" s="248" t="n">
        <v>0</v>
      </c>
      <c r="R7" s="248" t="n">
        <v>0</v>
      </c>
    </row>
    <row r="8" customFormat="false" ht="11.25" hidden="true" customHeight="false" outlineLevel="0" collapsed="false">
      <c r="A8" s="254" t="n">
        <v>36891</v>
      </c>
      <c r="B8" s="248" t="n">
        <v>0</v>
      </c>
      <c r="C8" s="248" t="n">
        <v>0</v>
      </c>
      <c r="D8" s="248" t="n">
        <v>0</v>
      </c>
      <c r="E8" s="248" t="n">
        <v>0</v>
      </c>
      <c r="F8" s="248" t="n">
        <v>0</v>
      </c>
      <c r="H8" s="255" t="n">
        <v>0</v>
      </c>
      <c r="I8" s="255" t="n">
        <v>0</v>
      </c>
      <c r="J8" s="255" t="n">
        <v>0</v>
      </c>
      <c r="K8" s="255" t="n">
        <v>0</v>
      </c>
      <c r="L8" s="255" t="n">
        <v>0</v>
      </c>
      <c r="N8" s="248" t="n">
        <v>0</v>
      </c>
      <c r="O8" s="248" t="n">
        <v>0</v>
      </c>
      <c r="P8" s="248" t="n">
        <v>0</v>
      </c>
      <c r="Q8" s="248" t="n">
        <v>0</v>
      </c>
      <c r="R8" s="248" t="n">
        <v>0</v>
      </c>
    </row>
    <row r="9" customFormat="false" ht="11.25" hidden="true" customHeight="false" outlineLevel="0" collapsed="false">
      <c r="A9" s="254" t="n">
        <v>36922</v>
      </c>
      <c r="B9" s="248" t="n">
        <v>0</v>
      </c>
      <c r="C9" s="248" t="n">
        <v>0</v>
      </c>
      <c r="D9" s="248" t="n">
        <v>0</v>
      </c>
      <c r="E9" s="248" t="n">
        <v>0</v>
      </c>
      <c r="F9" s="248" t="n">
        <v>0</v>
      </c>
      <c r="H9" s="255" t="n">
        <v>0</v>
      </c>
      <c r="I9" s="255" t="n">
        <v>0</v>
      </c>
      <c r="J9" s="255" t="n">
        <v>0</v>
      </c>
      <c r="K9" s="255" t="n">
        <v>0</v>
      </c>
      <c r="L9" s="255" t="n">
        <v>0</v>
      </c>
      <c r="N9" s="248" t="n">
        <v>0</v>
      </c>
      <c r="O9" s="248" t="n">
        <v>0</v>
      </c>
      <c r="P9" s="248" t="n">
        <v>0</v>
      </c>
      <c r="Q9" s="248" t="n">
        <v>0</v>
      </c>
      <c r="R9" s="248" t="n">
        <v>0</v>
      </c>
    </row>
    <row r="10" customFormat="false" ht="11.25" hidden="true" customHeight="false" outlineLevel="0" collapsed="false">
      <c r="A10" s="254" t="n">
        <v>36950</v>
      </c>
      <c r="B10" s="248" t="n">
        <v>0</v>
      </c>
      <c r="C10" s="248" t="n">
        <v>0</v>
      </c>
      <c r="D10" s="248" t="n">
        <v>0</v>
      </c>
      <c r="E10" s="248" t="n">
        <v>0</v>
      </c>
      <c r="F10" s="248" t="n">
        <v>0</v>
      </c>
      <c r="H10" s="255" t="n">
        <v>0</v>
      </c>
      <c r="I10" s="255" t="n">
        <v>0</v>
      </c>
      <c r="J10" s="255" t="n">
        <v>0</v>
      </c>
      <c r="K10" s="255" t="n">
        <v>0</v>
      </c>
      <c r="L10" s="255" t="n">
        <v>0</v>
      </c>
      <c r="N10" s="248" t="n">
        <v>0</v>
      </c>
      <c r="O10" s="248" t="n">
        <v>0</v>
      </c>
      <c r="P10" s="248" t="n">
        <v>0</v>
      </c>
      <c r="Q10" s="248" t="n">
        <v>0</v>
      </c>
      <c r="R10" s="248" t="n">
        <v>0</v>
      </c>
    </row>
    <row r="11" customFormat="false" ht="11.25" hidden="true" customHeight="false" outlineLevel="0" collapsed="false">
      <c r="A11" s="254" t="n">
        <v>36981</v>
      </c>
      <c r="B11" s="248" t="n">
        <v>0</v>
      </c>
      <c r="C11" s="248" t="n">
        <v>0</v>
      </c>
      <c r="D11" s="248" t="n">
        <v>0</v>
      </c>
      <c r="E11" s="248" t="n">
        <v>0</v>
      </c>
      <c r="F11" s="248" t="n">
        <v>0</v>
      </c>
      <c r="H11" s="255" t="n">
        <v>0</v>
      </c>
      <c r="I11" s="255" t="n">
        <v>0</v>
      </c>
      <c r="J11" s="255" t="n">
        <v>0</v>
      </c>
      <c r="K11" s="255" t="n">
        <v>0</v>
      </c>
      <c r="L11" s="255" t="n">
        <v>0</v>
      </c>
      <c r="N11" s="248" t="n">
        <v>0</v>
      </c>
      <c r="O11" s="248" t="n">
        <v>0</v>
      </c>
      <c r="P11" s="248" t="n">
        <v>0</v>
      </c>
      <c r="Q11" s="248" t="n">
        <v>0</v>
      </c>
      <c r="R11" s="248" t="n">
        <v>0</v>
      </c>
    </row>
    <row r="12" customFormat="false" ht="11.25" hidden="true" customHeight="false" outlineLevel="0" collapsed="false">
      <c r="A12" s="254" t="n">
        <v>37011</v>
      </c>
      <c r="B12" s="248" t="n">
        <v>0</v>
      </c>
      <c r="C12" s="248" t="n">
        <v>0</v>
      </c>
      <c r="D12" s="248" t="n">
        <v>0</v>
      </c>
      <c r="E12" s="248" t="n">
        <v>0</v>
      </c>
      <c r="F12" s="248" t="n">
        <v>0</v>
      </c>
      <c r="H12" s="255" t="n">
        <v>0</v>
      </c>
      <c r="I12" s="255" t="n">
        <v>0</v>
      </c>
      <c r="J12" s="255" t="n">
        <v>0</v>
      </c>
      <c r="K12" s="255" t="n">
        <v>0</v>
      </c>
      <c r="L12" s="255" t="n">
        <v>0</v>
      </c>
      <c r="N12" s="248" t="n">
        <v>0</v>
      </c>
      <c r="O12" s="248" t="n">
        <v>0</v>
      </c>
      <c r="P12" s="248" t="n">
        <v>0</v>
      </c>
      <c r="Q12" s="248" t="n">
        <v>0</v>
      </c>
      <c r="R12" s="248" t="n">
        <v>0</v>
      </c>
    </row>
    <row r="13" customFormat="false" ht="12.75" hidden="true" customHeight="true" outlineLevel="0" collapsed="false">
      <c r="A13" s="254" t="n">
        <v>37042</v>
      </c>
      <c r="B13" s="248" t="n">
        <v>0</v>
      </c>
      <c r="C13" s="248" t="n">
        <v>0</v>
      </c>
      <c r="D13" s="248" t="n">
        <v>0</v>
      </c>
      <c r="E13" s="248" t="n">
        <v>0</v>
      </c>
      <c r="F13" s="248" t="n">
        <v>0</v>
      </c>
      <c r="H13" s="255" t="n">
        <v>0</v>
      </c>
      <c r="I13" s="255" t="n">
        <v>0</v>
      </c>
      <c r="J13" s="255" t="n">
        <v>0</v>
      </c>
      <c r="K13" s="255" t="n">
        <v>0</v>
      </c>
      <c r="L13" s="255" t="n">
        <v>0</v>
      </c>
      <c r="N13" s="248" t="n">
        <v>0</v>
      </c>
      <c r="O13" s="248" t="n">
        <v>0</v>
      </c>
      <c r="P13" s="248" t="n">
        <v>0</v>
      </c>
      <c r="Q13" s="248" t="n">
        <v>0</v>
      </c>
      <c r="R13" s="248" t="n">
        <v>0</v>
      </c>
    </row>
    <row r="14" customFormat="false" ht="12.75" hidden="true" customHeight="true" outlineLevel="0" collapsed="false">
      <c r="A14" s="254" t="n">
        <v>37072</v>
      </c>
      <c r="B14" s="248" t="n">
        <v>0</v>
      </c>
      <c r="C14" s="248" t="n">
        <v>0</v>
      </c>
      <c r="D14" s="248" t="n">
        <v>0</v>
      </c>
      <c r="E14" s="248" t="n">
        <v>0</v>
      </c>
      <c r="F14" s="248" t="n">
        <v>0</v>
      </c>
      <c r="H14" s="255" t="n">
        <v>0</v>
      </c>
      <c r="I14" s="255" t="n">
        <v>0</v>
      </c>
      <c r="J14" s="255" t="n">
        <v>0</v>
      </c>
      <c r="K14" s="255" t="n">
        <v>0</v>
      </c>
      <c r="L14" s="255" t="n">
        <v>0</v>
      </c>
      <c r="N14" s="248" t="n">
        <v>0</v>
      </c>
      <c r="O14" s="248" t="n">
        <v>0</v>
      </c>
      <c r="P14" s="248" t="n">
        <v>0</v>
      </c>
      <c r="Q14" s="248" t="n">
        <v>0</v>
      </c>
      <c r="R14" s="248" t="n">
        <v>0</v>
      </c>
    </row>
    <row r="15" customFormat="false" ht="12.75" hidden="true" customHeight="true" outlineLevel="0" collapsed="false">
      <c r="A15" s="254" t="n">
        <v>37103</v>
      </c>
      <c r="B15" s="248" t="n">
        <v>0</v>
      </c>
      <c r="C15" s="248" t="n">
        <v>0</v>
      </c>
      <c r="D15" s="248" t="n">
        <v>0</v>
      </c>
      <c r="E15" s="248" t="n">
        <v>0</v>
      </c>
      <c r="F15" s="248" t="n">
        <v>0</v>
      </c>
      <c r="H15" s="255" t="n">
        <v>0</v>
      </c>
      <c r="I15" s="255" t="n">
        <v>0</v>
      </c>
      <c r="J15" s="255" t="n">
        <v>0</v>
      </c>
      <c r="K15" s="255" t="n">
        <v>0</v>
      </c>
      <c r="L15" s="255" t="n">
        <v>0</v>
      </c>
      <c r="N15" s="248" t="n">
        <v>0</v>
      </c>
      <c r="O15" s="248" t="n">
        <v>0</v>
      </c>
      <c r="P15" s="248" t="n">
        <v>0</v>
      </c>
      <c r="Q15" s="248" t="n">
        <v>0</v>
      </c>
      <c r="R15" s="248" t="n">
        <v>0</v>
      </c>
    </row>
    <row r="16" customFormat="false" ht="12.75" hidden="true" customHeight="true" outlineLevel="0" collapsed="false">
      <c r="A16" s="254" t="n">
        <v>37134</v>
      </c>
      <c r="B16" s="248" t="n">
        <v>0</v>
      </c>
      <c r="C16" s="248" t="n">
        <v>0</v>
      </c>
      <c r="D16" s="248" t="n">
        <v>0</v>
      </c>
      <c r="E16" s="248" t="n">
        <v>0</v>
      </c>
      <c r="F16" s="248" t="n">
        <v>0</v>
      </c>
      <c r="H16" s="255" t="n">
        <v>0</v>
      </c>
      <c r="I16" s="255" t="n">
        <v>0</v>
      </c>
      <c r="J16" s="255" t="n">
        <v>0</v>
      </c>
      <c r="K16" s="255" t="n">
        <v>0</v>
      </c>
      <c r="L16" s="255" t="n">
        <v>0</v>
      </c>
      <c r="N16" s="248" t="n">
        <v>0</v>
      </c>
      <c r="O16" s="248" t="n">
        <v>0</v>
      </c>
      <c r="P16" s="248" t="n">
        <v>0</v>
      </c>
      <c r="Q16" s="248" t="n">
        <v>0</v>
      </c>
      <c r="R16" s="248" t="n">
        <v>0</v>
      </c>
    </row>
    <row r="17" customFormat="false" ht="12.75" hidden="true" customHeight="true" outlineLevel="0" collapsed="false">
      <c r="A17" s="254" t="n">
        <v>37164</v>
      </c>
      <c r="B17" s="248" t="n">
        <v>0</v>
      </c>
      <c r="C17" s="248" t="n">
        <v>0</v>
      </c>
      <c r="D17" s="248" t="n">
        <v>0</v>
      </c>
      <c r="E17" s="248" t="n">
        <v>0</v>
      </c>
      <c r="F17" s="248" t="n">
        <v>0</v>
      </c>
      <c r="H17" s="255" t="n">
        <v>0</v>
      </c>
      <c r="I17" s="255" t="n">
        <v>0</v>
      </c>
      <c r="J17" s="255" t="n">
        <v>0</v>
      </c>
      <c r="K17" s="255" t="n">
        <v>0</v>
      </c>
      <c r="L17" s="255" t="n">
        <v>0</v>
      </c>
      <c r="N17" s="248" t="n">
        <v>0</v>
      </c>
      <c r="O17" s="248" t="n">
        <v>0</v>
      </c>
      <c r="P17" s="248" t="n">
        <v>0</v>
      </c>
      <c r="Q17" s="248" t="n">
        <v>0</v>
      </c>
      <c r="R17" s="248" t="n">
        <v>0</v>
      </c>
    </row>
    <row r="18" customFormat="false" ht="12.75" hidden="true" customHeight="true" outlineLevel="0" collapsed="false">
      <c r="A18" s="254" t="n">
        <v>37195</v>
      </c>
      <c r="B18" s="248" t="n">
        <v>0</v>
      </c>
      <c r="C18" s="248" t="n">
        <v>0</v>
      </c>
      <c r="D18" s="248" t="n">
        <v>0</v>
      </c>
      <c r="E18" s="248" t="n">
        <v>0</v>
      </c>
      <c r="F18" s="248" t="n">
        <v>0</v>
      </c>
      <c r="H18" s="255" t="n">
        <v>0</v>
      </c>
      <c r="I18" s="255" t="n">
        <v>0</v>
      </c>
      <c r="J18" s="255" t="n">
        <v>0</v>
      </c>
      <c r="K18" s="255" t="n">
        <v>0</v>
      </c>
      <c r="L18" s="255" t="n">
        <v>0</v>
      </c>
      <c r="N18" s="248" t="n">
        <v>0</v>
      </c>
      <c r="O18" s="248" t="n">
        <v>0</v>
      </c>
      <c r="P18" s="248" t="n">
        <v>0</v>
      </c>
      <c r="Q18" s="248" t="n">
        <v>0</v>
      </c>
      <c r="R18" s="248" t="n">
        <v>0</v>
      </c>
    </row>
    <row r="19" customFormat="false" ht="12.75" hidden="false" customHeight="true" outlineLevel="0" collapsed="false">
      <c r="A19" s="254" t="n">
        <v>37225</v>
      </c>
      <c r="B19" s="248" t="n">
        <v>22</v>
      </c>
      <c r="C19" s="248" t="n">
        <v>25</v>
      </c>
      <c r="D19" s="248" t="n">
        <v>25.5</v>
      </c>
      <c r="E19" s="248" t="n">
        <v>25.25</v>
      </c>
      <c r="F19" s="248" t="n">
        <v>23</v>
      </c>
      <c r="H19" s="255" t="n">
        <v>0</v>
      </c>
      <c r="I19" s="255" t="n">
        <v>0</v>
      </c>
      <c r="J19" s="255" t="n">
        <v>0</v>
      </c>
      <c r="K19" s="255" t="n">
        <v>0</v>
      </c>
      <c r="L19" s="255" t="n">
        <v>0</v>
      </c>
      <c r="N19" s="248" t="n">
        <v>22</v>
      </c>
      <c r="O19" s="248" t="n">
        <v>25</v>
      </c>
      <c r="P19" s="248" t="n">
        <v>25.5</v>
      </c>
      <c r="Q19" s="248" t="n">
        <v>25.25</v>
      </c>
      <c r="R19" s="248" t="n">
        <v>23</v>
      </c>
    </row>
    <row r="20" customFormat="false" ht="12.75" hidden="false" customHeight="true" outlineLevel="0" collapsed="false">
      <c r="A20" s="254" t="n">
        <v>37256</v>
      </c>
      <c r="B20" s="248" t="n">
        <v>30.25</v>
      </c>
      <c r="C20" s="248" t="n">
        <v>30.75</v>
      </c>
      <c r="D20" s="248" t="n">
        <v>32.75</v>
      </c>
      <c r="E20" s="248" t="n">
        <v>30.7</v>
      </c>
      <c r="F20" s="248" t="n">
        <v>27.25</v>
      </c>
      <c r="H20" s="255" t="n">
        <v>-0.5</v>
      </c>
      <c r="I20" s="255" t="n">
        <v>-0.5</v>
      </c>
      <c r="J20" s="255" t="n">
        <v>0</v>
      </c>
      <c r="K20" s="255" t="n">
        <v>0</v>
      </c>
      <c r="L20" s="255" t="n">
        <v>-0.25</v>
      </c>
      <c r="N20" s="248" t="n">
        <v>30.75</v>
      </c>
      <c r="O20" s="248" t="n">
        <v>31.25</v>
      </c>
      <c r="P20" s="248" t="n">
        <v>32.75</v>
      </c>
      <c r="Q20" s="248" t="n">
        <v>30.7</v>
      </c>
      <c r="R20" s="248" t="n">
        <v>27.5</v>
      </c>
    </row>
    <row r="21" customFormat="false" ht="12.75" hidden="false" customHeight="true" outlineLevel="0" collapsed="false">
      <c r="A21" s="254" t="n">
        <v>37287</v>
      </c>
      <c r="B21" s="248" t="n">
        <v>32.25</v>
      </c>
      <c r="C21" s="248" t="n">
        <v>32.75</v>
      </c>
      <c r="D21" s="248" t="n">
        <v>34.25</v>
      </c>
      <c r="E21" s="248" t="n">
        <v>32.6</v>
      </c>
      <c r="F21" s="248" t="n">
        <v>30.25</v>
      </c>
      <c r="H21" s="255" t="n">
        <v>-0.25</v>
      </c>
      <c r="I21" s="255" t="n">
        <v>0.25</v>
      </c>
      <c r="J21" s="255" t="n">
        <v>0.200000000000003</v>
      </c>
      <c r="K21" s="255" t="n">
        <v>0.0500000000000043</v>
      </c>
      <c r="L21" s="255" t="n">
        <v>0</v>
      </c>
      <c r="N21" s="248" t="n">
        <v>32.5</v>
      </c>
      <c r="O21" s="248" t="n">
        <v>32.5</v>
      </c>
      <c r="P21" s="248" t="n">
        <v>34.05</v>
      </c>
      <c r="Q21" s="248" t="n">
        <v>32.55</v>
      </c>
      <c r="R21" s="248" t="n">
        <v>30.25</v>
      </c>
    </row>
    <row r="22" customFormat="false" ht="12.75" hidden="false" customHeight="true" outlineLevel="0" collapsed="false">
      <c r="A22" s="254" t="n">
        <v>37315</v>
      </c>
      <c r="B22" s="248" t="n">
        <v>31.25</v>
      </c>
      <c r="C22" s="248" t="n">
        <v>31.75</v>
      </c>
      <c r="D22" s="248" t="n">
        <v>33.4</v>
      </c>
      <c r="E22" s="248" t="n">
        <v>32.1</v>
      </c>
      <c r="F22" s="248" t="n">
        <v>29.75</v>
      </c>
      <c r="H22" s="255" t="n">
        <v>0</v>
      </c>
      <c r="I22" s="255" t="n">
        <v>0.600000000000001</v>
      </c>
      <c r="J22" s="255" t="n">
        <v>0.199999999999996</v>
      </c>
      <c r="K22" s="255" t="n">
        <v>0.0500000000000043</v>
      </c>
      <c r="L22" s="255" t="n">
        <v>0</v>
      </c>
      <c r="N22" s="248" t="n">
        <v>31.25</v>
      </c>
      <c r="O22" s="248" t="n">
        <v>31.15</v>
      </c>
      <c r="P22" s="248" t="n">
        <v>33.2</v>
      </c>
      <c r="Q22" s="248" t="n">
        <v>32.05</v>
      </c>
      <c r="R22" s="248" t="n">
        <v>29.75</v>
      </c>
    </row>
    <row r="23" customFormat="false" ht="11.25" hidden="false" customHeight="false" outlineLevel="0" collapsed="false">
      <c r="A23" s="254" t="n">
        <v>37346</v>
      </c>
      <c r="B23" s="248" t="n">
        <v>30.5</v>
      </c>
      <c r="C23" s="248" t="n">
        <v>31</v>
      </c>
      <c r="D23" s="248" t="n">
        <v>33.1</v>
      </c>
      <c r="E23" s="248" t="n">
        <v>32</v>
      </c>
      <c r="F23" s="248" t="n">
        <v>29.5</v>
      </c>
      <c r="H23" s="255" t="n">
        <v>0</v>
      </c>
      <c r="I23" s="255" t="n">
        <v>0.5</v>
      </c>
      <c r="J23" s="255" t="n">
        <v>0.200000000000003</v>
      </c>
      <c r="K23" s="255" t="n">
        <v>0.0500000000000007</v>
      </c>
      <c r="L23" s="255" t="n">
        <v>0</v>
      </c>
      <c r="N23" s="248" t="n">
        <v>30.5</v>
      </c>
      <c r="O23" s="248" t="n">
        <v>30.5</v>
      </c>
      <c r="P23" s="248" t="n">
        <v>32.9</v>
      </c>
      <c r="Q23" s="248" t="n">
        <v>31.95</v>
      </c>
      <c r="R23" s="248" t="n">
        <v>29.5</v>
      </c>
    </row>
    <row r="24" customFormat="false" ht="11.25" hidden="false" customHeight="false" outlineLevel="0" collapsed="false">
      <c r="A24" s="254" t="n">
        <v>37376</v>
      </c>
      <c r="B24" s="248" t="n">
        <v>28</v>
      </c>
      <c r="C24" s="248" t="n">
        <v>30</v>
      </c>
      <c r="D24" s="248" t="n">
        <v>30</v>
      </c>
      <c r="E24" s="248" t="n">
        <v>30.25</v>
      </c>
      <c r="F24" s="248" t="n">
        <v>30.25</v>
      </c>
      <c r="H24" s="255" t="n">
        <v>0</v>
      </c>
      <c r="I24" s="255" t="n">
        <v>0</v>
      </c>
      <c r="J24" s="255" t="n">
        <v>0.25</v>
      </c>
      <c r="K24" s="255" t="n">
        <v>0</v>
      </c>
      <c r="L24" s="255" t="n">
        <v>0.25</v>
      </c>
      <c r="N24" s="248" t="n">
        <v>28</v>
      </c>
      <c r="O24" s="248" t="n">
        <v>30</v>
      </c>
      <c r="P24" s="248" t="n">
        <v>29.75</v>
      </c>
      <c r="Q24" s="248" t="n">
        <v>30.25</v>
      </c>
      <c r="R24" s="248" t="n">
        <v>30</v>
      </c>
    </row>
    <row r="25" customFormat="false" ht="11.25" hidden="false" customHeight="false" outlineLevel="0" collapsed="false">
      <c r="A25" s="254" t="n">
        <v>37407</v>
      </c>
      <c r="B25" s="248" t="n">
        <v>26</v>
      </c>
      <c r="C25" s="248" t="n">
        <v>28.5</v>
      </c>
      <c r="D25" s="248" t="n">
        <v>29.5</v>
      </c>
      <c r="E25" s="248" t="n">
        <v>34.5</v>
      </c>
      <c r="F25" s="248" t="n">
        <v>33.25</v>
      </c>
      <c r="H25" s="255" t="n">
        <v>0</v>
      </c>
      <c r="I25" s="255" t="n">
        <v>0</v>
      </c>
      <c r="J25" s="255" t="n">
        <v>0.25</v>
      </c>
      <c r="K25" s="255" t="n">
        <v>0</v>
      </c>
      <c r="L25" s="255" t="n">
        <v>0.25</v>
      </c>
      <c r="N25" s="248" t="n">
        <v>26</v>
      </c>
      <c r="O25" s="248" t="n">
        <v>28.5</v>
      </c>
      <c r="P25" s="248" t="n">
        <v>29.25</v>
      </c>
      <c r="Q25" s="248" t="n">
        <v>34.5</v>
      </c>
      <c r="R25" s="248" t="n">
        <v>33</v>
      </c>
    </row>
    <row r="26" customFormat="false" ht="11.25" hidden="false" customHeight="false" outlineLevel="0" collapsed="false">
      <c r="A26" s="254" t="n">
        <v>37437</v>
      </c>
      <c r="B26" s="248" t="n">
        <v>28</v>
      </c>
      <c r="C26" s="248" t="n">
        <v>30.5</v>
      </c>
      <c r="D26" s="248" t="n">
        <v>36.5</v>
      </c>
      <c r="E26" s="248" t="n">
        <v>41</v>
      </c>
      <c r="F26" s="248" t="n">
        <v>42.25</v>
      </c>
      <c r="H26" s="255" t="n">
        <v>0</v>
      </c>
      <c r="I26" s="255" t="n">
        <v>0</v>
      </c>
      <c r="J26" s="255" t="n">
        <v>0.25</v>
      </c>
      <c r="K26" s="255" t="n">
        <v>0</v>
      </c>
      <c r="L26" s="255" t="n">
        <v>0.25</v>
      </c>
      <c r="N26" s="248" t="n">
        <v>28</v>
      </c>
      <c r="O26" s="248" t="n">
        <v>30.5</v>
      </c>
      <c r="P26" s="248" t="n">
        <v>36.25</v>
      </c>
      <c r="Q26" s="248" t="n">
        <v>41</v>
      </c>
      <c r="R26" s="248" t="n">
        <v>42</v>
      </c>
    </row>
    <row r="27" customFormat="false" ht="11.25" hidden="false" customHeight="false" outlineLevel="0" collapsed="false">
      <c r="A27" s="254" t="n">
        <v>37468</v>
      </c>
      <c r="B27" s="248" t="n">
        <v>41.5</v>
      </c>
      <c r="C27" s="248" t="n">
        <v>44.5</v>
      </c>
      <c r="D27" s="248" t="n">
        <v>49</v>
      </c>
      <c r="E27" s="248" t="n">
        <v>48.75</v>
      </c>
      <c r="F27" s="248" t="n">
        <v>55.25</v>
      </c>
      <c r="H27" s="255" t="n">
        <v>0</v>
      </c>
      <c r="I27" s="255" t="n">
        <v>0</v>
      </c>
      <c r="J27" s="255" t="n">
        <v>0</v>
      </c>
      <c r="K27" s="255" t="n">
        <v>0</v>
      </c>
      <c r="L27" s="255" t="n">
        <v>0</v>
      </c>
      <c r="N27" s="248" t="n">
        <v>41.5</v>
      </c>
      <c r="O27" s="248" t="n">
        <v>44.5</v>
      </c>
      <c r="P27" s="248" t="n">
        <v>49</v>
      </c>
      <c r="Q27" s="248" t="n">
        <v>48.75</v>
      </c>
      <c r="R27" s="248" t="n">
        <v>55.25</v>
      </c>
    </row>
    <row r="28" customFormat="false" ht="11.25" hidden="false" customHeight="false" outlineLevel="0" collapsed="false">
      <c r="A28" s="254" t="n">
        <v>37499</v>
      </c>
      <c r="B28" s="248" t="n">
        <v>49</v>
      </c>
      <c r="C28" s="248" t="n">
        <v>51.5</v>
      </c>
      <c r="D28" s="248" t="n">
        <v>55.25</v>
      </c>
      <c r="E28" s="248" t="n">
        <v>56.5</v>
      </c>
      <c r="F28" s="248" t="n">
        <v>60.5</v>
      </c>
      <c r="H28" s="255" t="n">
        <v>0</v>
      </c>
      <c r="I28" s="255" t="n">
        <v>0</v>
      </c>
      <c r="J28" s="255" t="n">
        <v>0</v>
      </c>
      <c r="K28" s="255" t="n">
        <v>0</v>
      </c>
      <c r="L28" s="255" t="n">
        <v>0</v>
      </c>
      <c r="N28" s="248" t="n">
        <v>49</v>
      </c>
      <c r="O28" s="248" t="n">
        <v>51.5</v>
      </c>
      <c r="P28" s="248" t="n">
        <v>55.25</v>
      </c>
      <c r="Q28" s="248" t="n">
        <v>56.5</v>
      </c>
      <c r="R28" s="248" t="n">
        <v>60.5</v>
      </c>
    </row>
    <row r="29" customFormat="false" ht="11.25" hidden="false" customHeight="false" outlineLevel="0" collapsed="false">
      <c r="A29" s="254" t="n">
        <v>37529</v>
      </c>
      <c r="B29" s="248" t="n">
        <v>41.5</v>
      </c>
      <c r="C29" s="248" t="n">
        <v>45</v>
      </c>
      <c r="D29" s="248" t="n">
        <v>48</v>
      </c>
      <c r="E29" s="248" t="n">
        <v>47</v>
      </c>
      <c r="F29" s="248" t="n">
        <v>48.5</v>
      </c>
      <c r="H29" s="255" t="n">
        <v>0</v>
      </c>
      <c r="I29" s="255" t="n">
        <v>0</v>
      </c>
      <c r="J29" s="255" t="n">
        <v>0</v>
      </c>
      <c r="K29" s="255" t="n">
        <v>0</v>
      </c>
      <c r="L29" s="255" t="n">
        <v>0</v>
      </c>
      <c r="N29" s="248" t="n">
        <v>41.5</v>
      </c>
      <c r="O29" s="248" t="n">
        <v>45</v>
      </c>
      <c r="P29" s="248" t="n">
        <v>48</v>
      </c>
      <c r="Q29" s="248" t="n">
        <v>47</v>
      </c>
      <c r="R29" s="248" t="n">
        <v>48.5</v>
      </c>
    </row>
    <row r="30" customFormat="false" ht="11.25" hidden="false" customHeight="false" outlineLevel="0" collapsed="false">
      <c r="A30" s="254" t="n">
        <v>37560</v>
      </c>
      <c r="B30" s="248" t="n">
        <v>38</v>
      </c>
      <c r="C30" s="248" t="n">
        <v>39</v>
      </c>
      <c r="D30" s="248" t="n">
        <v>37.5</v>
      </c>
      <c r="E30" s="248" t="n">
        <v>37.75</v>
      </c>
      <c r="F30" s="248" t="n">
        <v>37</v>
      </c>
      <c r="H30" s="255" t="n">
        <v>0</v>
      </c>
      <c r="I30" s="255" t="n">
        <v>0</v>
      </c>
      <c r="J30" s="255" t="n">
        <v>-0.25</v>
      </c>
      <c r="K30" s="255" t="n">
        <v>0</v>
      </c>
      <c r="L30" s="255" t="n">
        <v>0</v>
      </c>
      <c r="N30" s="248" t="n">
        <v>38</v>
      </c>
      <c r="O30" s="248" t="n">
        <v>39</v>
      </c>
      <c r="P30" s="248" t="n">
        <v>37.75</v>
      </c>
      <c r="Q30" s="248" t="n">
        <v>37.75</v>
      </c>
      <c r="R30" s="248" t="n">
        <v>37</v>
      </c>
    </row>
    <row r="31" customFormat="false" ht="11.25" hidden="false" customHeight="false" outlineLevel="0" collapsed="false">
      <c r="A31" s="254" t="n">
        <v>37590</v>
      </c>
      <c r="B31" s="248" t="n">
        <v>36</v>
      </c>
      <c r="C31" s="248" t="n">
        <v>37</v>
      </c>
      <c r="D31" s="248" t="n">
        <v>38.5</v>
      </c>
      <c r="E31" s="248" t="n">
        <v>36.75</v>
      </c>
      <c r="F31" s="248" t="n">
        <v>35</v>
      </c>
      <c r="H31" s="255" t="n">
        <v>0</v>
      </c>
      <c r="I31" s="255" t="n">
        <v>0</v>
      </c>
      <c r="J31" s="255" t="n">
        <v>-0.25</v>
      </c>
      <c r="K31" s="255" t="n">
        <v>0</v>
      </c>
      <c r="L31" s="255" t="n">
        <v>0</v>
      </c>
      <c r="N31" s="248" t="n">
        <v>36</v>
      </c>
      <c r="O31" s="248" t="n">
        <v>37</v>
      </c>
      <c r="P31" s="248" t="n">
        <v>38.75</v>
      </c>
      <c r="Q31" s="248" t="n">
        <v>36.75</v>
      </c>
      <c r="R31" s="248" t="n">
        <v>35</v>
      </c>
    </row>
    <row r="32" customFormat="false" ht="11.25" hidden="false" customHeight="false" outlineLevel="0" collapsed="false">
      <c r="A32" s="254" t="n">
        <v>37621</v>
      </c>
      <c r="B32" s="248" t="n">
        <v>37</v>
      </c>
      <c r="C32" s="248" t="n">
        <v>37.5</v>
      </c>
      <c r="D32" s="248" t="n">
        <v>39.5</v>
      </c>
      <c r="E32" s="248" t="n">
        <v>38.75</v>
      </c>
      <c r="F32" s="248" t="n">
        <v>36</v>
      </c>
      <c r="H32" s="255" t="n">
        <v>0</v>
      </c>
      <c r="I32" s="255" t="n">
        <v>0</v>
      </c>
      <c r="J32" s="255" t="n">
        <v>-0.25</v>
      </c>
      <c r="K32" s="255" t="n">
        <v>0</v>
      </c>
      <c r="L32" s="255" t="n">
        <v>0</v>
      </c>
      <c r="N32" s="248" t="n">
        <v>37</v>
      </c>
      <c r="O32" s="248" t="n">
        <v>37.5</v>
      </c>
      <c r="P32" s="248" t="n">
        <v>39.75</v>
      </c>
      <c r="Q32" s="248" t="n">
        <v>38.75</v>
      </c>
      <c r="R32" s="248" t="n">
        <v>36</v>
      </c>
    </row>
    <row r="33" customFormat="false" ht="11.25" hidden="false" customHeight="false" outlineLevel="0" collapsed="false">
      <c r="A33" s="254" t="n">
        <v>37652</v>
      </c>
      <c r="B33" s="248" t="n">
        <v>42</v>
      </c>
      <c r="C33" s="248" t="n">
        <v>42.5</v>
      </c>
      <c r="D33" s="248" t="n">
        <v>42.25</v>
      </c>
      <c r="E33" s="248" t="n">
        <v>40</v>
      </c>
      <c r="F33" s="248" t="n">
        <v>36.5</v>
      </c>
      <c r="H33" s="255" t="n">
        <v>0</v>
      </c>
      <c r="I33" s="255" t="n">
        <v>0</v>
      </c>
      <c r="J33" s="255" t="n">
        <v>0</v>
      </c>
      <c r="K33" s="255" t="n">
        <v>0</v>
      </c>
      <c r="L33" s="255" t="n">
        <v>0</v>
      </c>
      <c r="N33" s="248" t="n">
        <v>42</v>
      </c>
      <c r="O33" s="248" t="n">
        <v>42.5</v>
      </c>
      <c r="P33" s="248" t="n">
        <v>42.25</v>
      </c>
      <c r="Q33" s="248" t="n">
        <v>40</v>
      </c>
      <c r="R33" s="248" t="n">
        <v>36.5</v>
      </c>
    </row>
    <row r="34" customFormat="false" ht="11.25" hidden="false" customHeight="false" outlineLevel="0" collapsed="false">
      <c r="A34" s="254" t="n">
        <v>37680</v>
      </c>
      <c r="B34" s="248" t="n">
        <v>40</v>
      </c>
      <c r="C34" s="248" t="n">
        <v>40.75</v>
      </c>
      <c r="D34" s="248" t="n">
        <v>40.5</v>
      </c>
      <c r="E34" s="248" t="n">
        <v>39.5</v>
      </c>
      <c r="F34" s="248" t="n">
        <v>36.5</v>
      </c>
      <c r="H34" s="255" t="n">
        <v>0</v>
      </c>
      <c r="I34" s="255" t="n">
        <v>0</v>
      </c>
      <c r="J34" s="255" t="n">
        <v>0</v>
      </c>
      <c r="K34" s="255" t="n">
        <v>0</v>
      </c>
      <c r="L34" s="255" t="n">
        <v>0</v>
      </c>
      <c r="N34" s="248" t="n">
        <v>40</v>
      </c>
      <c r="O34" s="248" t="n">
        <v>40.75</v>
      </c>
      <c r="P34" s="248" t="n">
        <v>40.5</v>
      </c>
      <c r="Q34" s="248" t="n">
        <v>39.5</v>
      </c>
      <c r="R34" s="248" t="n">
        <v>36.5</v>
      </c>
    </row>
    <row r="35" customFormat="false" ht="11.25" hidden="false" customHeight="false" outlineLevel="0" collapsed="false">
      <c r="A35" s="254" t="n">
        <v>37711</v>
      </c>
      <c r="B35" s="248" t="n">
        <v>38</v>
      </c>
      <c r="C35" s="248" t="n">
        <v>39.5</v>
      </c>
      <c r="D35" s="248" t="n">
        <v>38.5</v>
      </c>
      <c r="E35" s="248" t="n">
        <v>37.75</v>
      </c>
      <c r="F35" s="248" t="n">
        <v>36.5</v>
      </c>
      <c r="H35" s="255" t="n">
        <v>0</v>
      </c>
      <c r="I35" s="255" t="n">
        <v>0</v>
      </c>
      <c r="J35" s="255" t="n">
        <v>0</v>
      </c>
      <c r="K35" s="255" t="n">
        <v>0</v>
      </c>
      <c r="L35" s="255" t="n">
        <v>0</v>
      </c>
      <c r="N35" s="248" t="n">
        <v>38</v>
      </c>
      <c r="O35" s="248" t="n">
        <v>39.5</v>
      </c>
      <c r="P35" s="248" t="n">
        <v>38.5</v>
      </c>
      <c r="Q35" s="248" t="n">
        <v>37.75</v>
      </c>
      <c r="R35" s="248" t="n">
        <v>36.5</v>
      </c>
    </row>
    <row r="36" customFormat="false" ht="11.25" hidden="false" customHeight="false" outlineLevel="0" collapsed="false">
      <c r="A36" s="254" t="n">
        <v>37741</v>
      </c>
      <c r="B36" s="248" t="n">
        <v>33</v>
      </c>
      <c r="C36" s="248" t="n">
        <v>36.5</v>
      </c>
      <c r="D36" s="248" t="n">
        <v>36.5</v>
      </c>
      <c r="E36" s="248" t="n">
        <v>38.75</v>
      </c>
      <c r="F36" s="248" t="n">
        <v>35</v>
      </c>
      <c r="H36" s="255" t="n">
        <v>0</v>
      </c>
      <c r="I36" s="255" t="n">
        <v>0</v>
      </c>
      <c r="J36" s="255" t="n">
        <v>0</v>
      </c>
      <c r="K36" s="255" t="n">
        <v>0</v>
      </c>
      <c r="L36" s="255" t="n">
        <v>0</v>
      </c>
      <c r="N36" s="248" t="n">
        <v>33</v>
      </c>
      <c r="O36" s="248" t="n">
        <v>36.5</v>
      </c>
      <c r="P36" s="248" t="n">
        <v>36.5</v>
      </c>
      <c r="Q36" s="248" t="n">
        <v>38.75</v>
      </c>
      <c r="R36" s="248" t="n">
        <v>35</v>
      </c>
    </row>
    <row r="37" customFormat="false" ht="11.25" hidden="false" customHeight="false" outlineLevel="0" collapsed="false">
      <c r="A37" s="254" t="n">
        <v>37772</v>
      </c>
      <c r="B37" s="248" t="n">
        <v>29.5</v>
      </c>
      <c r="C37" s="248" t="n">
        <v>33</v>
      </c>
      <c r="D37" s="248" t="n">
        <v>37</v>
      </c>
      <c r="E37" s="248" t="n">
        <v>39.5</v>
      </c>
      <c r="F37" s="248" t="n">
        <v>36</v>
      </c>
      <c r="H37" s="255" t="n">
        <v>0</v>
      </c>
      <c r="I37" s="255" t="n">
        <v>0</v>
      </c>
      <c r="J37" s="255" t="n">
        <v>0</v>
      </c>
      <c r="K37" s="255" t="n">
        <v>0</v>
      </c>
      <c r="L37" s="255" t="n">
        <v>0</v>
      </c>
      <c r="N37" s="248" t="n">
        <v>29.5</v>
      </c>
      <c r="O37" s="248" t="n">
        <v>33</v>
      </c>
      <c r="P37" s="248" t="n">
        <v>37</v>
      </c>
      <c r="Q37" s="248" t="n">
        <v>39.5</v>
      </c>
      <c r="R37" s="248" t="n">
        <v>36</v>
      </c>
    </row>
    <row r="38" customFormat="false" ht="11.25" hidden="false" customHeight="false" outlineLevel="0" collapsed="false">
      <c r="A38" s="254" t="n">
        <v>37802</v>
      </c>
      <c r="B38" s="248" t="n">
        <v>31</v>
      </c>
      <c r="C38" s="248" t="n">
        <v>34.75</v>
      </c>
      <c r="D38" s="248" t="n">
        <v>42</v>
      </c>
      <c r="E38" s="248" t="n">
        <v>45.5</v>
      </c>
      <c r="F38" s="248" t="n">
        <v>42.5</v>
      </c>
      <c r="H38" s="255" t="n">
        <v>0</v>
      </c>
      <c r="I38" s="255" t="n">
        <v>0</v>
      </c>
      <c r="J38" s="255" t="n">
        <v>0</v>
      </c>
      <c r="K38" s="255" t="n">
        <v>0</v>
      </c>
      <c r="L38" s="255" t="n">
        <v>0</v>
      </c>
      <c r="N38" s="248" t="n">
        <v>31</v>
      </c>
      <c r="O38" s="248" t="n">
        <v>34.75</v>
      </c>
      <c r="P38" s="248" t="n">
        <v>42</v>
      </c>
      <c r="Q38" s="248" t="n">
        <v>45.5</v>
      </c>
      <c r="R38" s="248" t="n">
        <v>42.5</v>
      </c>
    </row>
    <row r="39" customFormat="false" ht="11.25" hidden="false" customHeight="false" outlineLevel="0" collapsed="false">
      <c r="A39" s="254" t="n">
        <v>37833</v>
      </c>
      <c r="B39" s="248" t="n">
        <v>47</v>
      </c>
      <c r="C39" s="248" t="n">
        <v>51.5</v>
      </c>
      <c r="D39" s="248" t="n">
        <v>52.5</v>
      </c>
      <c r="E39" s="248" t="n">
        <v>58</v>
      </c>
      <c r="F39" s="248" t="n">
        <v>54.5</v>
      </c>
      <c r="H39" s="255" t="n">
        <v>0</v>
      </c>
      <c r="I39" s="255" t="n">
        <v>0</v>
      </c>
      <c r="J39" s="255" t="n">
        <v>0</v>
      </c>
      <c r="K39" s="255" t="n">
        <v>0</v>
      </c>
      <c r="L39" s="255" t="n">
        <v>0</v>
      </c>
      <c r="N39" s="248" t="n">
        <v>47</v>
      </c>
      <c r="O39" s="248" t="n">
        <v>51.5</v>
      </c>
      <c r="P39" s="248" t="n">
        <v>52.5</v>
      </c>
      <c r="Q39" s="248" t="n">
        <v>58</v>
      </c>
      <c r="R39" s="248" t="n">
        <v>54.5</v>
      </c>
    </row>
    <row r="40" customFormat="false" ht="11.25" hidden="false" customHeight="false" outlineLevel="0" collapsed="false">
      <c r="A40" s="254" t="n">
        <v>37864</v>
      </c>
      <c r="B40" s="248" t="n">
        <v>55</v>
      </c>
      <c r="C40" s="248" t="n">
        <v>58.5</v>
      </c>
      <c r="D40" s="248" t="n">
        <v>61</v>
      </c>
      <c r="E40" s="248" t="n">
        <v>63.75</v>
      </c>
      <c r="F40" s="248" t="n">
        <v>64.5</v>
      </c>
      <c r="H40" s="255" t="n">
        <v>0</v>
      </c>
      <c r="I40" s="255" t="n">
        <v>0</v>
      </c>
      <c r="J40" s="255" t="n">
        <v>0</v>
      </c>
      <c r="K40" s="255" t="n">
        <v>0</v>
      </c>
      <c r="L40" s="255" t="n">
        <v>0</v>
      </c>
      <c r="N40" s="248" t="n">
        <v>55</v>
      </c>
      <c r="O40" s="248" t="n">
        <v>58.5</v>
      </c>
      <c r="P40" s="248" t="n">
        <v>61</v>
      </c>
      <c r="Q40" s="248" t="n">
        <v>63.75</v>
      </c>
      <c r="R40" s="248" t="n">
        <v>64.5</v>
      </c>
    </row>
    <row r="41" customFormat="false" ht="11.25" hidden="false" customHeight="false" outlineLevel="0" collapsed="false">
      <c r="A41" s="254" t="n">
        <v>37894</v>
      </c>
      <c r="B41" s="248" t="n">
        <v>44</v>
      </c>
      <c r="C41" s="248" t="n">
        <v>47.5</v>
      </c>
      <c r="D41" s="248" t="n">
        <v>56</v>
      </c>
      <c r="E41" s="248" t="n">
        <v>50.75</v>
      </c>
      <c r="F41" s="248" t="n">
        <v>51</v>
      </c>
      <c r="H41" s="255" t="n">
        <v>0</v>
      </c>
      <c r="I41" s="255" t="n">
        <v>0</v>
      </c>
      <c r="J41" s="255" t="n">
        <v>0</v>
      </c>
      <c r="K41" s="255" t="n">
        <v>0</v>
      </c>
      <c r="L41" s="255" t="n">
        <v>0</v>
      </c>
      <c r="N41" s="248" t="n">
        <v>44</v>
      </c>
      <c r="O41" s="248" t="n">
        <v>47.5</v>
      </c>
      <c r="P41" s="248" t="n">
        <v>56</v>
      </c>
      <c r="Q41" s="248" t="n">
        <v>50.75</v>
      </c>
      <c r="R41" s="248" t="n">
        <v>51</v>
      </c>
    </row>
    <row r="42" customFormat="false" ht="11.25" hidden="false" customHeight="false" outlineLevel="0" collapsed="false">
      <c r="A42" s="254" t="n">
        <v>37925</v>
      </c>
      <c r="B42" s="248" t="n">
        <v>41.5</v>
      </c>
      <c r="C42" s="248" t="n">
        <v>43.25</v>
      </c>
      <c r="D42" s="248" t="n">
        <v>39.5</v>
      </c>
      <c r="E42" s="248" t="n">
        <v>39.25</v>
      </c>
      <c r="F42" s="248" t="n">
        <v>38</v>
      </c>
      <c r="H42" s="255" t="n">
        <v>0</v>
      </c>
      <c r="I42" s="255" t="n">
        <v>0</v>
      </c>
      <c r="J42" s="255" t="n">
        <v>0</v>
      </c>
      <c r="K42" s="255" t="n">
        <v>0</v>
      </c>
      <c r="L42" s="255" t="n">
        <v>0</v>
      </c>
      <c r="N42" s="248" t="n">
        <v>41.5</v>
      </c>
      <c r="O42" s="248" t="n">
        <v>43.25</v>
      </c>
      <c r="P42" s="248" t="n">
        <v>39.5</v>
      </c>
      <c r="Q42" s="248" t="n">
        <v>39.25</v>
      </c>
      <c r="R42" s="248" t="n">
        <v>38</v>
      </c>
    </row>
    <row r="43" customFormat="false" ht="11.25" hidden="false" customHeight="false" outlineLevel="0" collapsed="false">
      <c r="A43" s="254" t="n">
        <v>37955</v>
      </c>
      <c r="B43" s="248" t="n">
        <v>38.75</v>
      </c>
      <c r="C43" s="248" t="n">
        <v>39.5</v>
      </c>
      <c r="D43" s="248" t="n">
        <v>41.5</v>
      </c>
      <c r="E43" s="248" t="n">
        <v>39</v>
      </c>
      <c r="F43" s="248" t="n">
        <v>37</v>
      </c>
      <c r="H43" s="255" t="n">
        <v>0</v>
      </c>
      <c r="I43" s="255" t="n">
        <v>0</v>
      </c>
      <c r="J43" s="255" t="n">
        <v>0</v>
      </c>
      <c r="K43" s="255" t="n">
        <v>0</v>
      </c>
      <c r="L43" s="255" t="n">
        <v>0</v>
      </c>
      <c r="N43" s="248" t="n">
        <v>38.75</v>
      </c>
      <c r="O43" s="248" t="n">
        <v>39.5</v>
      </c>
      <c r="P43" s="248" t="n">
        <v>41.5</v>
      </c>
      <c r="Q43" s="248" t="n">
        <v>39</v>
      </c>
      <c r="R43" s="248" t="n">
        <v>37</v>
      </c>
    </row>
    <row r="44" customFormat="false" ht="11.25" hidden="false" customHeight="false" outlineLevel="0" collapsed="false">
      <c r="A44" s="254" t="n">
        <v>37986</v>
      </c>
      <c r="B44" s="248" t="n">
        <v>40</v>
      </c>
      <c r="C44" s="248" t="n">
        <v>40.75</v>
      </c>
      <c r="D44" s="248" t="n">
        <v>43.5</v>
      </c>
      <c r="E44" s="248" t="n">
        <v>40.25</v>
      </c>
      <c r="F44" s="248" t="n">
        <v>36.5</v>
      </c>
      <c r="H44" s="255" t="n">
        <v>0</v>
      </c>
      <c r="I44" s="255" t="n">
        <v>0</v>
      </c>
      <c r="J44" s="255" t="n">
        <v>0</v>
      </c>
      <c r="K44" s="255" t="n">
        <v>0</v>
      </c>
      <c r="L44" s="255" t="n">
        <v>0</v>
      </c>
      <c r="N44" s="248" t="n">
        <v>40</v>
      </c>
      <c r="O44" s="248" t="n">
        <v>40.75</v>
      </c>
      <c r="P44" s="248" t="n">
        <v>43.5</v>
      </c>
      <c r="Q44" s="248" t="n">
        <v>40.25</v>
      </c>
      <c r="R44" s="248" t="n">
        <v>36.5</v>
      </c>
    </row>
    <row r="45" customFormat="false" ht="11.25" hidden="false" customHeight="false" outlineLevel="0" collapsed="false">
      <c r="A45" s="254" t="n">
        <v>38017</v>
      </c>
      <c r="B45" s="248" t="n">
        <v>42.12</v>
      </c>
      <c r="C45" s="248" t="n">
        <v>42.88</v>
      </c>
      <c r="D45" s="248" t="n">
        <v>42.65</v>
      </c>
      <c r="E45" s="248" t="n">
        <v>40.38</v>
      </c>
      <c r="F45" s="248" t="n">
        <v>37.21</v>
      </c>
      <c r="H45" s="255" t="n">
        <v>0</v>
      </c>
      <c r="I45" s="255" t="n">
        <v>0</v>
      </c>
      <c r="J45" s="255" t="n">
        <v>0</v>
      </c>
      <c r="K45" s="255" t="n">
        <v>0</v>
      </c>
      <c r="L45" s="255" t="n">
        <v>0</v>
      </c>
      <c r="N45" s="248" t="n">
        <v>42.12</v>
      </c>
      <c r="O45" s="248" t="n">
        <v>42.88</v>
      </c>
      <c r="P45" s="248" t="n">
        <v>42.65</v>
      </c>
      <c r="Q45" s="248" t="n">
        <v>40.38</v>
      </c>
      <c r="R45" s="248" t="n">
        <v>37.21</v>
      </c>
    </row>
    <row r="46" customFormat="false" ht="11.25" hidden="false" customHeight="false" outlineLevel="0" collapsed="false">
      <c r="A46" s="254" t="n">
        <v>38046</v>
      </c>
      <c r="B46" s="248" t="n">
        <v>40.4</v>
      </c>
      <c r="C46" s="248" t="n">
        <v>41.38</v>
      </c>
      <c r="D46" s="248" t="n">
        <v>40.88</v>
      </c>
      <c r="E46" s="248" t="n">
        <v>39.87</v>
      </c>
      <c r="F46" s="248" t="n">
        <v>37.21</v>
      </c>
      <c r="H46" s="255" t="n">
        <v>0</v>
      </c>
      <c r="I46" s="255" t="n">
        <v>0</v>
      </c>
      <c r="J46" s="255" t="n">
        <v>0</v>
      </c>
      <c r="K46" s="255" t="n">
        <v>0</v>
      </c>
      <c r="L46" s="255" t="n">
        <v>0</v>
      </c>
      <c r="N46" s="248" t="n">
        <v>40.4</v>
      </c>
      <c r="O46" s="248" t="n">
        <v>41.38</v>
      </c>
      <c r="P46" s="248" t="n">
        <v>40.88</v>
      </c>
      <c r="Q46" s="248" t="n">
        <v>39.87</v>
      </c>
      <c r="R46" s="248" t="n">
        <v>37.21</v>
      </c>
    </row>
    <row r="47" customFormat="false" ht="11.25" hidden="false" customHeight="false" outlineLevel="0" collapsed="false">
      <c r="A47" s="254" t="n">
        <v>38077</v>
      </c>
      <c r="B47" s="248" t="n">
        <v>38.68</v>
      </c>
      <c r="C47" s="248" t="n">
        <v>40.3</v>
      </c>
      <c r="D47" s="248" t="n">
        <v>38.86</v>
      </c>
      <c r="E47" s="248" t="n">
        <v>38.1</v>
      </c>
      <c r="F47" s="248" t="n">
        <v>37.21</v>
      </c>
      <c r="H47" s="255" t="n">
        <v>0</v>
      </c>
      <c r="I47" s="255" t="n">
        <v>0</v>
      </c>
      <c r="J47" s="255" t="n">
        <v>0</v>
      </c>
      <c r="K47" s="255" t="n">
        <v>0</v>
      </c>
      <c r="L47" s="255" t="n">
        <v>0</v>
      </c>
      <c r="N47" s="248" t="n">
        <v>38.68</v>
      </c>
      <c r="O47" s="248" t="n">
        <v>40.3</v>
      </c>
      <c r="P47" s="248" t="n">
        <v>38.86</v>
      </c>
      <c r="Q47" s="248" t="n">
        <v>38.1</v>
      </c>
      <c r="R47" s="248" t="n">
        <v>37.21</v>
      </c>
    </row>
    <row r="48" customFormat="false" ht="11.25" hidden="false" customHeight="false" outlineLevel="0" collapsed="false">
      <c r="A48" s="254" t="n">
        <v>38107</v>
      </c>
      <c r="B48" s="248" t="n">
        <v>34.39</v>
      </c>
      <c r="C48" s="248" t="n">
        <v>37.73</v>
      </c>
      <c r="D48" s="248" t="n">
        <v>36.84</v>
      </c>
      <c r="E48" s="248" t="n">
        <v>39.11</v>
      </c>
      <c r="F48" s="248" t="n">
        <v>35.82</v>
      </c>
      <c r="H48" s="255" t="n">
        <v>0</v>
      </c>
      <c r="I48" s="255" t="n">
        <v>0</v>
      </c>
      <c r="J48" s="255" t="n">
        <v>0</v>
      </c>
      <c r="K48" s="255" t="n">
        <v>0</v>
      </c>
      <c r="L48" s="255" t="n">
        <v>0</v>
      </c>
      <c r="N48" s="248" t="n">
        <v>34.39</v>
      </c>
      <c r="O48" s="248" t="n">
        <v>37.73</v>
      </c>
      <c r="P48" s="248" t="n">
        <v>36.84</v>
      </c>
      <c r="Q48" s="248" t="n">
        <v>39.11</v>
      </c>
      <c r="R48" s="248" t="n">
        <v>35.82</v>
      </c>
    </row>
    <row r="49" customFormat="false" ht="11.25" hidden="false" customHeight="false" outlineLevel="0" collapsed="false">
      <c r="A49" s="254" t="n">
        <v>38138</v>
      </c>
      <c r="B49" s="248" t="n">
        <v>31.38</v>
      </c>
      <c r="C49" s="248" t="n">
        <v>34.73</v>
      </c>
      <c r="D49" s="248" t="n">
        <v>37.34</v>
      </c>
      <c r="E49" s="248" t="n">
        <v>39.86</v>
      </c>
      <c r="F49" s="248" t="n">
        <v>36.75</v>
      </c>
      <c r="H49" s="255" t="n">
        <v>0</v>
      </c>
      <c r="I49" s="255" t="n">
        <v>0</v>
      </c>
      <c r="J49" s="255" t="n">
        <v>0</v>
      </c>
      <c r="K49" s="255" t="n">
        <v>0</v>
      </c>
      <c r="L49" s="255" t="n">
        <v>0</v>
      </c>
      <c r="N49" s="248" t="n">
        <v>31.38</v>
      </c>
      <c r="O49" s="248" t="n">
        <v>34.73</v>
      </c>
      <c r="P49" s="248" t="n">
        <v>37.34</v>
      </c>
      <c r="Q49" s="248" t="n">
        <v>39.86</v>
      </c>
      <c r="R49" s="248" t="n">
        <v>36.75</v>
      </c>
    </row>
    <row r="50" customFormat="false" ht="11.25" hidden="false" customHeight="false" outlineLevel="0" collapsed="false">
      <c r="A50" s="254" t="n">
        <v>38168</v>
      </c>
      <c r="B50" s="248" t="n">
        <v>32.67</v>
      </c>
      <c r="C50" s="248" t="n">
        <v>36.23</v>
      </c>
      <c r="D50" s="248" t="n">
        <v>42.38</v>
      </c>
      <c r="E50" s="248" t="n">
        <v>45.91</v>
      </c>
      <c r="F50" s="248" t="n">
        <v>42.77</v>
      </c>
      <c r="H50" s="255" t="n">
        <v>0</v>
      </c>
      <c r="I50" s="255" t="n">
        <v>0</v>
      </c>
      <c r="J50" s="255" t="n">
        <v>0</v>
      </c>
      <c r="K50" s="255" t="n">
        <v>0</v>
      </c>
      <c r="L50" s="255" t="n">
        <v>0</v>
      </c>
      <c r="N50" s="248" t="n">
        <v>32.67</v>
      </c>
      <c r="O50" s="248" t="n">
        <v>36.23</v>
      </c>
      <c r="P50" s="248" t="n">
        <v>42.38</v>
      </c>
      <c r="Q50" s="248" t="n">
        <v>45.91</v>
      </c>
      <c r="R50" s="248" t="n">
        <v>42.77</v>
      </c>
    </row>
    <row r="51" customFormat="false" ht="11.25" hidden="false" customHeight="false" outlineLevel="0" collapsed="false">
      <c r="A51" s="254" t="n">
        <v>38199</v>
      </c>
      <c r="B51" s="248" t="n">
        <v>46.41</v>
      </c>
      <c r="C51" s="248" t="n">
        <v>50.6</v>
      </c>
      <c r="D51" s="248" t="n">
        <v>52.97</v>
      </c>
      <c r="E51" s="248" t="n">
        <v>58.52</v>
      </c>
      <c r="F51" s="248" t="n">
        <v>53.89</v>
      </c>
      <c r="H51" s="255" t="n">
        <v>0</v>
      </c>
      <c r="I51" s="255" t="n">
        <v>0</v>
      </c>
      <c r="J51" s="255" t="n">
        <v>0</v>
      </c>
      <c r="K51" s="255" t="n">
        <v>0</v>
      </c>
      <c r="L51" s="255" t="n">
        <v>0</v>
      </c>
      <c r="N51" s="248" t="n">
        <v>46.41</v>
      </c>
      <c r="O51" s="248" t="n">
        <v>50.6</v>
      </c>
      <c r="P51" s="248" t="n">
        <v>52.97</v>
      </c>
      <c r="Q51" s="248" t="n">
        <v>58.52</v>
      </c>
      <c r="R51" s="248" t="n">
        <v>53.89</v>
      </c>
    </row>
    <row r="52" customFormat="false" ht="11.25" hidden="false" customHeight="false" outlineLevel="0" collapsed="false">
      <c r="A52" s="254" t="n">
        <v>38230</v>
      </c>
      <c r="B52" s="248" t="n">
        <v>53.28</v>
      </c>
      <c r="C52" s="248" t="n">
        <v>56.61</v>
      </c>
      <c r="D52" s="248" t="n">
        <v>61.54</v>
      </c>
      <c r="E52" s="248" t="n">
        <v>64.31</v>
      </c>
      <c r="F52" s="248" t="n">
        <v>63.16</v>
      </c>
      <c r="H52" s="255" t="n">
        <v>0</v>
      </c>
      <c r="I52" s="255" t="n">
        <v>0</v>
      </c>
      <c r="J52" s="255" t="n">
        <v>0</v>
      </c>
      <c r="K52" s="255" t="n">
        <v>0</v>
      </c>
      <c r="L52" s="255" t="n">
        <v>0</v>
      </c>
      <c r="N52" s="248" t="n">
        <v>53.28</v>
      </c>
      <c r="O52" s="248" t="n">
        <v>56.61</v>
      </c>
      <c r="P52" s="248" t="n">
        <v>61.54</v>
      </c>
      <c r="Q52" s="248" t="n">
        <v>64.31</v>
      </c>
      <c r="R52" s="248" t="n">
        <v>63.16</v>
      </c>
    </row>
    <row r="53" customFormat="false" ht="11.25" hidden="false" customHeight="false" outlineLevel="0" collapsed="false">
      <c r="A53" s="254" t="n">
        <v>38260</v>
      </c>
      <c r="B53" s="248" t="n">
        <v>43.83</v>
      </c>
      <c r="C53" s="248" t="n">
        <v>47.17</v>
      </c>
      <c r="D53" s="248" t="n">
        <v>56.49</v>
      </c>
      <c r="E53" s="248" t="n">
        <v>51.19</v>
      </c>
      <c r="F53" s="248" t="n">
        <v>50.65</v>
      </c>
      <c r="H53" s="255" t="n">
        <v>0</v>
      </c>
      <c r="I53" s="255" t="n">
        <v>0</v>
      </c>
      <c r="J53" s="255" t="n">
        <v>0</v>
      </c>
      <c r="K53" s="255" t="n">
        <v>0</v>
      </c>
      <c r="L53" s="255" t="n">
        <v>0</v>
      </c>
      <c r="N53" s="248" t="n">
        <v>43.83</v>
      </c>
      <c r="O53" s="248" t="n">
        <v>47.17</v>
      </c>
      <c r="P53" s="248" t="n">
        <v>56.49</v>
      </c>
      <c r="Q53" s="248" t="n">
        <v>51.19</v>
      </c>
      <c r="R53" s="248" t="n">
        <v>50.65</v>
      </c>
    </row>
    <row r="54" customFormat="false" ht="11.25" hidden="false" customHeight="false" outlineLevel="0" collapsed="false">
      <c r="A54" s="254" t="n">
        <v>38291</v>
      </c>
      <c r="B54" s="248" t="n">
        <v>41.69</v>
      </c>
      <c r="C54" s="248" t="n">
        <v>43.52</v>
      </c>
      <c r="D54" s="248" t="n">
        <v>39.84</v>
      </c>
      <c r="E54" s="248" t="n">
        <v>39.59</v>
      </c>
      <c r="F54" s="248" t="n">
        <v>38.6</v>
      </c>
      <c r="H54" s="255" t="n">
        <v>0</v>
      </c>
      <c r="I54" s="255" t="n">
        <v>0</v>
      </c>
      <c r="J54" s="255" t="n">
        <v>0</v>
      </c>
      <c r="K54" s="255" t="n">
        <v>0</v>
      </c>
      <c r="L54" s="255" t="n">
        <v>0</v>
      </c>
      <c r="N54" s="248" t="n">
        <v>41.69</v>
      </c>
      <c r="O54" s="248" t="n">
        <v>43.52</v>
      </c>
      <c r="P54" s="248" t="n">
        <v>39.84</v>
      </c>
      <c r="Q54" s="248" t="n">
        <v>39.59</v>
      </c>
      <c r="R54" s="248" t="n">
        <v>38.6</v>
      </c>
    </row>
    <row r="55" customFormat="false" ht="11.25" hidden="false" customHeight="false" outlineLevel="0" collapsed="false">
      <c r="A55" s="254" t="n">
        <v>38321</v>
      </c>
      <c r="B55" s="248" t="n">
        <v>39.33</v>
      </c>
      <c r="C55" s="248" t="n">
        <v>40.31</v>
      </c>
      <c r="D55" s="248" t="n">
        <v>41.85</v>
      </c>
      <c r="E55" s="248" t="n">
        <v>39.33</v>
      </c>
      <c r="F55" s="248" t="n">
        <v>37.67</v>
      </c>
      <c r="H55" s="255" t="n">
        <v>0</v>
      </c>
      <c r="I55" s="255" t="n">
        <v>0</v>
      </c>
      <c r="J55" s="255" t="n">
        <v>0</v>
      </c>
      <c r="K55" s="255" t="n">
        <v>0</v>
      </c>
      <c r="L55" s="255" t="n">
        <v>0</v>
      </c>
      <c r="N55" s="248" t="n">
        <v>39.33</v>
      </c>
      <c r="O55" s="248" t="n">
        <v>40.31</v>
      </c>
      <c r="P55" s="248" t="n">
        <v>41.85</v>
      </c>
      <c r="Q55" s="248" t="n">
        <v>39.33</v>
      </c>
      <c r="R55" s="248" t="n">
        <v>37.67</v>
      </c>
    </row>
    <row r="56" customFormat="false" ht="11.25" hidden="false" customHeight="false" outlineLevel="0" collapsed="false">
      <c r="A56" s="254" t="n">
        <v>38352</v>
      </c>
      <c r="B56" s="248" t="n">
        <v>40.4</v>
      </c>
      <c r="C56" s="248" t="n">
        <v>41.38</v>
      </c>
      <c r="D56" s="248" t="n">
        <v>43.87</v>
      </c>
      <c r="E56" s="248" t="n">
        <v>40.59</v>
      </c>
      <c r="F56" s="248" t="n">
        <v>37.21</v>
      </c>
      <c r="H56" s="255" t="n">
        <v>0</v>
      </c>
      <c r="I56" s="255" t="n">
        <v>0</v>
      </c>
      <c r="J56" s="255" t="n">
        <v>0</v>
      </c>
      <c r="K56" s="255" t="n">
        <v>0</v>
      </c>
      <c r="L56" s="255" t="n">
        <v>0</v>
      </c>
      <c r="N56" s="248" t="n">
        <v>40.4</v>
      </c>
      <c r="O56" s="248" t="n">
        <v>41.38</v>
      </c>
      <c r="P56" s="248" t="n">
        <v>43.87</v>
      </c>
      <c r="Q56" s="248" t="n">
        <v>40.59</v>
      </c>
      <c r="R56" s="248" t="n">
        <v>37.21</v>
      </c>
    </row>
    <row r="57" customFormat="false" ht="11.25" hidden="false" customHeight="false" outlineLevel="0" collapsed="false">
      <c r="A57" s="254"/>
      <c r="H57" s="255"/>
      <c r="I57" s="255"/>
      <c r="J57" s="255"/>
      <c r="K57" s="255"/>
      <c r="L57" s="255"/>
    </row>
    <row r="58" customFormat="false" ht="11.25" hidden="false" customHeight="false" outlineLevel="0" collapsed="false">
      <c r="A58" s="256" t="s">
        <v>96</v>
      </c>
      <c r="B58" s="248" t="n">
        <v>4.35416666666667</v>
      </c>
      <c r="C58" s="248" t="n">
        <v>4.64583333333333</v>
      </c>
      <c r="D58" s="248" t="n">
        <v>4.85416666666667</v>
      </c>
      <c r="E58" s="248" t="n">
        <v>4.6625</v>
      </c>
      <c r="F58" s="248" t="n">
        <v>4.1875</v>
      </c>
      <c r="H58" s="255" t="n">
        <v>-0.0416666666666661</v>
      </c>
      <c r="I58" s="255" t="n">
        <v>-0.041666666666667</v>
      </c>
      <c r="J58" s="255" t="n">
        <v>0</v>
      </c>
      <c r="K58" s="255" t="n">
        <v>0</v>
      </c>
      <c r="L58" s="255" t="n">
        <v>-0.020833333333333</v>
      </c>
      <c r="N58" s="248" t="n">
        <v>4.39583333333333</v>
      </c>
      <c r="O58" s="248" t="n">
        <v>4.6875</v>
      </c>
      <c r="P58" s="248" t="n">
        <v>4.85416666666667</v>
      </c>
      <c r="Q58" s="248" t="n">
        <v>4.6625</v>
      </c>
      <c r="R58" s="248" t="n">
        <v>4.20833333333333</v>
      </c>
    </row>
    <row r="59" customFormat="false" ht="11.25" hidden="false" customHeight="false" outlineLevel="0" collapsed="false">
      <c r="A59" s="256" t="s">
        <v>97</v>
      </c>
      <c r="B59" s="248" t="n">
        <v>34.9166666666667</v>
      </c>
      <c r="C59" s="248" t="n">
        <v>36.5833333333333</v>
      </c>
      <c r="D59" s="248" t="n">
        <v>38.7083333333333</v>
      </c>
      <c r="E59" s="248" t="n">
        <v>38.9958333333333</v>
      </c>
      <c r="F59" s="248" t="n">
        <v>38.9583333333333</v>
      </c>
      <c r="H59" s="255" t="n">
        <v>-0.0208333333333357</v>
      </c>
      <c r="I59" s="255" t="n">
        <v>0.112500000000004</v>
      </c>
      <c r="J59" s="255" t="n">
        <v>0.0500000000000043</v>
      </c>
      <c r="K59" s="255" t="n">
        <v>0.0124999999999957</v>
      </c>
      <c r="L59" s="255" t="n">
        <v>0.0625</v>
      </c>
      <c r="N59" s="248" t="n">
        <v>34.9375</v>
      </c>
      <c r="O59" s="248" t="n">
        <v>36.4708333333333</v>
      </c>
      <c r="P59" s="248" t="n">
        <v>38.6583333333333</v>
      </c>
      <c r="Q59" s="248" t="n">
        <v>38.9833333333333</v>
      </c>
      <c r="R59" s="248" t="n">
        <v>38.8958333333333</v>
      </c>
    </row>
    <row r="60" customFormat="false" ht="11.25" hidden="false" customHeight="false" outlineLevel="0" collapsed="false">
      <c r="A60" s="256" t="s">
        <v>98</v>
      </c>
      <c r="B60" s="248" t="n">
        <v>39.9791666666667</v>
      </c>
      <c r="C60" s="248" t="n">
        <v>42.3333333333333</v>
      </c>
      <c r="D60" s="248" t="n">
        <v>44.2291666666667</v>
      </c>
      <c r="E60" s="248" t="n">
        <v>44.3333333333333</v>
      </c>
      <c r="F60" s="248" t="n">
        <v>42.0416666666667</v>
      </c>
      <c r="H60" s="255" t="n">
        <v>0</v>
      </c>
      <c r="I60" s="255" t="n">
        <v>0</v>
      </c>
      <c r="J60" s="255" t="n">
        <v>0</v>
      </c>
      <c r="K60" s="255" t="n">
        <v>0</v>
      </c>
      <c r="L60" s="255" t="n">
        <v>0</v>
      </c>
      <c r="N60" s="248" t="n">
        <v>39.9791666666667</v>
      </c>
      <c r="O60" s="248" t="n">
        <v>42.3333333333333</v>
      </c>
      <c r="P60" s="248" t="n">
        <v>44.2291666666667</v>
      </c>
      <c r="Q60" s="248" t="n">
        <v>44.3333333333333</v>
      </c>
      <c r="R60" s="248" t="n">
        <v>42.0416666666667</v>
      </c>
    </row>
    <row r="61" customFormat="false" ht="11.25" hidden="false" customHeight="false" outlineLevel="0" collapsed="false">
      <c r="A61" s="256" t="s">
        <v>99</v>
      </c>
      <c r="B61" s="248" t="n">
        <v>40.3816666666667</v>
      </c>
      <c r="C61" s="248" t="n">
        <v>42.7366666666667</v>
      </c>
      <c r="D61" s="248" t="n">
        <v>44.6258333333333</v>
      </c>
      <c r="E61" s="248" t="n">
        <v>44.73</v>
      </c>
      <c r="F61" s="248" t="n">
        <v>42.3458333333333</v>
      </c>
      <c r="H61" s="255" t="n">
        <v>0</v>
      </c>
      <c r="I61" s="255" t="n">
        <v>0</v>
      </c>
      <c r="J61" s="255" t="n">
        <v>0</v>
      </c>
      <c r="K61" s="255" t="n">
        <v>0</v>
      </c>
      <c r="L61" s="255" t="n">
        <v>0</v>
      </c>
      <c r="N61" s="248" t="n">
        <v>40.3816666666667</v>
      </c>
      <c r="O61" s="248" t="n">
        <v>42.7366666666667</v>
      </c>
      <c r="P61" s="248" t="n">
        <v>44.6258333333333</v>
      </c>
      <c r="Q61" s="248" t="n">
        <v>44.73</v>
      </c>
      <c r="R61" s="248" t="n">
        <v>42.3458333333333</v>
      </c>
    </row>
    <row r="62" customFormat="false" ht="11.25" hidden="false" customHeight="false" outlineLevel="0" collapsed="false">
      <c r="A62" s="256" t="s">
        <v>100</v>
      </c>
      <c r="B62" s="248" t="n">
        <v>40.7325</v>
      </c>
      <c r="C62" s="248" t="n">
        <v>43.0866666666667</v>
      </c>
      <c r="D62" s="248" t="n">
        <v>44.9733333333333</v>
      </c>
      <c r="E62" s="248" t="n">
        <v>45.0775</v>
      </c>
      <c r="F62" s="248" t="n">
        <v>42.6425</v>
      </c>
      <c r="H62" s="255" t="n">
        <v>0</v>
      </c>
      <c r="I62" s="255" t="n">
        <v>0</v>
      </c>
      <c r="J62" s="255" t="n">
        <v>0</v>
      </c>
      <c r="K62" s="255" t="n">
        <v>0</v>
      </c>
      <c r="L62" s="255" t="n">
        <v>0</v>
      </c>
      <c r="N62" s="248" t="n">
        <v>40.7325</v>
      </c>
      <c r="O62" s="248" t="n">
        <v>43.0866666666667</v>
      </c>
      <c r="P62" s="248" t="n">
        <v>44.9733333333333</v>
      </c>
      <c r="Q62" s="248" t="n">
        <v>45.0775</v>
      </c>
      <c r="R62" s="248" t="n">
        <v>42.6425</v>
      </c>
    </row>
    <row r="63" customFormat="false" ht="11.25" hidden="false" customHeight="false" outlineLevel="0" collapsed="false">
      <c r="A63" s="256" t="s">
        <v>101</v>
      </c>
      <c r="B63" s="248" t="n">
        <v>41.1325</v>
      </c>
      <c r="C63" s="248" t="n">
        <v>43.59</v>
      </c>
      <c r="D63" s="248" t="n">
        <v>45.2733333333333</v>
      </c>
      <c r="E63" s="248" t="n">
        <v>45.3766666666667</v>
      </c>
      <c r="F63" s="248" t="n">
        <v>42.9466666666667</v>
      </c>
      <c r="H63" s="255" t="n">
        <v>0</v>
      </c>
      <c r="I63" s="255" t="n">
        <v>0</v>
      </c>
      <c r="J63" s="255" t="n">
        <v>0</v>
      </c>
      <c r="K63" s="255" t="n">
        <v>0</v>
      </c>
      <c r="L63" s="255" t="n">
        <v>0</v>
      </c>
      <c r="N63" s="248" t="n">
        <v>41.1325</v>
      </c>
      <c r="O63" s="248" t="n">
        <v>43.59</v>
      </c>
      <c r="P63" s="248" t="n">
        <v>45.2733333333333</v>
      </c>
      <c r="Q63" s="248" t="n">
        <v>45.3766666666667</v>
      </c>
      <c r="R63" s="248" t="n">
        <v>42.9466666666667</v>
      </c>
    </row>
    <row r="64" customFormat="false" ht="11.25" hidden="false" customHeight="false" outlineLevel="0" collapsed="false">
      <c r="A64" s="256" t="s">
        <v>102</v>
      </c>
      <c r="B64" s="248" t="n">
        <v>41.5333333333333</v>
      </c>
      <c r="C64" s="248" t="n">
        <v>44.34</v>
      </c>
      <c r="D64" s="248" t="n">
        <v>45.57</v>
      </c>
      <c r="E64" s="248" t="n">
        <v>45.6741666666667</v>
      </c>
      <c r="F64" s="248" t="n">
        <v>43.2441666666667</v>
      </c>
      <c r="H64" s="255" t="n">
        <v>0</v>
      </c>
      <c r="I64" s="255" t="n">
        <v>0</v>
      </c>
      <c r="J64" s="255" t="n">
        <v>0</v>
      </c>
      <c r="K64" s="255" t="n">
        <v>0</v>
      </c>
      <c r="L64" s="255" t="n">
        <v>0</v>
      </c>
      <c r="N64" s="248" t="n">
        <v>41.5333333333333</v>
      </c>
      <c r="O64" s="248" t="n">
        <v>44.34</v>
      </c>
      <c r="P64" s="248" t="n">
        <v>45.57</v>
      </c>
      <c r="Q64" s="248" t="n">
        <v>45.6741666666667</v>
      </c>
      <c r="R64" s="248" t="n">
        <v>43.2441666666667</v>
      </c>
    </row>
    <row r="65" customFormat="false" ht="11.25" hidden="false" customHeight="false" outlineLevel="0" collapsed="false">
      <c r="A65" s="256" t="s">
        <v>103</v>
      </c>
      <c r="B65" s="248" t="n">
        <v>42.0341666666667</v>
      </c>
      <c r="C65" s="248" t="n">
        <v>45.0916666666667</v>
      </c>
      <c r="D65" s="248" t="n">
        <v>45.8175</v>
      </c>
      <c r="E65" s="248" t="n">
        <v>45.9216666666667</v>
      </c>
      <c r="F65" s="248" t="n">
        <v>43.5433333333333</v>
      </c>
      <c r="H65" s="255" t="n">
        <v>0</v>
      </c>
      <c r="I65" s="255" t="n">
        <v>0</v>
      </c>
      <c r="J65" s="255" t="n">
        <v>0</v>
      </c>
      <c r="K65" s="255" t="n">
        <v>0</v>
      </c>
      <c r="L65" s="255" t="n">
        <v>0</v>
      </c>
      <c r="N65" s="248" t="n">
        <v>42.0341666666667</v>
      </c>
      <c r="O65" s="248" t="n">
        <v>45.0916666666667</v>
      </c>
      <c r="P65" s="248" t="n">
        <v>45.8175</v>
      </c>
      <c r="Q65" s="248" t="n">
        <v>45.9216666666667</v>
      </c>
      <c r="R65" s="248" t="n">
        <v>43.5433333333333</v>
      </c>
    </row>
    <row r="66" customFormat="false" ht="11.25" hidden="false" customHeight="false" outlineLevel="0" collapsed="false">
      <c r="A66" s="256" t="s">
        <v>104</v>
      </c>
      <c r="B66" s="248" t="n">
        <v>42.5333333333333</v>
      </c>
      <c r="C66" s="248" t="n">
        <v>45.94</v>
      </c>
      <c r="D66" s="248" t="n">
        <v>46.0158333333333</v>
      </c>
      <c r="E66" s="248" t="n">
        <v>46.1225</v>
      </c>
      <c r="F66" s="248" t="n">
        <v>43.8458333333333</v>
      </c>
      <c r="H66" s="255" t="n">
        <v>0</v>
      </c>
      <c r="I66" s="255" t="n">
        <v>0</v>
      </c>
      <c r="J66" s="255" t="n">
        <v>0</v>
      </c>
      <c r="K66" s="255" t="n">
        <v>0</v>
      </c>
      <c r="L66" s="255" t="n">
        <v>0</v>
      </c>
      <c r="N66" s="248" t="n">
        <v>42.5333333333333</v>
      </c>
      <c r="O66" s="248" t="n">
        <v>45.94</v>
      </c>
      <c r="P66" s="248" t="n">
        <v>46.0158333333333</v>
      </c>
      <c r="Q66" s="248" t="n">
        <v>46.1225</v>
      </c>
      <c r="R66" s="248" t="n">
        <v>43.8458333333333</v>
      </c>
    </row>
    <row r="67" customFormat="false" ht="11.25" hidden="false" customHeight="false" outlineLevel="0" collapsed="false">
      <c r="A67" s="256" t="s">
        <v>105</v>
      </c>
      <c r="B67" s="248" t="n">
        <v>43.0341666666667</v>
      </c>
      <c r="C67" s="248" t="n">
        <v>46.79</v>
      </c>
      <c r="D67" s="248" t="n">
        <v>46.2166666666667</v>
      </c>
      <c r="E67" s="248" t="n">
        <v>46.3225</v>
      </c>
      <c r="F67" s="248" t="n">
        <v>44.1441666666667</v>
      </c>
      <c r="H67" s="255" t="n">
        <v>0</v>
      </c>
      <c r="I67" s="255" t="n">
        <v>0</v>
      </c>
      <c r="J67" s="255" t="n">
        <v>0</v>
      </c>
      <c r="K67" s="255" t="n">
        <v>0</v>
      </c>
      <c r="L67" s="255" t="n">
        <v>0</v>
      </c>
      <c r="N67" s="248" t="n">
        <v>43.0341666666667</v>
      </c>
      <c r="O67" s="248" t="n">
        <v>46.79</v>
      </c>
      <c r="P67" s="248" t="n">
        <v>46.2166666666667</v>
      </c>
      <c r="Q67" s="248" t="n">
        <v>46.3225</v>
      </c>
      <c r="R67" s="248" t="n">
        <v>44.1441666666667</v>
      </c>
    </row>
    <row r="68" customFormat="false" ht="11.25" hidden="false" customHeight="false" outlineLevel="0" collapsed="false">
      <c r="A68" s="254"/>
      <c r="H68" s="255"/>
      <c r="I68" s="255"/>
      <c r="J68" s="255"/>
      <c r="K68" s="255"/>
      <c r="L68" s="255"/>
    </row>
    <row r="69" customFormat="false" ht="11.25" hidden="false" customHeight="false" outlineLevel="0" collapsed="false">
      <c r="A69" s="254"/>
    </row>
    <row r="70" customFormat="false" ht="11.25" hidden="false" customHeight="false" outlineLevel="0" collapsed="false">
      <c r="A70" s="254"/>
    </row>
    <row r="71" customFormat="false" ht="11.25" hidden="false" customHeight="false" outlineLevel="0" collapsed="false">
      <c r="A71" s="254"/>
    </row>
    <row r="72" customFormat="false" ht="11.25" hidden="false" customHeight="false" outlineLevel="0" collapsed="false">
      <c r="A72" s="254"/>
    </row>
    <row r="73" customFormat="false" ht="11.25" hidden="false" customHeight="false" outlineLevel="0" collapsed="false">
      <c r="A73" s="254"/>
    </row>
    <row r="74" customFormat="false" ht="11.25" hidden="false" customHeight="false" outlineLevel="0" collapsed="false">
      <c r="A74" s="254"/>
    </row>
    <row r="75" customFormat="false" ht="11.25" hidden="false" customHeight="false" outlineLevel="0" collapsed="false">
      <c r="A75" s="254"/>
    </row>
    <row r="76" customFormat="false" ht="11.25" hidden="false" customHeight="false" outlineLevel="0" collapsed="false">
      <c r="A76" s="254"/>
    </row>
    <row r="77" customFormat="false" ht="11.25" hidden="false" customHeight="false" outlineLevel="0" collapsed="false">
      <c r="A77" s="254"/>
    </row>
    <row r="78" customFormat="false" ht="11.25" hidden="false" customHeight="false" outlineLevel="0" collapsed="false">
      <c r="A78" s="254"/>
    </row>
    <row r="79" customFormat="false" ht="11.25" hidden="false" customHeight="false" outlineLevel="0" collapsed="false">
      <c r="A79" s="254"/>
    </row>
    <row r="80" customFormat="false" ht="11.25" hidden="false" customHeight="false" outlineLevel="0" collapsed="false">
      <c r="A80" s="254"/>
    </row>
    <row r="81" customFormat="false" ht="11.25" hidden="false" customHeight="false" outlineLevel="0" collapsed="false">
      <c r="A81" s="254"/>
    </row>
    <row r="82" customFormat="false" ht="11.25" hidden="false" customHeight="false" outlineLevel="0" collapsed="false">
      <c r="A82" s="254"/>
    </row>
    <row r="83" customFormat="false" ht="11.25" hidden="false" customHeight="false" outlineLevel="0" collapsed="false">
      <c r="A83" s="254"/>
    </row>
    <row r="84" customFormat="false" ht="11.25" hidden="false" customHeight="false" outlineLevel="0" collapsed="false">
      <c r="A84" s="254"/>
    </row>
    <row r="85" customFormat="false" ht="11.25" hidden="false" customHeight="false" outlineLevel="0" collapsed="false">
      <c r="A85" s="254"/>
    </row>
    <row r="86" customFormat="false" ht="11.25" hidden="false" customHeight="false" outlineLevel="0" collapsed="false">
      <c r="A86" s="254"/>
    </row>
    <row r="87" customFormat="false" ht="11.25" hidden="false" customHeight="false" outlineLevel="0" collapsed="false">
      <c r="A87" s="254"/>
    </row>
    <row r="88" customFormat="false" ht="11.25" hidden="false" customHeight="false" outlineLevel="0" collapsed="false">
      <c r="A88" s="254"/>
    </row>
    <row r="89" customFormat="false" ht="11.25" hidden="false" customHeight="false" outlineLevel="0" collapsed="false">
      <c r="A89" s="254"/>
    </row>
    <row r="90" customFormat="false" ht="11.25" hidden="false" customHeight="false" outlineLevel="0" collapsed="false">
      <c r="A90" s="254"/>
    </row>
    <row r="91" customFormat="false" ht="11.25" hidden="false" customHeight="false" outlineLevel="0" collapsed="false">
      <c r="A91" s="254"/>
    </row>
    <row r="92" customFormat="false" ht="11.25" hidden="false" customHeight="false" outlineLevel="0" collapsed="false">
      <c r="A92" s="254"/>
    </row>
    <row r="93" customFormat="false" ht="11.25" hidden="false" customHeight="false" outlineLevel="0" collapsed="false">
      <c r="A93" s="254"/>
    </row>
    <row r="94" customFormat="false" ht="11.25" hidden="false" customHeight="false" outlineLevel="0" collapsed="false">
      <c r="A94" s="254"/>
    </row>
    <row r="95" customFormat="false" ht="11.25" hidden="false" customHeight="false" outlineLevel="0" collapsed="false">
      <c r="A95" s="254"/>
    </row>
    <row r="96" customFormat="false" ht="11.25" hidden="false" customHeight="false" outlineLevel="0" collapsed="false">
      <c r="A96" s="254"/>
    </row>
    <row r="97" customFormat="false" ht="11.25" hidden="false" customHeight="false" outlineLevel="0" collapsed="false">
      <c r="A97" s="254"/>
    </row>
    <row r="98" customFormat="false" ht="11.25" hidden="false" customHeight="false" outlineLevel="0" collapsed="false">
      <c r="A98" s="254"/>
    </row>
    <row r="99" customFormat="false" ht="11.25" hidden="false" customHeight="false" outlineLevel="0" collapsed="false">
      <c r="A99" s="254"/>
    </row>
    <row r="100" customFormat="false" ht="11.25" hidden="false" customHeight="false" outlineLevel="0" collapsed="false">
      <c r="A100" s="254"/>
    </row>
    <row r="101" customFormat="false" ht="11.25" hidden="false" customHeight="false" outlineLevel="0" collapsed="false">
      <c r="A101" s="254"/>
    </row>
    <row r="102" customFormat="false" ht="11.25" hidden="false" customHeight="false" outlineLevel="0" collapsed="false">
      <c r="A102" s="254"/>
    </row>
    <row r="103" customFormat="false" ht="11.25" hidden="false" customHeight="false" outlineLevel="0" collapsed="false">
      <c r="A103" s="254"/>
    </row>
    <row r="104" customFormat="false" ht="11.25" hidden="false" customHeight="false" outlineLevel="0" collapsed="false">
      <c r="A104" s="254"/>
    </row>
    <row r="105" customFormat="false" ht="11.25" hidden="false" customHeight="false" outlineLevel="0" collapsed="false">
      <c r="A105" s="254"/>
    </row>
    <row r="106" customFormat="false" ht="11.25" hidden="false" customHeight="false" outlineLevel="0" collapsed="false">
      <c r="A106" s="254"/>
    </row>
    <row r="107" customFormat="false" ht="11.25" hidden="false" customHeight="false" outlineLevel="0" collapsed="false">
      <c r="A107" s="254"/>
    </row>
    <row r="108" customFormat="false" ht="11.25" hidden="false" customHeight="false" outlineLevel="0" collapsed="false">
      <c r="A108" s="254"/>
    </row>
    <row r="109" customFormat="false" ht="11.25" hidden="false" customHeight="false" outlineLevel="0" collapsed="false">
      <c r="A109" s="254"/>
    </row>
    <row r="110" customFormat="false" ht="11.25" hidden="false" customHeight="false" outlineLevel="0" collapsed="false">
      <c r="A110" s="254"/>
    </row>
    <row r="111" customFormat="false" ht="11.25" hidden="false" customHeight="false" outlineLevel="0" collapsed="false">
      <c r="A111" s="254"/>
    </row>
    <row r="112" customFormat="false" ht="11.25" hidden="false" customHeight="false" outlineLevel="0" collapsed="false">
      <c r="A112" s="254"/>
    </row>
    <row r="113" customFormat="false" ht="11.25" hidden="false" customHeight="false" outlineLevel="0" collapsed="false">
      <c r="A113" s="254"/>
    </row>
    <row r="114" customFormat="false" ht="11.25" hidden="false" customHeight="false" outlineLevel="0" collapsed="false">
      <c r="A114" s="254"/>
    </row>
    <row r="115" customFormat="false" ht="11.25" hidden="false" customHeight="false" outlineLevel="0" collapsed="false">
      <c r="A115" s="254"/>
    </row>
    <row r="116" customFormat="false" ht="11.25" hidden="false" customHeight="false" outlineLevel="0" collapsed="false">
      <c r="A116" s="254"/>
    </row>
    <row r="117" customFormat="false" ht="11.25" hidden="false" customHeight="false" outlineLevel="0" collapsed="false">
      <c r="A117" s="254"/>
    </row>
    <row r="118" customFormat="false" ht="11.25" hidden="false" customHeight="false" outlineLevel="0" collapsed="false">
      <c r="A118" s="254"/>
    </row>
    <row r="119" customFormat="false" ht="11.25" hidden="false" customHeight="false" outlineLevel="0" collapsed="false">
      <c r="A119" s="254"/>
    </row>
    <row r="120" customFormat="false" ht="11.25" hidden="false" customHeight="false" outlineLevel="0" collapsed="false">
      <c r="A120" s="254"/>
    </row>
    <row r="121" customFormat="false" ht="11.25" hidden="false" customHeight="false" outlineLevel="0" collapsed="false">
      <c r="A121" s="254"/>
    </row>
    <row r="122" customFormat="false" ht="11.25" hidden="false" customHeight="false" outlineLevel="0" collapsed="false">
      <c r="A122" s="254"/>
    </row>
    <row r="123" customFormat="false" ht="11.25" hidden="false" customHeight="false" outlineLevel="0" collapsed="false">
      <c r="A123" s="254"/>
    </row>
    <row r="124" customFormat="false" ht="11.25" hidden="false" customHeight="false" outlineLevel="0" collapsed="false">
      <c r="A124" s="254"/>
    </row>
    <row r="125" customFormat="false" ht="11.25" hidden="false" customHeight="false" outlineLevel="0" collapsed="false">
      <c r="A125" s="254"/>
    </row>
    <row r="126" customFormat="false" ht="11.25" hidden="false" customHeight="false" outlineLevel="0" collapsed="false">
      <c r="A126" s="254"/>
    </row>
    <row r="127" customFormat="false" ht="11.25" hidden="false" customHeight="false" outlineLevel="0" collapsed="false">
      <c r="A127" s="254"/>
    </row>
    <row r="128" customFormat="false" ht="11.25" hidden="false" customHeight="false" outlineLevel="0" collapsed="false">
      <c r="A128" s="254"/>
    </row>
    <row r="129" customFormat="false" ht="11.25" hidden="false" customHeight="false" outlineLevel="0" collapsed="false">
      <c r="A129" s="254"/>
    </row>
    <row r="130" customFormat="false" ht="11.25" hidden="false" customHeight="false" outlineLevel="0" collapsed="false">
      <c r="A130" s="254"/>
    </row>
    <row r="131" customFormat="false" ht="11.25" hidden="false" customHeight="false" outlineLevel="0" collapsed="false">
      <c r="A131" s="254"/>
    </row>
    <row r="132" customFormat="false" ht="11.25" hidden="false" customHeight="false" outlineLevel="0" collapsed="false">
      <c r="A132" s="254"/>
    </row>
    <row r="133" customFormat="false" ht="11.25" hidden="false" customHeight="false" outlineLevel="0" collapsed="false">
      <c r="A133" s="254"/>
    </row>
    <row r="134" customFormat="false" ht="11.25" hidden="false" customHeight="false" outlineLevel="0" collapsed="false">
      <c r="A134" s="254"/>
    </row>
    <row r="135" customFormat="false" ht="11.25" hidden="false" customHeight="false" outlineLevel="0" collapsed="false">
      <c r="A135" s="254"/>
    </row>
    <row r="136" customFormat="false" ht="11.25" hidden="false" customHeight="false" outlineLevel="0" collapsed="false">
      <c r="A136" s="254"/>
    </row>
    <row r="137" customFormat="false" ht="11.25" hidden="false" customHeight="false" outlineLevel="0" collapsed="false">
      <c r="A137" s="254"/>
    </row>
    <row r="138" customFormat="false" ht="11.25" hidden="false" customHeight="false" outlineLevel="0" collapsed="false">
      <c r="A138" s="254"/>
    </row>
    <row r="139" customFormat="false" ht="11.25" hidden="false" customHeight="false" outlineLevel="0" collapsed="false">
      <c r="A139" s="254"/>
    </row>
    <row r="140" customFormat="false" ht="11.25" hidden="false" customHeight="false" outlineLevel="0" collapsed="false">
      <c r="A140" s="254"/>
    </row>
    <row r="141" customFormat="false" ht="11.25" hidden="false" customHeight="false" outlineLevel="0" collapsed="false">
      <c r="A141" s="254"/>
    </row>
    <row r="142" customFormat="false" ht="11.25" hidden="false" customHeight="false" outlineLevel="0" collapsed="false">
      <c r="A142" s="254"/>
    </row>
    <row r="143" customFormat="false" ht="11.25" hidden="false" customHeight="false" outlineLevel="0" collapsed="false">
      <c r="A143" s="254"/>
    </row>
    <row r="144" customFormat="false" ht="11.25" hidden="false" customHeight="false" outlineLevel="0" collapsed="false">
      <c r="A144" s="254"/>
    </row>
    <row r="145" customFormat="false" ht="11.25" hidden="false" customHeight="false" outlineLevel="0" collapsed="false">
      <c r="A145" s="254"/>
    </row>
    <row r="146" customFormat="false" ht="11.25" hidden="false" customHeight="false" outlineLevel="0" collapsed="false">
      <c r="A146" s="254"/>
    </row>
    <row r="147" customFormat="false" ht="11.25" hidden="false" customHeight="false" outlineLevel="0" collapsed="false">
      <c r="A147" s="254"/>
    </row>
    <row r="148" customFormat="false" ht="11.25" hidden="false" customHeight="false" outlineLevel="0" collapsed="false">
      <c r="A148" s="254"/>
    </row>
    <row r="149" customFormat="false" ht="11.25" hidden="false" customHeight="false" outlineLevel="0" collapsed="false">
      <c r="A149" s="254"/>
    </row>
    <row r="150" customFormat="false" ht="11.25" hidden="false" customHeight="false" outlineLevel="0" collapsed="false">
      <c r="A150" s="254"/>
    </row>
    <row r="151" customFormat="false" ht="11.25" hidden="false" customHeight="false" outlineLevel="0" collapsed="false">
      <c r="A151" s="254"/>
    </row>
    <row r="152" customFormat="false" ht="11.25" hidden="false" customHeight="false" outlineLevel="0" collapsed="false">
      <c r="A152" s="254"/>
    </row>
    <row r="153" customFormat="false" ht="11.25" hidden="false" customHeight="false" outlineLevel="0" collapsed="false">
      <c r="A153" s="254"/>
    </row>
    <row r="154" customFormat="false" ht="11.25" hidden="false" customHeight="false" outlineLevel="0" collapsed="false">
      <c r="A154" s="254"/>
    </row>
    <row r="155" customFormat="false" ht="11.25" hidden="false" customHeight="false" outlineLevel="0" collapsed="false">
      <c r="A155" s="254"/>
    </row>
    <row r="156" customFormat="false" ht="11.25" hidden="false" customHeight="false" outlineLevel="0" collapsed="false">
      <c r="A156" s="254"/>
    </row>
    <row r="157" customFormat="false" ht="11.25" hidden="false" customHeight="false" outlineLevel="0" collapsed="false">
      <c r="A157" s="254"/>
    </row>
    <row r="158" customFormat="false" ht="11.25" hidden="false" customHeight="false" outlineLevel="0" collapsed="false">
      <c r="A158" s="254"/>
    </row>
    <row r="159" customFormat="false" ht="11.25" hidden="false" customHeight="false" outlineLevel="0" collapsed="false">
      <c r="A159" s="254"/>
    </row>
    <row r="160" customFormat="false" ht="11.25" hidden="false" customHeight="false" outlineLevel="0" collapsed="false">
      <c r="A160" s="254"/>
    </row>
    <row r="161" customFormat="false" ht="11.25" hidden="false" customHeight="false" outlineLevel="0" collapsed="false">
      <c r="A161" s="254"/>
    </row>
    <row r="162" customFormat="false" ht="11.25" hidden="false" customHeight="false" outlineLevel="0" collapsed="false">
      <c r="A162" s="254"/>
    </row>
    <row r="163" customFormat="false" ht="11.25" hidden="false" customHeight="false" outlineLevel="0" collapsed="false">
      <c r="A163" s="254"/>
    </row>
    <row r="164" customFormat="false" ht="11.25" hidden="false" customHeight="false" outlineLevel="0" collapsed="false">
      <c r="A164" s="254"/>
    </row>
    <row r="165" customFormat="false" ht="11.25" hidden="false" customHeight="false" outlineLevel="0" collapsed="false">
      <c r="A165" s="254"/>
    </row>
    <row r="166" customFormat="false" ht="11.25" hidden="false" customHeight="false" outlineLevel="0" collapsed="false">
      <c r="A166" s="254"/>
    </row>
    <row r="167" customFormat="false" ht="11.25" hidden="false" customHeight="false" outlineLevel="0" collapsed="false">
      <c r="A167" s="254"/>
    </row>
    <row r="168" customFormat="false" ht="11.25" hidden="false" customHeight="false" outlineLevel="0" collapsed="false">
      <c r="A168" s="254"/>
    </row>
    <row r="169" customFormat="false" ht="11.25" hidden="false" customHeight="false" outlineLevel="0" collapsed="false">
      <c r="A169" s="254"/>
    </row>
    <row r="170" customFormat="false" ht="11.25" hidden="false" customHeight="false" outlineLevel="0" collapsed="false">
      <c r="A170" s="254"/>
    </row>
    <row r="171" customFormat="false" ht="11.25" hidden="false" customHeight="false" outlineLevel="0" collapsed="false">
      <c r="A171" s="254"/>
    </row>
    <row r="172" customFormat="false" ht="11.25" hidden="false" customHeight="false" outlineLevel="0" collapsed="false">
      <c r="A172" s="254"/>
    </row>
    <row r="173" customFormat="false" ht="11.25" hidden="false" customHeight="false" outlineLevel="0" collapsed="false">
      <c r="A173" s="254"/>
    </row>
    <row r="174" customFormat="false" ht="11.25" hidden="false" customHeight="false" outlineLevel="0" collapsed="false">
      <c r="A174" s="254"/>
    </row>
    <row r="175" customFormat="false" ht="11.25" hidden="false" customHeight="false" outlineLevel="0" collapsed="false">
      <c r="A175" s="254"/>
    </row>
    <row r="176" customFormat="false" ht="11.25" hidden="false" customHeight="false" outlineLevel="0" collapsed="false">
      <c r="A176" s="254"/>
    </row>
    <row r="177" customFormat="false" ht="11.25" hidden="false" customHeight="false" outlineLevel="0" collapsed="false">
      <c r="A177" s="254"/>
    </row>
    <row r="178" customFormat="false" ht="11.25" hidden="false" customHeight="false" outlineLevel="0" collapsed="false">
      <c r="A178" s="254"/>
    </row>
    <row r="179" customFormat="false" ht="11.25" hidden="false" customHeight="false" outlineLevel="0" collapsed="false">
      <c r="A179" s="254"/>
    </row>
    <row r="180" customFormat="false" ht="11.25" hidden="false" customHeight="false" outlineLevel="0" collapsed="false">
      <c r="A180" s="254"/>
    </row>
    <row r="181" customFormat="false" ht="11.25" hidden="false" customHeight="false" outlineLevel="0" collapsed="false">
      <c r="A181" s="254"/>
    </row>
    <row r="182" customFormat="false" ht="11.25" hidden="false" customHeight="false" outlineLevel="0" collapsed="false">
      <c r="A182" s="254"/>
    </row>
    <row r="183" customFormat="false" ht="11.25" hidden="false" customHeight="false" outlineLevel="0" collapsed="false">
      <c r="A183" s="254"/>
    </row>
    <row r="184" customFormat="false" ht="11.25" hidden="false" customHeight="false" outlineLevel="0" collapsed="false">
      <c r="A184" s="254"/>
    </row>
    <row r="185" customFormat="false" ht="11.25" hidden="false" customHeight="false" outlineLevel="0" collapsed="false">
      <c r="A185" s="254"/>
    </row>
    <row r="186" customFormat="false" ht="11.25" hidden="false" customHeight="false" outlineLevel="0" collapsed="false">
      <c r="A186" s="254"/>
    </row>
    <row r="187" customFormat="false" ht="11.25" hidden="false" customHeight="false" outlineLevel="0" collapsed="false">
      <c r="A187" s="254"/>
    </row>
    <row r="188" customFormat="false" ht="11.25" hidden="false" customHeight="false" outlineLevel="0" collapsed="false">
      <c r="A188" s="254"/>
    </row>
    <row r="189" customFormat="false" ht="11.25" hidden="false" customHeight="false" outlineLevel="0" collapsed="false">
      <c r="A189" s="254"/>
    </row>
    <row r="190" customFormat="false" ht="11.25" hidden="false" customHeight="false" outlineLevel="0" collapsed="false">
      <c r="A190" s="254"/>
    </row>
    <row r="191" customFormat="false" ht="11.25" hidden="false" customHeight="false" outlineLevel="0" collapsed="false">
      <c r="A191" s="254"/>
    </row>
    <row r="192" customFormat="false" ht="11.25" hidden="false" customHeight="false" outlineLevel="0" collapsed="false">
      <c r="A192" s="254"/>
    </row>
    <row r="193" customFormat="false" ht="11.25" hidden="false" customHeight="false" outlineLevel="0" collapsed="false">
      <c r="A193" s="254"/>
    </row>
    <row r="194" customFormat="false" ht="11.25" hidden="false" customHeight="false" outlineLevel="0" collapsed="false">
      <c r="A194" s="254"/>
    </row>
    <row r="195" customFormat="false" ht="11.25" hidden="false" customHeight="false" outlineLevel="0" collapsed="false">
      <c r="A195" s="254"/>
    </row>
    <row r="196" customFormat="false" ht="11.25" hidden="false" customHeight="false" outlineLevel="0" collapsed="false">
      <c r="A196" s="254"/>
    </row>
    <row r="197" customFormat="false" ht="11.25" hidden="false" customHeight="false" outlineLevel="0" collapsed="false">
      <c r="A197" s="254"/>
    </row>
    <row r="198" customFormat="false" ht="11.25" hidden="false" customHeight="false" outlineLevel="0" collapsed="false">
      <c r="A198" s="254"/>
    </row>
    <row r="199" customFormat="false" ht="11.25" hidden="false" customHeight="false" outlineLevel="0" collapsed="false">
      <c r="A199" s="254"/>
    </row>
    <row r="200" customFormat="false" ht="11.25" hidden="false" customHeight="false" outlineLevel="0" collapsed="false">
      <c r="A200" s="254"/>
    </row>
    <row r="201" customFormat="false" ht="11.25" hidden="false" customHeight="false" outlineLevel="0" collapsed="false">
      <c r="A201" s="254"/>
    </row>
    <row r="202" customFormat="false" ht="11.25" hidden="false" customHeight="false" outlineLevel="0" collapsed="false">
      <c r="A202" s="254"/>
    </row>
    <row r="203" customFormat="false" ht="11.25" hidden="false" customHeight="false" outlineLevel="0" collapsed="false">
      <c r="A203" s="254"/>
    </row>
    <row r="204" customFormat="false" ht="11.25" hidden="false" customHeight="false" outlineLevel="0" collapsed="false">
      <c r="A204" s="254"/>
    </row>
    <row r="205" customFormat="false" ht="11.25" hidden="false" customHeight="false" outlineLevel="0" collapsed="false">
      <c r="A205" s="254"/>
    </row>
    <row r="206" customFormat="false" ht="11.25" hidden="false" customHeight="false" outlineLevel="0" collapsed="false">
      <c r="A206" s="254"/>
    </row>
    <row r="207" customFormat="false" ht="11.25" hidden="false" customHeight="false" outlineLevel="0" collapsed="false">
      <c r="A207" s="254"/>
    </row>
    <row r="208" customFormat="false" ht="11.25" hidden="false" customHeight="false" outlineLevel="0" collapsed="false">
      <c r="A208" s="254"/>
    </row>
    <row r="209" customFormat="false" ht="11.25" hidden="false" customHeight="false" outlineLevel="0" collapsed="false">
      <c r="A209" s="254"/>
    </row>
    <row r="210" customFormat="false" ht="11.25" hidden="false" customHeight="false" outlineLevel="0" collapsed="false">
      <c r="A210" s="254"/>
    </row>
    <row r="211" customFormat="false" ht="11.25" hidden="false" customHeight="false" outlineLevel="0" collapsed="false">
      <c r="A211" s="254"/>
    </row>
    <row r="212" customFormat="false" ht="11.25" hidden="false" customHeight="false" outlineLevel="0" collapsed="false">
      <c r="A212" s="254"/>
    </row>
    <row r="213" customFormat="false" ht="11.25" hidden="false" customHeight="false" outlineLevel="0" collapsed="false">
      <c r="A213" s="254"/>
    </row>
    <row r="214" customFormat="false" ht="11.25" hidden="false" customHeight="false" outlineLevel="0" collapsed="false">
      <c r="A214" s="254"/>
    </row>
    <row r="215" customFormat="false" ht="11.25" hidden="false" customHeight="false" outlineLevel="0" collapsed="false">
      <c r="A215" s="254"/>
    </row>
    <row r="216" customFormat="false" ht="11.25" hidden="false" customHeight="false" outlineLevel="0" collapsed="false">
      <c r="A216" s="254"/>
    </row>
    <row r="217" customFormat="false" ht="11.25" hidden="false" customHeight="false" outlineLevel="0" collapsed="false">
      <c r="A217" s="254"/>
    </row>
    <row r="218" customFormat="false" ht="11.25" hidden="false" customHeight="false" outlineLevel="0" collapsed="false">
      <c r="A218" s="254"/>
    </row>
    <row r="219" customFormat="false" ht="11.25" hidden="false" customHeight="false" outlineLevel="0" collapsed="false">
      <c r="A219" s="254"/>
    </row>
    <row r="220" customFormat="false" ht="11.25" hidden="false" customHeight="false" outlineLevel="0" collapsed="false">
      <c r="A220" s="254"/>
    </row>
    <row r="221" customFormat="false" ht="11.25" hidden="false" customHeight="false" outlineLevel="0" collapsed="false">
      <c r="A221" s="254"/>
    </row>
    <row r="222" customFormat="false" ht="11.25" hidden="false" customHeight="false" outlineLevel="0" collapsed="false">
      <c r="A222" s="254"/>
    </row>
    <row r="223" customFormat="false" ht="11.25" hidden="false" customHeight="false" outlineLevel="0" collapsed="false">
      <c r="A223" s="254"/>
    </row>
    <row r="224" customFormat="false" ht="11.25" hidden="false" customHeight="false" outlineLevel="0" collapsed="false">
      <c r="A224" s="254"/>
    </row>
    <row r="225" customFormat="false" ht="11.25" hidden="false" customHeight="false" outlineLevel="0" collapsed="false">
      <c r="A225" s="254"/>
    </row>
    <row r="226" customFormat="false" ht="11.25" hidden="false" customHeight="false" outlineLevel="0" collapsed="false">
      <c r="A226" s="254"/>
    </row>
    <row r="227" customFormat="false" ht="11.25" hidden="false" customHeight="false" outlineLevel="0" collapsed="false">
      <c r="A227" s="254"/>
    </row>
    <row r="228" customFormat="false" ht="11.25" hidden="false" customHeight="false" outlineLevel="0" collapsed="false">
      <c r="A228" s="254"/>
    </row>
    <row r="229" customFormat="false" ht="11.25" hidden="false" customHeight="false" outlineLevel="0" collapsed="false">
      <c r="A229" s="254"/>
    </row>
    <row r="230" customFormat="false" ht="11.25" hidden="false" customHeight="false" outlineLevel="0" collapsed="false">
      <c r="A230" s="254"/>
    </row>
    <row r="231" customFormat="false" ht="11.25" hidden="false" customHeight="false" outlineLevel="0" collapsed="false">
      <c r="A231" s="254"/>
    </row>
    <row r="232" customFormat="false" ht="11.25" hidden="false" customHeight="false" outlineLevel="0" collapsed="false">
      <c r="A232" s="254"/>
    </row>
    <row r="233" customFormat="false" ht="11.25" hidden="false" customHeight="false" outlineLevel="0" collapsed="false">
      <c r="A233" s="254"/>
    </row>
    <row r="234" customFormat="false" ht="11.25" hidden="false" customHeight="false" outlineLevel="0" collapsed="false">
      <c r="A234" s="254"/>
    </row>
    <row r="235" customFormat="false" ht="11.25" hidden="false" customHeight="false" outlineLevel="0" collapsed="false">
      <c r="A235" s="254"/>
    </row>
    <row r="236" customFormat="false" ht="11.25" hidden="false" customHeight="false" outlineLevel="0" collapsed="false">
      <c r="A236" s="254"/>
    </row>
    <row r="237" customFormat="false" ht="11.25" hidden="false" customHeight="false" outlineLevel="0" collapsed="false">
      <c r="A237" s="254"/>
    </row>
    <row r="238" customFormat="false" ht="11.25" hidden="false" customHeight="false" outlineLevel="0" collapsed="false">
      <c r="A238" s="254"/>
    </row>
    <row r="239" customFormat="false" ht="11.25" hidden="false" customHeight="false" outlineLevel="0" collapsed="false">
      <c r="A239" s="254"/>
    </row>
    <row r="240" customFormat="false" ht="11.25" hidden="false" customHeight="false" outlineLevel="0" collapsed="false">
      <c r="A240" s="254"/>
    </row>
    <row r="241" customFormat="false" ht="11.25" hidden="false" customHeight="false" outlineLevel="0" collapsed="false">
      <c r="A241" s="254"/>
    </row>
    <row r="242" customFormat="false" ht="11.25" hidden="false" customHeight="false" outlineLevel="0" collapsed="false">
      <c r="A242" s="254"/>
    </row>
    <row r="243" customFormat="false" ht="11.25" hidden="false" customHeight="false" outlineLevel="0" collapsed="false">
      <c r="A243" s="254"/>
    </row>
    <row r="244" customFormat="false" ht="11.25" hidden="false" customHeight="false" outlineLevel="0" collapsed="false">
      <c r="A244" s="254"/>
    </row>
    <row r="245" customFormat="false" ht="11.25" hidden="false" customHeight="false" outlineLevel="0" collapsed="false">
      <c r="A245" s="254"/>
    </row>
    <row r="246" customFormat="false" ht="11.25" hidden="false" customHeight="false" outlineLevel="0" collapsed="false">
      <c r="A246" s="254"/>
    </row>
    <row r="247" customFormat="false" ht="11.25" hidden="false" customHeight="false" outlineLevel="0" collapsed="false">
      <c r="A247" s="254"/>
    </row>
    <row r="248" customFormat="false" ht="11.25" hidden="false" customHeight="false" outlineLevel="0" collapsed="false">
      <c r="A248" s="254"/>
    </row>
    <row r="249" customFormat="false" ht="11.25" hidden="false" customHeight="false" outlineLevel="0" collapsed="false">
      <c r="A249" s="254"/>
    </row>
    <row r="250" customFormat="false" ht="11.25" hidden="false" customHeight="false" outlineLevel="0" collapsed="false">
      <c r="A250" s="254"/>
    </row>
    <row r="251" customFormat="false" ht="11.25" hidden="false" customHeight="false" outlineLevel="0" collapsed="false">
      <c r="A251" s="254"/>
    </row>
    <row r="252" customFormat="false" ht="11.25" hidden="false" customHeight="false" outlineLevel="0" collapsed="false">
      <c r="A252" s="254"/>
    </row>
    <row r="253" customFormat="false" ht="11.25" hidden="false" customHeight="false" outlineLevel="0" collapsed="false">
      <c r="A253" s="254"/>
    </row>
    <row r="254" customFormat="false" ht="11.25" hidden="false" customHeight="false" outlineLevel="0" collapsed="false">
      <c r="A254" s="254"/>
    </row>
    <row r="255" customFormat="false" ht="11.25" hidden="false" customHeight="false" outlineLevel="0" collapsed="false">
      <c r="A255" s="254"/>
    </row>
    <row r="256" customFormat="false" ht="11.25" hidden="false" customHeight="false" outlineLevel="0" collapsed="false">
      <c r="A256" s="254"/>
    </row>
    <row r="257" customFormat="false" ht="11.25" hidden="false" customHeight="false" outlineLevel="0" collapsed="false">
      <c r="A257" s="254"/>
    </row>
    <row r="258" customFormat="false" ht="11.25" hidden="false" customHeight="false" outlineLevel="0" collapsed="false">
      <c r="A258" s="254"/>
    </row>
    <row r="259" customFormat="false" ht="11.25" hidden="false" customHeight="false" outlineLevel="0" collapsed="false">
      <c r="A259" s="254"/>
    </row>
    <row r="260" customFormat="false" ht="11.25" hidden="false" customHeight="false" outlineLevel="0" collapsed="false">
      <c r="A260" s="254"/>
    </row>
    <row r="261" customFormat="false" ht="11.25" hidden="false" customHeight="false" outlineLevel="0" collapsed="false">
      <c r="A261" s="254"/>
    </row>
    <row r="262" customFormat="false" ht="11.25" hidden="false" customHeight="false" outlineLevel="0" collapsed="false">
      <c r="A262" s="254"/>
    </row>
    <row r="263" customFormat="false" ht="11.25" hidden="false" customHeight="false" outlineLevel="0" collapsed="false">
      <c r="A263" s="254"/>
    </row>
    <row r="264" customFormat="false" ht="11.25" hidden="false" customHeight="false" outlineLevel="0" collapsed="false">
      <c r="A264" s="254"/>
    </row>
    <row r="265" customFormat="false" ht="11.25" hidden="false" customHeight="false" outlineLevel="0" collapsed="false">
      <c r="A265" s="254"/>
    </row>
    <row r="266" customFormat="false" ht="11.25" hidden="false" customHeight="false" outlineLevel="0" collapsed="false">
      <c r="A266" s="254"/>
    </row>
    <row r="267" customFormat="false" ht="11.25" hidden="false" customHeight="false" outlineLevel="0" collapsed="false">
      <c r="A267" s="254"/>
    </row>
    <row r="268" customFormat="false" ht="11.25" hidden="false" customHeight="false" outlineLevel="0" collapsed="false">
      <c r="A268" s="254"/>
    </row>
    <row r="269" customFormat="false" ht="11.25" hidden="false" customHeight="false" outlineLevel="0" collapsed="false">
      <c r="A269" s="254"/>
    </row>
    <row r="270" customFormat="false" ht="11.25" hidden="false" customHeight="false" outlineLevel="0" collapsed="false">
      <c r="A270" s="254"/>
    </row>
    <row r="271" customFormat="false" ht="11.25" hidden="false" customHeight="false" outlineLevel="0" collapsed="false">
      <c r="A271" s="250"/>
    </row>
    <row r="272" customFormat="false" ht="11.25" hidden="false" customHeight="false" outlineLevel="0" collapsed="false">
      <c r="A272" s="250"/>
    </row>
    <row r="273" customFormat="false" ht="11.25" hidden="false" customHeight="false" outlineLevel="0" collapsed="false">
      <c r="A273" s="250"/>
    </row>
    <row r="274" customFormat="false" ht="11.25" hidden="false" customHeight="false" outlineLevel="0" collapsed="false">
      <c r="A274" s="250"/>
    </row>
    <row r="275" customFormat="false" ht="11.25" hidden="false" customHeight="false" outlineLevel="0" collapsed="false">
      <c r="A275" s="250"/>
    </row>
    <row r="276" customFormat="false" ht="11.25" hidden="false" customHeight="false" outlineLevel="0" collapsed="false">
      <c r="A276" s="250"/>
    </row>
    <row r="277" customFormat="false" ht="11.25" hidden="false" customHeight="false" outlineLevel="0" collapsed="false">
      <c r="A277" s="250"/>
    </row>
    <row r="278" customFormat="false" ht="11.25" hidden="false" customHeight="false" outlineLevel="0" collapsed="false">
      <c r="A278" s="250"/>
    </row>
    <row r="279" customFormat="false" ht="11.25" hidden="false" customHeight="false" outlineLevel="0" collapsed="false">
      <c r="A279" s="250"/>
    </row>
    <row r="280" customFormat="false" ht="11.25" hidden="false" customHeight="false" outlineLevel="0" collapsed="false">
      <c r="A280" s="250"/>
    </row>
    <row r="281" customFormat="false" ht="11.25" hidden="false" customHeight="false" outlineLevel="0" collapsed="false">
      <c r="A281" s="250"/>
    </row>
    <row r="282" customFormat="false" ht="11.25" hidden="false" customHeight="false" outlineLevel="0" collapsed="false">
      <c r="A282" s="250"/>
    </row>
    <row r="283" customFormat="false" ht="11.25" hidden="false" customHeight="false" outlineLevel="0" collapsed="false">
      <c r="A283" s="250"/>
    </row>
    <row r="284" customFormat="false" ht="11.25" hidden="false" customHeight="false" outlineLevel="0" collapsed="false">
      <c r="A284" s="250"/>
    </row>
    <row r="285" customFormat="false" ht="11.25" hidden="false" customHeight="false" outlineLevel="0" collapsed="false">
      <c r="A285" s="250"/>
    </row>
    <row r="286" customFormat="false" ht="11.25" hidden="false" customHeight="false" outlineLevel="0" collapsed="false">
      <c r="A286" s="250"/>
    </row>
    <row r="287" customFormat="false" ht="11.25" hidden="false" customHeight="false" outlineLevel="0" collapsed="false">
      <c r="A287" s="250"/>
    </row>
    <row r="288" customFormat="false" ht="11.25" hidden="false" customHeight="false" outlineLevel="0" collapsed="false">
      <c r="A288" s="250"/>
    </row>
    <row r="289" customFormat="false" ht="11.25" hidden="false" customHeight="false" outlineLevel="0" collapsed="false">
      <c r="A289" s="250"/>
    </row>
    <row r="290" customFormat="false" ht="11.25" hidden="false" customHeight="false" outlineLevel="0" collapsed="false">
      <c r="A290" s="250"/>
    </row>
    <row r="291" customFormat="false" ht="11.25" hidden="false" customHeight="false" outlineLevel="0" collapsed="false">
      <c r="A291" s="250"/>
    </row>
    <row r="292" customFormat="false" ht="11.25" hidden="false" customHeight="false" outlineLevel="0" collapsed="false">
      <c r="A292" s="250"/>
    </row>
    <row r="293" customFormat="false" ht="11.25" hidden="false" customHeight="false" outlineLevel="0" collapsed="false">
      <c r="A293" s="250"/>
    </row>
    <row r="294" customFormat="false" ht="11.25" hidden="false" customHeight="false" outlineLevel="0" collapsed="false">
      <c r="A294" s="250"/>
    </row>
    <row r="295" customFormat="false" ht="11.25" hidden="false" customHeight="false" outlineLevel="0" collapsed="false">
      <c r="A295" s="250"/>
    </row>
    <row r="296" customFormat="false" ht="11.25" hidden="false" customHeight="false" outlineLevel="0" collapsed="false">
      <c r="A296" s="250"/>
    </row>
    <row r="297" customFormat="false" ht="11.25" hidden="false" customHeight="false" outlineLevel="0" collapsed="false">
      <c r="A297" s="250"/>
    </row>
    <row r="298" customFormat="false" ht="11.25" hidden="false" customHeight="false" outlineLevel="0" collapsed="false">
      <c r="A298" s="250"/>
    </row>
    <row r="299" customFormat="false" ht="11.25" hidden="false" customHeight="false" outlineLevel="0" collapsed="false">
      <c r="A299" s="250"/>
    </row>
    <row r="300" customFormat="false" ht="11.25" hidden="false" customHeight="false" outlineLevel="0" collapsed="false">
      <c r="A300" s="250"/>
    </row>
    <row r="301" customFormat="false" ht="11.25" hidden="false" customHeight="false" outlineLevel="0" collapsed="false">
      <c r="A301" s="250"/>
    </row>
    <row r="302" customFormat="false" ht="11.25" hidden="false" customHeight="false" outlineLevel="0" collapsed="false">
      <c r="A302" s="250"/>
    </row>
    <row r="303" customFormat="false" ht="11.25" hidden="false" customHeight="false" outlineLevel="0" collapsed="false">
      <c r="A303" s="250"/>
    </row>
    <row r="304" customFormat="false" ht="11.25" hidden="false" customHeight="false" outlineLevel="0" collapsed="false">
      <c r="A304" s="250"/>
    </row>
    <row r="305" customFormat="false" ht="11.25" hidden="false" customHeight="false" outlineLevel="0" collapsed="false">
      <c r="A305" s="250"/>
    </row>
    <row r="306" customFormat="false" ht="11.25" hidden="false" customHeight="false" outlineLevel="0" collapsed="false">
      <c r="A306" s="250"/>
    </row>
    <row r="307" customFormat="false" ht="11.25" hidden="false" customHeight="false" outlineLevel="0" collapsed="false">
      <c r="A307" s="250"/>
    </row>
    <row r="308" customFormat="false" ht="11.25" hidden="false" customHeight="false" outlineLevel="0" collapsed="false">
      <c r="A308" s="250"/>
    </row>
    <row r="309" customFormat="false" ht="11.25" hidden="false" customHeight="false" outlineLevel="0" collapsed="false">
      <c r="A309" s="250"/>
    </row>
    <row r="310" customFormat="false" ht="11.25" hidden="false" customHeight="false" outlineLevel="0" collapsed="false">
      <c r="A310" s="250"/>
    </row>
    <row r="311" customFormat="false" ht="11.25" hidden="false" customHeight="false" outlineLevel="0" collapsed="false">
      <c r="A311" s="250"/>
    </row>
    <row r="312" customFormat="false" ht="11.25" hidden="false" customHeight="false" outlineLevel="0" collapsed="false">
      <c r="A312" s="250"/>
    </row>
    <row r="313" customFormat="false" ht="11.25" hidden="false" customHeight="false" outlineLevel="0" collapsed="false">
      <c r="A313" s="250"/>
    </row>
    <row r="314" customFormat="false" ht="11.25" hidden="false" customHeight="false" outlineLevel="0" collapsed="false">
      <c r="A314" s="250"/>
    </row>
    <row r="315" customFormat="false" ht="11.25" hidden="false" customHeight="false" outlineLevel="0" collapsed="false">
      <c r="A315" s="250"/>
    </row>
    <row r="316" customFormat="false" ht="11.25" hidden="false" customHeight="false" outlineLevel="0" collapsed="false">
      <c r="A316" s="250"/>
    </row>
    <row r="317" customFormat="false" ht="11.25" hidden="false" customHeight="false" outlineLevel="0" collapsed="false">
      <c r="A317" s="250"/>
    </row>
    <row r="318" customFormat="false" ht="11.25" hidden="false" customHeight="false" outlineLevel="0" collapsed="false">
      <c r="A318" s="250"/>
    </row>
    <row r="319" customFormat="false" ht="11.25" hidden="false" customHeight="false" outlineLevel="0" collapsed="false">
      <c r="A319" s="250"/>
    </row>
    <row r="320" customFormat="false" ht="11.25" hidden="false" customHeight="false" outlineLevel="0" collapsed="false">
      <c r="A320" s="250"/>
    </row>
    <row r="321" customFormat="false" ht="11.25" hidden="false" customHeight="false" outlineLevel="0" collapsed="false">
      <c r="A321" s="250"/>
    </row>
    <row r="322" customFormat="false" ht="11.25" hidden="false" customHeight="false" outlineLevel="0" collapsed="false">
      <c r="A322" s="250"/>
    </row>
    <row r="323" customFormat="false" ht="11.25" hidden="false" customHeight="false" outlineLevel="0" collapsed="false">
      <c r="A323" s="250"/>
    </row>
    <row r="324" customFormat="false" ht="11.25" hidden="false" customHeight="false" outlineLevel="0" collapsed="false">
      <c r="A324" s="250"/>
    </row>
    <row r="325" customFormat="false" ht="11.25" hidden="false" customHeight="false" outlineLevel="0" collapsed="false">
      <c r="A325" s="250"/>
    </row>
    <row r="326" customFormat="false" ht="11.25" hidden="false" customHeight="false" outlineLevel="0" collapsed="false">
      <c r="A326" s="250"/>
    </row>
    <row r="327" customFormat="false" ht="11.25" hidden="false" customHeight="false" outlineLevel="0" collapsed="false">
      <c r="A327" s="250"/>
    </row>
    <row r="328" customFormat="false" ht="11.25" hidden="false" customHeight="false" outlineLevel="0" collapsed="false">
      <c r="A328" s="250"/>
    </row>
    <row r="329" customFormat="false" ht="11.25" hidden="false" customHeight="false" outlineLevel="0" collapsed="false">
      <c r="A329" s="250"/>
    </row>
    <row r="330" customFormat="false" ht="11.25" hidden="false" customHeight="false" outlineLevel="0" collapsed="false">
      <c r="A330" s="250"/>
    </row>
    <row r="331" customFormat="false" ht="11.25" hidden="false" customHeight="false" outlineLevel="0" collapsed="false">
      <c r="A331" s="250"/>
    </row>
    <row r="332" customFormat="false" ht="11.25" hidden="false" customHeight="false" outlineLevel="0" collapsed="false">
      <c r="A332" s="250"/>
    </row>
    <row r="333" customFormat="false" ht="11.25" hidden="false" customHeight="false" outlineLevel="0" collapsed="false">
      <c r="A333" s="250"/>
    </row>
    <row r="334" customFormat="false" ht="11.25" hidden="false" customHeight="false" outlineLevel="0" collapsed="false">
      <c r="A334" s="250"/>
    </row>
    <row r="335" customFormat="false" ht="11.25" hidden="false" customHeight="false" outlineLevel="0" collapsed="false">
      <c r="A335" s="250"/>
    </row>
    <row r="336" customFormat="false" ht="11.25" hidden="false" customHeight="false" outlineLevel="0" collapsed="false">
      <c r="A336" s="250"/>
    </row>
    <row r="337" customFormat="false" ht="11.25" hidden="false" customHeight="false" outlineLevel="0" collapsed="false">
      <c r="A337" s="250"/>
    </row>
    <row r="338" customFormat="false" ht="11.25" hidden="false" customHeight="false" outlineLevel="0" collapsed="false">
      <c r="A338" s="250"/>
    </row>
    <row r="339" customFormat="false" ht="11.25" hidden="false" customHeight="false" outlineLevel="0" collapsed="false">
      <c r="A339" s="250"/>
    </row>
    <row r="340" customFormat="false" ht="11.25" hidden="false" customHeight="false" outlineLevel="0" collapsed="false">
      <c r="A340" s="250"/>
    </row>
    <row r="341" customFormat="false" ht="11.25" hidden="false" customHeight="false" outlineLevel="0" collapsed="false">
      <c r="A341" s="250"/>
    </row>
    <row r="342" customFormat="false" ht="11.25" hidden="false" customHeight="false" outlineLevel="0" collapsed="false">
      <c r="A342" s="250"/>
    </row>
    <row r="343" customFormat="false" ht="11.25" hidden="false" customHeight="false" outlineLevel="0" collapsed="false">
      <c r="A343" s="250"/>
    </row>
    <row r="344" customFormat="false" ht="11.25" hidden="false" customHeight="false" outlineLevel="0" collapsed="false">
      <c r="A344" s="250"/>
    </row>
    <row r="345" customFormat="false" ht="11.25" hidden="false" customHeight="false" outlineLevel="0" collapsed="false">
      <c r="A345" s="250"/>
    </row>
    <row r="346" customFormat="false" ht="11.25" hidden="false" customHeight="false" outlineLevel="0" collapsed="false">
      <c r="A346" s="250"/>
    </row>
    <row r="347" customFormat="false" ht="11.25" hidden="false" customHeight="false" outlineLevel="0" collapsed="false">
      <c r="A347" s="250"/>
    </row>
    <row r="348" customFormat="false" ht="11.25" hidden="false" customHeight="false" outlineLevel="0" collapsed="false">
      <c r="A348" s="250"/>
    </row>
    <row r="349" customFormat="false" ht="11.25" hidden="false" customHeight="false" outlineLevel="0" collapsed="false">
      <c r="A349" s="250"/>
    </row>
    <row r="350" customFormat="false" ht="11.25" hidden="false" customHeight="false" outlineLevel="0" collapsed="false">
      <c r="A350" s="250"/>
    </row>
    <row r="351" customFormat="false" ht="11.25" hidden="false" customHeight="false" outlineLevel="0" collapsed="false">
      <c r="A351" s="250"/>
    </row>
    <row r="352" customFormat="false" ht="11.25" hidden="false" customHeight="false" outlineLevel="0" collapsed="false">
      <c r="A352" s="250"/>
    </row>
    <row r="353" customFormat="false" ht="11.25" hidden="false" customHeight="false" outlineLevel="0" collapsed="false">
      <c r="A353" s="250"/>
    </row>
    <row r="354" customFormat="false" ht="11.25" hidden="false" customHeight="false" outlineLevel="0" collapsed="false">
      <c r="A354" s="250"/>
    </row>
    <row r="355" customFormat="false" ht="11.25" hidden="false" customHeight="false" outlineLevel="0" collapsed="false">
      <c r="A355" s="250"/>
    </row>
    <row r="356" customFormat="false" ht="11.25" hidden="false" customHeight="false" outlineLevel="0" collapsed="false">
      <c r="A356" s="250"/>
    </row>
    <row r="357" customFormat="false" ht="11.25" hidden="false" customHeight="false" outlineLevel="0" collapsed="false">
      <c r="A357" s="250"/>
    </row>
    <row r="358" customFormat="false" ht="11.25" hidden="false" customHeight="false" outlineLevel="0" collapsed="false">
      <c r="A358" s="250"/>
    </row>
    <row r="359" customFormat="false" ht="11.25" hidden="false" customHeight="false" outlineLevel="0" collapsed="false">
      <c r="A359" s="250"/>
    </row>
    <row r="360" customFormat="false" ht="11.25" hidden="false" customHeight="false" outlineLevel="0" collapsed="false">
      <c r="A360" s="250"/>
    </row>
    <row r="361" customFormat="false" ht="11.25" hidden="false" customHeight="false" outlineLevel="0" collapsed="false">
      <c r="A361" s="250"/>
    </row>
    <row r="362" customFormat="false" ht="11.25" hidden="false" customHeight="false" outlineLevel="0" collapsed="false">
      <c r="A362" s="250"/>
    </row>
    <row r="363" customFormat="false" ht="11.25" hidden="false" customHeight="false" outlineLevel="0" collapsed="false">
      <c r="A363" s="250"/>
    </row>
    <row r="364" customFormat="false" ht="11.25" hidden="false" customHeight="false" outlineLevel="0" collapsed="false">
      <c r="A364" s="250"/>
    </row>
    <row r="365" customFormat="false" ht="11.25" hidden="false" customHeight="false" outlineLevel="0" collapsed="false">
      <c r="A365" s="250"/>
    </row>
    <row r="366" customFormat="false" ht="11.25" hidden="false" customHeight="false" outlineLevel="0" collapsed="false">
      <c r="A366" s="250"/>
    </row>
    <row r="367" customFormat="false" ht="11.25" hidden="false" customHeight="false" outlineLevel="0" collapsed="false">
      <c r="A367" s="250"/>
    </row>
    <row r="368" customFormat="false" ht="11.25" hidden="false" customHeight="false" outlineLevel="0" collapsed="false">
      <c r="A368" s="250"/>
    </row>
    <row r="369" customFormat="false" ht="11.25" hidden="false" customHeight="false" outlineLevel="0" collapsed="false">
      <c r="A369" s="250"/>
    </row>
    <row r="370" customFormat="false" ht="11.25" hidden="false" customHeight="false" outlineLevel="0" collapsed="false">
      <c r="A370" s="250"/>
    </row>
    <row r="371" customFormat="false" ht="11.25" hidden="false" customHeight="false" outlineLevel="0" collapsed="false">
      <c r="A371" s="250"/>
    </row>
    <row r="372" customFormat="false" ht="11.25" hidden="false" customHeight="false" outlineLevel="0" collapsed="false">
      <c r="A372" s="250"/>
    </row>
    <row r="373" customFormat="false" ht="11.25" hidden="false" customHeight="false" outlineLevel="0" collapsed="false">
      <c r="A373" s="250"/>
    </row>
    <row r="374" customFormat="false" ht="11.25" hidden="false" customHeight="false" outlineLevel="0" collapsed="false">
      <c r="A374" s="250"/>
    </row>
    <row r="375" customFormat="false" ht="11.25" hidden="false" customHeight="false" outlineLevel="0" collapsed="false">
      <c r="A375" s="250"/>
    </row>
    <row r="376" customFormat="false" ht="11.25" hidden="false" customHeight="false" outlineLevel="0" collapsed="false">
      <c r="A376" s="250"/>
    </row>
    <row r="377" customFormat="false" ht="11.25" hidden="false" customHeight="false" outlineLevel="0" collapsed="false">
      <c r="A377" s="250"/>
    </row>
    <row r="378" customFormat="false" ht="11.25" hidden="false" customHeight="false" outlineLevel="0" collapsed="false">
      <c r="A378" s="250"/>
    </row>
    <row r="379" customFormat="false" ht="11.25" hidden="false" customHeight="false" outlineLevel="0" collapsed="false">
      <c r="A379" s="250"/>
    </row>
    <row r="380" customFormat="false" ht="11.25" hidden="false" customHeight="false" outlineLevel="0" collapsed="false">
      <c r="A380" s="250"/>
    </row>
    <row r="381" customFormat="false" ht="11.25" hidden="false" customHeight="false" outlineLevel="0" collapsed="false">
      <c r="A381" s="250"/>
    </row>
    <row r="382" customFormat="false" ht="11.25" hidden="false" customHeight="false" outlineLevel="0" collapsed="false">
      <c r="A382" s="250"/>
    </row>
    <row r="383" customFormat="false" ht="11.25" hidden="false" customHeight="false" outlineLevel="0" collapsed="false">
      <c r="A383" s="250"/>
    </row>
    <row r="384" customFormat="false" ht="11.25" hidden="false" customHeight="false" outlineLevel="0" collapsed="false">
      <c r="A384" s="250"/>
    </row>
    <row r="385" customFormat="false" ht="11.25" hidden="false" customHeight="false" outlineLevel="0" collapsed="false">
      <c r="A385" s="250"/>
    </row>
    <row r="386" customFormat="false" ht="11.25" hidden="false" customHeight="false" outlineLevel="0" collapsed="false">
      <c r="A386" s="250"/>
    </row>
    <row r="387" customFormat="false" ht="11.25" hidden="false" customHeight="false" outlineLevel="0" collapsed="false">
      <c r="A387" s="250"/>
    </row>
    <row r="388" customFormat="false" ht="11.25" hidden="false" customHeight="false" outlineLevel="0" collapsed="false">
      <c r="A388" s="250"/>
    </row>
    <row r="389" customFormat="false" ht="11.25" hidden="false" customHeight="false" outlineLevel="0" collapsed="false">
      <c r="A389" s="250"/>
    </row>
    <row r="390" customFormat="false" ht="11.25" hidden="false" customHeight="false" outlineLevel="0" collapsed="false">
      <c r="A390" s="250"/>
    </row>
    <row r="391" customFormat="false" ht="11.25" hidden="false" customHeight="false" outlineLevel="0" collapsed="false">
      <c r="A391" s="250"/>
    </row>
    <row r="392" customFormat="false" ht="11.25" hidden="false" customHeight="false" outlineLevel="0" collapsed="false">
      <c r="A392" s="250"/>
    </row>
    <row r="393" customFormat="false" ht="11.25" hidden="false" customHeight="false" outlineLevel="0" collapsed="false">
      <c r="A393" s="250"/>
    </row>
    <row r="394" customFormat="false" ht="11.25" hidden="false" customHeight="false" outlineLevel="0" collapsed="false">
      <c r="A394" s="250"/>
    </row>
    <row r="395" customFormat="false" ht="11.25" hidden="false" customHeight="false" outlineLevel="0" collapsed="false">
      <c r="A395" s="250"/>
    </row>
    <row r="396" customFormat="false" ht="11.25" hidden="false" customHeight="false" outlineLevel="0" collapsed="false">
      <c r="A396" s="250"/>
    </row>
    <row r="397" customFormat="false" ht="11.25" hidden="false" customHeight="false" outlineLevel="0" collapsed="false">
      <c r="A397" s="250"/>
    </row>
    <row r="398" customFormat="false" ht="11.25" hidden="false" customHeight="false" outlineLevel="0" collapsed="false">
      <c r="A398" s="250"/>
    </row>
    <row r="399" customFormat="false" ht="11.25" hidden="false" customHeight="false" outlineLevel="0" collapsed="false">
      <c r="A399" s="250"/>
    </row>
    <row r="400" customFormat="false" ht="11.25" hidden="false" customHeight="false" outlineLevel="0" collapsed="false">
      <c r="A400" s="250"/>
    </row>
    <row r="401" customFormat="false" ht="11.25" hidden="false" customHeight="false" outlineLevel="0" collapsed="false">
      <c r="A401" s="250"/>
    </row>
    <row r="402" customFormat="false" ht="11.25" hidden="false" customHeight="false" outlineLevel="0" collapsed="false">
      <c r="A402" s="250"/>
    </row>
    <row r="403" customFormat="false" ht="11.25" hidden="false" customHeight="false" outlineLevel="0" collapsed="false">
      <c r="A403" s="250"/>
    </row>
    <row r="404" customFormat="false" ht="11.25" hidden="false" customHeight="false" outlineLevel="0" collapsed="false">
      <c r="A404" s="250"/>
    </row>
    <row r="405" customFormat="false" ht="11.25" hidden="false" customHeight="false" outlineLevel="0" collapsed="false">
      <c r="A405" s="250"/>
    </row>
    <row r="406" customFormat="false" ht="11.25" hidden="false" customHeight="false" outlineLevel="0" collapsed="false">
      <c r="A406" s="250"/>
    </row>
    <row r="407" customFormat="false" ht="11.25" hidden="false" customHeight="false" outlineLevel="0" collapsed="false">
      <c r="A407" s="250"/>
    </row>
    <row r="408" customFormat="false" ht="11.25" hidden="false" customHeight="false" outlineLevel="0" collapsed="false">
      <c r="A408" s="250"/>
    </row>
    <row r="409" customFormat="false" ht="11.25" hidden="false" customHeight="false" outlineLevel="0" collapsed="false">
      <c r="A409" s="250"/>
    </row>
    <row r="410" customFormat="false" ht="11.25" hidden="false" customHeight="false" outlineLevel="0" collapsed="false">
      <c r="A410" s="250"/>
    </row>
    <row r="411" customFormat="false" ht="11.25" hidden="false" customHeight="false" outlineLevel="0" collapsed="false">
      <c r="A411" s="250"/>
    </row>
    <row r="412" customFormat="false" ht="11.25" hidden="false" customHeight="false" outlineLevel="0" collapsed="false">
      <c r="A412" s="250"/>
    </row>
    <row r="413" customFormat="false" ht="11.25" hidden="false" customHeight="false" outlineLevel="0" collapsed="false">
      <c r="A413" s="250"/>
    </row>
    <row r="414" customFormat="false" ht="11.25" hidden="false" customHeight="false" outlineLevel="0" collapsed="false">
      <c r="A414" s="250"/>
    </row>
    <row r="415" customFormat="false" ht="11.25" hidden="false" customHeight="false" outlineLevel="0" collapsed="false">
      <c r="A415" s="250"/>
    </row>
    <row r="416" customFormat="false" ht="11.25" hidden="false" customHeight="false" outlineLevel="0" collapsed="false">
      <c r="A416" s="250"/>
    </row>
    <row r="417" customFormat="false" ht="11.25" hidden="false" customHeight="false" outlineLevel="0" collapsed="false">
      <c r="A417" s="250"/>
    </row>
    <row r="418" customFormat="false" ht="11.25" hidden="false" customHeight="false" outlineLevel="0" collapsed="false">
      <c r="A418" s="250"/>
    </row>
    <row r="419" customFormat="false" ht="11.25" hidden="false" customHeight="false" outlineLevel="0" collapsed="false">
      <c r="A419" s="250"/>
    </row>
    <row r="420" customFormat="false" ht="11.25" hidden="false" customHeight="false" outlineLevel="0" collapsed="false">
      <c r="A420" s="250"/>
    </row>
    <row r="421" customFormat="false" ht="11.25" hidden="false" customHeight="false" outlineLevel="0" collapsed="false">
      <c r="A421" s="250"/>
    </row>
    <row r="422" customFormat="false" ht="11.25" hidden="false" customHeight="false" outlineLevel="0" collapsed="false">
      <c r="A422" s="250"/>
    </row>
    <row r="423" customFormat="false" ht="11.25" hidden="false" customHeight="false" outlineLevel="0" collapsed="false">
      <c r="A423" s="250"/>
    </row>
    <row r="424" customFormat="false" ht="11.25" hidden="false" customHeight="false" outlineLevel="0" collapsed="false">
      <c r="A424" s="250"/>
    </row>
    <row r="425" customFormat="false" ht="11.25" hidden="false" customHeight="false" outlineLevel="0" collapsed="false">
      <c r="A425" s="250"/>
    </row>
    <row r="426" customFormat="false" ht="11.25" hidden="false" customHeight="false" outlineLevel="0" collapsed="false">
      <c r="A426" s="250"/>
    </row>
    <row r="427" customFormat="false" ht="11.25" hidden="false" customHeight="false" outlineLevel="0" collapsed="false">
      <c r="A427" s="250"/>
    </row>
    <row r="428" customFormat="false" ht="11.25" hidden="false" customHeight="false" outlineLevel="0" collapsed="false">
      <c r="A428" s="250"/>
    </row>
    <row r="429" customFormat="false" ht="11.25" hidden="false" customHeight="false" outlineLevel="0" collapsed="false">
      <c r="A429" s="250"/>
    </row>
    <row r="430" customFormat="false" ht="11.25" hidden="false" customHeight="false" outlineLevel="0" collapsed="false">
      <c r="A430" s="250"/>
    </row>
    <row r="431" customFormat="false" ht="11.25" hidden="false" customHeight="false" outlineLevel="0" collapsed="false">
      <c r="A431" s="250"/>
    </row>
    <row r="432" customFormat="false" ht="11.25" hidden="false" customHeight="false" outlineLevel="0" collapsed="false">
      <c r="A432" s="250"/>
    </row>
    <row r="433" customFormat="false" ht="11.25" hidden="false" customHeight="false" outlineLevel="0" collapsed="false">
      <c r="A433" s="250"/>
    </row>
    <row r="434" customFormat="false" ht="11.25" hidden="false" customHeight="false" outlineLevel="0" collapsed="false">
      <c r="A434" s="250"/>
    </row>
    <row r="435" customFormat="false" ht="11.25" hidden="false" customHeight="false" outlineLevel="0" collapsed="false">
      <c r="A435" s="250"/>
    </row>
    <row r="436" customFormat="false" ht="11.25" hidden="false" customHeight="false" outlineLevel="0" collapsed="false">
      <c r="A436" s="250"/>
    </row>
    <row r="437" customFormat="false" ht="11.25" hidden="false" customHeight="false" outlineLevel="0" collapsed="false">
      <c r="A437" s="250"/>
    </row>
    <row r="438" customFormat="false" ht="11.25" hidden="false" customHeight="false" outlineLevel="0" collapsed="false">
      <c r="A438" s="250"/>
    </row>
    <row r="439" customFormat="false" ht="11.25" hidden="false" customHeight="false" outlineLevel="0" collapsed="false">
      <c r="A439" s="250"/>
    </row>
    <row r="440" customFormat="false" ht="11.25" hidden="false" customHeight="false" outlineLevel="0" collapsed="false">
      <c r="A440" s="250"/>
    </row>
    <row r="441" customFormat="false" ht="11.25" hidden="false" customHeight="false" outlineLevel="0" collapsed="false">
      <c r="A441" s="250"/>
    </row>
    <row r="442" customFormat="false" ht="11.25" hidden="false" customHeight="false" outlineLevel="0" collapsed="false">
      <c r="A442" s="250"/>
    </row>
    <row r="443" customFormat="false" ht="11.25" hidden="false" customHeight="false" outlineLevel="0" collapsed="false">
      <c r="A443" s="250"/>
    </row>
    <row r="444" customFormat="false" ht="11.25" hidden="false" customHeight="false" outlineLevel="0" collapsed="false">
      <c r="A444" s="250"/>
    </row>
    <row r="445" customFormat="false" ht="11.25" hidden="false" customHeight="false" outlineLevel="0" collapsed="false">
      <c r="A445" s="250"/>
    </row>
    <row r="446" customFormat="false" ht="11.25" hidden="false" customHeight="false" outlineLevel="0" collapsed="false">
      <c r="A446" s="250"/>
    </row>
    <row r="447" customFormat="false" ht="11.25" hidden="false" customHeight="false" outlineLevel="0" collapsed="false">
      <c r="A447" s="250"/>
    </row>
    <row r="448" customFormat="false" ht="11.25" hidden="false" customHeight="false" outlineLevel="0" collapsed="false">
      <c r="A448" s="250"/>
    </row>
    <row r="449" customFormat="false" ht="11.25" hidden="false" customHeight="false" outlineLevel="0" collapsed="false">
      <c r="A449" s="250"/>
    </row>
    <row r="450" customFormat="false" ht="11.25" hidden="false" customHeight="false" outlineLevel="0" collapsed="false">
      <c r="A450" s="250"/>
    </row>
    <row r="451" customFormat="false" ht="11.25" hidden="false" customHeight="false" outlineLevel="0" collapsed="false">
      <c r="A451" s="250"/>
    </row>
    <row r="452" customFormat="false" ht="11.25" hidden="false" customHeight="false" outlineLevel="0" collapsed="false">
      <c r="A452" s="250"/>
    </row>
    <row r="453" customFormat="false" ht="11.25" hidden="false" customHeight="false" outlineLevel="0" collapsed="false">
      <c r="A453" s="250"/>
    </row>
    <row r="454" customFormat="false" ht="11.25" hidden="false" customHeight="false" outlineLevel="0" collapsed="false">
      <c r="A454" s="250"/>
    </row>
    <row r="455" customFormat="false" ht="11.25" hidden="false" customHeight="false" outlineLevel="0" collapsed="false">
      <c r="A455" s="250"/>
    </row>
    <row r="456" customFormat="false" ht="11.25" hidden="false" customHeight="false" outlineLevel="0" collapsed="false">
      <c r="A456" s="250"/>
    </row>
    <row r="457" customFormat="false" ht="11.25" hidden="false" customHeight="false" outlineLevel="0" collapsed="false">
      <c r="A457" s="250"/>
    </row>
    <row r="458" customFormat="false" ht="11.25" hidden="false" customHeight="false" outlineLevel="0" collapsed="false">
      <c r="A458" s="250"/>
    </row>
    <row r="459" customFormat="false" ht="11.25" hidden="false" customHeight="false" outlineLevel="0" collapsed="false">
      <c r="A459" s="250"/>
    </row>
    <row r="460" customFormat="false" ht="11.25" hidden="false" customHeight="false" outlineLevel="0" collapsed="false">
      <c r="A460" s="250"/>
    </row>
    <row r="461" customFormat="false" ht="11.25" hidden="false" customHeight="false" outlineLevel="0" collapsed="false">
      <c r="A461" s="250"/>
    </row>
    <row r="462" customFormat="false" ht="11.25" hidden="false" customHeight="false" outlineLevel="0" collapsed="false">
      <c r="A462" s="250"/>
    </row>
    <row r="463" customFormat="false" ht="11.25" hidden="false" customHeight="false" outlineLevel="0" collapsed="false">
      <c r="A463" s="250"/>
    </row>
    <row r="464" customFormat="false" ht="11.25" hidden="false" customHeight="false" outlineLevel="0" collapsed="false">
      <c r="A464" s="250"/>
    </row>
    <row r="465" customFormat="false" ht="11.25" hidden="false" customHeight="false" outlineLevel="0" collapsed="false">
      <c r="A465" s="250"/>
    </row>
    <row r="466" customFormat="false" ht="11.25" hidden="false" customHeight="false" outlineLevel="0" collapsed="false">
      <c r="A466" s="250"/>
    </row>
    <row r="467" customFormat="false" ht="11.25" hidden="false" customHeight="false" outlineLevel="0" collapsed="false">
      <c r="A467" s="250"/>
    </row>
    <row r="468" customFormat="false" ht="11.25" hidden="false" customHeight="false" outlineLevel="0" collapsed="false">
      <c r="A468" s="250"/>
    </row>
    <row r="469" customFormat="false" ht="11.25" hidden="false" customHeight="false" outlineLevel="0" collapsed="false">
      <c r="A469" s="250"/>
    </row>
    <row r="470" customFormat="false" ht="11.25" hidden="false" customHeight="false" outlineLevel="0" collapsed="false">
      <c r="A470" s="250"/>
    </row>
    <row r="471" customFormat="false" ht="11.25" hidden="false" customHeight="false" outlineLevel="0" collapsed="false">
      <c r="A471" s="250"/>
    </row>
    <row r="472" customFormat="false" ht="11.25" hidden="false" customHeight="false" outlineLevel="0" collapsed="false">
      <c r="A472" s="250"/>
    </row>
    <row r="473" customFormat="false" ht="11.25" hidden="false" customHeight="false" outlineLevel="0" collapsed="false">
      <c r="A473" s="250"/>
    </row>
    <row r="474" customFormat="false" ht="11.25" hidden="false" customHeight="false" outlineLevel="0" collapsed="false">
      <c r="A474" s="250"/>
    </row>
    <row r="475" customFormat="false" ht="11.25" hidden="false" customHeight="false" outlineLevel="0" collapsed="false">
      <c r="A475" s="250"/>
    </row>
    <row r="476" customFormat="false" ht="11.25" hidden="false" customHeight="false" outlineLevel="0" collapsed="false">
      <c r="A476" s="250"/>
    </row>
    <row r="477" customFormat="false" ht="11.25" hidden="false" customHeight="false" outlineLevel="0" collapsed="false">
      <c r="A477" s="250"/>
    </row>
    <row r="478" customFormat="false" ht="11.25" hidden="false" customHeight="false" outlineLevel="0" collapsed="false">
      <c r="A478" s="250"/>
    </row>
    <row r="479" customFormat="false" ht="11.25" hidden="false" customHeight="false" outlineLevel="0" collapsed="false">
      <c r="A479" s="250"/>
    </row>
    <row r="480" customFormat="false" ht="11.25" hidden="false" customHeight="false" outlineLevel="0" collapsed="false">
      <c r="A480" s="250"/>
    </row>
    <row r="481" customFormat="false" ht="11.25" hidden="false" customHeight="false" outlineLevel="0" collapsed="false">
      <c r="A481" s="250"/>
    </row>
    <row r="482" customFormat="false" ht="11.25" hidden="false" customHeight="false" outlineLevel="0" collapsed="false">
      <c r="A482" s="250"/>
    </row>
    <row r="483" customFormat="false" ht="11.25" hidden="false" customHeight="false" outlineLevel="0" collapsed="false">
      <c r="A483" s="250"/>
    </row>
    <row r="484" customFormat="false" ht="11.25" hidden="false" customHeight="false" outlineLevel="0" collapsed="false">
      <c r="A484" s="250"/>
    </row>
    <row r="485" customFormat="false" ht="11.25" hidden="false" customHeight="false" outlineLevel="0" collapsed="false">
      <c r="A485" s="250"/>
    </row>
    <row r="486" customFormat="false" ht="11.25" hidden="false" customHeight="false" outlineLevel="0" collapsed="false">
      <c r="A486" s="250"/>
    </row>
    <row r="487" customFormat="false" ht="11.25" hidden="false" customHeight="false" outlineLevel="0" collapsed="false">
      <c r="A487" s="250"/>
    </row>
    <row r="488" customFormat="false" ht="11.25" hidden="false" customHeight="false" outlineLevel="0" collapsed="false">
      <c r="A488" s="250"/>
    </row>
    <row r="489" customFormat="false" ht="11.25" hidden="false" customHeight="false" outlineLevel="0" collapsed="false">
      <c r="A489" s="250"/>
    </row>
    <row r="490" customFormat="false" ht="11.25" hidden="false" customHeight="false" outlineLevel="0" collapsed="false">
      <c r="A490" s="250"/>
    </row>
    <row r="491" customFormat="false" ht="11.25" hidden="false" customHeight="false" outlineLevel="0" collapsed="false">
      <c r="A491" s="250"/>
    </row>
    <row r="492" customFormat="false" ht="11.25" hidden="false" customHeight="false" outlineLevel="0" collapsed="false">
      <c r="A492" s="250"/>
    </row>
    <row r="493" customFormat="false" ht="11.25" hidden="false" customHeight="false" outlineLevel="0" collapsed="false">
      <c r="A493" s="250"/>
    </row>
    <row r="494" customFormat="false" ht="11.25" hidden="false" customHeight="false" outlineLevel="0" collapsed="false">
      <c r="A494" s="250"/>
    </row>
    <row r="495" customFormat="false" ht="11.25" hidden="false" customHeight="false" outlineLevel="0" collapsed="false">
      <c r="A495" s="250"/>
    </row>
    <row r="496" customFormat="false" ht="11.25" hidden="false" customHeight="false" outlineLevel="0" collapsed="false">
      <c r="A496" s="250"/>
    </row>
    <row r="497" customFormat="false" ht="11.25" hidden="false" customHeight="false" outlineLevel="0" collapsed="false">
      <c r="A497" s="250"/>
    </row>
    <row r="498" customFormat="false" ht="11.25" hidden="false" customHeight="false" outlineLevel="0" collapsed="false">
      <c r="A498" s="250"/>
    </row>
    <row r="499" customFormat="false" ht="11.25" hidden="false" customHeight="false" outlineLevel="0" collapsed="false">
      <c r="A499" s="250"/>
    </row>
    <row r="500" customFormat="false" ht="11.25" hidden="false" customHeight="false" outlineLevel="0" collapsed="false">
      <c r="A500" s="250"/>
    </row>
    <row r="501" customFormat="false" ht="11.25" hidden="false" customHeight="false" outlineLevel="0" collapsed="false">
      <c r="A501" s="250"/>
    </row>
    <row r="502" customFormat="false" ht="11.25" hidden="false" customHeight="false" outlineLevel="0" collapsed="false">
      <c r="A502" s="250"/>
    </row>
    <row r="503" customFormat="false" ht="11.25" hidden="false" customHeight="false" outlineLevel="0" collapsed="false">
      <c r="A503" s="250"/>
    </row>
    <row r="504" customFormat="false" ht="11.25" hidden="false" customHeight="false" outlineLevel="0" collapsed="false">
      <c r="A504" s="250"/>
    </row>
    <row r="505" customFormat="false" ht="11.25" hidden="false" customHeight="false" outlineLevel="0" collapsed="false">
      <c r="A505" s="250"/>
    </row>
    <row r="506" customFormat="false" ht="11.25" hidden="false" customHeight="false" outlineLevel="0" collapsed="false">
      <c r="A506" s="250"/>
    </row>
    <row r="507" customFormat="false" ht="11.25" hidden="false" customHeight="false" outlineLevel="0" collapsed="false">
      <c r="A507" s="250"/>
    </row>
    <row r="508" customFormat="false" ht="11.25" hidden="false" customHeight="false" outlineLevel="0" collapsed="false">
      <c r="A508" s="250"/>
    </row>
    <row r="509" customFormat="false" ht="11.25" hidden="false" customHeight="false" outlineLevel="0" collapsed="false">
      <c r="A509" s="250"/>
    </row>
    <row r="510" customFormat="false" ht="11.25" hidden="false" customHeight="false" outlineLevel="0" collapsed="false">
      <c r="A510" s="250"/>
    </row>
    <row r="511" customFormat="false" ht="11.25" hidden="false" customHeight="false" outlineLevel="0" collapsed="false">
      <c r="A511" s="250"/>
    </row>
    <row r="512" customFormat="false" ht="11.25" hidden="false" customHeight="false" outlineLevel="0" collapsed="false">
      <c r="A512" s="250"/>
    </row>
    <row r="513" customFormat="false" ht="11.25" hidden="false" customHeight="false" outlineLevel="0" collapsed="false">
      <c r="A513" s="250"/>
    </row>
    <row r="514" customFormat="false" ht="11.25" hidden="false" customHeight="false" outlineLevel="0" collapsed="false">
      <c r="A514" s="250"/>
    </row>
    <row r="515" customFormat="false" ht="11.25" hidden="false" customHeight="false" outlineLevel="0" collapsed="false">
      <c r="A515" s="250"/>
    </row>
    <row r="516" customFormat="false" ht="11.25" hidden="false" customHeight="false" outlineLevel="0" collapsed="false">
      <c r="A516" s="250"/>
    </row>
    <row r="517" customFormat="false" ht="11.25" hidden="false" customHeight="false" outlineLevel="0" collapsed="false">
      <c r="A517" s="250"/>
    </row>
    <row r="518" customFormat="false" ht="11.25" hidden="false" customHeight="false" outlineLevel="0" collapsed="false">
      <c r="A518" s="250"/>
    </row>
    <row r="519" customFormat="false" ht="11.25" hidden="false" customHeight="false" outlineLevel="0" collapsed="false">
      <c r="A519" s="250"/>
    </row>
    <row r="520" customFormat="false" ht="11.25" hidden="false" customHeight="false" outlineLevel="0" collapsed="false">
      <c r="A520" s="250"/>
    </row>
    <row r="521" customFormat="false" ht="11.25" hidden="false" customHeight="false" outlineLevel="0" collapsed="false">
      <c r="A521" s="250"/>
    </row>
    <row r="522" customFormat="false" ht="11.25" hidden="false" customHeight="false" outlineLevel="0" collapsed="false">
      <c r="A522" s="250"/>
    </row>
    <row r="523" customFormat="false" ht="11.25" hidden="false" customHeight="false" outlineLevel="0" collapsed="false">
      <c r="A523" s="250"/>
    </row>
    <row r="524" customFormat="false" ht="11.25" hidden="false" customHeight="false" outlineLevel="0" collapsed="false">
      <c r="A524" s="250"/>
    </row>
    <row r="525" customFormat="false" ht="11.25" hidden="false" customHeight="false" outlineLevel="0" collapsed="false">
      <c r="A525" s="250"/>
    </row>
    <row r="526" customFormat="false" ht="11.25" hidden="false" customHeight="false" outlineLevel="0" collapsed="false">
      <c r="A526" s="250"/>
    </row>
    <row r="527" customFormat="false" ht="11.25" hidden="false" customHeight="false" outlineLevel="0" collapsed="false">
      <c r="A527" s="250"/>
    </row>
    <row r="528" customFormat="false" ht="11.25" hidden="false" customHeight="false" outlineLevel="0" collapsed="false">
      <c r="A528" s="250"/>
    </row>
    <row r="529" customFormat="false" ht="11.25" hidden="false" customHeight="false" outlineLevel="0" collapsed="false">
      <c r="A529" s="250"/>
    </row>
    <row r="530" customFormat="false" ht="11.25" hidden="false" customHeight="false" outlineLevel="0" collapsed="false">
      <c r="A530" s="250"/>
    </row>
    <row r="531" customFormat="false" ht="11.25" hidden="false" customHeight="false" outlineLevel="0" collapsed="false">
      <c r="A531" s="250"/>
    </row>
    <row r="532" customFormat="false" ht="11.25" hidden="false" customHeight="false" outlineLevel="0" collapsed="false">
      <c r="A532" s="250"/>
    </row>
    <row r="533" customFormat="false" ht="11.25" hidden="false" customHeight="false" outlineLevel="0" collapsed="false">
      <c r="A533" s="250"/>
    </row>
    <row r="534" customFormat="false" ht="11.25" hidden="false" customHeight="false" outlineLevel="0" collapsed="false">
      <c r="A534" s="250"/>
    </row>
    <row r="535" customFormat="false" ht="11.25" hidden="false" customHeight="false" outlineLevel="0" collapsed="false">
      <c r="A535" s="250"/>
    </row>
    <row r="536" customFormat="false" ht="11.25" hidden="false" customHeight="false" outlineLevel="0" collapsed="false">
      <c r="A536" s="250"/>
    </row>
    <row r="537" customFormat="false" ht="11.25" hidden="false" customHeight="false" outlineLevel="0" collapsed="false">
      <c r="A537" s="250"/>
    </row>
    <row r="538" customFormat="false" ht="11.25" hidden="false" customHeight="false" outlineLevel="0" collapsed="false">
      <c r="A538" s="250"/>
    </row>
    <row r="539" customFormat="false" ht="11.25" hidden="false" customHeight="false" outlineLevel="0" collapsed="false">
      <c r="A539" s="250"/>
    </row>
    <row r="540" customFormat="false" ht="11.25" hidden="false" customHeight="false" outlineLevel="0" collapsed="false">
      <c r="A540" s="250"/>
    </row>
    <row r="541" customFormat="false" ht="11.25" hidden="false" customHeight="false" outlineLevel="0" collapsed="false">
      <c r="A541" s="250"/>
    </row>
    <row r="542" customFormat="false" ht="11.25" hidden="false" customHeight="false" outlineLevel="0" collapsed="false">
      <c r="A542" s="250"/>
    </row>
    <row r="543" customFormat="false" ht="11.25" hidden="false" customHeight="false" outlineLevel="0" collapsed="false">
      <c r="A543" s="250"/>
    </row>
    <row r="544" customFormat="false" ht="11.25" hidden="false" customHeight="false" outlineLevel="0" collapsed="false">
      <c r="A544" s="250"/>
    </row>
    <row r="545" customFormat="false" ht="11.25" hidden="false" customHeight="false" outlineLevel="0" collapsed="false">
      <c r="A545" s="250"/>
    </row>
    <row r="546" customFormat="false" ht="11.25" hidden="false" customHeight="false" outlineLevel="0" collapsed="false">
      <c r="A546" s="250"/>
    </row>
    <row r="547" customFormat="false" ht="11.25" hidden="false" customHeight="false" outlineLevel="0" collapsed="false">
      <c r="A547" s="250"/>
    </row>
    <row r="548" customFormat="false" ht="11.25" hidden="false" customHeight="false" outlineLevel="0" collapsed="false">
      <c r="A548" s="250"/>
    </row>
    <row r="549" customFormat="false" ht="11.25" hidden="false" customHeight="false" outlineLevel="0" collapsed="false">
      <c r="A549" s="250"/>
    </row>
    <row r="550" customFormat="false" ht="11.25" hidden="false" customHeight="false" outlineLevel="0" collapsed="false">
      <c r="A550" s="250"/>
    </row>
    <row r="551" customFormat="false" ht="11.25" hidden="false" customHeight="false" outlineLevel="0" collapsed="false">
      <c r="A551" s="250"/>
    </row>
    <row r="552" customFormat="false" ht="11.25" hidden="false" customHeight="false" outlineLevel="0" collapsed="false">
      <c r="A552" s="250"/>
    </row>
    <row r="553" customFormat="false" ht="11.25" hidden="false" customHeight="false" outlineLevel="0" collapsed="false">
      <c r="A553" s="250"/>
    </row>
    <row r="554" customFormat="false" ht="11.25" hidden="false" customHeight="false" outlineLevel="0" collapsed="false">
      <c r="A554" s="250"/>
    </row>
    <row r="555" customFormat="false" ht="11.25" hidden="false" customHeight="false" outlineLevel="0" collapsed="false">
      <c r="A555" s="250"/>
    </row>
    <row r="556" customFormat="false" ht="11.25" hidden="false" customHeight="false" outlineLevel="0" collapsed="false">
      <c r="A556" s="250"/>
    </row>
    <row r="557" customFormat="false" ht="11.25" hidden="false" customHeight="false" outlineLevel="0" collapsed="false">
      <c r="A557" s="250"/>
    </row>
    <row r="558" customFormat="false" ht="11.25" hidden="false" customHeight="false" outlineLevel="0" collapsed="false">
      <c r="A558" s="250"/>
    </row>
    <row r="559" customFormat="false" ht="11.25" hidden="false" customHeight="false" outlineLevel="0" collapsed="false">
      <c r="A559" s="250"/>
    </row>
    <row r="560" customFormat="false" ht="11.25" hidden="false" customHeight="false" outlineLevel="0" collapsed="false">
      <c r="A560" s="250"/>
    </row>
    <row r="561" customFormat="false" ht="11.25" hidden="false" customHeight="false" outlineLevel="0" collapsed="false">
      <c r="A561" s="250"/>
    </row>
    <row r="562" customFormat="false" ht="11.25" hidden="false" customHeight="false" outlineLevel="0" collapsed="false">
      <c r="A562" s="250"/>
    </row>
    <row r="563" customFormat="false" ht="11.25" hidden="false" customHeight="false" outlineLevel="0" collapsed="false">
      <c r="A563" s="250"/>
    </row>
    <row r="564" customFormat="false" ht="11.25" hidden="false" customHeight="false" outlineLevel="0" collapsed="false">
      <c r="A564" s="250"/>
    </row>
    <row r="565" customFormat="false" ht="11.25" hidden="false" customHeight="false" outlineLevel="0" collapsed="false">
      <c r="A565" s="250"/>
    </row>
    <row r="566" customFormat="false" ht="11.25" hidden="false" customHeight="false" outlineLevel="0" collapsed="false">
      <c r="A566" s="250"/>
    </row>
    <row r="567" customFormat="false" ht="11.25" hidden="false" customHeight="false" outlineLevel="0" collapsed="false">
      <c r="A567" s="250"/>
    </row>
    <row r="568" customFormat="false" ht="11.25" hidden="false" customHeight="false" outlineLevel="0" collapsed="false">
      <c r="A568" s="250"/>
    </row>
    <row r="569" customFormat="false" ht="11.25" hidden="false" customHeight="false" outlineLevel="0" collapsed="false">
      <c r="A569" s="250"/>
    </row>
    <row r="570" customFormat="false" ht="11.25" hidden="false" customHeight="false" outlineLevel="0" collapsed="false">
      <c r="A570" s="250"/>
    </row>
    <row r="571" customFormat="false" ht="11.25" hidden="false" customHeight="false" outlineLevel="0" collapsed="false">
      <c r="A571" s="250"/>
    </row>
    <row r="572" customFormat="false" ht="11.25" hidden="false" customHeight="false" outlineLevel="0" collapsed="false">
      <c r="A572" s="250"/>
    </row>
    <row r="573" customFormat="false" ht="11.25" hidden="false" customHeight="false" outlineLevel="0" collapsed="false">
      <c r="A573" s="250"/>
    </row>
    <row r="574" customFormat="false" ht="11.25" hidden="false" customHeight="false" outlineLevel="0" collapsed="false">
      <c r="A574" s="250"/>
    </row>
    <row r="575" customFormat="false" ht="11.25" hidden="false" customHeight="false" outlineLevel="0" collapsed="false">
      <c r="A575" s="250"/>
    </row>
    <row r="576" customFormat="false" ht="11.25" hidden="false" customHeight="false" outlineLevel="0" collapsed="false">
      <c r="A576" s="250"/>
    </row>
    <row r="577" customFormat="false" ht="11.25" hidden="false" customHeight="false" outlineLevel="0" collapsed="false">
      <c r="A577" s="250"/>
    </row>
    <row r="578" customFormat="false" ht="11.25" hidden="false" customHeight="false" outlineLevel="0" collapsed="false">
      <c r="A578" s="250"/>
    </row>
    <row r="579" customFormat="false" ht="11.25" hidden="false" customHeight="false" outlineLevel="0" collapsed="false">
      <c r="A579" s="250"/>
    </row>
    <row r="580" customFormat="false" ht="11.25" hidden="false" customHeight="false" outlineLevel="0" collapsed="false">
      <c r="A580" s="250"/>
    </row>
    <row r="581" customFormat="false" ht="11.25" hidden="false" customHeight="false" outlineLevel="0" collapsed="false">
      <c r="A581" s="250"/>
    </row>
    <row r="582" customFormat="false" ht="11.25" hidden="false" customHeight="false" outlineLevel="0" collapsed="false">
      <c r="A582" s="250"/>
    </row>
    <row r="583" customFormat="false" ht="11.25" hidden="false" customHeight="false" outlineLevel="0" collapsed="false">
      <c r="A583" s="250"/>
    </row>
    <row r="584" customFormat="false" ht="11.25" hidden="false" customHeight="false" outlineLevel="0" collapsed="false">
      <c r="A584" s="250"/>
    </row>
    <row r="585" customFormat="false" ht="11.25" hidden="false" customHeight="false" outlineLevel="0" collapsed="false">
      <c r="A585" s="250"/>
    </row>
    <row r="586" customFormat="false" ht="11.25" hidden="false" customHeight="false" outlineLevel="0" collapsed="false">
      <c r="A586" s="250"/>
    </row>
    <row r="587" customFormat="false" ht="11.25" hidden="false" customHeight="false" outlineLevel="0" collapsed="false">
      <c r="A587" s="250"/>
    </row>
    <row r="588" customFormat="false" ht="11.25" hidden="false" customHeight="false" outlineLevel="0" collapsed="false">
      <c r="A588" s="250"/>
    </row>
    <row r="589" customFormat="false" ht="11.25" hidden="false" customHeight="false" outlineLevel="0" collapsed="false">
      <c r="A589" s="250"/>
    </row>
    <row r="590" customFormat="false" ht="11.25" hidden="false" customHeight="false" outlineLevel="0" collapsed="false">
      <c r="A590" s="250"/>
    </row>
    <row r="591" customFormat="false" ht="11.25" hidden="false" customHeight="false" outlineLevel="0" collapsed="false">
      <c r="A591" s="250"/>
    </row>
    <row r="592" customFormat="false" ht="11.25" hidden="false" customHeight="false" outlineLevel="0" collapsed="false">
      <c r="A592" s="250"/>
    </row>
    <row r="593" customFormat="false" ht="11.25" hidden="false" customHeight="false" outlineLevel="0" collapsed="false">
      <c r="A593" s="250"/>
    </row>
    <row r="594" customFormat="false" ht="11.25" hidden="false" customHeight="false" outlineLevel="0" collapsed="false">
      <c r="A594" s="250"/>
    </row>
    <row r="595" customFormat="false" ht="11.25" hidden="false" customHeight="false" outlineLevel="0" collapsed="false">
      <c r="A595" s="250"/>
    </row>
    <row r="596" customFormat="false" ht="11.25" hidden="false" customHeight="false" outlineLevel="0" collapsed="false">
      <c r="A596" s="250"/>
    </row>
    <row r="597" customFormat="false" ht="11.25" hidden="false" customHeight="false" outlineLevel="0" collapsed="false">
      <c r="A597" s="250"/>
    </row>
    <row r="598" customFormat="false" ht="11.25" hidden="false" customHeight="false" outlineLevel="0" collapsed="false">
      <c r="A598" s="250"/>
    </row>
    <row r="599" customFormat="false" ht="11.25" hidden="false" customHeight="false" outlineLevel="0" collapsed="false">
      <c r="A599" s="250"/>
    </row>
    <row r="600" customFormat="false" ht="11.25" hidden="false" customHeight="false" outlineLevel="0" collapsed="false">
      <c r="A600" s="250"/>
    </row>
    <row r="601" customFormat="false" ht="11.25" hidden="false" customHeight="false" outlineLevel="0" collapsed="false">
      <c r="A601" s="250"/>
    </row>
    <row r="602" customFormat="false" ht="11.25" hidden="false" customHeight="false" outlineLevel="0" collapsed="false">
      <c r="A602" s="250"/>
    </row>
    <row r="603" customFormat="false" ht="11.25" hidden="false" customHeight="false" outlineLevel="0" collapsed="false">
      <c r="A603" s="250"/>
    </row>
    <row r="604" customFormat="false" ht="11.25" hidden="false" customHeight="false" outlineLevel="0" collapsed="false">
      <c r="A604" s="250"/>
    </row>
    <row r="605" customFormat="false" ht="11.25" hidden="false" customHeight="false" outlineLevel="0" collapsed="false">
      <c r="A605" s="250"/>
    </row>
    <row r="606" customFormat="false" ht="11.25" hidden="false" customHeight="false" outlineLevel="0" collapsed="false">
      <c r="A606" s="250"/>
    </row>
    <row r="607" customFormat="false" ht="11.25" hidden="false" customHeight="false" outlineLevel="0" collapsed="false">
      <c r="A607" s="250"/>
    </row>
    <row r="608" customFormat="false" ht="11.25" hidden="false" customHeight="false" outlineLevel="0" collapsed="false">
      <c r="A608" s="250"/>
    </row>
    <row r="609" customFormat="false" ht="11.25" hidden="false" customHeight="false" outlineLevel="0" collapsed="false">
      <c r="A609" s="250"/>
    </row>
    <row r="610" customFormat="false" ht="11.25" hidden="false" customHeight="false" outlineLevel="0" collapsed="false">
      <c r="A610" s="250"/>
    </row>
    <row r="611" customFormat="false" ht="11.25" hidden="false" customHeight="false" outlineLevel="0" collapsed="false">
      <c r="A611" s="250"/>
    </row>
    <row r="612" customFormat="false" ht="11.25" hidden="false" customHeight="false" outlineLevel="0" collapsed="false">
      <c r="A612" s="250"/>
    </row>
    <row r="613" customFormat="false" ht="11.25" hidden="false" customHeight="false" outlineLevel="0" collapsed="false">
      <c r="A613" s="250"/>
    </row>
    <row r="614" customFormat="false" ht="11.25" hidden="false" customHeight="false" outlineLevel="0" collapsed="false">
      <c r="A614" s="250"/>
    </row>
    <row r="615" customFormat="false" ht="11.25" hidden="false" customHeight="false" outlineLevel="0" collapsed="false">
      <c r="A615" s="250"/>
    </row>
    <row r="616" customFormat="false" ht="11.25" hidden="false" customHeight="false" outlineLevel="0" collapsed="false">
      <c r="A616" s="250"/>
    </row>
    <row r="617" customFormat="false" ht="11.25" hidden="false" customHeight="false" outlineLevel="0" collapsed="false">
      <c r="A617" s="250"/>
    </row>
    <row r="618" customFormat="false" ht="11.25" hidden="false" customHeight="false" outlineLevel="0" collapsed="false">
      <c r="A618" s="250"/>
    </row>
    <row r="619" customFormat="false" ht="11.25" hidden="false" customHeight="false" outlineLevel="0" collapsed="false">
      <c r="A619" s="250"/>
    </row>
    <row r="620" customFormat="false" ht="11.25" hidden="false" customHeight="false" outlineLevel="0" collapsed="false">
      <c r="A620" s="250"/>
    </row>
    <row r="621" customFormat="false" ht="11.25" hidden="false" customHeight="false" outlineLevel="0" collapsed="false">
      <c r="A621" s="250"/>
    </row>
    <row r="622" customFormat="false" ht="11.25" hidden="false" customHeight="false" outlineLevel="0" collapsed="false">
      <c r="A622" s="250"/>
    </row>
    <row r="623" customFormat="false" ht="11.25" hidden="false" customHeight="false" outlineLevel="0" collapsed="false">
      <c r="A623" s="250"/>
    </row>
    <row r="624" customFormat="false" ht="11.25" hidden="false" customHeight="false" outlineLevel="0" collapsed="false">
      <c r="A624" s="250"/>
    </row>
    <row r="625" customFormat="false" ht="11.25" hidden="false" customHeight="false" outlineLevel="0" collapsed="false">
      <c r="A625" s="250"/>
    </row>
    <row r="626" customFormat="false" ht="11.25" hidden="false" customHeight="false" outlineLevel="0" collapsed="false">
      <c r="A626" s="250"/>
    </row>
    <row r="627" customFormat="false" ht="11.25" hidden="false" customHeight="false" outlineLevel="0" collapsed="false">
      <c r="A627" s="250"/>
    </row>
    <row r="628" customFormat="false" ht="11.25" hidden="false" customHeight="false" outlineLevel="0" collapsed="false">
      <c r="A628" s="250"/>
    </row>
    <row r="629" customFormat="false" ht="11.25" hidden="false" customHeight="false" outlineLevel="0" collapsed="false">
      <c r="A629" s="250"/>
    </row>
    <row r="630" customFormat="false" ht="11.25" hidden="false" customHeight="false" outlineLevel="0" collapsed="false">
      <c r="A630" s="250"/>
    </row>
    <row r="631" customFormat="false" ht="11.25" hidden="false" customHeight="false" outlineLevel="0" collapsed="false">
      <c r="A631" s="250"/>
    </row>
    <row r="632" customFormat="false" ht="11.25" hidden="false" customHeight="false" outlineLevel="0" collapsed="false">
      <c r="A632" s="250"/>
    </row>
    <row r="633" customFormat="false" ht="11.25" hidden="false" customHeight="false" outlineLevel="0" collapsed="false">
      <c r="A633" s="250"/>
    </row>
    <row r="634" customFormat="false" ht="11.25" hidden="false" customHeight="false" outlineLevel="0" collapsed="false">
      <c r="A634" s="250"/>
    </row>
    <row r="635" customFormat="false" ht="11.25" hidden="false" customHeight="false" outlineLevel="0" collapsed="false">
      <c r="A635" s="250"/>
    </row>
    <row r="636" customFormat="false" ht="11.25" hidden="false" customHeight="false" outlineLevel="0" collapsed="false">
      <c r="A636" s="250"/>
    </row>
    <row r="637" customFormat="false" ht="11.25" hidden="false" customHeight="false" outlineLevel="0" collapsed="false">
      <c r="A637" s="250"/>
    </row>
    <row r="638" customFormat="false" ht="11.25" hidden="false" customHeight="false" outlineLevel="0" collapsed="false">
      <c r="A638" s="250"/>
    </row>
    <row r="639" customFormat="false" ht="11.25" hidden="false" customHeight="false" outlineLevel="0" collapsed="false">
      <c r="A639" s="250"/>
    </row>
    <row r="640" customFormat="false" ht="11.25" hidden="false" customHeight="false" outlineLevel="0" collapsed="false">
      <c r="A640" s="250"/>
    </row>
    <row r="641" customFormat="false" ht="11.25" hidden="false" customHeight="false" outlineLevel="0" collapsed="false">
      <c r="A641" s="250"/>
    </row>
    <row r="642" customFormat="false" ht="11.25" hidden="false" customHeight="false" outlineLevel="0" collapsed="false">
      <c r="A642" s="250"/>
    </row>
    <row r="643" customFormat="false" ht="11.25" hidden="false" customHeight="false" outlineLevel="0" collapsed="false">
      <c r="A643" s="250"/>
    </row>
    <row r="644" customFormat="false" ht="11.25" hidden="false" customHeight="false" outlineLevel="0" collapsed="false">
      <c r="A644" s="250"/>
    </row>
    <row r="645" customFormat="false" ht="11.25" hidden="false" customHeight="false" outlineLevel="0" collapsed="false">
      <c r="A645" s="250"/>
    </row>
    <row r="646" customFormat="false" ht="11.25" hidden="false" customHeight="false" outlineLevel="0" collapsed="false">
      <c r="A646" s="250"/>
    </row>
    <row r="647" customFormat="false" ht="11.25" hidden="false" customHeight="false" outlineLevel="0" collapsed="false">
      <c r="A647" s="250"/>
    </row>
    <row r="648" customFormat="false" ht="11.25" hidden="false" customHeight="false" outlineLevel="0" collapsed="false">
      <c r="A648" s="250"/>
    </row>
    <row r="649" customFormat="false" ht="11.25" hidden="false" customHeight="false" outlineLevel="0" collapsed="false">
      <c r="A649" s="250"/>
    </row>
    <row r="650" customFormat="false" ht="11.25" hidden="false" customHeight="false" outlineLevel="0" collapsed="false">
      <c r="A650" s="250"/>
    </row>
    <row r="651" customFormat="false" ht="11.25" hidden="false" customHeight="false" outlineLevel="0" collapsed="false">
      <c r="A651" s="250"/>
    </row>
    <row r="652" customFormat="false" ht="11.25" hidden="false" customHeight="false" outlineLevel="0" collapsed="false">
      <c r="A652" s="250"/>
    </row>
    <row r="653" customFormat="false" ht="11.25" hidden="false" customHeight="false" outlineLevel="0" collapsed="false">
      <c r="A653" s="250"/>
    </row>
    <row r="654" customFormat="false" ht="11.25" hidden="false" customHeight="false" outlineLevel="0" collapsed="false">
      <c r="A654" s="250"/>
    </row>
    <row r="655" customFormat="false" ht="11.25" hidden="false" customHeight="false" outlineLevel="0" collapsed="false">
      <c r="A655" s="250"/>
    </row>
    <row r="656" customFormat="false" ht="11.25" hidden="false" customHeight="false" outlineLevel="0" collapsed="false">
      <c r="A656" s="250"/>
    </row>
    <row r="657" customFormat="false" ht="11.25" hidden="false" customHeight="false" outlineLevel="0" collapsed="false">
      <c r="A657" s="250"/>
    </row>
    <row r="658" customFormat="false" ht="11.25" hidden="false" customHeight="false" outlineLevel="0" collapsed="false">
      <c r="A658" s="250"/>
    </row>
    <row r="659" customFormat="false" ht="11.25" hidden="false" customHeight="false" outlineLevel="0" collapsed="false">
      <c r="A659" s="250"/>
    </row>
    <row r="660" customFormat="false" ht="11.25" hidden="false" customHeight="false" outlineLevel="0" collapsed="false">
      <c r="A660" s="250"/>
    </row>
    <row r="661" customFormat="false" ht="11.25" hidden="false" customHeight="false" outlineLevel="0" collapsed="false">
      <c r="A661" s="250"/>
    </row>
    <row r="662" customFormat="false" ht="11.25" hidden="false" customHeight="false" outlineLevel="0" collapsed="false">
      <c r="A662" s="250"/>
    </row>
    <row r="663" customFormat="false" ht="11.25" hidden="false" customHeight="false" outlineLevel="0" collapsed="false">
      <c r="A663" s="250"/>
    </row>
    <row r="664" customFormat="false" ht="11.25" hidden="false" customHeight="false" outlineLevel="0" collapsed="false">
      <c r="A664" s="250"/>
    </row>
    <row r="665" customFormat="false" ht="11.25" hidden="false" customHeight="false" outlineLevel="0" collapsed="false">
      <c r="A665" s="250"/>
    </row>
    <row r="666" customFormat="false" ht="11.25" hidden="false" customHeight="false" outlineLevel="0" collapsed="false">
      <c r="A666" s="250"/>
    </row>
    <row r="667" customFormat="false" ht="11.25" hidden="false" customHeight="false" outlineLevel="0" collapsed="false">
      <c r="A667" s="250"/>
    </row>
    <row r="668" customFormat="false" ht="11.25" hidden="false" customHeight="false" outlineLevel="0" collapsed="false">
      <c r="A668" s="250"/>
    </row>
    <row r="669" customFormat="false" ht="11.25" hidden="false" customHeight="false" outlineLevel="0" collapsed="false">
      <c r="A669" s="250"/>
    </row>
    <row r="670" customFormat="false" ht="11.25" hidden="false" customHeight="false" outlineLevel="0" collapsed="false">
      <c r="A670" s="250"/>
    </row>
    <row r="671" customFormat="false" ht="11.25" hidden="false" customHeight="false" outlineLevel="0" collapsed="false">
      <c r="A671" s="250"/>
    </row>
    <row r="672" customFormat="false" ht="11.25" hidden="false" customHeight="false" outlineLevel="0" collapsed="false">
      <c r="A672" s="250"/>
    </row>
    <row r="673" customFormat="false" ht="11.25" hidden="false" customHeight="false" outlineLevel="0" collapsed="false">
      <c r="A673" s="250"/>
    </row>
    <row r="674" customFormat="false" ht="11.25" hidden="false" customHeight="false" outlineLevel="0" collapsed="false">
      <c r="A674" s="250"/>
    </row>
    <row r="675" customFormat="false" ht="11.25" hidden="false" customHeight="false" outlineLevel="0" collapsed="false">
      <c r="A675" s="250"/>
    </row>
    <row r="676" customFormat="false" ht="11.25" hidden="false" customHeight="false" outlineLevel="0" collapsed="false">
      <c r="A676" s="250"/>
    </row>
    <row r="677" customFormat="false" ht="11.25" hidden="false" customHeight="false" outlineLevel="0" collapsed="false">
      <c r="A677" s="250"/>
    </row>
    <row r="678" customFormat="false" ht="11.25" hidden="false" customHeight="false" outlineLevel="0" collapsed="false">
      <c r="A678" s="250"/>
    </row>
    <row r="679" customFormat="false" ht="11.25" hidden="false" customHeight="false" outlineLevel="0" collapsed="false">
      <c r="A679" s="250"/>
    </row>
    <row r="680" customFormat="false" ht="11.25" hidden="false" customHeight="false" outlineLevel="0" collapsed="false">
      <c r="A680" s="250"/>
    </row>
    <row r="681" customFormat="false" ht="11.25" hidden="false" customHeight="false" outlineLevel="0" collapsed="false">
      <c r="A681" s="250"/>
    </row>
    <row r="682" customFormat="false" ht="11.25" hidden="false" customHeight="false" outlineLevel="0" collapsed="false">
      <c r="A682" s="250"/>
    </row>
    <row r="683" customFormat="false" ht="11.25" hidden="false" customHeight="false" outlineLevel="0" collapsed="false">
      <c r="A683" s="250"/>
    </row>
    <row r="684" customFormat="false" ht="11.25" hidden="false" customHeight="false" outlineLevel="0" collapsed="false">
      <c r="A684" s="250"/>
    </row>
    <row r="685" customFormat="false" ht="11.25" hidden="false" customHeight="false" outlineLevel="0" collapsed="false">
      <c r="A685" s="250"/>
    </row>
    <row r="686" customFormat="false" ht="11.25" hidden="false" customHeight="false" outlineLevel="0" collapsed="false">
      <c r="A686" s="250"/>
    </row>
    <row r="687" customFormat="false" ht="11.25" hidden="false" customHeight="false" outlineLevel="0" collapsed="false">
      <c r="A687" s="250"/>
    </row>
    <row r="688" customFormat="false" ht="11.25" hidden="false" customHeight="false" outlineLevel="0" collapsed="false">
      <c r="A688" s="250"/>
    </row>
    <row r="689" customFormat="false" ht="11.25" hidden="false" customHeight="false" outlineLevel="0" collapsed="false">
      <c r="A689" s="250"/>
    </row>
    <row r="690" customFormat="false" ht="11.25" hidden="false" customHeight="false" outlineLevel="0" collapsed="false">
      <c r="A690" s="250"/>
    </row>
    <row r="691" customFormat="false" ht="11.25" hidden="false" customHeight="false" outlineLevel="0" collapsed="false">
      <c r="A691" s="250"/>
    </row>
    <row r="692" customFormat="false" ht="11.25" hidden="false" customHeight="false" outlineLevel="0" collapsed="false">
      <c r="A692" s="250"/>
    </row>
    <row r="693" customFormat="false" ht="11.25" hidden="false" customHeight="false" outlineLevel="0" collapsed="false">
      <c r="A693" s="250"/>
    </row>
    <row r="694" customFormat="false" ht="11.25" hidden="false" customHeight="false" outlineLevel="0" collapsed="false">
      <c r="A694" s="250"/>
    </row>
    <row r="695" customFormat="false" ht="11.25" hidden="false" customHeight="false" outlineLevel="0" collapsed="false">
      <c r="A695" s="250"/>
    </row>
    <row r="696" customFormat="false" ht="11.25" hidden="false" customHeight="false" outlineLevel="0" collapsed="false">
      <c r="A696" s="250"/>
    </row>
    <row r="697" customFormat="false" ht="11.25" hidden="false" customHeight="false" outlineLevel="0" collapsed="false">
      <c r="A697" s="250"/>
    </row>
    <row r="698" customFormat="false" ht="11.25" hidden="false" customHeight="false" outlineLevel="0" collapsed="false">
      <c r="A698" s="250"/>
    </row>
    <row r="699" customFormat="false" ht="11.25" hidden="false" customHeight="false" outlineLevel="0" collapsed="false">
      <c r="A699" s="250"/>
    </row>
    <row r="700" customFormat="false" ht="11.25" hidden="false" customHeight="false" outlineLevel="0" collapsed="false">
      <c r="A700" s="250"/>
    </row>
    <row r="701" customFormat="false" ht="11.25" hidden="false" customHeight="false" outlineLevel="0" collapsed="false">
      <c r="A701" s="250"/>
    </row>
    <row r="702" customFormat="false" ht="11.25" hidden="false" customHeight="false" outlineLevel="0" collapsed="false">
      <c r="A702" s="250"/>
    </row>
    <row r="703" customFormat="false" ht="11.25" hidden="false" customHeight="false" outlineLevel="0" collapsed="false">
      <c r="A703" s="250"/>
    </row>
    <row r="704" customFormat="false" ht="11.25" hidden="false" customHeight="false" outlineLevel="0" collapsed="false">
      <c r="A704" s="250"/>
    </row>
    <row r="705" customFormat="false" ht="11.25" hidden="false" customHeight="false" outlineLevel="0" collapsed="false">
      <c r="A705" s="250"/>
    </row>
    <row r="706" customFormat="false" ht="11.25" hidden="false" customHeight="false" outlineLevel="0" collapsed="false">
      <c r="A706" s="250"/>
    </row>
    <row r="707" customFormat="false" ht="11.25" hidden="false" customHeight="false" outlineLevel="0" collapsed="false">
      <c r="A707" s="250"/>
    </row>
    <row r="708" customFormat="false" ht="11.25" hidden="false" customHeight="false" outlineLevel="0" collapsed="false">
      <c r="A708" s="250"/>
    </row>
    <row r="709" customFormat="false" ht="11.25" hidden="false" customHeight="false" outlineLevel="0" collapsed="false">
      <c r="A709" s="250"/>
    </row>
    <row r="710" customFormat="false" ht="11.25" hidden="false" customHeight="false" outlineLevel="0" collapsed="false">
      <c r="A710" s="250"/>
    </row>
    <row r="711" customFormat="false" ht="11.25" hidden="false" customHeight="false" outlineLevel="0" collapsed="false">
      <c r="A711" s="250"/>
    </row>
    <row r="712" customFormat="false" ht="11.25" hidden="false" customHeight="false" outlineLevel="0" collapsed="false">
      <c r="A712" s="250"/>
    </row>
    <row r="713" customFormat="false" ht="11.25" hidden="false" customHeight="false" outlineLevel="0" collapsed="false">
      <c r="A713" s="250"/>
    </row>
    <row r="714" customFormat="false" ht="11.25" hidden="false" customHeight="false" outlineLevel="0" collapsed="false">
      <c r="A714" s="250"/>
    </row>
    <row r="715" customFormat="false" ht="11.25" hidden="false" customHeight="false" outlineLevel="0" collapsed="false">
      <c r="A715" s="250"/>
    </row>
    <row r="716" customFormat="false" ht="11.25" hidden="false" customHeight="false" outlineLevel="0" collapsed="false">
      <c r="A716" s="250"/>
    </row>
    <row r="717" customFormat="false" ht="11.25" hidden="false" customHeight="false" outlineLevel="0" collapsed="false">
      <c r="A717" s="250"/>
    </row>
    <row r="718" customFormat="false" ht="11.25" hidden="false" customHeight="false" outlineLevel="0" collapsed="false">
      <c r="A718" s="250"/>
    </row>
    <row r="719" customFormat="false" ht="11.25" hidden="false" customHeight="false" outlineLevel="0" collapsed="false">
      <c r="A719" s="250"/>
    </row>
    <row r="720" customFormat="false" ht="11.25" hidden="false" customHeight="false" outlineLevel="0" collapsed="false">
      <c r="A720" s="250"/>
    </row>
    <row r="721" customFormat="false" ht="11.25" hidden="false" customHeight="false" outlineLevel="0" collapsed="false">
      <c r="A721" s="250"/>
    </row>
    <row r="722" customFormat="false" ht="11.25" hidden="false" customHeight="false" outlineLevel="0" collapsed="false">
      <c r="A722" s="250"/>
    </row>
    <row r="723" customFormat="false" ht="11.25" hidden="false" customHeight="false" outlineLevel="0" collapsed="false">
      <c r="A723" s="250"/>
    </row>
    <row r="724" customFormat="false" ht="11.25" hidden="false" customHeight="false" outlineLevel="0" collapsed="false">
      <c r="A724" s="250"/>
    </row>
    <row r="725" customFormat="false" ht="11.25" hidden="false" customHeight="false" outlineLevel="0" collapsed="false">
      <c r="A725" s="250"/>
    </row>
    <row r="726" customFormat="false" ht="11.25" hidden="false" customHeight="false" outlineLevel="0" collapsed="false">
      <c r="A726" s="250"/>
    </row>
    <row r="727" customFormat="false" ht="11.25" hidden="false" customHeight="false" outlineLevel="0" collapsed="false">
      <c r="A727" s="250"/>
    </row>
    <row r="728" customFormat="false" ht="11.25" hidden="false" customHeight="false" outlineLevel="0" collapsed="false">
      <c r="A728" s="250"/>
    </row>
    <row r="729" customFormat="false" ht="11.25" hidden="false" customHeight="false" outlineLevel="0" collapsed="false">
      <c r="A729" s="250"/>
    </row>
    <row r="730" customFormat="false" ht="11.25" hidden="false" customHeight="false" outlineLevel="0" collapsed="false">
      <c r="A730" s="250"/>
    </row>
    <row r="731" customFormat="false" ht="11.25" hidden="false" customHeight="false" outlineLevel="0" collapsed="false">
      <c r="A731" s="250"/>
    </row>
    <row r="732" customFormat="false" ht="11.25" hidden="false" customHeight="false" outlineLevel="0" collapsed="false">
      <c r="A732" s="250"/>
    </row>
    <row r="733" customFormat="false" ht="11.25" hidden="false" customHeight="false" outlineLevel="0" collapsed="false">
      <c r="A733" s="250"/>
    </row>
    <row r="734" customFormat="false" ht="11.25" hidden="false" customHeight="false" outlineLevel="0" collapsed="false">
      <c r="A734" s="250"/>
    </row>
    <row r="735" customFormat="false" ht="11.25" hidden="false" customHeight="false" outlineLevel="0" collapsed="false">
      <c r="A735" s="250"/>
    </row>
    <row r="736" customFormat="false" ht="11.25" hidden="false" customHeight="false" outlineLevel="0" collapsed="false">
      <c r="A736" s="250"/>
    </row>
    <row r="737" customFormat="false" ht="11.25" hidden="false" customHeight="false" outlineLevel="0" collapsed="false">
      <c r="A737" s="250"/>
    </row>
    <row r="738" customFormat="false" ht="11.25" hidden="false" customHeight="false" outlineLevel="0" collapsed="false">
      <c r="A738" s="250"/>
    </row>
    <row r="739" customFormat="false" ht="11.25" hidden="false" customHeight="false" outlineLevel="0" collapsed="false">
      <c r="A739" s="250"/>
    </row>
    <row r="740" customFormat="false" ht="11.25" hidden="false" customHeight="false" outlineLevel="0" collapsed="false">
      <c r="A740" s="250"/>
    </row>
    <row r="741" customFormat="false" ht="11.25" hidden="false" customHeight="false" outlineLevel="0" collapsed="false">
      <c r="A741" s="250"/>
    </row>
    <row r="742" customFormat="false" ht="11.25" hidden="false" customHeight="false" outlineLevel="0" collapsed="false">
      <c r="A742" s="250"/>
    </row>
    <row r="743" customFormat="false" ht="11.25" hidden="false" customHeight="false" outlineLevel="0" collapsed="false">
      <c r="A743" s="250"/>
    </row>
    <row r="744" customFormat="false" ht="11.25" hidden="false" customHeight="false" outlineLevel="0" collapsed="false">
      <c r="A744" s="250"/>
    </row>
    <row r="745" customFormat="false" ht="11.25" hidden="false" customHeight="false" outlineLevel="0" collapsed="false">
      <c r="A745" s="250"/>
    </row>
    <row r="746" customFormat="false" ht="11.25" hidden="false" customHeight="false" outlineLevel="0" collapsed="false">
      <c r="A746" s="250"/>
    </row>
    <row r="747" customFormat="false" ht="11.25" hidden="false" customHeight="false" outlineLevel="0" collapsed="false">
      <c r="A747" s="250"/>
    </row>
    <row r="748" customFormat="false" ht="11.25" hidden="false" customHeight="false" outlineLevel="0" collapsed="false">
      <c r="A748" s="250"/>
    </row>
    <row r="749" customFormat="false" ht="11.25" hidden="false" customHeight="false" outlineLevel="0" collapsed="false">
      <c r="A749" s="250"/>
    </row>
    <row r="750" customFormat="false" ht="11.25" hidden="false" customHeight="false" outlineLevel="0" collapsed="false">
      <c r="A750" s="250"/>
    </row>
    <row r="751" customFormat="false" ht="11.25" hidden="false" customHeight="false" outlineLevel="0" collapsed="false">
      <c r="A751" s="250"/>
    </row>
    <row r="752" customFormat="false" ht="11.25" hidden="false" customHeight="false" outlineLevel="0" collapsed="false">
      <c r="A752" s="250"/>
    </row>
    <row r="753" customFormat="false" ht="11.25" hidden="false" customHeight="false" outlineLevel="0" collapsed="false">
      <c r="A753" s="250"/>
    </row>
    <row r="754" customFormat="false" ht="11.25" hidden="false" customHeight="false" outlineLevel="0" collapsed="false">
      <c r="A754" s="250"/>
    </row>
    <row r="755" customFormat="false" ht="11.25" hidden="false" customHeight="false" outlineLevel="0" collapsed="false">
      <c r="A755" s="250"/>
    </row>
    <row r="756" customFormat="false" ht="11.25" hidden="false" customHeight="false" outlineLevel="0" collapsed="false">
      <c r="A756" s="250"/>
    </row>
    <row r="757" customFormat="false" ht="11.25" hidden="false" customHeight="false" outlineLevel="0" collapsed="false">
      <c r="A757" s="250"/>
    </row>
    <row r="758" customFormat="false" ht="11.25" hidden="false" customHeight="false" outlineLevel="0" collapsed="false">
      <c r="A758" s="250"/>
    </row>
    <row r="759" customFormat="false" ht="11.25" hidden="false" customHeight="false" outlineLevel="0" collapsed="false">
      <c r="A759" s="250"/>
    </row>
    <row r="760" customFormat="false" ht="11.25" hidden="false" customHeight="false" outlineLevel="0" collapsed="false">
      <c r="A760" s="250"/>
    </row>
    <row r="761" customFormat="false" ht="11.25" hidden="false" customHeight="false" outlineLevel="0" collapsed="false">
      <c r="A761" s="250"/>
    </row>
    <row r="762" customFormat="false" ht="11.25" hidden="false" customHeight="false" outlineLevel="0" collapsed="false">
      <c r="A762" s="250"/>
    </row>
    <row r="763" customFormat="false" ht="11.25" hidden="false" customHeight="false" outlineLevel="0" collapsed="false">
      <c r="A763" s="250"/>
    </row>
    <row r="764" customFormat="false" ht="11.25" hidden="false" customHeight="false" outlineLevel="0" collapsed="false">
      <c r="A764" s="250"/>
    </row>
    <row r="765" customFormat="false" ht="11.25" hidden="false" customHeight="false" outlineLevel="0" collapsed="false">
      <c r="A765" s="250"/>
    </row>
    <row r="766" customFormat="false" ht="11.25" hidden="false" customHeight="false" outlineLevel="0" collapsed="false">
      <c r="A766" s="250"/>
    </row>
    <row r="767" customFormat="false" ht="11.25" hidden="false" customHeight="false" outlineLevel="0" collapsed="false">
      <c r="A767" s="250"/>
    </row>
    <row r="768" customFormat="false" ht="11.25" hidden="false" customHeight="false" outlineLevel="0" collapsed="false">
      <c r="A768" s="250"/>
    </row>
    <row r="769" customFormat="false" ht="11.25" hidden="false" customHeight="false" outlineLevel="0" collapsed="false">
      <c r="A769" s="250"/>
    </row>
    <row r="770" customFormat="false" ht="11.25" hidden="false" customHeight="false" outlineLevel="0" collapsed="false">
      <c r="A770" s="250"/>
    </row>
    <row r="771" customFormat="false" ht="11.25" hidden="false" customHeight="false" outlineLevel="0" collapsed="false">
      <c r="A771" s="250"/>
    </row>
    <row r="772" customFormat="false" ht="11.25" hidden="false" customHeight="false" outlineLevel="0" collapsed="false">
      <c r="A772" s="250"/>
    </row>
    <row r="773" customFormat="false" ht="11.25" hidden="false" customHeight="false" outlineLevel="0" collapsed="false">
      <c r="A773" s="250"/>
    </row>
    <row r="774" customFormat="false" ht="11.25" hidden="false" customHeight="false" outlineLevel="0" collapsed="false">
      <c r="A774" s="250"/>
    </row>
    <row r="775" customFormat="false" ht="11.25" hidden="false" customHeight="false" outlineLevel="0" collapsed="false">
      <c r="A775" s="250"/>
    </row>
    <row r="776" customFormat="false" ht="11.25" hidden="false" customHeight="false" outlineLevel="0" collapsed="false">
      <c r="A776" s="250"/>
    </row>
    <row r="777" customFormat="false" ht="11.25" hidden="false" customHeight="false" outlineLevel="0" collapsed="false">
      <c r="A777" s="250"/>
    </row>
    <row r="778" customFormat="false" ht="11.25" hidden="false" customHeight="false" outlineLevel="0" collapsed="false">
      <c r="A778" s="250"/>
    </row>
    <row r="779" customFormat="false" ht="11.25" hidden="false" customHeight="false" outlineLevel="0" collapsed="false">
      <c r="A779" s="250"/>
    </row>
    <row r="780" customFormat="false" ht="11.25" hidden="false" customHeight="false" outlineLevel="0" collapsed="false">
      <c r="A780" s="250"/>
    </row>
    <row r="781" customFormat="false" ht="11.25" hidden="false" customHeight="false" outlineLevel="0" collapsed="false">
      <c r="A781" s="250"/>
    </row>
    <row r="782" customFormat="false" ht="11.25" hidden="false" customHeight="false" outlineLevel="0" collapsed="false">
      <c r="A782" s="250"/>
    </row>
    <row r="783" customFormat="false" ht="11.25" hidden="false" customHeight="false" outlineLevel="0" collapsed="false">
      <c r="A783" s="250"/>
    </row>
    <row r="784" customFormat="false" ht="11.25" hidden="false" customHeight="false" outlineLevel="0" collapsed="false">
      <c r="A784" s="250"/>
    </row>
    <row r="785" customFormat="false" ht="11.25" hidden="false" customHeight="false" outlineLevel="0" collapsed="false">
      <c r="A785" s="250"/>
    </row>
    <row r="786" customFormat="false" ht="11.25" hidden="false" customHeight="false" outlineLevel="0" collapsed="false">
      <c r="A786" s="250"/>
    </row>
    <row r="787" customFormat="false" ht="11.25" hidden="false" customHeight="false" outlineLevel="0" collapsed="false">
      <c r="A787" s="250"/>
    </row>
    <row r="788" customFormat="false" ht="11.25" hidden="false" customHeight="false" outlineLevel="0" collapsed="false">
      <c r="A788" s="250"/>
    </row>
    <row r="789" customFormat="false" ht="11.25" hidden="false" customHeight="false" outlineLevel="0" collapsed="false">
      <c r="A789" s="250"/>
    </row>
    <row r="790" customFormat="false" ht="11.25" hidden="false" customHeight="false" outlineLevel="0" collapsed="false">
      <c r="A790" s="250"/>
    </row>
    <row r="791" customFormat="false" ht="11.25" hidden="false" customHeight="false" outlineLevel="0" collapsed="false">
      <c r="A791" s="250"/>
    </row>
    <row r="792" customFormat="false" ht="11.25" hidden="false" customHeight="false" outlineLevel="0" collapsed="false">
      <c r="A792" s="250"/>
    </row>
    <row r="793" customFormat="false" ht="11.25" hidden="false" customHeight="false" outlineLevel="0" collapsed="false">
      <c r="A793" s="250"/>
    </row>
    <row r="794" customFormat="false" ht="11.25" hidden="false" customHeight="false" outlineLevel="0" collapsed="false">
      <c r="A794" s="250"/>
    </row>
    <row r="795" customFormat="false" ht="11.25" hidden="false" customHeight="false" outlineLevel="0" collapsed="false">
      <c r="A795" s="250"/>
    </row>
    <row r="796" customFormat="false" ht="11.25" hidden="false" customHeight="false" outlineLevel="0" collapsed="false">
      <c r="A796" s="250"/>
    </row>
    <row r="797" customFormat="false" ht="11.25" hidden="false" customHeight="false" outlineLevel="0" collapsed="false">
      <c r="A797" s="250"/>
    </row>
    <row r="798" customFormat="false" ht="11.25" hidden="false" customHeight="false" outlineLevel="0" collapsed="false">
      <c r="A798" s="250"/>
    </row>
    <row r="799" customFormat="false" ht="11.25" hidden="false" customHeight="false" outlineLevel="0" collapsed="false">
      <c r="A799" s="250"/>
    </row>
    <row r="800" customFormat="false" ht="11.25" hidden="false" customHeight="false" outlineLevel="0" collapsed="false">
      <c r="A800" s="250"/>
    </row>
    <row r="801" customFormat="false" ht="11.25" hidden="false" customHeight="false" outlineLevel="0" collapsed="false">
      <c r="A801" s="250"/>
    </row>
    <row r="802" customFormat="false" ht="11.25" hidden="false" customHeight="false" outlineLevel="0" collapsed="false">
      <c r="A802" s="250"/>
    </row>
    <row r="803" customFormat="false" ht="11.25" hidden="false" customHeight="false" outlineLevel="0" collapsed="false">
      <c r="A803" s="250"/>
    </row>
    <row r="804" customFormat="false" ht="11.25" hidden="false" customHeight="false" outlineLevel="0" collapsed="false">
      <c r="A804" s="250"/>
    </row>
    <row r="805" customFormat="false" ht="11.25" hidden="false" customHeight="false" outlineLevel="0" collapsed="false">
      <c r="A805" s="250"/>
    </row>
    <row r="806" customFormat="false" ht="11.25" hidden="false" customHeight="false" outlineLevel="0" collapsed="false">
      <c r="A806" s="250"/>
    </row>
    <row r="807" customFormat="false" ht="11.25" hidden="false" customHeight="false" outlineLevel="0" collapsed="false">
      <c r="A807" s="250"/>
    </row>
    <row r="808" customFormat="false" ht="11.25" hidden="false" customHeight="false" outlineLevel="0" collapsed="false">
      <c r="A808" s="250"/>
    </row>
    <row r="809" customFormat="false" ht="11.25" hidden="false" customHeight="false" outlineLevel="0" collapsed="false">
      <c r="A809" s="250"/>
    </row>
    <row r="810" customFormat="false" ht="11.25" hidden="false" customHeight="false" outlineLevel="0" collapsed="false">
      <c r="A810" s="250"/>
    </row>
    <row r="811" customFormat="false" ht="11.25" hidden="false" customHeight="false" outlineLevel="0" collapsed="false">
      <c r="A811" s="250"/>
    </row>
    <row r="812" customFormat="false" ht="11.25" hidden="false" customHeight="false" outlineLevel="0" collapsed="false">
      <c r="A812" s="250"/>
    </row>
    <row r="813" customFormat="false" ht="11.25" hidden="false" customHeight="false" outlineLevel="0" collapsed="false">
      <c r="A813" s="250"/>
    </row>
    <row r="814" customFormat="false" ht="11.25" hidden="false" customHeight="false" outlineLevel="0" collapsed="false">
      <c r="A814" s="250"/>
    </row>
    <row r="815" customFormat="false" ht="11.25" hidden="false" customHeight="false" outlineLevel="0" collapsed="false">
      <c r="A815" s="250"/>
    </row>
    <row r="816" customFormat="false" ht="11.25" hidden="false" customHeight="false" outlineLevel="0" collapsed="false">
      <c r="A816" s="250"/>
    </row>
    <row r="817" customFormat="false" ht="11.25" hidden="false" customHeight="false" outlineLevel="0" collapsed="false">
      <c r="A817" s="250"/>
    </row>
    <row r="818" customFormat="false" ht="11.25" hidden="false" customHeight="false" outlineLevel="0" collapsed="false">
      <c r="A818" s="250"/>
    </row>
    <row r="819" customFormat="false" ht="11.25" hidden="false" customHeight="false" outlineLevel="0" collapsed="false">
      <c r="A819" s="250"/>
    </row>
    <row r="820" customFormat="false" ht="11.25" hidden="false" customHeight="false" outlineLevel="0" collapsed="false">
      <c r="A820" s="250"/>
    </row>
    <row r="821" customFormat="false" ht="11.25" hidden="false" customHeight="false" outlineLevel="0" collapsed="false">
      <c r="A821" s="250"/>
    </row>
    <row r="822" customFormat="false" ht="11.25" hidden="false" customHeight="false" outlineLevel="0" collapsed="false">
      <c r="A822" s="250"/>
    </row>
    <row r="823" customFormat="false" ht="11.25" hidden="false" customHeight="false" outlineLevel="0" collapsed="false">
      <c r="A823" s="250"/>
    </row>
    <row r="824" customFormat="false" ht="11.25" hidden="false" customHeight="false" outlineLevel="0" collapsed="false">
      <c r="A824" s="250"/>
    </row>
    <row r="825" customFormat="false" ht="11.25" hidden="false" customHeight="false" outlineLevel="0" collapsed="false">
      <c r="A825" s="250"/>
    </row>
    <row r="826" customFormat="false" ht="11.25" hidden="false" customHeight="false" outlineLevel="0" collapsed="false">
      <c r="A826" s="250"/>
    </row>
    <row r="827" customFormat="false" ht="11.25" hidden="false" customHeight="false" outlineLevel="0" collapsed="false">
      <c r="A827" s="250"/>
    </row>
    <row r="828" customFormat="false" ht="11.25" hidden="false" customHeight="false" outlineLevel="0" collapsed="false">
      <c r="A828" s="250"/>
    </row>
    <row r="829" customFormat="false" ht="11.25" hidden="false" customHeight="false" outlineLevel="0" collapsed="false">
      <c r="A829" s="250"/>
    </row>
    <row r="830" customFormat="false" ht="11.25" hidden="false" customHeight="false" outlineLevel="0" collapsed="false">
      <c r="A830" s="250"/>
    </row>
    <row r="831" customFormat="false" ht="11.25" hidden="false" customHeight="false" outlineLevel="0" collapsed="false">
      <c r="A831" s="250"/>
    </row>
    <row r="832" customFormat="false" ht="11.25" hidden="false" customHeight="false" outlineLevel="0" collapsed="false">
      <c r="A832" s="250"/>
    </row>
    <row r="833" customFormat="false" ht="11.25" hidden="false" customHeight="false" outlineLevel="0" collapsed="false">
      <c r="A833" s="250"/>
    </row>
    <row r="834" customFormat="false" ht="11.25" hidden="false" customHeight="false" outlineLevel="0" collapsed="false">
      <c r="A834" s="250"/>
    </row>
    <row r="835" customFormat="false" ht="11.25" hidden="false" customHeight="false" outlineLevel="0" collapsed="false">
      <c r="A835" s="250"/>
    </row>
    <row r="836" customFormat="false" ht="11.25" hidden="false" customHeight="false" outlineLevel="0" collapsed="false">
      <c r="A836" s="250"/>
    </row>
    <row r="837" customFormat="false" ht="11.25" hidden="false" customHeight="false" outlineLevel="0" collapsed="false">
      <c r="A837" s="250"/>
    </row>
    <row r="838" customFormat="false" ht="11.25" hidden="false" customHeight="false" outlineLevel="0" collapsed="false">
      <c r="A838" s="250"/>
    </row>
    <row r="839" customFormat="false" ht="11.25" hidden="false" customHeight="false" outlineLevel="0" collapsed="false">
      <c r="A839" s="250"/>
    </row>
    <row r="840" customFormat="false" ht="11.25" hidden="false" customHeight="false" outlineLevel="0" collapsed="false">
      <c r="A840" s="250"/>
    </row>
    <row r="841" customFormat="false" ht="11.25" hidden="false" customHeight="false" outlineLevel="0" collapsed="false">
      <c r="A841" s="250"/>
    </row>
    <row r="842" customFormat="false" ht="11.25" hidden="false" customHeight="false" outlineLevel="0" collapsed="false">
      <c r="A842" s="250"/>
    </row>
    <row r="843" customFormat="false" ht="11.25" hidden="false" customHeight="false" outlineLevel="0" collapsed="false">
      <c r="A843" s="250"/>
    </row>
    <row r="844" customFormat="false" ht="11.25" hidden="false" customHeight="false" outlineLevel="0" collapsed="false">
      <c r="A844" s="250"/>
    </row>
    <row r="845" customFormat="false" ht="11.25" hidden="false" customHeight="false" outlineLevel="0" collapsed="false">
      <c r="A845" s="250"/>
    </row>
    <row r="846" customFormat="false" ht="11.25" hidden="false" customHeight="false" outlineLevel="0" collapsed="false">
      <c r="A846" s="250"/>
    </row>
    <row r="847" customFormat="false" ht="11.25" hidden="false" customHeight="false" outlineLevel="0" collapsed="false">
      <c r="A847" s="250"/>
    </row>
    <row r="848" customFormat="false" ht="11.25" hidden="false" customHeight="false" outlineLevel="0" collapsed="false">
      <c r="A848" s="250"/>
    </row>
    <row r="849" customFormat="false" ht="11.25" hidden="false" customHeight="false" outlineLevel="0" collapsed="false">
      <c r="A849" s="250"/>
    </row>
    <row r="850" customFormat="false" ht="11.25" hidden="false" customHeight="false" outlineLevel="0" collapsed="false">
      <c r="A850" s="250"/>
    </row>
    <row r="851" customFormat="false" ht="11.25" hidden="false" customHeight="false" outlineLevel="0" collapsed="false">
      <c r="A851" s="250"/>
    </row>
    <row r="852" customFormat="false" ht="11.25" hidden="false" customHeight="false" outlineLevel="0" collapsed="false">
      <c r="A852" s="250"/>
    </row>
    <row r="853" customFormat="false" ht="11.25" hidden="false" customHeight="false" outlineLevel="0" collapsed="false">
      <c r="A853" s="250"/>
    </row>
    <row r="854" customFormat="false" ht="11.25" hidden="false" customHeight="false" outlineLevel="0" collapsed="false">
      <c r="A854" s="250"/>
    </row>
    <row r="855" customFormat="false" ht="11.25" hidden="false" customHeight="false" outlineLevel="0" collapsed="false">
      <c r="A855" s="250"/>
    </row>
    <row r="856" customFormat="false" ht="11.25" hidden="false" customHeight="false" outlineLevel="0" collapsed="false">
      <c r="A856" s="250"/>
    </row>
    <row r="857" customFormat="false" ht="11.25" hidden="false" customHeight="false" outlineLevel="0" collapsed="false">
      <c r="A857" s="250"/>
    </row>
    <row r="858" customFormat="false" ht="11.25" hidden="false" customHeight="false" outlineLevel="0" collapsed="false">
      <c r="A858" s="250"/>
    </row>
    <row r="859" customFormat="false" ht="11.25" hidden="false" customHeight="false" outlineLevel="0" collapsed="false">
      <c r="A859" s="250"/>
    </row>
    <row r="860" customFormat="false" ht="11.25" hidden="false" customHeight="false" outlineLevel="0" collapsed="false">
      <c r="A860" s="250"/>
    </row>
    <row r="861" customFormat="false" ht="11.25" hidden="false" customHeight="false" outlineLevel="0" collapsed="false">
      <c r="A861" s="250"/>
    </row>
    <row r="862" customFormat="false" ht="11.25" hidden="false" customHeight="false" outlineLevel="0" collapsed="false">
      <c r="A862" s="250"/>
    </row>
    <row r="863" customFormat="false" ht="11.25" hidden="false" customHeight="false" outlineLevel="0" collapsed="false">
      <c r="A863" s="250"/>
    </row>
    <row r="864" customFormat="false" ht="11.25" hidden="false" customHeight="false" outlineLevel="0" collapsed="false">
      <c r="A864" s="250"/>
    </row>
    <row r="865" customFormat="false" ht="11.25" hidden="false" customHeight="false" outlineLevel="0" collapsed="false">
      <c r="A865" s="250"/>
    </row>
    <row r="866" customFormat="false" ht="11.25" hidden="false" customHeight="false" outlineLevel="0" collapsed="false">
      <c r="A866" s="250"/>
    </row>
    <row r="867" customFormat="false" ht="11.25" hidden="false" customHeight="false" outlineLevel="0" collapsed="false">
      <c r="A867" s="250"/>
    </row>
    <row r="868" customFormat="false" ht="11.25" hidden="false" customHeight="false" outlineLevel="0" collapsed="false">
      <c r="A868" s="250"/>
    </row>
    <row r="869" customFormat="false" ht="11.25" hidden="false" customHeight="false" outlineLevel="0" collapsed="false">
      <c r="A869" s="250"/>
    </row>
    <row r="870" customFormat="false" ht="11.25" hidden="false" customHeight="false" outlineLevel="0" collapsed="false">
      <c r="A870" s="250"/>
    </row>
    <row r="871" customFormat="false" ht="11.25" hidden="false" customHeight="false" outlineLevel="0" collapsed="false">
      <c r="A871" s="250"/>
    </row>
    <row r="872" customFormat="false" ht="11.25" hidden="false" customHeight="false" outlineLevel="0" collapsed="false">
      <c r="A872" s="250"/>
    </row>
    <row r="873" customFormat="false" ht="11.25" hidden="false" customHeight="false" outlineLevel="0" collapsed="false">
      <c r="A873" s="250"/>
    </row>
    <row r="874" customFormat="false" ht="11.25" hidden="false" customHeight="false" outlineLevel="0" collapsed="false">
      <c r="A874" s="250"/>
    </row>
    <row r="875" customFormat="false" ht="11.25" hidden="false" customHeight="false" outlineLevel="0" collapsed="false">
      <c r="A875" s="250"/>
    </row>
    <row r="876" customFormat="false" ht="11.25" hidden="false" customHeight="false" outlineLevel="0" collapsed="false">
      <c r="A876" s="250"/>
    </row>
    <row r="877" customFormat="false" ht="11.25" hidden="false" customHeight="false" outlineLevel="0" collapsed="false">
      <c r="A877" s="250"/>
    </row>
    <row r="878" customFormat="false" ht="11.25" hidden="false" customHeight="false" outlineLevel="0" collapsed="false">
      <c r="A878" s="250"/>
    </row>
    <row r="879" customFormat="false" ht="11.25" hidden="false" customHeight="false" outlineLevel="0" collapsed="false">
      <c r="A879" s="250"/>
    </row>
    <row r="880" customFormat="false" ht="11.25" hidden="false" customHeight="false" outlineLevel="0" collapsed="false">
      <c r="A880" s="250"/>
    </row>
    <row r="881" customFormat="false" ht="11.25" hidden="false" customHeight="false" outlineLevel="0" collapsed="false">
      <c r="A881" s="250"/>
    </row>
    <row r="882" customFormat="false" ht="11.25" hidden="false" customHeight="false" outlineLevel="0" collapsed="false">
      <c r="A882" s="250"/>
    </row>
    <row r="883" customFormat="false" ht="11.25" hidden="false" customHeight="false" outlineLevel="0" collapsed="false">
      <c r="A883" s="250"/>
    </row>
    <row r="884" customFormat="false" ht="11.25" hidden="false" customHeight="false" outlineLevel="0" collapsed="false">
      <c r="A884" s="250"/>
    </row>
    <row r="885" customFormat="false" ht="11.25" hidden="false" customHeight="false" outlineLevel="0" collapsed="false">
      <c r="A885" s="250"/>
    </row>
    <row r="886" customFormat="false" ht="11.25" hidden="false" customHeight="false" outlineLevel="0" collapsed="false">
      <c r="A886" s="250"/>
    </row>
    <row r="887" customFormat="false" ht="11.25" hidden="false" customHeight="false" outlineLevel="0" collapsed="false">
      <c r="A887" s="250"/>
    </row>
    <row r="888" customFormat="false" ht="11.25" hidden="false" customHeight="false" outlineLevel="0" collapsed="false">
      <c r="A888" s="250"/>
    </row>
    <row r="889" customFormat="false" ht="11.25" hidden="false" customHeight="false" outlineLevel="0" collapsed="false">
      <c r="A889" s="250"/>
    </row>
    <row r="890" customFormat="false" ht="11.25" hidden="false" customHeight="false" outlineLevel="0" collapsed="false">
      <c r="A890" s="250"/>
    </row>
    <row r="891" customFormat="false" ht="11.25" hidden="false" customHeight="false" outlineLevel="0" collapsed="false">
      <c r="A891" s="250"/>
    </row>
    <row r="892" customFormat="false" ht="11.25" hidden="false" customHeight="false" outlineLevel="0" collapsed="false">
      <c r="A892" s="250"/>
    </row>
    <row r="893" customFormat="false" ht="11.25" hidden="false" customHeight="false" outlineLevel="0" collapsed="false">
      <c r="A893" s="250"/>
    </row>
    <row r="894" customFormat="false" ht="11.25" hidden="false" customHeight="false" outlineLevel="0" collapsed="false">
      <c r="A894" s="250"/>
    </row>
    <row r="895" customFormat="false" ht="11.25" hidden="false" customHeight="false" outlineLevel="0" collapsed="false">
      <c r="A895" s="250"/>
    </row>
    <row r="896" customFormat="false" ht="11.25" hidden="false" customHeight="false" outlineLevel="0" collapsed="false">
      <c r="A896" s="250"/>
    </row>
    <row r="897" customFormat="false" ht="11.25" hidden="false" customHeight="false" outlineLevel="0" collapsed="false">
      <c r="A897" s="250"/>
    </row>
    <row r="898" customFormat="false" ht="11.25" hidden="false" customHeight="false" outlineLevel="0" collapsed="false">
      <c r="A898" s="250"/>
    </row>
    <row r="899" customFormat="false" ht="11.25" hidden="false" customHeight="false" outlineLevel="0" collapsed="false">
      <c r="A899" s="250"/>
    </row>
    <row r="900" customFormat="false" ht="11.25" hidden="false" customHeight="false" outlineLevel="0" collapsed="false">
      <c r="A900" s="250"/>
    </row>
    <row r="901" customFormat="false" ht="11.25" hidden="false" customHeight="false" outlineLevel="0" collapsed="false">
      <c r="A901" s="250"/>
    </row>
    <row r="902" customFormat="false" ht="11.25" hidden="false" customHeight="false" outlineLevel="0" collapsed="false">
      <c r="A902" s="250"/>
    </row>
    <row r="903" customFormat="false" ht="11.25" hidden="false" customHeight="false" outlineLevel="0" collapsed="false">
      <c r="A903" s="250"/>
    </row>
    <row r="904" customFormat="false" ht="11.25" hidden="false" customHeight="false" outlineLevel="0" collapsed="false">
      <c r="A904" s="250"/>
    </row>
    <row r="905" customFormat="false" ht="11.25" hidden="false" customHeight="false" outlineLevel="0" collapsed="false">
      <c r="A905" s="250"/>
    </row>
    <row r="906" customFormat="false" ht="11.25" hidden="false" customHeight="false" outlineLevel="0" collapsed="false">
      <c r="A906" s="250"/>
    </row>
    <row r="907" customFormat="false" ht="11.25" hidden="false" customHeight="false" outlineLevel="0" collapsed="false">
      <c r="A907" s="250"/>
    </row>
    <row r="908" customFormat="false" ht="11.25" hidden="false" customHeight="false" outlineLevel="0" collapsed="false">
      <c r="A908" s="250"/>
    </row>
    <row r="909" customFormat="false" ht="11.25" hidden="false" customHeight="false" outlineLevel="0" collapsed="false">
      <c r="A909" s="250"/>
    </row>
    <row r="910" customFormat="false" ht="11.25" hidden="false" customHeight="false" outlineLevel="0" collapsed="false">
      <c r="A910" s="250"/>
    </row>
    <row r="911" customFormat="false" ht="11.25" hidden="false" customHeight="false" outlineLevel="0" collapsed="false">
      <c r="A911" s="250"/>
    </row>
    <row r="912" customFormat="false" ht="11.25" hidden="false" customHeight="false" outlineLevel="0" collapsed="false">
      <c r="A912" s="250"/>
    </row>
    <row r="913" customFormat="false" ht="11.25" hidden="false" customHeight="false" outlineLevel="0" collapsed="false">
      <c r="A913" s="250"/>
    </row>
    <row r="914" customFormat="false" ht="11.25" hidden="false" customHeight="false" outlineLevel="0" collapsed="false">
      <c r="A914" s="250"/>
    </row>
    <row r="915" customFormat="false" ht="11.25" hidden="false" customHeight="false" outlineLevel="0" collapsed="false">
      <c r="A915" s="250"/>
    </row>
    <row r="916" customFormat="false" ht="11.25" hidden="false" customHeight="false" outlineLevel="0" collapsed="false">
      <c r="A916" s="250"/>
    </row>
    <row r="917" customFormat="false" ht="11.25" hidden="false" customHeight="false" outlineLevel="0" collapsed="false">
      <c r="A917" s="250"/>
    </row>
    <row r="918" customFormat="false" ht="11.25" hidden="false" customHeight="false" outlineLevel="0" collapsed="false">
      <c r="A918" s="250"/>
    </row>
    <row r="919" customFormat="false" ht="11.25" hidden="false" customHeight="false" outlineLevel="0" collapsed="false">
      <c r="A919" s="250"/>
    </row>
    <row r="920" customFormat="false" ht="11.25" hidden="false" customHeight="false" outlineLevel="0" collapsed="false">
      <c r="A920" s="250"/>
    </row>
    <row r="921" customFormat="false" ht="11.25" hidden="false" customHeight="false" outlineLevel="0" collapsed="false">
      <c r="A921" s="250"/>
    </row>
    <row r="922" customFormat="false" ht="11.25" hidden="false" customHeight="false" outlineLevel="0" collapsed="false">
      <c r="A922" s="250"/>
    </row>
    <row r="923" customFormat="false" ht="11.25" hidden="false" customHeight="false" outlineLevel="0" collapsed="false">
      <c r="A923" s="250"/>
    </row>
    <row r="924" customFormat="false" ht="11.25" hidden="false" customHeight="false" outlineLevel="0" collapsed="false">
      <c r="A924" s="250"/>
    </row>
    <row r="925" customFormat="false" ht="11.25" hidden="false" customHeight="false" outlineLevel="0" collapsed="false">
      <c r="A925" s="250"/>
    </row>
    <row r="926" customFormat="false" ht="11.25" hidden="false" customHeight="false" outlineLevel="0" collapsed="false">
      <c r="A926" s="250"/>
    </row>
    <row r="927" customFormat="false" ht="11.25" hidden="false" customHeight="false" outlineLevel="0" collapsed="false">
      <c r="A927" s="250"/>
    </row>
    <row r="928" customFormat="false" ht="11.25" hidden="false" customHeight="false" outlineLevel="0" collapsed="false">
      <c r="A928" s="250"/>
    </row>
    <row r="929" customFormat="false" ht="11.25" hidden="false" customHeight="false" outlineLevel="0" collapsed="false">
      <c r="A929" s="250"/>
    </row>
    <row r="930" customFormat="false" ht="11.25" hidden="false" customHeight="false" outlineLevel="0" collapsed="false">
      <c r="A930" s="250"/>
    </row>
    <row r="931" customFormat="false" ht="11.25" hidden="false" customHeight="false" outlineLevel="0" collapsed="false">
      <c r="A931" s="250"/>
    </row>
    <row r="932" customFormat="false" ht="11.25" hidden="false" customHeight="false" outlineLevel="0" collapsed="false">
      <c r="A932" s="250"/>
    </row>
    <row r="933" customFormat="false" ht="11.25" hidden="false" customHeight="false" outlineLevel="0" collapsed="false">
      <c r="A933" s="250"/>
    </row>
    <row r="934" customFormat="false" ht="11.25" hidden="false" customHeight="false" outlineLevel="0" collapsed="false">
      <c r="A934" s="250"/>
    </row>
    <row r="935" customFormat="false" ht="11.25" hidden="false" customHeight="false" outlineLevel="0" collapsed="false">
      <c r="A935" s="250"/>
    </row>
    <row r="936" customFormat="false" ht="11.25" hidden="false" customHeight="false" outlineLevel="0" collapsed="false">
      <c r="A936" s="250"/>
    </row>
    <row r="937" customFormat="false" ht="11.25" hidden="false" customHeight="false" outlineLevel="0" collapsed="false">
      <c r="A937" s="250"/>
    </row>
    <row r="938" customFormat="false" ht="11.25" hidden="false" customHeight="false" outlineLevel="0" collapsed="false">
      <c r="A938" s="250"/>
    </row>
    <row r="939" customFormat="false" ht="11.25" hidden="false" customHeight="false" outlineLevel="0" collapsed="false">
      <c r="A939" s="250"/>
    </row>
    <row r="940" customFormat="false" ht="11.25" hidden="false" customHeight="false" outlineLevel="0" collapsed="false">
      <c r="A940" s="250"/>
    </row>
    <row r="941" customFormat="false" ht="11.25" hidden="false" customHeight="false" outlineLevel="0" collapsed="false">
      <c r="A941" s="250"/>
    </row>
    <row r="942" customFormat="false" ht="11.25" hidden="false" customHeight="false" outlineLevel="0" collapsed="false">
      <c r="A942" s="250"/>
    </row>
    <row r="943" customFormat="false" ht="11.25" hidden="false" customHeight="false" outlineLevel="0" collapsed="false">
      <c r="A943" s="250"/>
    </row>
    <row r="944" customFormat="false" ht="11.25" hidden="false" customHeight="false" outlineLevel="0" collapsed="false">
      <c r="A944" s="250"/>
    </row>
    <row r="945" customFormat="false" ht="11.25" hidden="false" customHeight="false" outlineLevel="0" collapsed="false">
      <c r="A945" s="250"/>
    </row>
    <row r="946" customFormat="false" ht="11.25" hidden="false" customHeight="false" outlineLevel="0" collapsed="false">
      <c r="A946" s="250"/>
    </row>
    <row r="947" customFormat="false" ht="11.25" hidden="false" customHeight="false" outlineLevel="0" collapsed="false">
      <c r="A947" s="250"/>
    </row>
    <row r="948" customFormat="false" ht="11.25" hidden="false" customHeight="false" outlineLevel="0" collapsed="false">
      <c r="A948" s="250"/>
    </row>
    <row r="949" customFormat="false" ht="11.25" hidden="false" customHeight="false" outlineLevel="0" collapsed="false">
      <c r="A949" s="250"/>
    </row>
    <row r="950" customFormat="false" ht="11.25" hidden="false" customHeight="false" outlineLevel="0" collapsed="false">
      <c r="A950" s="250"/>
    </row>
    <row r="951" customFormat="false" ht="11.25" hidden="false" customHeight="false" outlineLevel="0" collapsed="false">
      <c r="A951" s="250"/>
    </row>
    <row r="952" customFormat="false" ht="11.25" hidden="false" customHeight="false" outlineLevel="0" collapsed="false">
      <c r="A952" s="250"/>
    </row>
    <row r="953" customFormat="false" ht="11.25" hidden="false" customHeight="false" outlineLevel="0" collapsed="false">
      <c r="A953" s="250"/>
    </row>
    <row r="954" customFormat="false" ht="11.25" hidden="false" customHeight="false" outlineLevel="0" collapsed="false">
      <c r="A954" s="250"/>
    </row>
    <row r="955" customFormat="false" ht="11.25" hidden="false" customHeight="false" outlineLevel="0" collapsed="false">
      <c r="A955" s="250"/>
    </row>
    <row r="956" customFormat="false" ht="11.25" hidden="false" customHeight="false" outlineLevel="0" collapsed="false">
      <c r="A956" s="250"/>
    </row>
    <row r="957" customFormat="false" ht="11.25" hidden="false" customHeight="false" outlineLevel="0" collapsed="false">
      <c r="A957" s="250"/>
    </row>
    <row r="958" customFormat="false" ht="11.25" hidden="false" customHeight="false" outlineLevel="0" collapsed="false">
      <c r="A958" s="250"/>
    </row>
    <row r="959" customFormat="false" ht="11.25" hidden="false" customHeight="false" outlineLevel="0" collapsed="false">
      <c r="A959" s="250"/>
    </row>
    <row r="960" customFormat="false" ht="11.25" hidden="false" customHeight="false" outlineLevel="0" collapsed="false">
      <c r="A960" s="250"/>
    </row>
    <row r="961" customFormat="false" ht="11.25" hidden="false" customHeight="false" outlineLevel="0" collapsed="false">
      <c r="A961" s="250"/>
    </row>
    <row r="962" customFormat="false" ht="11.25" hidden="false" customHeight="false" outlineLevel="0" collapsed="false">
      <c r="A962" s="250"/>
    </row>
    <row r="963" customFormat="false" ht="11.25" hidden="false" customHeight="false" outlineLevel="0" collapsed="false">
      <c r="A963" s="250"/>
    </row>
    <row r="964" customFormat="false" ht="11.25" hidden="false" customHeight="false" outlineLevel="0" collapsed="false">
      <c r="A964" s="250"/>
    </row>
    <row r="965" customFormat="false" ht="11.25" hidden="false" customHeight="false" outlineLevel="0" collapsed="false">
      <c r="A965" s="250"/>
    </row>
    <row r="966" customFormat="false" ht="11.25" hidden="false" customHeight="false" outlineLevel="0" collapsed="false">
      <c r="A966" s="250"/>
    </row>
    <row r="967" customFormat="false" ht="11.25" hidden="false" customHeight="false" outlineLevel="0" collapsed="false">
      <c r="A967" s="250"/>
    </row>
    <row r="968" customFormat="false" ht="11.25" hidden="false" customHeight="false" outlineLevel="0" collapsed="false">
      <c r="A968" s="250"/>
    </row>
    <row r="969" customFormat="false" ht="11.25" hidden="false" customHeight="false" outlineLevel="0" collapsed="false">
      <c r="A969" s="250"/>
    </row>
    <row r="970" customFormat="false" ht="11.25" hidden="false" customHeight="false" outlineLevel="0" collapsed="false">
      <c r="A970" s="250"/>
    </row>
    <row r="971" customFormat="false" ht="11.25" hidden="false" customHeight="false" outlineLevel="0" collapsed="false">
      <c r="A971" s="250"/>
    </row>
    <row r="972" customFormat="false" ht="11.25" hidden="false" customHeight="false" outlineLevel="0" collapsed="false">
      <c r="A972" s="250"/>
    </row>
    <row r="973" customFormat="false" ht="11.25" hidden="false" customHeight="false" outlineLevel="0" collapsed="false">
      <c r="A973" s="250"/>
    </row>
    <row r="974" customFormat="false" ht="11.25" hidden="false" customHeight="false" outlineLevel="0" collapsed="false">
      <c r="A974" s="250"/>
    </row>
    <row r="975" customFormat="false" ht="11.25" hidden="false" customHeight="false" outlineLevel="0" collapsed="false">
      <c r="A975" s="250"/>
    </row>
    <row r="976" customFormat="false" ht="11.25" hidden="false" customHeight="false" outlineLevel="0" collapsed="false">
      <c r="A976" s="250"/>
    </row>
    <row r="977" customFormat="false" ht="11.25" hidden="false" customHeight="false" outlineLevel="0" collapsed="false">
      <c r="A977" s="250"/>
    </row>
    <row r="978" customFormat="false" ht="11.25" hidden="false" customHeight="false" outlineLevel="0" collapsed="false">
      <c r="A978" s="250"/>
    </row>
    <row r="979" customFormat="false" ht="11.25" hidden="false" customHeight="false" outlineLevel="0" collapsed="false">
      <c r="A979" s="250"/>
    </row>
    <row r="980" customFormat="false" ht="11.25" hidden="false" customHeight="false" outlineLevel="0" collapsed="false">
      <c r="A980" s="250"/>
    </row>
    <row r="981" customFormat="false" ht="11.25" hidden="false" customHeight="false" outlineLevel="0" collapsed="false">
      <c r="A981" s="250"/>
    </row>
    <row r="982" customFormat="false" ht="11.25" hidden="false" customHeight="false" outlineLevel="0" collapsed="false">
      <c r="A982" s="250"/>
    </row>
    <row r="983" customFormat="false" ht="11.25" hidden="false" customHeight="false" outlineLevel="0" collapsed="false">
      <c r="A983" s="250"/>
    </row>
    <row r="984" customFormat="false" ht="11.25" hidden="false" customHeight="false" outlineLevel="0" collapsed="false">
      <c r="A984" s="250"/>
    </row>
    <row r="985" customFormat="false" ht="11.25" hidden="false" customHeight="false" outlineLevel="0" collapsed="false">
      <c r="A985" s="250"/>
    </row>
    <row r="986" customFormat="false" ht="11.25" hidden="false" customHeight="false" outlineLevel="0" collapsed="false">
      <c r="A986" s="250"/>
    </row>
    <row r="987" customFormat="false" ht="11.25" hidden="false" customHeight="false" outlineLevel="0" collapsed="false">
      <c r="A987" s="250"/>
    </row>
    <row r="988" customFormat="false" ht="11.25" hidden="false" customHeight="false" outlineLevel="0" collapsed="false">
      <c r="A988" s="250"/>
    </row>
    <row r="989" customFormat="false" ht="11.25" hidden="false" customHeight="false" outlineLevel="0" collapsed="false">
      <c r="A989" s="250"/>
    </row>
    <row r="990" customFormat="false" ht="11.25" hidden="false" customHeight="false" outlineLevel="0" collapsed="false">
      <c r="A990" s="250"/>
    </row>
    <row r="991" customFormat="false" ht="11.25" hidden="false" customHeight="false" outlineLevel="0" collapsed="false">
      <c r="A991" s="250"/>
    </row>
    <row r="992" customFormat="false" ht="11.25" hidden="false" customHeight="false" outlineLevel="0" collapsed="false">
      <c r="A992" s="250"/>
    </row>
    <row r="993" customFormat="false" ht="11.25" hidden="false" customHeight="false" outlineLevel="0" collapsed="false">
      <c r="A993" s="250"/>
    </row>
    <row r="994" customFormat="false" ht="11.25" hidden="false" customHeight="false" outlineLevel="0" collapsed="false">
      <c r="A994" s="250"/>
    </row>
    <row r="995" customFormat="false" ht="11.25" hidden="false" customHeight="false" outlineLevel="0" collapsed="false">
      <c r="A995" s="250"/>
    </row>
    <row r="996" customFormat="false" ht="11.25" hidden="false" customHeight="false" outlineLevel="0" collapsed="false">
      <c r="A996" s="250"/>
    </row>
    <row r="997" customFormat="false" ht="11.25" hidden="false" customHeight="false" outlineLevel="0" collapsed="false">
      <c r="A997" s="250"/>
    </row>
    <row r="998" customFormat="false" ht="11.25" hidden="false" customHeight="false" outlineLevel="0" collapsed="false">
      <c r="A998" s="250"/>
    </row>
    <row r="999" customFormat="false" ht="11.25" hidden="false" customHeight="false" outlineLevel="0" collapsed="false">
      <c r="A999" s="250"/>
    </row>
    <row r="1000" customFormat="false" ht="11.25" hidden="false" customHeight="false" outlineLevel="0" collapsed="false">
      <c r="A1000" s="250"/>
    </row>
    <row r="1001" customFormat="false" ht="11.25" hidden="false" customHeight="false" outlineLevel="0" collapsed="false">
      <c r="A1001" s="250"/>
    </row>
    <row r="1002" customFormat="false" ht="11.25" hidden="false" customHeight="false" outlineLevel="0" collapsed="false">
      <c r="A1002" s="250"/>
    </row>
    <row r="1003" customFormat="false" ht="11.25" hidden="false" customHeight="false" outlineLevel="0" collapsed="false">
      <c r="A1003" s="250"/>
    </row>
    <row r="1004" customFormat="false" ht="11.25" hidden="false" customHeight="false" outlineLevel="0" collapsed="false">
      <c r="A1004" s="250"/>
    </row>
    <row r="1005" customFormat="false" ht="11.25" hidden="false" customHeight="false" outlineLevel="0" collapsed="false">
      <c r="A1005" s="250"/>
    </row>
    <row r="1006" customFormat="false" ht="11.25" hidden="false" customHeight="false" outlineLevel="0" collapsed="false">
      <c r="A1006" s="250"/>
    </row>
    <row r="1007" customFormat="false" ht="11.25" hidden="false" customHeight="false" outlineLevel="0" collapsed="false">
      <c r="A1007" s="250"/>
    </row>
    <row r="1008" customFormat="false" ht="11.25" hidden="false" customHeight="false" outlineLevel="0" collapsed="false">
      <c r="A1008" s="250"/>
    </row>
    <row r="1009" customFormat="false" ht="11.25" hidden="false" customHeight="false" outlineLevel="0" collapsed="false">
      <c r="A1009" s="250"/>
    </row>
    <row r="1010" customFormat="false" ht="11.25" hidden="false" customHeight="false" outlineLevel="0" collapsed="false">
      <c r="A1010" s="250"/>
    </row>
    <row r="1011" customFormat="false" ht="11.25" hidden="false" customHeight="false" outlineLevel="0" collapsed="false">
      <c r="A1011" s="250"/>
    </row>
    <row r="1012" customFormat="false" ht="11.25" hidden="false" customHeight="false" outlineLevel="0" collapsed="false">
      <c r="A1012" s="250"/>
    </row>
    <row r="1013" customFormat="false" ht="11.25" hidden="false" customHeight="false" outlineLevel="0" collapsed="false">
      <c r="A1013" s="250"/>
    </row>
    <row r="1014" customFormat="false" ht="11.25" hidden="false" customHeight="false" outlineLevel="0" collapsed="false">
      <c r="A1014" s="250"/>
    </row>
    <row r="1015" customFormat="false" ht="11.25" hidden="false" customHeight="false" outlineLevel="0" collapsed="false">
      <c r="A1015" s="250"/>
    </row>
    <row r="1016" customFormat="false" ht="11.25" hidden="false" customHeight="false" outlineLevel="0" collapsed="false">
      <c r="A1016" s="250"/>
    </row>
    <row r="1017" customFormat="false" ht="11.25" hidden="false" customHeight="false" outlineLevel="0" collapsed="false">
      <c r="A1017" s="250"/>
    </row>
    <row r="1018" customFormat="false" ht="11.25" hidden="false" customHeight="false" outlineLevel="0" collapsed="false">
      <c r="A1018" s="250"/>
    </row>
    <row r="1019" customFormat="false" ht="11.25" hidden="false" customHeight="false" outlineLevel="0" collapsed="false">
      <c r="A1019" s="250"/>
    </row>
    <row r="1020" customFormat="false" ht="11.25" hidden="false" customHeight="false" outlineLevel="0" collapsed="false">
      <c r="A1020" s="250"/>
    </row>
    <row r="1021" customFormat="false" ht="11.25" hidden="false" customHeight="false" outlineLevel="0" collapsed="false">
      <c r="A1021" s="250"/>
    </row>
    <row r="1022" customFormat="false" ht="11.25" hidden="false" customHeight="false" outlineLevel="0" collapsed="false">
      <c r="A1022" s="250"/>
    </row>
    <row r="1023" customFormat="false" ht="11.25" hidden="false" customHeight="false" outlineLevel="0" collapsed="false">
      <c r="A1023" s="250"/>
    </row>
    <row r="1024" customFormat="false" ht="11.25" hidden="false" customHeight="false" outlineLevel="0" collapsed="false">
      <c r="A1024" s="250"/>
    </row>
    <row r="1025" customFormat="false" ht="11.25" hidden="false" customHeight="false" outlineLevel="0" collapsed="false">
      <c r="A1025" s="250"/>
    </row>
    <row r="1026" customFormat="false" ht="11.25" hidden="false" customHeight="false" outlineLevel="0" collapsed="false">
      <c r="A1026" s="250"/>
    </row>
    <row r="1027" customFormat="false" ht="11.25" hidden="false" customHeight="false" outlineLevel="0" collapsed="false">
      <c r="A1027" s="250"/>
    </row>
    <row r="1028" customFormat="false" ht="11.25" hidden="false" customHeight="false" outlineLevel="0" collapsed="false">
      <c r="A1028" s="250"/>
    </row>
    <row r="1029" customFormat="false" ht="11.25" hidden="false" customHeight="false" outlineLevel="0" collapsed="false">
      <c r="A1029" s="250"/>
    </row>
    <row r="1030" customFormat="false" ht="11.25" hidden="false" customHeight="false" outlineLevel="0" collapsed="false">
      <c r="A1030" s="250"/>
    </row>
    <row r="1031" customFormat="false" ht="11.25" hidden="false" customHeight="false" outlineLevel="0" collapsed="false">
      <c r="A1031" s="250"/>
    </row>
    <row r="1032" customFormat="false" ht="11.25" hidden="false" customHeight="false" outlineLevel="0" collapsed="false">
      <c r="A1032" s="250"/>
    </row>
    <row r="1033" customFormat="false" ht="11.25" hidden="false" customHeight="false" outlineLevel="0" collapsed="false">
      <c r="A1033" s="250"/>
    </row>
    <row r="1034" customFormat="false" ht="11.25" hidden="false" customHeight="false" outlineLevel="0" collapsed="false">
      <c r="A1034" s="250"/>
    </row>
    <row r="1035" customFormat="false" ht="11.25" hidden="false" customHeight="false" outlineLevel="0" collapsed="false">
      <c r="A1035" s="250"/>
    </row>
    <row r="1036" customFormat="false" ht="11.25" hidden="false" customHeight="false" outlineLevel="0" collapsed="false">
      <c r="A1036" s="250"/>
    </row>
    <row r="1037" customFormat="false" ht="11.25" hidden="false" customHeight="false" outlineLevel="0" collapsed="false">
      <c r="A1037" s="250"/>
    </row>
    <row r="1038" customFormat="false" ht="11.25" hidden="false" customHeight="false" outlineLevel="0" collapsed="false">
      <c r="A1038" s="250"/>
    </row>
    <row r="1039" customFormat="false" ht="11.25" hidden="false" customHeight="false" outlineLevel="0" collapsed="false">
      <c r="A1039" s="250"/>
    </row>
    <row r="1040" customFormat="false" ht="11.25" hidden="false" customHeight="false" outlineLevel="0" collapsed="false">
      <c r="A1040" s="250"/>
    </row>
    <row r="1041" customFormat="false" ht="11.25" hidden="false" customHeight="false" outlineLevel="0" collapsed="false">
      <c r="A1041" s="250"/>
    </row>
    <row r="1042" customFormat="false" ht="11.25" hidden="false" customHeight="false" outlineLevel="0" collapsed="false">
      <c r="A1042" s="250"/>
    </row>
    <row r="1043" customFormat="false" ht="11.25" hidden="false" customHeight="false" outlineLevel="0" collapsed="false">
      <c r="A1043" s="250"/>
    </row>
    <row r="1044" customFormat="false" ht="11.25" hidden="false" customHeight="false" outlineLevel="0" collapsed="false">
      <c r="A1044" s="250"/>
    </row>
    <row r="1045" customFormat="false" ht="11.25" hidden="false" customHeight="false" outlineLevel="0" collapsed="false">
      <c r="A1045" s="250"/>
    </row>
    <row r="1046" customFormat="false" ht="11.25" hidden="false" customHeight="false" outlineLevel="0" collapsed="false">
      <c r="A1046" s="250"/>
    </row>
    <row r="1047" customFormat="false" ht="11.25" hidden="false" customHeight="false" outlineLevel="0" collapsed="false">
      <c r="A1047" s="250"/>
    </row>
    <row r="1048" customFormat="false" ht="11.25" hidden="false" customHeight="false" outlineLevel="0" collapsed="false">
      <c r="A1048" s="250"/>
    </row>
    <row r="1049" customFormat="false" ht="11.25" hidden="false" customHeight="false" outlineLevel="0" collapsed="false">
      <c r="A1049" s="250"/>
    </row>
    <row r="1050" customFormat="false" ht="11.25" hidden="false" customHeight="false" outlineLevel="0" collapsed="false">
      <c r="A1050" s="250"/>
    </row>
    <row r="1051" customFormat="false" ht="11.25" hidden="false" customHeight="false" outlineLevel="0" collapsed="false">
      <c r="A1051" s="250"/>
    </row>
    <row r="1052" customFormat="false" ht="11.25" hidden="false" customHeight="false" outlineLevel="0" collapsed="false">
      <c r="A1052" s="250"/>
    </row>
    <row r="1053" customFormat="false" ht="11.25" hidden="false" customHeight="false" outlineLevel="0" collapsed="false">
      <c r="A1053" s="250"/>
    </row>
    <row r="1054" customFormat="false" ht="11.25" hidden="false" customHeight="false" outlineLevel="0" collapsed="false">
      <c r="A1054" s="250"/>
    </row>
    <row r="1055" customFormat="false" ht="11.25" hidden="false" customHeight="false" outlineLevel="0" collapsed="false">
      <c r="A1055" s="250"/>
    </row>
    <row r="1056" customFormat="false" ht="11.25" hidden="false" customHeight="false" outlineLevel="0" collapsed="false">
      <c r="A1056" s="250"/>
    </row>
    <row r="1057" customFormat="false" ht="11.25" hidden="false" customHeight="false" outlineLevel="0" collapsed="false">
      <c r="A1057" s="250"/>
    </row>
    <row r="1058" customFormat="false" ht="11.25" hidden="false" customHeight="false" outlineLevel="0" collapsed="false">
      <c r="A1058" s="250"/>
    </row>
    <row r="1059" customFormat="false" ht="11.25" hidden="false" customHeight="false" outlineLevel="0" collapsed="false">
      <c r="A1059" s="250"/>
    </row>
    <row r="1060" customFormat="false" ht="11.25" hidden="false" customHeight="false" outlineLevel="0" collapsed="false">
      <c r="A1060" s="250"/>
    </row>
    <row r="1061" customFormat="false" ht="11.25" hidden="false" customHeight="false" outlineLevel="0" collapsed="false">
      <c r="A1061" s="250"/>
    </row>
    <row r="1062" customFormat="false" ht="11.25" hidden="false" customHeight="false" outlineLevel="0" collapsed="false">
      <c r="A1062" s="250"/>
    </row>
    <row r="1063" customFormat="false" ht="11.25" hidden="false" customHeight="false" outlineLevel="0" collapsed="false">
      <c r="A1063" s="250"/>
    </row>
    <row r="1064" customFormat="false" ht="11.25" hidden="false" customHeight="false" outlineLevel="0" collapsed="false">
      <c r="A1064" s="250"/>
    </row>
    <row r="1065" customFormat="false" ht="11.25" hidden="false" customHeight="false" outlineLevel="0" collapsed="false">
      <c r="A1065" s="250"/>
    </row>
    <row r="1066" customFormat="false" ht="11.25" hidden="false" customHeight="false" outlineLevel="0" collapsed="false">
      <c r="A1066" s="250"/>
    </row>
    <row r="1067" customFormat="false" ht="11.25" hidden="false" customHeight="false" outlineLevel="0" collapsed="false">
      <c r="A1067" s="25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76" width="9.13"/>
    <col collapsed="false" customWidth="false" hidden="false" outlineLevel="0" max="6" min="2" style="248" width="9.13"/>
    <col collapsed="false" customWidth="false" hidden="false" outlineLevel="0" max="257" min="7" style="176" width="9.13"/>
  </cols>
  <sheetData>
    <row r="1" customFormat="false" ht="45.75" hidden="false" customHeight="true" outlineLevel="0" collapsed="false">
      <c r="A1" s="249" t="n">
        <v>37216</v>
      </c>
      <c r="D1" s="250" t="n">
        <v>37216</v>
      </c>
      <c r="J1" s="176" t="s">
        <v>27</v>
      </c>
      <c r="P1" s="250" t="n">
        <v>37216</v>
      </c>
    </row>
    <row r="2" customFormat="false" ht="11.25" hidden="false" customHeight="false" outlineLevel="0" collapsed="false">
      <c r="A2" s="251"/>
      <c r="B2" s="252" t="s">
        <v>92</v>
      </c>
      <c r="C2" s="252" t="s">
        <v>12</v>
      </c>
      <c r="D2" s="252" t="s">
        <v>93</v>
      </c>
      <c r="E2" s="252" t="s">
        <v>94</v>
      </c>
      <c r="F2" s="252" t="s">
        <v>95</v>
      </c>
      <c r="G2" s="253"/>
      <c r="H2" s="253" t="s">
        <v>92</v>
      </c>
      <c r="I2" s="253" t="s">
        <v>12</v>
      </c>
      <c r="J2" s="253" t="s">
        <v>93</v>
      </c>
      <c r="K2" s="253" t="s">
        <v>94</v>
      </c>
      <c r="L2" s="253" t="s">
        <v>95</v>
      </c>
      <c r="M2" s="253"/>
      <c r="N2" s="253" t="s">
        <v>92</v>
      </c>
      <c r="O2" s="253" t="s">
        <v>12</v>
      </c>
      <c r="P2" s="253" t="s">
        <v>93</v>
      </c>
      <c r="Q2" s="253" t="s">
        <v>94</v>
      </c>
      <c r="R2" s="253" t="s">
        <v>95</v>
      </c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  <c r="CK2" s="253"/>
      <c r="CL2" s="253"/>
      <c r="CM2" s="253"/>
      <c r="CN2" s="253"/>
      <c r="CO2" s="253"/>
      <c r="CP2" s="253"/>
      <c r="CQ2" s="253"/>
      <c r="CR2" s="253"/>
      <c r="CS2" s="253"/>
      <c r="CT2" s="253"/>
      <c r="CU2" s="253"/>
      <c r="CV2" s="253"/>
      <c r="CW2" s="253"/>
      <c r="CX2" s="253"/>
      <c r="CY2" s="253"/>
      <c r="CZ2" s="253"/>
      <c r="DA2" s="253"/>
      <c r="DB2" s="253"/>
      <c r="DC2" s="253"/>
      <c r="DD2" s="253"/>
      <c r="DE2" s="253"/>
      <c r="DF2" s="253"/>
      <c r="DG2" s="253"/>
      <c r="DH2" s="253"/>
      <c r="DI2" s="253"/>
      <c r="DJ2" s="253"/>
      <c r="DK2" s="253"/>
      <c r="DL2" s="253"/>
      <c r="DM2" s="253"/>
      <c r="DN2" s="253"/>
      <c r="DO2" s="253"/>
      <c r="DP2" s="253"/>
      <c r="DQ2" s="253"/>
      <c r="DR2" s="253"/>
      <c r="DS2" s="253"/>
      <c r="DT2" s="253"/>
      <c r="DU2" s="253"/>
      <c r="DV2" s="253"/>
      <c r="DW2" s="253"/>
      <c r="DX2" s="253"/>
      <c r="DY2" s="253"/>
      <c r="DZ2" s="253"/>
      <c r="EA2" s="253"/>
      <c r="EB2" s="253"/>
      <c r="EC2" s="253"/>
      <c r="ED2" s="253"/>
      <c r="EE2" s="253"/>
      <c r="EF2" s="253"/>
      <c r="EG2" s="253"/>
      <c r="EH2" s="253"/>
      <c r="EI2" s="253"/>
      <c r="EJ2" s="253"/>
      <c r="EK2" s="253"/>
      <c r="EL2" s="253"/>
      <c r="EM2" s="253"/>
      <c r="EN2" s="253"/>
      <c r="EO2" s="253"/>
      <c r="EP2" s="253"/>
      <c r="EQ2" s="253"/>
      <c r="ER2" s="253"/>
      <c r="ES2" s="253"/>
      <c r="ET2" s="253"/>
      <c r="EU2" s="253"/>
      <c r="EV2" s="253"/>
      <c r="EW2" s="253"/>
      <c r="EX2" s="253"/>
      <c r="EY2" s="253"/>
      <c r="EZ2" s="253"/>
      <c r="FA2" s="253"/>
      <c r="FB2" s="253"/>
      <c r="FC2" s="253"/>
      <c r="FD2" s="253"/>
      <c r="FE2" s="253"/>
      <c r="FF2" s="253"/>
      <c r="FG2" s="253"/>
      <c r="FH2" s="253"/>
      <c r="FI2" s="253"/>
      <c r="FJ2" s="253"/>
      <c r="FK2" s="253"/>
      <c r="FL2" s="253"/>
      <c r="FM2" s="253"/>
      <c r="FN2" s="253"/>
      <c r="FO2" s="253"/>
      <c r="FP2" s="253"/>
      <c r="FQ2" s="253"/>
      <c r="FR2" s="253"/>
      <c r="FS2" s="253"/>
      <c r="FT2" s="253"/>
      <c r="FU2" s="253"/>
      <c r="FV2" s="253"/>
      <c r="FW2" s="253"/>
      <c r="FX2" s="253"/>
      <c r="FY2" s="253"/>
      <c r="FZ2" s="253"/>
      <c r="GA2" s="253"/>
      <c r="GB2" s="253"/>
      <c r="GC2" s="253"/>
      <c r="GD2" s="253"/>
      <c r="GE2" s="253"/>
      <c r="GF2" s="253"/>
      <c r="GG2" s="253"/>
      <c r="GH2" s="253"/>
      <c r="GI2" s="253"/>
      <c r="GJ2" s="253"/>
      <c r="GK2" s="253"/>
      <c r="GL2" s="253"/>
      <c r="GM2" s="253"/>
      <c r="GN2" s="253"/>
      <c r="GO2" s="253"/>
      <c r="GP2" s="253"/>
      <c r="GQ2" s="253"/>
      <c r="GR2" s="253"/>
      <c r="GS2" s="253"/>
      <c r="GT2" s="253"/>
      <c r="GU2" s="253"/>
      <c r="GV2" s="253"/>
      <c r="GW2" s="253"/>
      <c r="GX2" s="253"/>
      <c r="GY2" s="253"/>
      <c r="GZ2" s="253"/>
      <c r="HA2" s="253"/>
      <c r="HB2" s="253"/>
      <c r="HC2" s="253"/>
      <c r="HD2" s="253"/>
      <c r="HE2" s="253"/>
      <c r="HF2" s="253"/>
      <c r="HG2" s="253"/>
      <c r="HH2" s="253"/>
      <c r="HI2" s="253"/>
      <c r="HJ2" s="253"/>
      <c r="HK2" s="253"/>
      <c r="HL2" s="253"/>
      <c r="HM2" s="253"/>
      <c r="HN2" s="253"/>
      <c r="HO2" s="253"/>
      <c r="HP2" s="253"/>
      <c r="HQ2" s="253"/>
      <c r="HR2" s="253"/>
      <c r="HS2" s="253"/>
      <c r="HT2" s="253"/>
      <c r="HU2" s="253"/>
      <c r="HV2" s="253"/>
      <c r="HW2" s="253"/>
      <c r="HX2" s="253"/>
      <c r="HY2" s="253"/>
      <c r="HZ2" s="253"/>
      <c r="IA2" s="253"/>
      <c r="IB2" s="253"/>
      <c r="IC2" s="253"/>
      <c r="ID2" s="253"/>
      <c r="IE2" s="253"/>
      <c r="IF2" s="253"/>
      <c r="IG2" s="253"/>
      <c r="IH2" s="253"/>
      <c r="II2" s="253"/>
      <c r="IJ2" s="253"/>
      <c r="IK2" s="253"/>
      <c r="IL2" s="253"/>
      <c r="IM2" s="253"/>
      <c r="IN2" s="253"/>
      <c r="IO2" s="253"/>
      <c r="IP2" s="253"/>
      <c r="IQ2" s="253"/>
      <c r="IR2" s="253"/>
      <c r="IS2" s="253"/>
      <c r="IT2" s="253"/>
      <c r="IU2" s="253"/>
      <c r="IV2" s="253"/>
      <c r="IW2" s="253"/>
    </row>
    <row r="3" customFormat="false" ht="11.25" hidden="true" customHeight="false" outlineLevel="0" collapsed="false">
      <c r="A3" s="254" t="n">
        <v>36708</v>
      </c>
      <c r="B3" s="248" t="n">
        <v>0</v>
      </c>
      <c r="C3" s="248" t="n">
        <v>0</v>
      </c>
      <c r="D3" s="248" t="n">
        <v>0</v>
      </c>
      <c r="E3" s="248" t="n">
        <v>0</v>
      </c>
      <c r="F3" s="248" t="n">
        <v>0</v>
      </c>
      <c r="H3" s="255" t="n">
        <v>0</v>
      </c>
      <c r="I3" s="255" t="n">
        <v>0</v>
      </c>
      <c r="J3" s="255" t="n">
        <v>0</v>
      </c>
      <c r="K3" s="255" t="n">
        <v>0</v>
      </c>
      <c r="L3" s="255" t="n">
        <v>0</v>
      </c>
      <c r="N3" s="248" t="n">
        <v>0</v>
      </c>
      <c r="O3" s="248" t="n">
        <v>0</v>
      </c>
      <c r="P3" s="248" t="n">
        <v>0</v>
      </c>
      <c r="Q3" s="248" t="n">
        <v>0</v>
      </c>
      <c r="R3" s="248" t="n">
        <v>0</v>
      </c>
    </row>
    <row r="4" customFormat="false" ht="11.25" hidden="true" customHeight="false" outlineLevel="0" collapsed="false">
      <c r="A4" s="254" t="n">
        <v>36769</v>
      </c>
      <c r="B4" s="248" t="n">
        <v>0</v>
      </c>
      <c r="C4" s="248" t="n">
        <v>0</v>
      </c>
      <c r="D4" s="248" t="n">
        <v>0</v>
      </c>
      <c r="E4" s="248" t="n">
        <v>0</v>
      </c>
      <c r="F4" s="248" t="n">
        <v>0</v>
      </c>
      <c r="H4" s="255" t="n">
        <v>0</v>
      </c>
      <c r="I4" s="255" t="n">
        <v>0</v>
      </c>
      <c r="J4" s="255" t="n">
        <v>0</v>
      </c>
      <c r="K4" s="255" t="n">
        <v>0</v>
      </c>
      <c r="L4" s="255" t="n">
        <v>0</v>
      </c>
      <c r="N4" s="248" t="n">
        <v>0</v>
      </c>
      <c r="O4" s="248" t="n">
        <v>0</v>
      </c>
      <c r="P4" s="248" t="n">
        <v>0</v>
      </c>
      <c r="Q4" s="248" t="n">
        <v>0</v>
      </c>
      <c r="R4" s="248" t="n">
        <v>0</v>
      </c>
    </row>
    <row r="5" customFormat="false" ht="11.25" hidden="true" customHeight="false" outlineLevel="0" collapsed="false">
      <c r="A5" s="254" t="n">
        <v>36799</v>
      </c>
      <c r="B5" s="248" t="n">
        <v>0</v>
      </c>
      <c r="C5" s="248" t="n">
        <v>0</v>
      </c>
      <c r="D5" s="248" t="n">
        <v>0</v>
      </c>
      <c r="E5" s="248" t="n">
        <v>0</v>
      </c>
      <c r="F5" s="248" t="n">
        <v>0</v>
      </c>
      <c r="H5" s="255" t="n">
        <v>0</v>
      </c>
      <c r="I5" s="255" t="n">
        <v>0</v>
      </c>
      <c r="J5" s="255" t="n">
        <v>0</v>
      </c>
      <c r="K5" s="255" t="n">
        <v>0</v>
      </c>
      <c r="L5" s="255" t="n">
        <v>0</v>
      </c>
      <c r="N5" s="248" t="n">
        <v>0</v>
      </c>
      <c r="O5" s="248" t="n">
        <v>0</v>
      </c>
      <c r="P5" s="248" t="n">
        <v>0</v>
      </c>
      <c r="Q5" s="248" t="n">
        <v>0</v>
      </c>
      <c r="R5" s="248" t="n">
        <v>0</v>
      </c>
    </row>
    <row r="6" customFormat="false" ht="11.25" hidden="true" customHeight="false" outlineLevel="0" collapsed="false">
      <c r="A6" s="254" t="n">
        <v>36830</v>
      </c>
      <c r="B6" s="248" t="n">
        <v>0</v>
      </c>
      <c r="C6" s="248" t="n">
        <v>0</v>
      </c>
      <c r="D6" s="248" t="n">
        <v>0</v>
      </c>
      <c r="E6" s="248" t="n">
        <v>0</v>
      </c>
      <c r="F6" s="248" t="n">
        <v>0</v>
      </c>
      <c r="H6" s="255" t="n">
        <v>0</v>
      </c>
      <c r="I6" s="255" t="n">
        <v>0</v>
      </c>
      <c r="J6" s="255" t="n">
        <v>0</v>
      </c>
      <c r="K6" s="255" t="n">
        <v>0</v>
      </c>
      <c r="L6" s="255" t="n">
        <v>0</v>
      </c>
      <c r="N6" s="248" t="n">
        <v>0</v>
      </c>
      <c r="O6" s="248" t="n">
        <v>0</v>
      </c>
      <c r="P6" s="248" t="n">
        <v>0</v>
      </c>
      <c r="Q6" s="248" t="n">
        <v>0</v>
      </c>
      <c r="R6" s="248" t="n">
        <v>0</v>
      </c>
    </row>
    <row r="7" customFormat="false" ht="11.25" hidden="true" customHeight="false" outlineLevel="0" collapsed="false">
      <c r="A7" s="254" t="n">
        <v>36860</v>
      </c>
      <c r="B7" s="248" t="n">
        <v>0</v>
      </c>
      <c r="C7" s="248" t="n">
        <v>0</v>
      </c>
      <c r="D7" s="248" t="n">
        <v>0</v>
      </c>
      <c r="E7" s="248" t="n">
        <v>0</v>
      </c>
      <c r="F7" s="248" t="n">
        <v>0</v>
      </c>
      <c r="H7" s="255" t="n">
        <v>0</v>
      </c>
      <c r="I7" s="255" t="n">
        <v>0</v>
      </c>
      <c r="J7" s="255" t="n">
        <v>0</v>
      </c>
      <c r="K7" s="255" t="n">
        <v>0</v>
      </c>
      <c r="L7" s="255" t="n">
        <v>0</v>
      </c>
      <c r="N7" s="248" t="n">
        <v>0</v>
      </c>
      <c r="O7" s="248" t="n">
        <v>0</v>
      </c>
      <c r="P7" s="248" t="n">
        <v>0</v>
      </c>
      <c r="Q7" s="248" t="n">
        <v>0</v>
      </c>
      <c r="R7" s="248" t="n">
        <v>0</v>
      </c>
    </row>
    <row r="8" customFormat="false" ht="11.25" hidden="true" customHeight="false" outlineLevel="0" collapsed="false">
      <c r="A8" s="254" t="n">
        <v>36891</v>
      </c>
      <c r="B8" s="248" t="n">
        <v>0</v>
      </c>
      <c r="C8" s="248" t="n">
        <v>0</v>
      </c>
      <c r="D8" s="248" t="n">
        <v>0</v>
      </c>
      <c r="E8" s="248" t="n">
        <v>0</v>
      </c>
      <c r="F8" s="248" t="n">
        <v>0</v>
      </c>
      <c r="H8" s="255" t="n">
        <v>0</v>
      </c>
      <c r="I8" s="255" t="n">
        <v>0</v>
      </c>
      <c r="J8" s="255" t="n">
        <v>0</v>
      </c>
      <c r="K8" s="255" t="n">
        <v>0</v>
      </c>
      <c r="L8" s="255" t="n">
        <v>0</v>
      </c>
      <c r="N8" s="248" t="n">
        <v>0</v>
      </c>
      <c r="O8" s="248" t="n">
        <v>0</v>
      </c>
      <c r="P8" s="248" t="n">
        <v>0</v>
      </c>
      <c r="Q8" s="248" t="n">
        <v>0</v>
      </c>
      <c r="R8" s="248" t="n">
        <v>0</v>
      </c>
    </row>
    <row r="9" customFormat="false" ht="11.25" hidden="true" customHeight="false" outlineLevel="0" collapsed="false">
      <c r="A9" s="254" t="n">
        <v>36922</v>
      </c>
      <c r="B9" s="248" t="n">
        <v>0</v>
      </c>
      <c r="C9" s="248" t="n">
        <v>0</v>
      </c>
      <c r="D9" s="248" t="n">
        <v>0</v>
      </c>
      <c r="E9" s="248" t="n">
        <v>0</v>
      </c>
      <c r="F9" s="248" t="n">
        <v>0</v>
      </c>
      <c r="H9" s="255" t="n">
        <v>0</v>
      </c>
      <c r="I9" s="255" t="n">
        <v>0</v>
      </c>
      <c r="J9" s="255" t="n">
        <v>0</v>
      </c>
      <c r="K9" s="255" t="n">
        <v>0</v>
      </c>
      <c r="L9" s="255" t="n">
        <v>0</v>
      </c>
      <c r="N9" s="248" t="n">
        <v>0</v>
      </c>
      <c r="O9" s="248" t="n">
        <v>0</v>
      </c>
      <c r="P9" s="248" t="n">
        <v>0</v>
      </c>
      <c r="Q9" s="248" t="n">
        <v>0</v>
      </c>
      <c r="R9" s="248" t="n">
        <v>0</v>
      </c>
    </row>
    <row r="10" customFormat="false" ht="11.25" hidden="true" customHeight="false" outlineLevel="0" collapsed="false">
      <c r="A10" s="254" t="n">
        <v>36950</v>
      </c>
      <c r="B10" s="248" t="n">
        <v>0</v>
      </c>
      <c r="C10" s="248" t="n">
        <v>0</v>
      </c>
      <c r="D10" s="248" t="n">
        <v>0</v>
      </c>
      <c r="E10" s="248" t="n">
        <v>0</v>
      </c>
      <c r="F10" s="248" t="n">
        <v>0</v>
      </c>
      <c r="H10" s="255" t="n">
        <v>0</v>
      </c>
      <c r="I10" s="255" t="n">
        <v>0</v>
      </c>
      <c r="J10" s="255" t="n">
        <v>0</v>
      </c>
      <c r="K10" s="255" t="n">
        <v>0</v>
      </c>
      <c r="L10" s="255" t="n">
        <v>0</v>
      </c>
      <c r="N10" s="248" t="n">
        <v>0</v>
      </c>
      <c r="O10" s="248" t="n">
        <v>0</v>
      </c>
      <c r="P10" s="248" t="n">
        <v>0</v>
      </c>
      <c r="Q10" s="248" t="n">
        <v>0</v>
      </c>
      <c r="R10" s="248" t="n">
        <v>0</v>
      </c>
    </row>
    <row r="11" customFormat="false" ht="11.25" hidden="true" customHeight="false" outlineLevel="0" collapsed="false">
      <c r="A11" s="254" t="n">
        <v>36981</v>
      </c>
      <c r="B11" s="248" t="n">
        <v>0</v>
      </c>
      <c r="C11" s="248" t="n">
        <v>0</v>
      </c>
      <c r="D11" s="248" t="n">
        <v>0</v>
      </c>
      <c r="E11" s="248" t="n">
        <v>0</v>
      </c>
      <c r="F11" s="248" t="n">
        <v>0</v>
      </c>
      <c r="H11" s="255" t="n">
        <v>0</v>
      </c>
      <c r="I11" s="255" t="n">
        <v>0</v>
      </c>
      <c r="J11" s="255" t="n">
        <v>0</v>
      </c>
      <c r="K11" s="255" t="n">
        <v>0</v>
      </c>
      <c r="L11" s="255" t="n">
        <v>0</v>
      </c>
      <c r="N11" s="248" t="n">
        <v>0</v>
      </c>
      <c r="O11" s="248" t="n">
        <v>0</v>
      </c>
      <c r="P11" s="248" t="n">
        <v>0</v>
      </c>
      <c r="Q11" s="248" t="n">
        <v>0</v>
      </c>
      <c r="R11" s="248" t="n">
        <v>0</v>
      </c>
    </row>
    <row r="12" customFormat="false" ht="11.25" hidden="true" customHeight="false" outlineLevel="0" collapsed="false">
      <c r="A12" s="254" t="n">
        <v>37011</v>
      </c>
      <c r="B12" s="248" t="n">
        <v>0</v>
      </c>
      <c r="C12" s="248" t="n">
        <v>0</v>
      </c>
      <c r="D12" s="248" t="n">
        <v>0</v>
      </c>
      <c r="E12" s="248" t="n">
        <v>0</v>
      </c>
      <c r="F12" s="248" t="n">
        <v>0</v>
      </c>
      <c r="H12" s="255" t="n">
        <v>0</v>
      </c>
      <c r="I12" s="255" t="n">
        <v>0</v>
      </c>
      <c r="J12" s="255" t="n">
        <v>0</v>
      </c>
      <c r="K12" s="255" t="n">
        <v>0</v>
      </c>
      <c r="L12" s="255" t="n">
        <v>0</v>
      </c>
      <c r="N12" s="248" t="n">
        <v>0</v>
      </c>
      <c r="O12" s="248" t="n">
        <v>0</v>
      </c>
      <c r="P12" s="248" t="n">
        <v>0</v>
      </c>
      <c r="Q12" s="248" t="n">
        <v>0</v>
      </c>
      <c r="R12" s="248" t="n">
        <v>0</v>
      </c>
    </row>
    <row r="13" customFormat="false" ht="12.75" hidden="true" customHeight="true" outlineLevel="0" collapsed="false">
      <c r="A13" s="254" t="n">
        <v>37042</v>
      </c>
      <c r="B13" s="248" t="n">
        <v>0</v>
      </c>
      <c r="C13" s="248" t="n">
        <v>0</v>
      </c>
      <c r="D13" s="248" t="n">
        <v>0</v>
      </c>
      <c r="E13" s="248" t="n">
        <v>0</v>
      </c>
      <c r="F13" s="248" t="n">
        <v>0</v>
      </c>
      <c r="H13" s="255" t="n">
        <v>0</v>
      </c>
      <c r="I13" s="255" t="n">
        <v>0</v>
      </c>
      <c r="J13" s="255" t="n">
        <v>0</v>
      </c>
      <c r="K13" s="255" t="n">
        <v>0</v>
      </c>
      <c r="L13" s="255" t="n">
        <v>0</v>
      </c>
      <c r="N13" s="248" t="n">
        <v>0</v>
      </c>
      <c r="O13" s="248" t="n">
        <v>0</v>
      </c>
      <c r="P13" s="248" t="n">
        <v>0</v>
      </c>
      <c r="Q13" s="248" t="n">
        <v>0</v>
      </c>
      <c r="R13" s="248" t="n">
        <v>0</v>
      </c>
    </row>
    <row r="14" customFormat="false" ht="12.75" hidden="true" customHeight="true" outlineLevel="0" collapsed="false">
      <c r="A14" s="254" t="n">
        <v>37072</v>
      </c>
      <c r="B14" s="248" t="n">
        <v>0</v>
      </c>
      <c r="C14" s="248" t="n">
        <v>0</v>
      </c>
      <c r="D14" s="248" t="n">
        <v>0</v>
      </c>
      <c r="E14" s="248" t="n">
        <v>0</v>
      </c>
      <c r="F14" s="248" t="n">
        <v>0</v>
      </c>
      <c r="H14" s="255" t="n">
        <v>0</v>
      </c>
      <c r="I14" s="255" t="n">
        <v>0</v>
      </c>
      <c r="J14" s="255" t="n">
        <v>0</v>
      </c>
      <c r="K14" s="255" t="n">
        <v>0</v>
      </c>
      <c r="L14" s="255" t="n">
        <v>0</v>
      </c>
      <c r="N14" s="248" t="n">
        <v>0</v>
      </c>
      <c r="O14" s="248" t="n">
        <v>0</v>
      </c>
      <c r="P14" s="248" t="n">
        <v>0</v>
      </c>
      <c r="Q14" s="248" t="n">
        <v>0</v>
      </c>
      <c r="R14" s="248" t="n">
        <v>0</v>
      </c>
    </row>
    <row r="15" customFormat="false" ht="12.75" hidden="true" customHeight="true" outlineLevel="0" collapsed="false">
      <c r="A15" s="254" t="n">
        <v>37103</v>
      </c>
      <c r="B15" s="248" t="n">
        <v>0</v>
      </c>
      <c r="C15" s="248" t="n">
        <v>0</v>
      </c>
      <c r="D15" s="248" t="n">
        <v>0</v>
      </c>
      <c r="E15" s="248" t="n">
        <v>0</v>
      </c>
      <c r="F15" s="248" t="n">
        <v>0</v>
      </c>
      <c r="H15" s="255" t="n">
        <v>0</v>
      </c>
      <c r="I15" s="255" t="n">
        <v>0</v>
      </c>
      <c r="J15" s="255" t="n">
        <v>0</v>
      </c>
      <c r="K15" s="255" t="n">
        <v>0</v>
      </c>
      <c r="L15" s="255" t="n">
        <v>0</v>
      </c>
      <c r="N15" s="248" t="n">
        <v>0</v>
      </c>
      <c r="O15" s="248" t="n">
        <v>0</v>
      </c>
      <c r="P15" s="248" t="n">
        <v>0</v>
      </c>
      <c r="Q15" s="248" t="n">
        <v>0</v>
      </c>
      <c r="R15" s="248" t="n">
        <v>0</v>
      </c>
    </row>
    <row r="16" customFormat="false" ht="12.75" hidden="true" customHeight="true" outlineLevel="0" collapsed="false">
      <c r="A16" s="254" t="n">
        <v>37134</v>
      </c>
      <c r="B16" s="248" t="n">
        <v>0</v>
      </c>
      <c r="C16" s="248" t="n">
        <v>0</v>
      </c>
      <c r="D16" s="248" t="n">
        <v>0</v>
      </c>
      <c r="E16" s="248" t="n">
        <v>0</v>
      </c>
      <c r="F16" s="248" t="n">
        <v>0</v>
      </c>
      <c r="H16" s="255" t="n">
        <v>0</v>
      </c>
      <c r="I16" s="255" t="n">
        <v>0</v>
      </c>
      <c r="J16" s="255" t="n">
        <v>0</v>
      </c>
      <c r="K16" s="255" t="n">
        <v>0</v>
      </c>
      <c r="L16" s="255" t="n">
        <v>0</v>
      </c>
      <c r="N16" s="248" t="n">
        <v>0</v>
      </c>
      <c r="O16" s="248" t="n">
        <v>0</v>
      </c>
      <c r="P16" s="248" t="n">
        <v>0</v>
      </c>
      <c r="Q16" s="248" t="n">
        <v>0</v>
      </c>
      <c r="R16" s="248" t="n">
        <v>0</v>
      </c>
    </row>
    <row r="17" customFormat="false" ht="12.75" hidden="true" customHeight="true" outlineLevel="0" collapsed="false">
      <c r="A17" s="254" t="n">
        <v>37164</v>
      </c>
      <c r="B17" s="248" t="n">
        <v>0</v>
      </c>
      <c r="C17" s="248" t="n">
        <v>0</v>
      </c>
      <c r="D17" s="248" t="n">
        <v>0</v>
      </c>
      <c r="E17" s="248" t="n">
        <v>0</v>
      </c>
      <c r="F17" s="248" t="n">
        <v>0</v>
      </c>
      <c r="H17" s="255" t="n">
        <v>0</v>
      </c>
      <c r="I17" s="255" t="n">
        <v>0</v>
      </c>
      <c r="J17" s="255" t="n">
        <v>0</v>
      </c>
      <c r="K17" s="255" t="n">
        <v>0</v>
      </c>
      <c r="L17" s="255" t="n">
        <v>0</v>
      </c>
      <c r="N17" s="248" t="n">
        <v>0</v>
      </c>
      <c r="O17" s="248" t="n">
        <v>0</v>
      </c>
      <c r="P17" s="248" t="n">
        <v>0</v>
      </c>
      <c r="Q17" s="248" t="n">
        <v>0</v>
      </c>
      <c r="R17" s="248" t="n">
        <v>0</v>
      </c>
    </row>
    <row r="18" customFormat="false" ht="12.75" hidden="true" customHeight="true" outlineLevel="0" collapsed="false">
      <c r="A18" s="254" t="n">
        <v>37195</v>
      </c>
      <c r="B18" s="248" t="n">
        <v>0</v>
      </c>
      <c r="C18" s="248" t="n">
        <v>0</v>
      </c>
      <c r="D18" s="248" t="n">
        <v>0</v>
      </c>
      <c r="E18" s="248" t="n">
        <v>0</v>
      </c>
      <c r="F18" s="248" t="n">
        <v>0</v>
      </c>
      <c r="H18" s="255" t="n">
        <v>0</v>
      </c>
      <c r="I18" s="255" t="n">
        <v>0</v>
      </c>
      <c r="J18" s="255" t="n">
        <v>0</v>
      </c>
      <c r="K18" s="255" t="n">
        <v>0</v>
      </c>
      <c r="L18" s="255" t="n">
        <v>0</v>
      </c>
      <c r="N18" s="248" t="n">
        <v>0</v>
      </c>
      <c r="O18" s="248" t="n">
        <v>0</v>
      </c>
      <c r="P18" s="248" t="n">
        <v>0</v>
      </c>
      <c r="Q18" s="248" t="n">
        <v>0</v>
      </c>
      <c r="R18" s="248" t="n">
        <v>0</v>
      </c>
    </row>
    <row r="19" customFormat="false" ht="12.75" hidden="false" customHeight="true" outlineLevel="0" collapsed="false">
      <c r="A19" s="254" t="n">
        <v>37225</v>
      </c>
      <c r="B19" s="248" t="n">
        <v>19</v>
      </c>
      <c r="C19" s="248" t="n">
        <v>20</v>
      </c>
      <c r="D19" s="248" t="n">
        <v>20</v>
      </c>
      <c r="E19" s="248" t="n">
        <v>17.25</v>
      </c>
      <c r="F19" s="248" t="n">
        <v>14.5</v>
      </c>
      <c r="H19" s="255" t="n">
        <v>0</v>
      </c>
      <c r="I19" s="255" t="n">
        <v>0</v>
      </c>
      <c r="J19" s="255" t="n">
        <v>0</v>
      </c>
      <c r="K19" s="255" t="n">
        <v>0</v>
      </c>
      <c r="L19" s="255" t="n">
        <v>0</v>
      </c>
      <c r="N19" s="248" t="n">
        <v>19</v>
      </c>
      <c r="O19" s="248" t="n">
        <v>20</v>
      </c>
      <c r="P19" s="248" t="n">
        <v>20</v>
      </c>
      <c r="Q19" s="248" t="n">
        <v>17.25</v>
      </c>
      <c r="R19" s="248" t="n">
        <v>14.5</v>
      </c>
    </row>
    <row r="20" customFormat="false" ht="12.75" hidden="false" customHeight="true" outlineLevel="0" collapsed="false">
      <c r="A20" s="254" t="n">
        <v>37256</v>
      </c>
      <c r="B20" s="248" t="n">
        <v>23.355</v>
      </c>
      <c r="C20" s="248" t="n">
        <v>23.282</v>
      </c>
      <c r="D20" s="248" t="n">
        <v>28.163</v>
      </c>
      <c r="E20" s="248" t="n">
        <v>22.155</v>
      </c>
      <c r="F20" s="248" t="n">
        <v>18.371</v>
      </c>
      <c r="H20" s="255" t="n">
        <v>0</v>
      </c>
      <c r="I20" s="255" t="n">
        <v>0</v>
      </c>
      <c r="J20" s="255" t="n">
        <v>0</v>
      </c>
      <c r="K20" s="255" t="n">
        <v>0</v>
      </c>
      <c r="L20" s="255" t="n">
        <v>-0.288</v>
      </c>
      <c r="N20" s="248" t="n">
        <v>23.355</v>
      </c>
      <c r="O20" s="248" t="n">
        <v>23.282</v>
      </c>
      <c r="P20" s="248" t="n">
        <v>28.163</v>
      </c>
      <c r="Q20" s="248" t="n">
        <v>22.155</v>
      </c>
      <c r="R20" s="248" t="n">
        <v>18.659</v>
      </c>
    </row>
    <row r="21" customFormat="false" ht="12.75" hidden="false" customHeight="true" outlineLevel="0" collapsed="false">
      <c r="A21" s="254" t="n">
        <v>37287</v>
      </c>
      <c r="B21" s="248" t="n">
        <v>27.907</v>
      </c>
      <c r="C21" s="248" t="n">
        <v>27.125</v>
      </c>
      <c r="D21" s="248" t="n">
        <v>28.085</v>
      </c>
      <c r="E21" s="248" t="n">
        <v>24.185</v>
      </c>
      <c r="F21" s="248" t="n">
        <v>21.117</v>
      </c>
      <c r="H21" s="255" t="n">
        <v>0.0599999999999987</v>
      </c>
      <c r="I21" s="255" t="n">
        <v>-0.0599999999999987</v>
      </c>
      <c r="J21" s="255" t="n">
        <v>-0.0480000000000018</v>
      </c>
      <c r="K21" s="255" t="n">
        <v>-0.0130000000000017</v>
      </c>
      <c r="L21" s="255" t="n">
        <v>0</v>
      </c>
      <c r="N21" s="248" t="n">
        <v>27.847</v>
      </c>
      <c r="O21" s="248" t="n">
        <v>27.185</v>
      </c>
      <c r="P21" s="248" t="n">
        <v>28.133</v>
      </c>
      <c r="Q21" s="248" t="n">
        <v>24.198</v>
      </c>
      <c r="R21" s="248" t="n">
        <v>21.117</v>
      </c>
    </row>
    <row r="22" customFormat="false" ht="12.75" hidden="false" customHeight="true" outlineLevel="0" collapsed="false">
      <c r="A22" s="254" t="n">
        <v>37315</v>
      </c>
      <c r="B22" s="248" t="n">
        <v>25.446</v>
      </c>
      <c r="C22" s="248" t="n">
        <v>24.696</v>
      </c>
      <c r="D22" s="248" t="n">
        <v>27.557</v>
      </c>
      <c r="E22" s="248" t="n">
        <v>23.979</v>
      </c>
      <c r="F22" s="248" t="n">
        <v>20.625</v>
      </c>
      <c r="H22" s="255" t="n">
        <v>0</v>
      </c>
      <c r="I22" s="255" t="n">
        <v>-0.128999999999998</v>
      </c>
      <c r="J22" s="255" t="n">
        <v>-0.0429999999999993</v>
      </c>
      <c r="K22" s="255" t="n">
        <v>-0.00999999999999801</v>
      </c>
      <c r="L22" s="255" t="n">
        <v>0</v>
      </c>
      <c r="N22" s="248" t="n">
        <v>25.446</v>
      </c>
      <c r="O22" s="248" t="n">
        <v>24.825</v>
      </c>
      <c r="P22" s="248" t="n">
        <v>27.6</v>
      </c>
      <c r="Q22" s="248" t="n">
        <v>23.989</v>
      </c>
      <c r="R22" s="248" t="n">
        <v>20.625</v>
      </c>
    </row>
    <row r="23" customFormat="false" ht="11.25" hidden="false" customHeight="false" outlineLevel="0" collapsed="false">
      <c r="A23" s="254" t="n">
        <v>37346</v>
      </c>
      <c r="B23" s="248" t="n">
        <v>24.363</v>
      </c>
      <c r="C23" s="248" t="n">
        <v>24.903</v>
      </c>
      <c r="D23" s="248" t="n">
        <v>27.04</v>
      </c>
      <c r="E23" s="248" t="n">
        <v>23.669</v>
      </c>
      <c r="F23" s="248" t="n">
        <v>20.637</v>
      </c>
      <c r="H23" s="255" t="n">
        <v>0</v>
      </c>
      <c r="I23" s="255" t="n">
        <v>-0.120999999999999</v>
      </c>
      <c r="J23" s="255" t="n">
        <v>-0.049000000000003</v>
      </c>
      <c r="K23" s="255" t="n">
        <v>-0.0120000000000005</v>
      </c>
      <c r="L23" s="255" t="n">
        <v>0</v>
      </c>
      <c r="N23" s="248" t="n">
        <v>24.363</v>
      </c>
      <c r="O23" s="248" t="n">
        <v>25.024</v>
      </c>
      <c r="P23" s="248" t="n">
        <v>27.089</v>
      </c>
      <c r="Q23" s="248" t="n">
        <v>23.681</v>
      </c>
      <c r="R23" s="248" t="n">
        <v>20.637</v>
      </c>
    </row>
    <row r="24" customFormat="false" ht="11.25" hidden="false" customHeight="false" outlineLevel="0" collapsed="false">
      <c r="A24" s="254" t="n">
        <v>37376</v>
      </c>
      <c r="B24" s="248" t="n">
        <v>19.733</v>
      </c>
      <c r="C24" s="248" t="n">
        <v>20.6</v>
      </c>
      <c r="D24" s="248" t="n">
        <v>24.717</v>
      </c>
      <c r="E24" s="248" t="n">
        <v>24.033</v>
      </c>
      <c r="F24" s="248" t="n">
        <v>21.183</v>
      </c>
      <c r="H24" s="255" t="n">
        <v>0</v>
      </c>
      <c r="I24" s="255" t="n">
        <v>0</v>
      </c>
      <c r="J24" s="255" t="n">
        <v>-0.0499999999999972</v>
      </c>
      <c r="K24" s="255" t="n">
        <v>0</v>
      </c>
      <c r="L24" s="255" t="n">
        <v>-0.0500000000000007</v>
      </c>
      <c r="N24" s="248" t="n">
        <v>19.733</v>
      </c>
      <c r="O24" s="248" t="n">
        <v>20.6</v>
      </c>
      <c r="P24" s="248" t="n">
        <v>24.767</v>
      </c>
      <c r="Q24" s="248" t="n">
        <v>24.033</v>
      </c>
      <c r="R24" s="248" t="n">
        <v>21.233</v>
      </c>
    </row>
    <row r="25" customFormat="false" ht="11.25" hidden="false" customHeight="false" outlineLevel="0" collapsed="false">
      <c r="A25" s="254" t="n">
        <v>37407</v>
      </c>
      <c r="B25" s="248" t="n">
        <v>17.516</v>
      </c>
      <c r="C25" s="248" t="n">
        <v>18.895</v>
      </c>
      <c r="D25" s="248" t="n">
        <v>27.25</v>
      </c>
      <c r="E25" s="248" t="n">
        <v>23.726</v>
      </c>
      <c r="F25" s="248" t="n">
        <v>20.392</v>
      </c>
      <c r="H25" s="255" t="n">
        <v>0</v>
      </c>
      <c r="I25" s="255" t="n">
        <v>0</v>
      </c>
      <c r="J25" s="255" t="n">
        <v>-0.0599999999999987</v>
      </c>
      <c r="K25" s="255" t="n">
        <v>0</v>
      </c>
      <c r="L25" s="255" t="n">
        <v>-0.0600000000000023</v>
      </c>
      <c r="N25" s="248" t="n">
        <v>17.516</v>
      </c>
      <c r="O25" s="248" t="n">
        <v>18.895</v>
      </c>
      <c r="P25" s="248" t="n">
        <v>27.31</v>
      </c>
      <c r="Q25" s="248" t="n">
        <v>23.726</v>
      </c>
      <c r="R25" s="248" t="n">
        <v>20.452</v>
      </c>
    </row>
    <row r="26" customFormat="false" ht="11.25" hidden="false" customHeight="false" outlineLevel="0" collapsed="false">
      <c r="A26" s="254" t="n">
        <v>37437</v>
      </c>
      <c r="B26" s="248" t="n">
        <v>18.333</v>
      </c>
      <c r="C26" s="248" t="n">
        <v>19.708</v>
      </c>
      <c r="D26" s="248" t="n">
        <v>28.875</v>
      </c>
      <c r="E26" s="248" t="n">
        <v>23.75</v>
      </c>
      <c r="F26" s="248" t="n">
        <v>20.771</v>
      </c>
      <c r="H26" s="255" t="n">
        <v>0</v>
      </c>
      <c r="I26" s="255" t="n">
        <v>0</v>
      </c>
      <c r="J26" s="255" t="n">
        <v>-0.0630000000000024</v>
      </c>
      <c r="K26" s="255" t="n">
        <v>0</v>
      </c>
      <c r="L26" s="255" t="n">
        <v>-0.0620000000000012</v>
      </c>
      <c r="N26" s="248" t="n">
        <v>18.333</v>
      </c>
      <c r="O26" s="248" t="n">
        <v>19.708</v>
      </c>
      <c r="P26" s="248" t="n">
        <v>28.938</v>
      </c>
      <c r="Q26" s="248" t="n">
        <v>23.75</v>
      </c>
      <c r="R26" s="248" t="n">
        <v>20.833</v>
      </c>
    </row>
    <row r="27" customFormat="false" ht="11.25" hidden="false" customHeight="false" outlineLevel="0" collapsed="false">
      <c r="A27" s="254" t="n">
        <v>37468</v>
      </c>
      <c r="B27" s="248" t="n">
        <v>29.637</v>
      </c>
      <c r="C27" s="248" t="n">
        <v>30.895</v>
      </c>
      <c r="D27" s="248" t="n">
        <v>30.468</v>
      </c>
      <c r="E27" s="248" t="n">
        <v>31.851</v>
      </c>
      <c r="F27" s="248" t="n">
        <v>29.617</v>
      </c>
      <c r="H27" s="255" t="n">
        <v>0</v>
      </c>
      <c r="I27" s="255" t="n">
        <v>0</v>
      </c>
      <c r="J27" s="255" t="n">
        <v>0</v>
      </c>
      <c r="K27" s="255" t="n">
        <v>0</v>
      </c>
      <c r="L27" s="255" t="n">
        <v>0</v>
      </c>
      <c r="N27" s="248" t="n">
        <v>29.637</v>
      </c>
      <c r="O27" s="248" t="n">
        <v>30.895</v>
      </c>
      <c r="P27" s="248" t="n">
        <v>30.468</v>
      </c>
      <c r="Q27" s="248" t="n">
        <v>31.851</v>
      </c>
      <c r="R27" s="248" t="n">
        <v>29.617</v>
      </c>
    </row>
    <row r="28" customFormat="false" ht="11.25" hidden="false" customHeight="false" outlineLevel="0" collapsed="false">
      <c r="A28" s="254" t="n">
        <v>37499</v>
      </c>
      <c r="B28" s="248" t="n">
        <v>32.032</v>
      </c>
      <c r="C28" s="248" t="n">
        <v>33.435</v>
      </c>
      <c r="D28" s="248" t="n">
        <v>31.452</v>
      </c>
      <c r="E28" s="248" t="n">
        <v>32.468</v>
      </c>
      <c r="F28" s="248" t="n">
        <v>32.952</v>
      </c>
      <c r="H28" s="255" t="n">
        <v>0</v>
      </c>
      <c r="I28" s="255" t="n">
        <v>0</v>
      </c>
      <c r="J28" s="255" t="n">
        <v>0</v>
      </c>
      <c r="K28" s="255" t="n">
        <v>0</v>
      </c>
      <c r="L28" s="255" t="n">
        <v>0</v>
      </c>
      <c r="N28" s="248" t="n">
        <v>32.032</v>
      </c>
      <c r="O28" s="248" t="n">
        <v>33.435</v>
      </c>
      <c r="P28" s="248" t="n">
        <v>31.452</v>
      </c>
      <c r="Q28" s="248" t="n">
        <v>32.468</v>
      </c>
      <c r="R28" s="248" t="n">
        <v>32.952</v>
      </c>
    </row>
    <row r="29" customFormat="false" ht="11.25" hidden="false" customHeight="false" outlineLevel="0" collapsed="false">
      <c r="A29" s="254" t="n">
        <v>37529</v>
      </c>
      <c r="B29" s="248" t="n">
        <v>29.55</v>
      </c>
      <c r="C29" s="248" t="n">
        <v>30.6</v>
      </c>
      <c r="D29" s="248" t="n">
        <v>30.4</v>
      </c>
      <c r="E29" s="248" t="n">
        <v>27.9</v>
      </c>
      <c r="F29" s="248" t="n">
        <v>28.15</v>
      </c>
      <c r="H29" s="255" t="n">
        <v>0</v>
      </c>
      <c r="I29" s="255" t="n">
        <v>0</v>
      </c>
      <c r="J29" s="255" t="n">
        <v>0</v>
      </c>
      <c r="K29" s="255" t="n">
        <v>0</v>
      </c>
      <c r="L29" s="255" t="n">
        <v>0</v>
      </c>
      <c r="N29" s="248" t="n">
        <v>29.55</v>
      </c>
      <c r="O29" s="248" t="n">
        <v>30.6</v>
      </c>
      <c r="P29" s="248" t="n">
        <v>30.4</v>
      </c>
      <c r="Q29" s="248" t="n">
        <v>27.9</v>
      </c>
      <c r="R29" s="248" t="n">
        <v>28.15</v>
      </c>
    </row>
    <row r="30" customFormat="false" ht="11.25" hidden="false" customHeight="false" outlineLevel="0" collapsed="false">
      <c r="A30" s="254" t="n">
        <v>37560</v>
      </c>
      <c r="B30" s="248" t="n">
        <v>27.871</v>
      </c>
      <c r="C30" s="248" t="n">
        <v>29.565</v>
      </c>
      <c r="D30" s="248" t="n">
        <v>27.339</v>
      </c>
      <c r="E30" s="248" t="n">
        <v>26.347</v>
      </c>
      <c r="F30" s="248" t="n">
        <v>25.548</v>
      </c>
      <c r="H30" s="255" t="n">
        <v>0</v>
      </c>
      <c r="I30" s="255" t="n">
        <v>0</v>
      </c>
      <c r="J30" s="255" t="n">
        <v>0.049000000000003</v>
      </c>
      <c r="K30" s="255" t="n">
        <v>0.315000000000001</v>
      </c>
      <c r="L30" s="255" t="n">
        <v>0</v>
      </c>
      <c r="N30" s="248" t="n">
        <v>27.871</v>
      </c>
      <c r="O30" s="248" t="n">
        <v>29.565</v>
      </c>
      <c r="P30" s="248" t="n">
        <v>27.29</v>
      </c>
      <c r="Q30" s="248" t="n">
        <v>26.032</v>
      </c>
      <c r="R30" s="248" t="n">
        <v>25.548</v>
      </c>
    </row>
    <row r="31" customFormat="false" ht="11.25" hidden="false" customHeight="false" outlineLevel="0" collapsed="false">
      <c r="A31" s="254" t="n">
        <v>37590</v>
      </c>
      <c r="B31" s="248" t="n">
        <v>24.333</v>
      </c>
      <c r="C31" s="248" t="n">
        <v>22.75</v>
      </c>
      <c r="D31" s="248" t="n">
        <v>28.375</v>
      </c>
      <c r="E31" s="248" t="n">
        <v>24.479</v>
      </c>
      <c r="F31" s="248" t="n">
        <v>24.583</v>
      </c>
      <c r="H31" s="255" t="n">
        <v>0</v>
      </c>
      <c r="I31" s="255" t="n">
        <v>0</v>
      </c>
      <c r="J31" s="255" t="n">
        <v>0.0619999999999976</v>
      </c>
      <c r="K31" s="255" t="n">
        <v>0.333000000000002</v>
      </c>
      <c r="L31" s="255" t="n">
        <v>0</v>
      </c>
      <c r="N31" s="248" t="n">
        <v>24.333</v>
      </c>
      <c r="O31" s="248" t="n">
        <v>22.75</v>
      </c>
      <c r="P31" s="248" t="n">
        <v>28.313</v>
      </c>
      <c r="Q31" s="248" t="n">
        <v>24.146</v>
      </c>
      <c r="R31" s="248" t="n">
        <v>24.583</v>
      </c>
    </row>
    <row r="32" customFormat="false" ht="11.25" hidden="false" customHeight="false" outlineLevel="0" collapsed="false">
      <c r="A32" s="254" t="n">
        <v>37621</v>
      </c>
      <c r="B32" s="248" t="n">
        <v>28.097</v>
      </c>
      <c r="C32" s="248" t="n">
        <v>26.565</v>
      </c>
      <c r="D32" s="248" t="n">
        <v>30.492</v>
      </c>
      <c r="E32" s="248" t="n">
        <v>27.935</v>
      </c>
      <c r="F32" s="248" t="n">
        <v>24.226</v>
      </c>
      <c r="H32" s="255" t="n">
        <v>0</v>
      </c>
      <c r="I32" s="255" t="n">
        <v>0</v>
      </c>
      <c r="J32" s="255" t="n">
        <v>0.0730000000000004</v>
      </c>
      <c r="K32" s="255" t="n">
        <v>0.345999999999997</v>
      </c>
      <c r="L32" s="255" t="n">
        <v>0</v>
      </c>
      <c r="N32" s="248" t="n">
        <v>28.097</v>
      </c>
      <c r="O32" s="248" t="n">
        <v>26.565</v>
      </c>
      <c r="P32" s="248" t="n">
        <v>30.419</v>
      </c>
      <c r="Q32" s="248" t="n">
        <v>27.589</v>
      </c>
      <c r="R32" s="248" t="n">
        <v>24.226</v>
      </c>
    </row>
    <row r="33" customFormat="false" ht="11.25" hidden="false" customHeight="false" outlineLevel="0" collapsed="false">
      <c r="A33" s="254" t="n">
        <v>37652</v>
      </c>
      <c r="B33" s="248" t="n">
        <v>29.516</v>
      </c>
      <c r="C33" s="248" t="n">
        <v>28.073</v>
      </c>
      <c r="D33" s="248" t="n">
        <v>29.125</v>
      </c>
      <c r="E33" s="248" t="n">
        <v>26.032</v>
      </c>
      <c r="F33" s="248" t="n">
        <v>23.903</v>
      </c>
      <c r="H33" s="255" t="n">
        <v>0</v>
      </c>
      <c r="I33" s="255" t="n">
        <v>0</v>
      </c>
      <c r="J33" s="255" t="n">
        <v>0</v>
      </c>
      <c r="K33" s="255" t="n">
        <v>0</v>
      </c>
      <c r="L33" s="255" t="n">
        <v>0</v>
      </c>
      <c r="N33" s="248" t="n">
        <v>29.516</v>
      </c>
      <c r="O33" s="248" t="n">
        <v>28.073</v>
      </c>
      <c r="P33" s="248" t="n">
        <v>29.125</v>
      </c>
      <c r="Q33" s="248" t="n">
        <v>26.032</v>
      </c>
      <c r="R33" s="248" t="n">
        <v>23.903</v>
      </c>
    </row>
    <row r="34" customFormat="false" ht="11.25" hidden="false" customHeight="false" outlineLevel="0" collapsed="false">
      <c r="A34" s="254" t="n">
        <v>37680</v>
      </c>
      <c r="B34" s="248" t="n">
        <v>26.143</v>
      </c>
      <c r="C34" s="248" t="n">
        <v>25.661</v>
      </c>
      <c r="D34" s="248" t="n">
        <v>27.321</v>
      </c>
      <c r="E34" s="248" t="n">
        <v>25.607</v>
      </c>
      <c r="F34" s="248" t="n">
        <v>24</v>
      </c>
      <c r="H34" s="255" t="n">
        <v>0</v>
      </c>
      <c r="I34" s="255" t="n">
        <v>0</v>
      </c>
      <c r="J34" s="255" t="n">
        <v>0</v>
      </c>
      <c r="K34" s="255" t="n">
        <v>0</v>
      </c>
      <c r="L34" s="255" t="n">
        <v>0</v>
      </c>
      <c r="N34" s="248" t="n">
        <v>26.143</v>
      </c>
      <c r="O34" s="248" t="n">
        <v>25.661</v>
      </c>
      <c r="P34" s="248" t="n">
        <v>27.321</v>
      </c>
      <c r="Q34" s="248" t="n">
        <v>25.607</v>
      </c>
      <c r="R34" s="248" t="n">
        <v>24</v>
      </c>
    </row>
    <row r="35" customFormat="false" ht="11.25" hidden="false" customHeight="false" outlineLevel="0" collapsed="false">
      <c r="A35" s="254" t="n">
        <v>37711</v>
      </c>
      <c r="B35" s="248" t="n">
        <v>25.194</v>
      </c>
      <c r="C35" s="248" t="n">
        <v>25.492</v>
      </c>
      <c r="D35" s="248" t="n">
        <v>26.395</v>
      </c>
      <c r="E35" s="248" t="n">
        <v>25.254</v>
      </c>
      <c r="F35" s="248" t="n">
        <v>23.242</v>
      </c>
      <c r="H35" s="255" t="n">
        <v>0</v>
      </c>
      <c r="I35" s="255" t="n">
        <v>0</v>
      </c>
      <c r="J35" s="255" t="n">
        <v>0</v>
      </c>
      <c r="K35" s="255" t="n">
        <v>0</v>
      </c>
      <c r="L35" s="255" t="n">
        <v>0</v>
      </c>
      <c r="N35" s="248" t="n">
        <v>25.194</v>
      </c>
      <c r="O35" s="248" t="n">
        <v>25.492</v>
      </c>
      <c r="P35" s="248" t="n">
        <v>26.395</v>
      </c>
      <c r="Q35" s="248" t="n">
        <v>25.254</v>
      </c>
      <c r="R35" s="248" t="n">
        <v>23.242</v>
      </c>
    </row>
    <row r="36" customFormat="false" ht="11.25" hidden="false" customHeight="false" outlineLevel="0" collapsed="false">
      <c r="A36" s="254" t="n">
        <v>37741</v>
      </c>
      <c r="B36" s="248" t="n">
        <v>22.533</v>
      </c>
      <c r="C36" s="248" t="n">
        <v>24.683</v>
      </c>
      <c r="D36" s="248" t="n">
        <v>25</v>
      </c>
      <c r="E36" s="248" t="n">
        <v>25.183</v>
      </c>
      <c r="F36" s="248" t="n">
        <v>23.083</v>
      </c>
      <c r="H36" s="255" t="n">
        <v>0</v>
      </c>
      <c r="I36" s="255" t="n">
        <v>0</v>
      </c>
      <c r="J36" s="255" t="n">
        <v>0</v>
      </c>
      <c r="K36" s="255" t="n">
        <v>0</v>
      </c>
      <c r="L36" s="255" t="n">
        <v>0</v>
      </c>
      <c r="N36" s="248" t="n">
        <v>22.533</v>
      </c>
      <c r="O36" s="248" t="n">
        <v>24.683</v>
      </c>
      <c r="P36" s="248" t="n">
        <v>25</v>
      </c>
      <c r="Q36" s="248" t="n">
        <v>25.183</v>
      </c>
      <c r="R36" s="248" t="n">
        <v>23.083</v>
      </c>
    </row>
    <row r="37" customFormat="false" ht="11.25" hidden="false" customHeight="false" outlineLevel="0" collapsed="false">
      <c r="A37" s="254" t="n">
        <v>37772</v>
      </c>
      <c r="B37" s="248" t="n">
        <v>15.347</v>
      </c>
      <c r="C37" s="248" t="n">
        <v>18.468</v>
      </c>
      <c r="D37" s="248" t="n">
        <v>25.766</v>
      </c>
      <c r="E37" s="248" t="n">
        <v>24.831</v>
      </c>
      <c r="F37" s="248" t="n">
        <v>22.702</v>
      </c>
      <c r="H37" s="255" t="n">
        <v>0</v>
      </c>
      <c r="I37" s="255" t="n">
        <v>0</v>
      </c>
      <c r="J37" s="255" t="n">
        <v>0</v>
      </c>
      <c r="K37" s="255" t="n">
        <v>0</v>
      </c>
      <c r="L37" s="255" t="n">
        <v>0</v>
      </c>
      <c r="N37" s="248" t="n">
        <v>15.347</v>
      </c>
      <c r="O37" s="248" t="n">
        <v>18.468</v>
      </c>
      <c r="P37" s="248" t="n">
        <v>25.766</v>
      </c>
      <c r="Q37" s="248" t="n">
        <v>24.831</v>
      </c>
      <c r="R37" s="248" t="n">
        <v>22.702</v>
      </c>
    </row>
    <row r="38" customFormat="false" ht="11.25" hidden="false" customHeight="false" outlineLevel="0" collapsed="false">
      <c r="A38" s="254" t="n">
        <v>37802</v>
      </c>
      <c r="B38" s="248" t="n">
        <v>18.917</v>
      </c>
      <c r="C38" s="248" t="n">
        <v>22.646</v>
      </c>
      <c r="D38" s="248" t="n">
        <v>27.5</v>
      </c>
      <c r="E38" s="248" t="n">
        <v>25.292</v>
      </c>
      <c r="F38" s="248" t="n">
        <v>23.042</v>
      </c>
      <c r="H38" s="255" t="n">
        <v>0</v>
      </c>
      <c r="I38" s="255" t="n">
        <v>0</v>
      </c>
      <c r="J38" s="255" t="n">
        <v>0</v>
      </c>
      <c r="K38" s="255" t="n">
        <v>0</v>
      </c>
      <c r="L38" s="255" t="n">
        <v>0</v>
      </c>
      <c r="N38" s="248" t="n">
        <v>18.917</v>
      </c>
      <c r="O38" s="248" t="n">
        <v>22.646</v>
      </c>
      <c r="P38" s="248" t="n">
        <v>27.5</v>
      </c>
      <c r="Q38" s="248" t="n">
        <v>25.292</v>
      </c>
      <c r="R38" s="248" t="n">
        <v>23.042</v>
      </c>
    </row>
    <row r="39" customFormat="false" ht="11.25" hidden="false" customHeight="false" outlineLevel="0" collapsed="false">
      <c r="A39" s="254" t="n">
        <v>37833</v>
      </c>
      <c r="B39" s="248" t="n">
        <v>32.935</v>
      </c>
      <c r="C39" s="248" t="n">
        <v>34.492</v>
      </c>
      <c r="D39" s="248" t="n">
        <v>30.282</v>
      </c>
      <c r="E39" s="248" t="n">
        <v>28.29</v>
      </c>
      <c r="F39" s="248" t="n">
        <v>28.145</v>
      </c>
      <c r="H39" s="255" t="n">
        <v>0</v>
      </c>
      <c r="I39" s="255" t="n">
        <v>0</v>
      </c>
      <c r="J39" s="255" t="n">
        <v>0</v>
      </c>
      <c r="K39" s="255" t="n">
        <v>0</v>
      </c>
      <c r="L39" s="255" t="n">
        <v>0</v>
      </c>
      <c r="N39" s="248" t="n">
        <v>32.935</v>
      </c>
      <c r="O39" s="248" t="n">
        <v>34.492</v>
      </c>
      <c r="P39" s="248" t="n">
        <v>30.282</v>
      </c>
      <c r="Q39" s="248" t="n">
        <v>28.29</v>
      </c>
      <c r="R39" s="248" t="n">
        <v>28.145</v>
      </c>
    </row>
    <row r="40" customFormat="false" ht="11.25" hidden="false" customHeight="false" outlineLevel="0" collapsed="false">
      <c r="A40" s="254" t="n">
        <v>37864</v>
      </c>
      <c r="B40" s="248" t="n">
        <v>32.984</v>
      </c>
      <c r="C40" s="248" t="n">
        <v>34.584</v>
      </c>
      <c r="D40" s="248" t="n">
        <v>30.21</v>
      </c>
      <c r="E40" s="248" t="n">
        <v>32.19</v>
      </c>
      <c r="F40" s="248" t="n">
        <v>31.016</v>
      </c>
      <c r="H40" s="255" t="n">
        <v>0</v>
      </c>
      <c r="I40" s="255" t="n">
        <v>0</v>
      </c>
      <c r="J40" s="255" t="n">
        <v>0</v>
      </c>
      <c r="K40" s="255" t="n">
        <v>0</v>
      </c>
      <c r="L40" s="255" t="n">
        <v>0</v>
      </c>
      <c r="N40" s="248" t="n">
        <v>32.984</v>
      </c>
      <c r="O40" s="248" t="n">
        <v>34.584</v>
      </c>
      <c r="P40" s="248" t="n">
        <v>30.21</v>
      </c>
      <c r="Q40" s="248" t="n">
        <v>32.19</v>
      </c>
      <c r="R40" s="248" t="n">
        <v>31.016</v>
      </c>
    </row>
    <row r="41" customFormat="false" ht="11.25" hidden="false" customHeight="false" outlineLevel="0" collapsed="false">
      <c r="A41" s="254" t="n">
        <v>37894</v>
      </c>
      <c r="B41" s="248" t="n">
        <v>31.667</v>
      </c>
      <c r="C41" s="248" t="n">
        <v>33.125</v>
      </c>
      <c r="D41" s="248" t="n">
        <v>29.333</v>
      </c>
      <c r="E41" s="248" t="n">
        <v>30.646</v>
      </c>
      <c r="F41" s="248" t="n">
        <v>29.583</v>
      </c>
      <c r="H41" s="255" t="n">
        <v>0</v>
      </c>
      <c r="I41" s="255" t="n">
        <v>0</v>
      </c>
      <c r="J41" s="255" t="n">
        <v>0</v>
      </c>
      <c r="K41" s="255" t="n">
        <v>0</v>
      </c>
      <c r="L41" s="255" t="n">
        <v>0</v>
      </c>
      <c r="N41" s="248" t="n">
        <v>31.667</v>
      </c>
      <c r="O41" s="248" t="n">
        <v>33.125</v>
      </c>
      <c r="P41" s="248" t="n">
        <v>29.333</v>
      </c>
      <c r="Q41" s="248" t="n">
        <v>30.646</v>
      </c>
      <c r="R41" s="248" t="n">
        <v>29.583</v>
      </c>
    </row>
    <row r="42" customFormat="false" ht="11.25" hidden="false" customHeight="false" outlineLevel="0" collapsed="false">
      <c r="A42" s="254" t="n">
        <v>37925</v>
      </c>
      <c r="B42" s="248" t="n">
        <v>27.194</v>
      </c>
      <c r="C42" s="248" t="n">
        <v>29.056</v>
      </c>
      <c r="D42" s="248" t="n">
        <v>28.21</v>
      </c>
      <c r="E42" s="248" t="n">
        <v>24.798</v>
      </c>
      <c r="F42" s="248" t="n">
        <v>26.298</v>
      </c>
      <c r="H42" s="255" t="n">
        <v>0</v>
      </c>
      <c r="I42" s="255" t="n">
        <v>0</v>
      </c>
      <c r="J42" s="255" t="n">
        <v>0</v>
      </c>
      <c r="K42" s="255" t="n">
        <v>0</v>
      </c>
      <c r="L42" s="255" t="n">
        <v>0</v>
      </c>
      <c r="N42" s="248" t="n">
        <v>27.194</v>
      </c>
      <c r="O42" s="248" t="n">
        <v>29.056</v>
      </c>
      <c r="P42" s="248" t="n">
        <v>28.21</v>
      </c>
      <c r="Q42" s="248" t="n">
        <v>24.798</v>
      </c>
      <c r="R42" s="248" t="n">
        <v>26.298</v>
      </c>
    </row>
    <row r="43" customFormat="false" ht="11.25" hidden="false" customHeight="false" outlineLevel="0" collapsed="false">
      <c r="A43" s="254" t="n">
        <v>37955</v>
      </c>
      <c r="B43" s="248" t="n">
        <v>23.375</v>
      </c>
      <c r="C43" s="248" t="n">
        <v>25.6</v>
      </c>
      <c r="D43" s="248" t="n">
        <v>27.1</v>
      </c>
      <c r="E43" s="248" t="n">
        <v>24</v>
      </c>
      <c r="F43" s="248" t="n">
        <v>22.15</v>
      </c>
      <c r="H43" s="255" t="n">
        <v>0</v>
      </c>
      <c r="I43" s="255" t="n">
        <v>0</v>
      </c>
      <c r="J43" s="255" t="n">
        <v>0</v>
      </c>
      <c r="K43" s="255" t="n">
        <v>0</v>
      </c>
      <c r="L43" s="255" t="n">
        <v>0</v>
      </c>
      <c r="N43" s="248" t="n">
        <v>23.375</v>
      </c>
      <c r="O43" s="248" t="n">
        <v>25.6</v>
      </c>
      <c r="P43" s="248" t="n">
        <v>27.1</v>
      </c>
      <c r="Q43" s="248" t="n">
        <v>24</v>
      </c>
      <c r="R43" s="248" t="n">
        <v>22.15</v>
      </c>
    </row>
    <row r="44" customFormat="false" ht="11.25" hidden="false" customHeight="false" outlineLevel="0" collapsed="false">
      <c r="A44" s="254" t="n">
        <v>37986</v>
      </c>
      <c r="B44" s="248" t="n">
        <v>30</v>
      </c>
      <c r="C44" s="248" t="n">
        <v>32.133</v>
      </c>
      <c r="D44" s="248" t="n">
        <v>29.484</v>
      </c>
      <c r="E44" s="248" t="n">
        <v>27.625</v>
      </c>
      <c r="F44" s="248" t="n">
        <v>23.242</v>
      </c>
      <c r="H44" s="255" t="n">
        <v>0</v>
      </c>
      <c r="I44" s="255" t="n">
        <v>0</v>
      </c>
      <c r="J44" s="255" t="n">
        <v>0</v>
      </c>
      <c r="K44" s="255" t="n">
        <v>0</v>
      </c>
      <c r="L44" s="255" t="n">
        <v>0</v>
      </c>
      <c r="N44" s="248" t="n">
        <v>30</v>
      </c>
      <c r="O44" s="248" t="n">
        <v>32.133</v>
      </c>
      <c r="P44" s="248" t="n">
        <v>29.484</v>
      </c>
      <c r="Q44" s="248" t="n">
        <v>27.625</v>
      </c>
      <c r="R44" s="248" t="n">
        <v>23.242</v>
      </c>
    </row>
    <row r="45" customFormat="false" ht="11.25" hidden="false" customHeight="false" outlineLevel="0" collapsed="false">
      <c r="A45" s="254" t="n">
        <v>38017</v>
      </c>
      <c r="B45" s="248" t="n">
        <v>28.548</v>
      </c>
      <c r="C45" s="248" t="n">
        <v>27.729</v>
      </c>
      <c r="D45" s="248" t="n">
        <v>29.227</v>
      </c>
      <c r="E45" s="248" t="n">
        <v>26.125</v>
      </c>
      <c r="F45" s="248" t="n">
        <v>24.472</v>
      </c>
      <c r="H45" s="255" t="n">
        <v>0</v>
      </c>
      <c r="I45" s="255" t="n">
        <v>0</v>
      </c>
      <c r="J45" s="255" t="n">
        <v>0</v>
      </c>
      <c r="K45" s="255" t="n">
        <v>0</v>
      </c>
      <c r="L45" s="255" t="n">
        <v>0</v>
      </c>
      <c r="N45" s="248" t="n">
        <v>28.548</v>
      </c>
      <c r="O45" s="248" t="n">
        <v>27.729</v>
      </c>
      <c r="P45" s="248" t="n">
        <v>29.227</v>
      </c>
      <c r="Q45" s="248" t="n">
        <v>26.125</v>
      </c>
      <c r="R45" s="248" t="n">
        <v>24.472</v>
      </c>
    </row>
    <row r="46" customFormat="false" ht="11.25" hidden="false" customHeight="false" outlineLevel="0" collapsed="false">
      <c r="A46" s="254" t="n">
        <v>38046</v>
      </c>
      <c r="B46" s="248" t="n">
        <v>25.714</v>
      </c>
      <c r="C46" s="248" t="n">
        <v>25.622</v>
      </c>
      <c r="D46" s="248" t="n">
        <v>27.271</v>
      </c>
      <c r="E46" s="248" t="n">
        <v>25.515</v>
      </c>
      <c r="F46" s="248" t="n">
        <v>24.414</v>
      </c>
      <c r="H46" s="255" t="n">
        <v>0</v>
      </c>
      <c r="I46" s="255" t="n">
        <v>0</v>
      </c>
      <c r="J46" s="255" t="n">
        <v>0</v>
      </c>
      <c r="K46" s="255" t="n">
        <v>0</v>
      </c>
      <c r="L46" s="255" t="n">
        <v>0</v>
      </c>
      <c r="N46" s="248" t="n">
        <v>25.714</v>
      </c>
      <c r="O46" s="248" t="n">
        <v>25.622</v>
      </c>
      <c r="P46" s="248" t="n">
        <v>27.271</v>
      </c>
      <c r="Q46" s="248" t="n">
        <v>25.515</v>
      </c>
      <c r="R46" s="248" t="n">
        <v>24.414</v>
      </c>
    </row>
    <row r="47" customFormat="false" ht="11.25" hidden="false" customHeight="false" outlineLevel="0" collapsed="false">
      <c r="A47" s="254" t="n">
        <v>38077</v>
      </c>
      <c r="B47" s="248" t="n">
        <v>25.362</v>
      </c>
      <c r="C47" s="248" t="n">
        <v>25.954</v>
      </c>
      <c r="D47" s="248" t="n">
        <v>26.623</v>
      </c>
      <c r="E47" s="248" t="n">
        <v>25.512</v>
      </c>
      <c r="F47" s="248" t="n">
        <v>24.124</v>
      </c>
      <c r="H47" s="255" t="n">
        <v>0</v>
      </c>
      <c r="I47" s="255" t="n">
        <v>0</v>
      </c>
      <c r="J47" s="255" t="n">
        <v>0</v>
      </c>
      <c r="K47" s="255" t="n">
        <v>0</v>
      </c>
      <c r="L47" s="255" t="n">
        <v>0</v>
      </c>
      <c r="N47" s="248" t="n">
        <v>25.362</v>
      </c>
      <c r="O47" s="248" t="n">
        <v>25.954</v>
      </c>
      <c r="P47" s="248" t="n">
        <v>26.623</v>
      </c>
      <c r="Q47" s="248" t="n">
        <v>25.512</v>
      </c>
      <c r="R47" s="248" t="n">
        <v>24.124</v>
      </c>
    </row>
    <row r="48" customFormat="false" ht="11.25" hidden="false" customHeight="false" outlineLevel="0" collapsed="false">
      <c r="A48" s="254" t="n">
        <v>38107</v>
      </c>
      <c r="B48" s="248" t="n">
        <v>23.129</v>
      </c>
      <c r="C48" s="248" t="n">
        <v>25.172</v>
      </c>
      <c r="D48" s="248" t="n">
        <v>25.097</v>
      </c>
      <c r="E48" s="248" t="n">
        <v>25.289</v>
      </c>
      <c r="F48" s="248" t="n">
        <v>23.857</v>
      </c>
      <c r="H48" s="255" t="n">
        <v>0</v>
      </c>
      <c r="I48" s="255" t="n">
        <v>0</v>
      </c>
      <c r="J48" s="255" t="n">
        <v>0</v>
      </c>
      <c r="K48" s="255" t="n">
        <v>0</v>
      </c>
      <c r="L48" s="255" t="n">
        <v>0</v>
      </c>
      <c r="N48" s="248" t="n">
        <v>23.129</v>
      </c>
      <c r="O48" s="248" t="n">
        <v>25.172</v>
      </c>
      <c r="P48" s="248" t="n">
        <v>25.097</v>
      </c>
      <c r="Q48" s="248" t="n">
        <v>25.289</v>
      </c>
      <c r="R48" s="248" t="n">
        <v>23.857</v>
      </c>
    </row>
    <row r="49" customFormat="false" ht="11.25" hidden="false" customHeight="false" outlineLevel="0" collapsed="false">
      <c r="A49" s="254" t="n">
        <v>38138</v>
      </c>
      <c r="B49" s="248" t="n">
        <v>16.981</v>
      </c>
      <c r="C49" s="248" t="n">
        <v>19.823</v>
      </c>
      <c r="D49" s="248" t="n">
        <v>25.751</v>
      </c>
      <c r="E49" s="248" t="n">
        <v>24.686</v>
      </c>
      <c r="F49" s="248" t="n">
        <v>23.301</v>
      </c>
      <c r="H49" s="255" t="n">
        <v>0</v>
      </c>
      <c r="I49" s="255" t="n">
        <v>0</v>
      </c>
      <c r="J49" s="255" t="n">
        <v>0</v>
      </c>
      <c r="K49" s="255" t="n">
        <v>0</v>
      </c>
      <c r="L49" s="255" t="n">
        <v>0</v>
      </c>
      <c r="N49" s="248" t="n">
        <v>16.981</v>
      </c>
      <c r="O49" s="248" t="n">
        <v>19.823</v>
      </c>
      <c r="P49" s="248" t="n">
        <v>25.751</v>
      </c>
      <c r="Q49" s="248" t="n">
        <v>24.686</v>
      </c>
      <c r="R49" s="248" t="n">
        <v>23.301</v>
      </c>
    </row>
    <row r="50" customFormat="false" ht="11.25" hidden="false" customHeight="false" outlineLevel="0" collapsed="false">
      <c r="A50" s="254" t="n">
        <v>38168</v>
      </c>
      <c r="B50" s="248" t="n">
        <v>20.446</v>
      </c>
      <c r="C50" s="248" t="n">
        <v>23.724</v>
      </c>
      <c r="D50" s="248" t="n">
        <v>27.814</v>
      </c>
      <c r="E50" s="248" t="n">
        <v>25.841</v>
      </c>
      <c r="F50" s="248" t="n">
        <v>24.05</v>
      </c>
      <c r="H50" s="255" t="n">
        <v>0</v>
      </c>
      <c r="I50" s="255" t="n">
        <v>0</v>
      </c>
      <c r="J50" s="255" t="n">
        <v>0</v>
      </c>
      <c r="K50" s="255" t="n">
        <v>0</v>
      </c>
      <c r="L50" s="255" t="n">
        <v>0</v>
      </c>
      <c r="N50" s="248" t="n">
        <v>20.446</v>
      </c>
      <c r="O50" s="248" t="n">
        <v>23.724</v>
      </c>
      <c r="P50" s="248" t="n">
        <v>27.814</v>
      </c>
      <c r="Q50" s="248" t="n">
        <v>25.841</v>
      </c>
      <c r="R50" s="248" t="n">
        <v>24.05</v>
      </c>
    </row>
    <row r="51" customFormat="false" ht="11.25" hidden="false" customHeight="false" outlineLevel="0" collapsed="false">
      <c r="A51" s="254" t="n">
        <v>38199</v>
      </c>
      <c r="B51" s="248" t="n">
        <v>31.637</v>
      </c>
      <c r="C51" s="248" t="n">
        <v>33.162</v>
      </c>
      <c r="D51" s="248" t="n">
        <v>30.393</v>
      </c>
      <c r="E51" s="248" t="n">
        <v>28.389</v>
      </c>
      <c r="F51" s="248" t="n">
        <v>27.579</v>
      </c>
      <c r="H51" s="255" t="n">
        <v>0</v>
      </c>
      <c r="I51" s="255" t="n">
        <v>0</v>
      </c>
      <c r="J51" s="255" t="n">
        <v>0</v>
      </c>
      <c r="K51" s="255" t="n">
        <v>0</v>
      </c>
      <c r="L51" s="255" t="n">
        <v>0</v>
      </c>
      <c r="N51" s="248" t="n">
        <v>31.637</v>
      </c>
      <c r="O51" s="248" t="n">
        <v>33.162</v>
      </c>
      <c r="P51" s="248" t="n">
        <v>30.393</v>
      </c>
      <c r="Q51" s="248" t="n">
        <v>28.389</v>
      </c>
      <c r="R51" s="248" t="n">
        <v>27.579</v>
      </c>
    </row>
    <row r="52" customFormat="false" ht="11.25" hidden="false" customHeight="false" outlineLevel="0" collapsed="false">
      <c r="A52" s="254" t="n">
        <v>38230</v>
      </c>
      <c r="B52" s="248" t="n">
        <v>31.667</v>
      </c>
      <c r="C52" s="248" t="n">
        <v>33.216</v>
      </c>
      <c r="D52" s="248" t="n">
        <v>30.304</v>
      </c>
      <c r="E52" s="248" t="n">
        <v>32.305</v>
      </c>
      <c r="F52" s="248" t="n">
        <v>29.714</v>
      </c>
      <c r="H52" s="255" t="n">
        <v>0</v>
      </c>
      <c r="I52" s="255" t="n">
        <v>0</v>
      </c>
      <c r="J52" s="255" t="n">
        <v>0</v>
      </c>
      <c r="K52" s="255" t="n">
        <v>0</v>
      </c>
      <c r="L52" s="255" t="n">
        <v>0</v>
      </c>
      <c r="N52" s="248" t="n">
        <v>31.667</v>
      </c>
      <c r="O52" s="248" t="n">
        <v>33.216</v>
      </c>
      <c r="P52" s="248" t="n">
        <v>30.304</v>
      </c>
      <c r="Q52" s="248" t="n">
        <v>32.305</v>
      </c>
      <c r="R52" s="248" t="n">
        <v>29.714</v>
      </c>
    </row>
    <row r="53" customFormat="false" ht="11.25" hidden="false" customHeight="false" outlineLevel="0" collapsed="false">
      <c r="A53" s="254" t="n">
        <v>38260</v>
      </c>
      <c r="B53" s="248" t="n">
        <v>30.736</v>
      </c>
      <c r="C53" s="248" t="n">
        <v>32.154</v>
      </c>
      <c r="D53" s="248" t="n">
        <v>29.438</v>
      </c>
      <c r="E53" s="248" t="n">
        <v>30.763</v>
      </c>
      <c r="F53" s="248" t="n">
        <v>28.844</v>
      </c>
      <c r="H53" s="255" t="n">
        <v>0</v>
      </c>
      <c r="I53" s="255" t="n">
        <v>0</v>
      </c>
      <c r="J53" s="255" t="n">
        <v>0</v>
      </c>
      <c r="K53" s="255" t="n">
        <v>0</v>
      </c>
      <c r="L53" s="255" t="n">
        <v>0</v>
      </c>
      <c r="N53" s="248" t="n">
        <v>30.736</v>
      </c>
      <c r="O53" s="248" t="n">
        <v>32.154</v>
      </c>
      <c r="P53" s="248" t="n">
        <v>29.438</v>
      </c>
      <c r="Q53" s="248" t="n">
        <v>30.763</v>
      </c>
      <c r="R53" s="248" t="n">
        <v>28.844</v>
      </c>
    </row>
    <row r="54" customFormat="false" ht="11.25" hidden="false" customHeight="false" outlineLevel="0" collapsed="false">
      <c r="A54" s="254" t="n">
        <v>38291</v>
      </c>
      <c r="B54" s="248" t="n">
        <v>26.959</v>
      </c>
      <c r="C54" s="248" t="n">
        <v>28.752</v>
      </c>
      <c r="D54" s="248" t="n">
        <v>28.253</v>
      </c>
      <c r="E54" s="248" t="n">
        <v>24.663</v>
      </c>
      <c r="F54" s="248" t="n">
        <v>26.358</v>
      </c>
      <c r="H54" s="255" t="n">
        <v>0</v>
      </c>
      <c r="I54" s="255" t="n">
        <v>0</v>
      </c>
      <c r="J54" s="255" t="n">
        <v>0</v>
      </c>
      <c r="K54" s="255" t="n">
        <v>0</v>
      </c>
      <c r="L54" s="255" t="n">
        <v>0</v>
      </c>
      <c r="N54" s="248" t="n">
        <v>26.959</v>
      </c>
      <c r="O54" s="248" t="n">
        <v>28.752</v>
      </c>
      <c r="P54" s="248" t="n">
        <v>28.253</v>
      </c>
      <c r="Q54" s="248" t="n">
        <v>24.663</v>
      </c>
      <c r="R54" s="248" t="n">
        <v>26.358</v>
      </c>
    </row>
    <row r="55" customFormat="false" ht="11.25" hidden="false" customHeight="false" outlineLevel="0" collapsed="false">
      <c r="A55" s="254" t="n">
        <v>38321</v>
      </c>
      <c r="B55" s="248" t="n">
        <v>24.261</v>
      </c>
      <c r="C55" s="248" t="n">
        <v>26.256</v>
      </c>
      <c r="D55" s="248" t="n">
        <v>27.391</v>
      </c>
      <c r="E55" s="248" t="n">
        <v>24.354</v>
      </c>
      <c r="F55" s="248" t="n">
        <v>23.263</v>
      </c>
      <c r="H55" s="255" t="n">
        <v>0</v>
      </c>
      <c r="I55" s="255" t="n">
        <v>0</v>
      </c>
      <c r="J55" s="255" t="n">
        <v>0</v>
      </c>
      <c r="K55" s="255" t="n">
        <v>0</v>
      </c>
      <c r="L55" s="255" t="n">
        <v>0</v>
      </c>
      <c r="N55" s="248" t="n">
        <v>24.261</v>
      </c>
      <c r="O55" s="248" t="n">
        <v>26.256</v>
      </c>
      <c r="P55" s="248" t="n">
        <v>27.391</v>
      </c>
      <c r="Q55" s="248" t="n">
        <v>24.354</v>
      </c>
      <c r="R55" s="248" t="n">
        <v>23.263</v>
      </c>
    </row>
    <row r="56" customFormat="false" ht="11.25" hidden="false" customHeight="false" outlineLevel="0" collapsed="false">
      <c r="A56" s="254" t="n">
        <v>38352</v>
      </c>
      <c r="B56" s="248" t="n">
        <v>29.559</v>
      </c>
      <c r="C56" s="248" t="n">
        <v>31.531</v>
      </c>
      <c r="D56" s="248" t="n">
        <v>29.593</v>
      </c>
      <c r="E56" s="248" t="n">
        <v>27.741</v>
      </c>
      <c r="F56" s="248" t="n">
        <v>23.97</v>
      </c>
      <c r="H56" s="255" t="n">
        <v>0</v>
      </c>
      <c r="I56" s="255" t="n">
        <v>0</v>
      </c>
      <c r="J56" s="255" t="n">
        <v>0</v>
      </c>
      <c r="K56" s="255" t="n">
        <v>0</v>
      </c>
      <c r="L56" s="255" t="n">
        <v>0</v>
      </c>
      <c r="N56" s="248" t="n">
        <v>29.559</v>
      </c>
      <c r="O56" s="248" t="n">
        <v>31.531</v>
      </c>
      <c r="P56" s="248" t="n">
        <v>29.593</v>
      </c>
      <c r="Q56" s="248" t="n">
        <v>27.741</v>
      </c>
      <c r="R56" s="248" t="n">
        <v>23.97</v>
      </c>
    </row>
    <row r="57" customFormat="false" ht="11.25" hidden="false" customHeight="false" outlineLevel="0" collapsed="false">
      <c r="A57" s="254"/>
      <c r="H57" s="255"/>
      <c r="I57" s="255"/>
      <c r="J57" s="255"/>
      <c r="K57" s="255"/>
      <c r="L57" s="255"/>
    </row>
    <row r="58" customFormat="false" ht="11.25" hidden="false" customHeight="false" outlineLevel="0" collapsed="false">
      <c r="A58" s="256" t="s">
        <v>96</v>
      </c>
      <c r="B58" s="248" t="n">
        <v>3.52958333333333</v>
      </c>
      <c r="C58" s="248" t="n">
        <v>3.60683333333333</v>
      </c>
      <c r="D58" s="248" t="n">
        <v>4.01358333333333</v>
      </c>
      <c r="E58" s="248" t="n">
        <v>3.28375</v>
      </c>
      <c r="F58" s="248" t="n">
        <v>2.73925</v>
      </c>
      <c r="H58" s="255" t="n">
        <v>0</v>
      </c>
      <c r="I58" s="255" t="n">
        <v>0</v>
      </c>
      <c r="J58" s="255" t="n">
        <v>0</v>
      </c>
      <c r="K58" s="255" t="n">
        <v>0</v>
      </c>
      <c r="L58" s="255" t="n">
        <v>-0.0240000000000005</v>
      </c>
      <c r="N58" s="248" t="n">
        <v>3.52958333333333</v>
      </c>
      <c r="O58" s="248" t="n">
        <v>3.60683333333333</v>
      </c>
      <c r="P58" s="248" t="n">
        <v>4.01358333333333</v>
      </c>
      <c r="Q58" s="248" t="n">
        <v>3.28375</v>
      </c>
      <c r="R58" s="248" t="n">
        <v>2.76325</v>
      </c>
    </row>
    <row r="59" customFormat="false" ht="11.25" hidden="false" customHeight="false" outlineLevel="0" collapsed="false">
      <c r="A59" s="256" t="s">
        <v>97</v>
      </c>
      <c r="B59" s="248" t="n">
        <v>25.4015</v>
      </c>
      <c r="C59" s="248" t="n">
        <v>25.8114166666667</v>
      </c>
      <c r="D59" s="248" t="n">
        <v>28.5041666666667</v>
      </c>
      <c r="E59" s="248" t="n">
        <v>26.1935</v>
      </c>
      <c r="F59" s="248" t="n">
        <v>24.1500833333333</v>
      </c>
      <c r="H59" s="255" t="n">
        <v>0.00499999999999901</v>
      </c>
      <c r="I59" s="255" t="n">
        <v>-0.0258333333333312</v>
      </c>
      <c r="J59" s="255" t="n">
        <v>-0.010749999999998</v>
      </c>
      <c r="K59" s="255" t="n">
        <v>0.0799166666666622</v>
      </c>
      <c r="L59" s="255" t="n">
        <v>-0.0143333333333295</v>
      </c>
      <c r="N59" s="248" t="n">
        <v>25.3965</v>
      </c>
      <c r="O59" s="248" t="n">
        <v>25.83725</v>
      </c>
      <c r="P59" s="248" t="n">
        <v>28.5149166666667</v>
      </c>
      <c r="Q59" s="248" t="n">
        <v>26.1135833333333</v>
      </c>
      <c r="R59" s="248" t="n">
        <v>24.1644166666667</v>
      </c>
    </row>
    <row r="60" customFormat="false" ht="11.25" hidden="false" customHeight="false" outlineLevel="0" collapsed="false">
      <c r="A60" s="256" t="s">
        <v>98</v>
      </c>
      <c r="B60" s="248" t="n">
        <v>26.3170833333333</v>
      </c>
      <c r="C60" s="248" t="n">
        <v>27.8344166666667</v>
      </c>
      <c r="D60" s="248" t="n">
        <v>27.9771666666667</v>
      </c>
      <c r="E60" s="248" t="n">
        <v>26.6456666666667</v>
      </c>
      <c r="F60" s="248" t="n">
        <v>25.0338333333333</v>
      </c>
      <c r="H60" s="255" t="n">
        <v>0</v>
      </c>
      <c r="I60" s="255" t="n">
        <v>0</v>
      </c>
      <c r="J60" s="255" t="n">
        <v>0</v>
      </c>
      <c r="K60" s="255" t="n">
        <v>0</v>
      </c>
      <c r="L60" s="255" t="n">
        <v>0</v>
      </c>
      <c r="N60" s="248" t="n">
        <v>26.3170833333333</v>
      </c>
      <c r="O60" s="248" t="n">
        <v>27.8344166666667</v>
      </c>
      <c r="P60" s="248" t="n">
        <v>27.9771666666667</v>
      </c>
      <c r="Q60" s="248" t="n">
        <v>26.6456666666667</v>
      </c>
      <c r="R60" s="248" t="n">
        <v>25.0338333333333</v>
      </c>
    </row>
    <row r="61" customFormat="false" ht="11.25" hidden="false" customHeight="false" outlineLevel="0" collapsed="false">
      <c r="A61" s="256" t="s">
        <v>99</v>
      </c>
      <c r="B61" s="248" t="n">
        <v>26.2499166666667</v>
      </c>
      <c r="C61" s="248" t="n">
        <v>27.7579166666667</v>
      </c>
      <c r="D61" s="248" t="n">
        <v>28.09625</v>
      </c>
      <c r="E61" s="248" t="n">
        <v>26.76525</v>
      </c>
      <c r="F61" s="248" t="n">
        <v>25.3288333333333</v>
      </c>
      <c r="H61" s="255" t="n">
        <v>0</v>
      </c>
      <c r="I61" s="255" t="n">
        <v>0</v>
      </c>
      <c r="J61" s="255" t="n">
        <v>0</v>
      </c>
      <c r="K61" s="255" t="n">
        <v>0</v>
      </c>
      <c r="L61" s="255" t="n">
        <v>0</v>
      </c>
      <c r="N61" s="248" t="n">
        <v>26.2499166666667</v>
      </c>
      <c r="O61" s="248" t="n">
        <v>27.7579166666667</v>
      </c>
      <c r="P61" s="248" t="n">
        <v>28.09625</v>
      </c>
      <c r="Q61" s="248" t="n">
        <v>26.76525</v>
      </c>
      <c r="R61" s="248" t="n">
        <v>25.3288333333333</v>
      </c>
    </row>
    <row r="62" customFormat="false" ht="11.25" hidden="false" customHeight="false" outlineLevel="0" collapsed="false">
      <c r="A62" s="256" t="s">
        <v>100</v>
      </c>
      <c r="B62" s="248" t="n">
        <v>26.7768333333333</v>
      </c>
      <c r="C62" s="248" t="n">
        <v>28.1514166666667</v>
      </c>
      <c r="D62" s="248" t="n">
        <v>28.2398333333333</v>
      </c>
      <c r="E62" s="248" t="n">
        <v>26.8800833333333</v>
      </c>
      <c r="F62" s="248" t="n">
        <v>25.6053333333333</v>
      </c>
      <c r="H62" s="255" t="n">
        <v>0</v>
      </c>
      <c r="I62" s="255" t="n">
        <v>0</v>
      </c>
      <c r="J62" s="255" t="n">
        <v>0</v>
      </c>
      <c r="K62" s="255" t="n">
        <v>0</v>
      </c>
      <c r="L62" s="255" t="n">
        <v>0</v>
      </c>
      <c r="N62" s="248" t="n">
        <v>26.7768333333333</v>
      </c>
      <c r="O62" s="248" t="n">
        <v>28.1514166666667</v>
      </c>
      <c r="P62" s="248" t="n">
        <v>28.2398333333333</v>
      </c>
      <c r="Q62" s="248" t="n">
        <v>26.8800833333333</v>
      </c>
      <c r="R62" s="248" t="n">
        <v>25.6053333333333</v>
      </c>
    </row>
    <row r="63" customFormat="false" ht="11.25" hidden="false" customHeight="false" outlineLevel="0" collapsed="false">
      <c r="A63" s="256" t="s">
        <v>101</v>
      </c>
      <c r="B63" s="248" t="n">
        <v>27.14725</v>
      </c>
      <c r="C63" s="248" t="n">
        <v>28.5089166666667</v>
      </c>
      <c r="D63" s="248" t="n">
        <v>28.3483333333333</v>
      </c>
      <c r="E63" s="248" t="n">
        <v>26.9963333333333</v>
      </c>
      <c r="F63" s="248" t="n">
        <v>25.854</v>
      </c>
      <c r="H63" s="255" t="n">
        <v>0</v>
      </c>
      <c r="I63" s="255" t="n">
        <v>0</v>
      </c>
      <c r="J63" s="255" t="n">
        <v>0</v>
      </c>
      <c r="K63" s="255" t="n">
        <v>0</v>
      </c>
      <c r="L63" s="255" t="n">
        <v>0</v>
      </c>
      <c r="N63" s="248" t="n">
        <v>27.14725</v>
      </c>
      <c r="O63" s="248" t="n">
        <v>28.5089166666667</v>
      </c>
      <c r="P63" s="248" t="n">
        <v>28.3483333333333</v>
      </c>
      <c r="Q63" s="248" t="n">
        <v>26.9963333333333</v>
      </c>
      <c r="R63" s="248" t="n">
        <v>25.854</v>
      </c>
    </row>
    <row r="64" customFormat="false" ht="11.25" hidden="false" customHeight="false" outlineLevel="0" collapsed="false">
      <c r="A64" s="256" t="s">
        <v>102</v>
      </c>
      <c r="B64" s="248" t="n">
        <v>27.45775</v>
      </c>
      <c r="C64" s="248" t="n">
        <v>28.9608333333333</v>
      </c>
      <c r="D64" s="248" t="n">
        <v>28.4428333333333</v>
      </c>
      <c r="E64" s="248" t="n">
        <v>27.1316666666667</v>
      </c>
      <c r="F64" s="248" t="n">
        <v>26.09225</v>
      </c>
      <c r="H64" s="255" t="n">
        <v>0</v>
      </c>
      <c r="I64" s="255" t="n">
        <v>0</v>
      </c>
      <c r="J64" s="255" t="n">
        <v>0</v>
      </c>
      <c r="K64" s="255" t="n">
        <v>0</v>
      </c>
      <c r="L64" s="255" t="n">
        <v>0</v>
      </c>
      <c r="N64" s="248" t="n">
        <v>27.45775</v>
      </c>
      <c r="O64" s="248" t="n">
        <v>28.9608333333333</v>
      </c>
      <c r="P64" s="248" t="n">
        <v>28.4428333333333</v>
      </c>
      <c r="Q64" s="248" t="n">
        <v>27.1316666666667</v>
      </c>
      <c r="R64" s="248" t="n">
        <v>26.09225</v>
      </c>
    </row>
    <row r="65" customFormat="false" ht="11.25" hidden="false" customHeight="false" outlineLevel="0" collapsed="false">
      <c r="A65" s="256" t="s">
        <v>103</v>
      </c>
      <c r="B65" s="248" t="n">
        <v>27.629</v>
      </c>
      <c r="C65" s="248" t="n">
        <v>29.737</v>
      </c>
      <c r="D65" s="248" t="n">
        <v>28.6556666666667</v>
      </c>
      <c r="E65" s="248" t="n">
        <v>27.3273333333333</v>
      </c>
      <c r="F65" s="248" t="n">
        <v>26.3298333333333</v>
      </c>
      <c r="H65" s="255" t="n">
        <v>0</v>
      </c>
      <c r="I65" s="255" t="n">
        <v>0</v>
      </c>
      <c r="J65" s="255" t="n">
        <v>0</v>
      </c>
      <c r="K65" s="255" t="n">
        <v>0</v>
      </c>
      <c r="L65" s="255" t="n">
        <v>0</v>
      </c>
      <c r="N65" s="248" t="n">
        <v>27.629</v>
      </c>
      <c r="O65" s="248" t="n">
        <v>29.737</v>
      </c>
      <c r="P65" s="248" t="n">
        <v>28.6556666666667</v>
      </c>
      <c r="Q65" s="248" t="n">
        <v>27.3273333333333</v>
      </c>
      <c r="R65" s="248" t="n">
        <v>26.3298333333333</v>
      </c>
    </row>
    <row r="66" customFormat="false" ht="11.25" hidden="false" customHeight="false" outlineLevel="0" collapsed="false">
      <c r="A66" s="256" t="s">
        <v>104</v>
      </c>
      <c r="B66" s="248" t="n">
        <v>27.83325</v>
      </c>
      <c r="C66" s="248" t="n">
        <v>30.5329166666667</v>
      </c>
      <c r="D66" s="248" t="n">
        <v>28.8798333333333</v>
      </c>
      <c r="E66" s="248" t="n">
        <v>27.5570833333333</v>
      </c>
      <c r="F66" s="248" t="n">
        <v>26.6080833333333</v>
      </c>
      <c r="H66" s="255" t="n">
        <v>0</v>
      </c>
      <c r="I66" s="255" t="n">
        <v>0</v>
      </c>
      <c r="J66" s="255" t="n">
        <v>0</v>
      </c>
      <c r="K66" s="255" t="n">
        <v>0</v>
      </c>
      <c r="L66" s="255" t="n">
        <v>0</v>
      </c>
      <c r="N66" s="248" t="n">
        <v>27.83325</v>
      </c>
      <c r="O66" s="248" t="n">
        <v>30.5329166666667</v>
      </c>
      <c r="P66" s="248" t="n">
        <v>28.8798333333333</v>
      </c>
      <c r="Q66" s="248" t="n">
        <v>27.5570833333333</v>
      </c>
      <c r="R66" s="248" t="n">
        <v>26.6080833333333</v>
      </c>
    </row>
    <row r="67" customFormat="false" ht="11.25" hidden="false" customHeight="false" outlineLevel="0" collapsed="false">
      <c r="A67" s="256" t="s">
        <v>105</v>
      </c>
      <c r="B67" s="248" t="n">
        <v>28.0509166666667</v>
      </c>
      <c r="C67" s="248" t="n">
        <v>31.7163333333333</v>
      </c>
      <c r="D67" s="248" t="n">
        <v>29.105</v>
      </c>
      <c r="E67" s="248" t="n">
        <v>27.7699166666667</v>
      </c>
      <c r="F67" s="248" t="n">
        <v>26.8735</v>
      </c>
      <c r="H67" s="255" t="n">
        <v>0</v>
      </c>
      <c r="I67" s="255" t="n">
        <v>0</v>
      </c>
      <c r="J67" s="255" t="n">
        <v>0</v>
      </c>
      <c r="K67" s="255" t="n">
        <v>0</v>
      </c>
      <c r="L67" s="255" t="n">
        <v>0</v>
      </c>
      <c r="N67" s="248" t="n">
        <v>28.0509166666667</v>
      </c>
      <c r="O67" s="248" t="n">
        <v>31.7163333333333</v>
      </c>
      <c r="P67" s="248" t="n">
        <v>29.105</v>
      </c>
      <c r="Q67" s="248" t="n">
        <v>27.7699166666667</v>
      </c>
      <c r="R67" s="248" t="n">
        <v>26.8735</v>
      </c>
    </row>
    <row r="68" customFormat="false" ht="11.25" hidden="false" customHeight="false" outlineLevel="0" collapsed="false">
      <c r="A68" s="254"/>
    </row>
    <row r="69" customFormat="false" ht="11.25" hidden="false" customHeight="false" outlineLevel="0" collapsed="false">
      <c r="A69" s="254"/>
    </row>
    <row r="70" customFormat="false" ht="11.25" hidden="false" customHeight="false" outlineLevel="0" collapsed="false">
      <c r="A70" s="254"/>
    </row>
    <row r="71" customFormat="false" ht="11.25" hidden="false" customHeight="false" outlineLevel="0" collapsed="false">
      <c r="A71" s="254"/>
    </row>
    <row r="72" customFormat="false" ht="11.25" hidden="false" customHeight="false" outlineLevel="0" collapsed="false">
      <c r="A72" s="254"/>
    </row>
    <row r="73" customFormat="false" ht="11.25" hidden="false" customHeight="false" outlineLevel="0" collapsed="false">
      <c r="A73" s="254"/>
    </row>
    <row r="74" customFormat="false" ht="11.25" hidden="false" customHeight="false" outlineLevel="0" collapsed="false">
      <c r="A74" s="254"/>
    </row>
    <row r="75" customFormat="false" ht="11.25" hidden="false" customHeight="false" outlineLevel="0" collapsed="false">
      <c r="A75" s="254"/>
    </row>
    <row r="76" customFormat="false" ht="11.25" hidden="false" customHeight="false" outlineLevel="0" collapsed="false">
      <c r="A76" s="254"/>
    </row>
    <row r="77" customFormat="false" ht="11.25" hidden="false" customHeight="false" outlineLevel="0" collapsed="false">
      <c r="A77" s="254"/>
    </row>
    <row r="78" customFormat="false" ht="11.25" hidden="false" customHeight="false" outlineLevel="0" collapsed="false">
      <c r="A78" s="254"/>
    </row>
    <row r="79" customFormat="false" ht="11.25" hidden="false" customHeight="false" outlineLevel="0" collapsed="false">
      <c r="A79" s="254"/>
    </row>
    <row r="80" customFormat="false" ht="11.25" hidden="false" customHeight="false" outlineLevel="0" collapsed="false">
      <c r="A80" s="254"/>
    </row>
    <row r="81" customFormat="false" ht="11.25" hidden="false" customHeight="false" outlineLevel="0" collapsed="false">
      <c r="A81" s="254"/>
    </row>
    <row r="82" customFormat="false" ht="11.25" hidden="false" customHeight="false" outlineLevel="0" collapsed="false">
      <c r="A82" s="254"/>
    </row>
    <row r="83" customFormat="false" ht="11.25" hidden="false" customHeight="false" outlineLevel="0" collapsed="false">
      <c r="A83" s="254"/>
    </row>
    <row r="84" customFormat="false" ht="11.25" hidden="false" customHeight="false" outlineLevel="0" collapsed="false">
      <c r="A84" s="254"/>
    </row>
    <row r="85" customFormat="false" ht="11.25" hidden="false" customHeight="false" outlineLevel="0" collapsed="false">
      <c r="A85" s="254"/>
    </row>
    <row r="86" customFormat="false" ht="11.25" hidden="false" customHeight="false" outlineLevel="0" collapsed="false">
      <c r="A86" s="254"/>
    </row>
    <row r="87" customFormat="false" ht="11.25" hidden="false" customHeight="false" outlineLevel="0" collapsed="false">
      <c r="A87" s="254"/>
    </row>
    <row r="88" customFormat="false" ht="11.25" hidden="false" customHeight="false" outlineLevel="0" collapsed="false">
      <c r="A88" s="254"/>
    </row>
    <row r="89" customFormat="false" ht="11.25" hidden="false" customHeight="false" outlineLevel="0" collapsed="false">
      <c r="A89" s="254"/>
    </row>
    <row r="90" customFormat="false" ht="11.25" hidden="false" customHeight="false" outlineLevel="0" collapsed="false">
      <c r="A90" s="254"/>
    </row>
    <row r="91" customFormat="false" ht="11.25" hidden="false" customHeight="false" outlineLevel="0" collapsed="false">
      <c r="A91" s="254"/>
    </row>
    <row r="92" customFormat="false" ht="11.25" hidden="false" customHeight="false" outlineLevel="0" collapsed="false">
      <c r="A92" s="254"/>
    </row>
    <row r="93" customFormat="false" ht="11.25" hidden="false" customHeight="false" outlineLevel="0" collapsed="false">
      <c r="A93" s="254"/>
    </row>
    <row r="94" customFormat="false" ht="11.25" hidden="false" customHeight="false" outlineLevel="0" collapsed="false">
      <c r="A94" s="254"/>
    </row>
    <row r="95" customFormat="false" ht="11.25" hidden="false" customHeight="false" outlineLevel="0" collapsed="false">
      <c r="A95" s="254"/>
    </row>
    <row r="96" customFormat="false" ht="11.25" hidden="false" customHeight="false" outlineLevel="0" collapsed="false">
      <c r="A96" s="254"/>
    </row>
    <row r="97" customFormat="false" ht="11.25" hidden="false" customHeight="false" outlineLevel="0" collapsed="false">
      <c r="A97" s="254"/>
    </row>
    <row r="98" customFormat="false" ht="11.25" hidden="false" customHeight="false" outlineLevel="0" collapsed="false">
      <c r="A98" s="254"/>
    </row>
    <row r="99" customFormat="false" ht="11.25" hidden="false" customHeight="false" outlineLevel="0" collapsed="false">
      <c r="A99" s="254"/>
    </row>
    <row r="100" customFormat="false" ht="11.25" hidden="false" customHeight="false" outlineLevel="0" collapsed="false">
      <c r="A100" s="254"/>
    </row>
    <row r="101" customFormat="false" ht="11.25" hidden="false" customHeight="false" outlineLevel="0" collapsed="false">
      <c r="A101" s="254"/>
    </row>
    <row r="102" customFormat="false" ht="11.25" hidden="false" customHeight="false" outlineLevel="0" collapsed="false">
      <c r="A102" s="254"/>
    </row>
    <row r="103" customFormat="false" ht="11.25" hidden="false" customHeight="false" outlineLevel="0" collapsed="false">
      <c r="A103" s="254"/>
    </row>
    <row r="104" customFormat="false" ht="11.25" hidden="false" customHeight="false" outlineLevel="0" collapsed="false">
      <c r="A104" s="254"/>
    </row>
    <row r="105" customFormat="false" ht="11.25" hidden="false" customHeight="false" outlineLevel="0" collapsed="false">
      <c r="A105" s="254"/>
    </row>
    <row r="106" customFormat="false" ht="11.25" hidden="false" customHeight="false" outlineLevel="0" collapsed="false">
      <c r="A106" s="254"/>
    </row>
    <row r="107" customFormat="false" ht="11.25" hidden="false" customHeight="false" outlineLevel="0" collapsed="false">
      <c r="A107" s="254"/>
    </row>
    <row r="108" customFormat="false" ht="11.25" hidden="false" customHeight="false" outlineLevel="0" collapsed="false">
      <c r="A108" s="254"/>
    </row>
    <row r="109" customFormat="false" ht="11.25" hidden="false" customHeight="false" outlineLevel="0" collapsed="false">
      <c r="A109" s="254"/>
    </row>
    <row r="110" customFormat="false" ht="11.25" hidden="false" customHeight="false" outlineLevel="0" collapsed="false">
      <c r="A110" s="254"/>
    </row>
    <row r="111" customFormat="false" ht="11.25" hidden="false" customHeight="false" outlineLevel="0" collapsed="false">
      <c r="A111" s="254"/>
    </row>
    <row r="112" customFormat="false" ht="11.25" hidden="false" customHeight="false" outlineLevel="0" collapsed="false">
      <c r="A112" s="254"/>
    </row>
    <row r="113" customFormat="false" ht="11.25" hidden="false" customHeight="false" outlineLevel="0" collapsed="false">
      <c r="A113" s="254"/>
    </row>
    <row r="114" customFormat="false" ht="11.25" hidden="false" customHeight="false" outlineLevel="0" collapsed="false">
      <c r="A114" s="254"/>
    </row>
    <row r="115" customFormat="false" ht="11.25" hidden="false" customHeight="false" outlineLevel="0" collapsed="false">
      <c r="A115" s="254"/>
    </row>
    <row r="116" customFormat="false" ht="11.25" hidden="false" customHeight="false" outlineLevel="0" collapsed="false">
      <c r="A116" s="254"/>
    </row>
    <row r="117" customFormat="false" ht="11.25" hidden="false" customHeight="false" outlineLevel="0" collapsed="false">
      <c r="A117" s="254"/>
    </row>
    <row r="118" customFormat="false" ht="11.25" hidden="false" customHeight="false" outlineLevel="0" collapsed="false">
      <c r="A118" s="254"/>
    </row>
    <row r="119" customFormat="false" ht="11.25" hidden="false" customHeight="false" outlineLevel="0" collapsed="false">
      <c r="A119" s="254"/>
    </row>
    <row r="120" customFormat="false" ht="11.25" hidden="false" customHeight="false" outlineLevel="0" collapsed="false">
      <c r="A120" s="254"/>
    </row>
    <row r="121" customFormat="false" ht="11.25" hidden="false" customHeight="false" outlineLevel="0" collapsed="false">
      <c r="A121" s="254"/>
    </row>
    <row r="122" customFormat="false" ht="11.25" hidden="false" customHeight="false" outlineLevel="0" collapsed="false">
      <c r="A122" s="254"/>
    </row>
    <row r="123" customFormat="false" ht="11.25" hidden="false" customHeight="false" outlineLevel="0" collapsed="false">
      <c r="A123" s="254"/>
    </row>
    <row r="124" customFormat="false" ht="11.25" hidden="false" customHeight="false" outlineLevel="0" collapsed="false">
      <c r="A124" s="254"/>
    </row>
    <row r="125" customFormat="false" ht="11.25" hidden="false" customHeight="false" outlineLevel="0" collapsed="false">
      <c r="A125" s="254"/>
    </row>
    <row r="126" customFormat="false" ht="11.25" hidden="false" customHeight="false" outlineLevel="0" collapsed="false">
      <c r="A126" s="254"/>
    </row>
    <row r="127" customFormat="false" ht="11.25" hidden="false" customHeight="false" outlineLevel="0" collapsed="false">
      <c r="A127" s="254"/>
    </row>
    <row r="128" customFormat="false" ht="11.25" hidden="false" customHeight="false" outlineLevel="0" collapsed="false">
      <c r="A128" s="254"/>
    </row>
    <row r="129" customFormat="false" ht="11.25" hidden="false" customHeight="false" outlineLevel="0" collapsed="false">
      <c r="A129" s="254"/>
    </row>
    <row r="130" customFormat="false" ht="11.25" hidden="false" customHeight="false" outlineLevel="0" collapsed="false">
      <c r="A130" s="254"/>
    </row>
    <row r="131" customFormat="false" ht="11.25" hidden="false" customHeight="false" outlineLevel="0" collapsed="false">
      <c r="A131" s="254"/>
    </row>
    <row r="132" customFormat="false" ht="11.25" hidden="false" customHeight="false" outlineLevel="0" collapsed="false">
      <c r="A132" s="254"/>
    </row>
    <row r="133" customFormat="false" ht="11.25" hidden="false" customHeight="false" outlineLevel="0" collapsed="false">
      <c r="A133" s="254"/>
    </row>
    <row r="134" customFormat="false" ht="11.25" hidden="false" customHeight="false" outlineLevel="0" collapsed="false">
      <c r="A134" s="254"/>
    </row>
    <row r="135" customFormat="false" ht="11.25" hidden="false" customHeight="false" outlineLevel="0" collapsed="false">
      <c r="A135" s="254"/>
    </row>
    <row r="136" customFormat="false" ht="11.25" hidden="false" customHeight="false" outlineLevel="0" collapsed="false">
      <c r="A136" s="254"/>
    </row>
    <row r="137" customFormat="false" ht="11.25" hidden="false" customHeight="false" outlineLevel="0" collapsed="false">
      <c r="A137" s="254"/>
    </row>
    <row r="138" customFormat="false" ht="11.25" hidden="false" customHeight="false" outlineLevel="0" collapsed="false">
      <c r="A138" s="254"/>
    </row>
    <row r="139" customFormat="false" ht="11.25" hidden="false" customHeight="false" outlineLevel="0" collapsed="false">
      <c r="A139" s="254"/>
    </row>
    <row r="140" customFormat="false" ht="11.25" hidden="false" customHeight="false" outlineLevel="0" collapsed="false">
      <c r="A140" s="254"/>
    </row>
    <row r="141" customFormat="false" ht="11.25" hidden="false" customHeight="false" outlineLevel="0" collapsed="false">
      <c r="A141" s="254"/>
    </row>
    <row r="142" customFormat="false" ht="11.25" hidden="false" customHeight="false" outlineLevel="0" collapsed="false">
      <c r="A142" s="254"/>
    </row>
    <row r="143" customFormat="false" ht="11.25" hidden="false" customHeight="false" outlineLevel="0" collapsed="false">
      <c r="A143" s="254"/>
    </row>
    <row r="144" customFormat="false" ht="11.25" hidden="false" customHeight="false" outlineLevel="0" collapsed="false">
      <c r="A144" s="254"/>
    </row>
    <row r="145" customFormat="false" ht="11.25" hidden="false" customHeight="false" outlineLevel="0" collapsed="false">
      <c r="A145" s="254"/>
    </row>
    <row r="146" customFormat="false" ht="11.25" hidden="false" customHeight="false" outlineLevel="0" collapsed="false">
      <c r="A146" s="254"/>
    </row>
    <row r="147" customFormat="false" ht="11.25" hidden="false" customHeight="false" outlineLevel="0" collapsed="false">
      <c r="A147" s="254"/>
    </row>
    <row r="148" customFormat="false" ht="11.25" hidden="false" customHeight="false" outlineLevel="0" collapsed="false">
      <c r="A148" s="254"/>
    </row>
    <row r="149" customFormat="false" ht="11.25" hidden="false" customHeight="false" outlineLevel="0" collapsed="false">
      <c r="A149" s="254"/>
    </row>
    <row r="150" customFormat="false" ht="11.25" hidden="false" customHeight="false" outlineLevel="0" collapsed="false">
      <c r="A150" s="254"/>
    </row>
    <row r="151" customFormat="false" ht="11.25" hidden="false" customHeight="false" outlineLevel="0" collapsed="false">
      <c r="A151" s="254"/>
    </row>
    <row r="152" customFormat="false" ht="11.25" hidden="false" customHeight="false" outlineLevel="0" collapsed="false">
      <c r="A152" s="254"/>
    </row>
    <row r="153" customFormat="false" ht="11.25" hidden="false" customHeight="false" outlineLevel="0" collapsed="false">
      <c r="A153" s="254"/>
    </row>
    <row r="154" customFormat="false" ht="11.25" hidden="false" customHeight="false" outlineLevel="0" collapsed="false">
      <c r="A154" s="254"/>
    </row>
    <row r="155" customFormat="false" ht="11.25" hidden="false" customHeight="false" outlineLevel="0" collapsed="false">
      <c r="A155" s="254"/>
    </row>
    <row r="156" customFormat="false" ht="11.25" hidden="false" customHeight="false" outlineLevel="0" collapsed="false">
      <c r="A156" s="254"/>
    </row>
    <row r="157" customFormat="false" ht="11.25" hidden="false" customHeight="false" outlineLevel="0" collapsed="false">
      <c r="A157" s="254"/>
    </row>
    <row r="158" customFormat="false" ht="11.25" hidden="false" customHeight="false" outlineLevel="0" collapsed="false">
      <c r="A158" s="254"/>
    </row>
    <row r="159" customFormat="false" ht="11.25" hidden="false" customHeight="false" outlineLevel="0" collapsed="false">
      <c r="A159" s="254"/>
    </row>
    <row r="160" customFormat="false" ht="11.25" hidden="false" customHeight="false" outlineLevel="0" collapsed="false">
      <c r="A160" s="254"/>
    </row>
    <row r="161" customFormat="false" ht="11.25" hidden="false" customHeight="false" outlineLevel="0" collapsed="false">
      <c r="A161" s="254"/>
    </row>
    <row r="162" customFormat="false" ht="11.25" hidden="false" customHeight="false" outlineLevel="0" collapsed="false">
      <c r="A162" s="254"/>
    </row>
    <row r="163" customFormat="false" ht="11.25" hidden="false" customHeight="false" outlineLevel="0" collapsed="false">
      <c r="A163" s="254"/>
    </row>
    <row r="164" customFormat="false" ht="11.25" hidden="false" customHeight="false" outlineLevel="0" collapsed="false">
      <c r="A164" s="254"/>
    </row>
    <row r="165" customFormat="false" ht="11.25" hidden="false" customHeight="false" outlineLevel="0" collapsed="false">
      <c r="A165" s="254"/>
    </row>
    <row r="166" customFormat="false" ht="11.25" hidden="false" customHeight="false" outlineLevel="0" collapsed="false">
      <c r="A166" s="254"/>
    </row>
    <row r="167" customFormat="false" ht="11.25" hidden="false" customHeight="false" outlineLevel="0" collapsed="false">
      <c r="A167" s="254"/>
    </row>
    <row r="168" customFormat="false" ht="11.25" hidden="false" customHeight="false" outlineLevel="0" collapsed="false">
      <c r="A168" s="254"/>
    </row>
    <row r="169" customFormat="false" ht="11.25" hidden="false" customHeight="false" outlineLevel="0" collapsed="false">
      <c r="A169" s="254"/>
    </row>
    <row r="170" customFormat="false" ht="11.25" hidden="false" customHeight="false" outlineLevel="0" collapsed="false">
      <c r="A170" s="254"/>
    </row>
    <row r="171" customFormat="false" ht="11.25" hidden="false" customHeight="false" outlineLevel="0" collapsed="false">
      <c r="A171" s="254"/>
    </row>
    <row r="172" customFormat="false" ht="11.25" hidden="false" customHeight="false" outlineLevel="0" collapsed="false">
      <c r="A172" s="254"/>
    </row>
    <row r="173" customFormat="false" ht="11.25" hidden="false" customHeight="false" outlineLevel="0" collapsed="false">
      <c r="A173" s="254"/>
    </row>
    <row r="174" customFormat="false" ht="11.25" hidden="false" customHeight="false" outlineLevel="0" collapsed="false">
      <c r="A174" s="254"/>
    </row>
    <row r="175" customFormat="false" ht="11.25" hidden="false" customHeight="false" outlineLevel="0" collapsed="false">
      <c r="A175" s="254"/>
    </row>
    <row r="176" customFormat="false" ht="11.25" hidden="false" customHeight="false" outlineLevel="0" collapsed="false">
      <c r="A176" s="254"/>
    </row>
    <row r="177" customFormat="false" ht="11.25" hidden="false" customHeight="false" outlineLevel="0" collapsed="false">
      <c r="A177" s="254"/>
    </row>
    <row r="178" customFormat="false" ht="11.25" hidden="false" customHeight="false" outlineLevel="0" collapsed="false">
      <c r="A178" s="254"/>
    </row>
    <row r="179" customFormat="false" ht="11.25" hidden="false" customHeight="false" outlineLevel="0" collapsed="false">
      <c r="A179" s="254"/>
    </row>
    <row r="180" customFormat="false" ht="11.25" hidden="false" customHeight="false" outlineLevel="0" collapsed="false">
      <c r="A180" s="254"/>
    </row>
    <row r="181" customFormat="false" ht="11.25" hidden="false" customHeight="false" outlineLevel="0" collapsed="false">
      <c r="A181" s="254"/>
    </row>
    <row r="182" customFormat="false" ht="11.25" hidden="false" customHeight="false" outlineLevel="0" collapsed="false">
      <c r="A182" s="254"/>
    </row>
    <row r="183" customFormat="false" ht="11.25" hidden="false" customHeight="false" outlineLevel="0" collapsed="false">
      <c r="A183" s="254"/>
    </row>
    <row r="184" customFormat="false" ht="11.25" hidden="false" customHeight="false" outlineLevel="0" collapsed="false">
      <c r="A184" s="254"/>
    </row>
    <row r="185" customFormat="false" ht="11.25" hidden="false" customHeight="false" outlineLevel="0" collapsed="false">
      <c r="A185" s="254"/>
    </row>
    <row r="186" customFormat="false" ht="11.25" hidden="false" customHeight="false" outlineLevel="0" collapsed="false">
      <c r="A186" s="254"/>
    </row>
    <row r="187" customFormat="false" ht="11.25" hidden="false" customHeight="false" outlineLevel="0" collapsed="false">
      <c r="A187" s="254"/>
    </row>
    <row r="188" customFormat="false" ht="11.25" hidden="false" customHeight="false" outlineLevel="0" collapsed="false">
      <c r="A188" s="254"/>
    </row>
    <row r="189" customFormat="false" ht="11.25" hidden="false" customHeight="false" outlineLevel="0" collapsed="false">
      <c r="A189" s="254"/>
    </row>
    <row r="190" customFormat="false" ht="11.25" hidden="false" customHeight="false" outlineLevel="0" collapsed="false">
      <c r="A190" s="254"/>
    </row>
    <row r="191" customFormat="false" ht="11.25" hidden="false" customHeight="false" outlineLevel="0" collapsed="false">
      <c r="A191" s="254"/>
    </row>
    <row r="192" customFormat="false" ht="11.25" hidden="false" customHeight="false" outlineLevel="0" collapsed="false">
      <c r="A192" s="254"/>
    </row>
    <row r="193" customFormat="false" ht="11.25" hidden="false" customHeight="false" outlineLevel="0" collapsed="false">
      <c r="A193" s="254"/>
    </row>
    <row r="194" customFormat="false" ht="11.25" hidden="false" customHeight="false" outlineLevel="0" collapsed="false">
      <c r="A194" s="254"/>
    </row>
    <row r="195" customFormat="false" ht="11.25" hidden="false" customHeight="false" outlineLevel="0" collapsed="false">
      <c r="A195" s="254"/>
    </row>
    <row r="196" customFormat="false" ht="11.25" hidden="false" customHeight="false" outlineLevel="0" collapsed="false">
      <c r="A196" s="254"/>
    </row>
    <row r="197" customFormat="false" ht="11.25" hidden="false" customHeight="false" outlineLevel="0" collapsed="false">
      <c r="A197" s="254"/>
    </row>
    <row r="198" customFormat="false" ht="11.25" hidden="false" customHeight="false" outlineLevel="0" collapsed="false">
      <c r="A198" s="254"/>
    </row>
    <row r="199" customFormat="false" ht="11.25" hidden="false" customHeight="false" outlineLevel="0" collapsed="false">
      <c r="A199" s="254"/>
    </row>
    <row r="200" customFormat="false" ht="11.25" hidden="false" customHeight="false" outlineLevel="0" collapsed="false">
      <c r="A200" s="254"/>
    </row>
    <row r="201" customFormat="false" ht="11.25" hidden="false" customHeight="false" outlineLevel="0" collapsed="false">
      <c r="A201" s="254"/>
    </row>
    <row r="202" customFormat="false" ht="11.25" hidden="false" customHeight="false" outlineLevel="0" collapsed="false">
      <c r="A202" s="254"/>
    </row>
    <row r="203" customFormat="false" ht="11.25" hidden="false" customHeight="false" outlineLevel="0" collapsed="false">
      <c r="A203" s="254"/>
    </row>
    <row r="204" customFormat="false" ht="11.25" hidden="false" customHeight="false" outlineLevel="0" collapsed="false">
      <c r="A204" s="254"/>
    </row>
    <row r="205" customFormat="false" ht="11.25" hidden="false" customHeight="false" outlineLevel="0" collapsed="false">
      <c r="A205" s="254"/>
    </row>
    <row r="206" customFormat="false" ht="11.25" hidden="false" customHeight="false" outlineLevel="0" collapsed="false">
      <c r="A206" s="254"/>
    </row>
    <row r="207" customFormat="false" ht="11.25" hidden="false" customHeight="false" outlineLevel="0" collapsed="false">
      <c r="A207" s="254"/>
    </row>
    <row r="208" customFormat="false" ht="11.25" hidden="false" customHeight="false" outlineLevel="0" collapsed="false">
      <c r="A208" s="254"/>
    </row>
    <row r="209" customFormat="false" ht="11.25" hidden="false" customHeight="false" outlineLevel="0" collapsed="false">
      <c r="A209" s="254"/>
    </row>
    <row r="210" customFormat="false" ht="11.25" hidden="false" customHeight="false" outlineLevel="0" collapsed="false">
      <c r="A210" s="254"/>
    </row>
    <row r="211" customFormat="false" ht="11.25" hidden="false" customHeight="false" outlineLevel="0" collapsed="false">
      <c r="A211" s="254"/>
    </row>
    <row r="212" customFormat="false" ht="11.25" hidden="false" customHeight="false" outlineLevel="0" collapsed="false">
      <c r="A212" s="254"/>
    </row>
    <row r="213" customFormat="false" ht="11.25" hidden="false" customHeight="false" outlineLevel="0" collapsed="false">
      <c r="A213" s="254"/>
    </row>
    <row r="214" customFormat="false" ht="11.25" hidden="false" customHeight="false" outlineLevel="0" collapsed="false">
      <c r="A214" s="254"/>
    </row>
    <row r="215" customFormat="false" ht="11.25" hidden="false" customHeight="false" outlineLevel="0" collapsed="false">
      <c r="A215" s="254"/>
    </row>
    <row r="216" customFormat="false" ht="11.25" hidden="false" customHeight="false" outlineLevel="0" collapsed="false">
      <c r="A216" s="254"/>
    </row>
    <row r="217" customFormat="false" ht="11.25" hidden="false" customHeight="false" outlineLevel="0" collapsed="false">
      <c r="A217" s="254"/>
    </row>
    <row r="218" customFormat="false" ht="11.25" hidden="false" customHeight="false" outlineLevel="0" collapsed="false">
      <c r="A218" s="254"/>
    </row>
    <row r="219" customFormat="false" ht="11.25" hidden="false" customHeight="false" outlineLevel="0" collapsed="false">
      <c r="A219" s="254"/>
    </row>
    <row r="220" customFormat="false" ht="11.25" hidden="false" customHeight="false" outlineLevel="0" collapsed="false">
      <c r="A220" s="254"/>
    </row>
    <row r="221" customFormat="false" ht="11.25" hidden="false" customHeight="false" outlineLevel="0" collapsed="false">
      <c r="A221" s="254"/>
    </row>
    <row r="222" customFormat="false" ht="11.25" hidden="false" customHeight="false" outlineLevel="0" collapsed="false">
      <c r="A222" s="254"/>
    </row>
    <row r="223" customFormat="false" ht="11.25" hidden="false" customHeight="false" outlineLevel="0" collapsed="false">
      <c r="A223" s="254"/>
    </row>
    <row r="224" customFormat="false" ht="11.25" hidden="false" customHeight="false" outlineLevel="0" collapsed="false">
      <c r="A224" s="254"/>
    </row>
    <row r="225" customFormat="false" ht="11.25" hidden="false" customHeight="false" outlineLevel="0" collapsed="false">
      <c r="A225" s="254"/>
    </row>
    <row r="226" customFormat="false" ht="11.25" hidden="false" customHeight="false" outlineLevel="0" collapsed="false">
      <c r="A226" s="254"/>
    </row>
    <row r="227" customFormat="false" ht="11.25" hidden="false" customHeight="false" outlineLevel="0" collapsed="false">
      <c r="A227" s="254"/>
    </row>
    <row r="228" customFormat="false" ht="11.25" hidden="false" customHeight="false" outlineLevel="0" collapsed="false">
      <c r="A228" s="254"/>
    </row>
    <row r="229" customFormat="false" ht="11.25" hidden="false" customHeight="false" outlineLevel="0" collapsed="false">
      <c r="A229" s="254"/>
    </row>
    <row r="230" customFormat="false" ht="11.25" hidden="false" customHeight="false" outlineLevel="0" collapsed="false">
      <c r="A230" s="254"/>
    </row>
    <row r="231" customFormat="false" ht="11.25" hidden="false" customHeight="false" outlineLevel="0" collapsed="false">
      <c r="A231" s="254"/>
    </row>
    <row r="232" customFormat="false" ht="11.25" hidden="false" customHeight="false" outlineLevel="0" collapsed="false">
      <c r="A232" s="254"/>
    </row>
    <row r="233" customFormat="false" ht="11.25" hidden="false" customHeight="false" outlineLevel="0" collapsed="false">
      <c r="A233" s="254"/>
    </row>
    <row r="234" customFormat="false" ht="11.25" hidden="false" customHeight="false" outlineLevel="0" collapsed="false">
      <c r="A234" s="254"/>
    </row>
    <row r="235" customFormat="false" ht="11.25" hidden="false" customHeight="false" outlineLevel="0" collapsed="false">
      <c r="A235" s="254"/>
    </row>
    <row r="236" customFormat="false" ht="11.25" hidden="false" customHeight="false" outlineLevel="0" collapsed="false">
      <c r="A236" s="254"/>
    </row>
    <row r="237" customFormat="false" ht="11.25" hidden="false" customHeight="false" outlineLevel="0" collapsed="false">
      <c r="A237" s="254"/>
    </row>
    <row r="238" customFormat="false" ht="11.25" hidden="false" customHeight="false" outlineLevel="0" collapsed="false">
      <c r="A238" s="254"/>
    </row>
    <row r="239" customFormat="false" ht="11.25" hidden="false" customHeight="false" outlineLevel="0" collapsed="false">
      <c r="A239" s="254"/>
    </row>
    <row r="240" customFormat="false" ht="11.25" hidden="false" customHeight="false" outlineLevel="0" collapsed="false">
      <c r="A240" s="254"/>
    </row>
    <row r="241" customFormat="false" ht="11.25" hidden="false" customHeight="false" outlineLevel="0" collapsed="false">
      <c r="A241" s="254"/>
    </row>
    <row r="242" customFormat="false" ht="11.25" hidden="false" customHeight="false" outlineLevel="0" collapsed="false">
      <c r="A242" s="254"/>
    </row>
    <row r="243" customFormat="false" ht="11.25" hidden="false" customHeight="false" outlineLevel="0" collapsed="false">
      <c r="A243" s="254"/>
    </row>
    <row r="244" customFormat="false" ht="11.25" hidden="false" customHeight="false" outlineLevel="0" collapsed="false">
      <c r="A244" s="254"/>
    </row>
    <row r="245" customFormat="false" ht="11.25" hidden="false" customHeight="false" outlineLevel="0" collapsed="false">
      <c r="A245" s="254"/>
    </row>
    <row r="246" customFormat="false" ht="11.25" hidden="false" customHeight="false" outlineLevel="0" collapsed="false">
      <c r="A246" s="254"/>
    </row>
    <row r="247" customFormat="false" ht="11.25" hidden="false" customHeight="false" outlineLevel="0" collapsed="false">
      <c r="A247" s="254"/>
    </row>
    <row r="248" customFormat="false" ht="11.25" hidden="false" customHeight="false" outlineLevel="0" collapsed="false">
      <c r="A248" s="254"/>
    </row>
    <row r="249" customFormat="false" ht="11.25" hidden="false" customHeight="false" outlineLevel="0" collapsed="false">
      <c r="A249" s="254"/>
    </row>
    <row r="250" customFormat="false" ht="11.25" hidden="false" customHeight="false" outlineLevel="0" collapsed="false">
      <c r="A250" s="254"/>
    </row>
    <row r="251" customFormat="false" ht="11.25" hidden="false" customHeight="false" outlineLevel="0" collapsed="false">
      <c r="A251" s="254"/>
    </row>
    <row r="252" customFormat="false" ht="11.25" hidden="false" customHeight="false" outlineLevel="0" collapsed="false">
      <c r="A252" s="254"/>
    </row>
    <row r="253" customFormat="false" ht="11.25" hidden="false" customHeight="false" outlineLevel="0" collapsed="false">
      <c r="A253" s="254"/>
    </row>
    <row r="254" customFormat="false" ht="11.25" hidden="false" customHeight="false" outlineLevel="0" collapsed="false">
      <c r="A254" s="254"/>
    </row>
    <row r="255" customFormat="false" ht="11.25" hidden="false" customHeight="false" outlineLevel="0" collapsed="false">
      <c r="A255" s="254"/>
    </row>
    <row r="256" customFormat="false" ht="11.25" hidden="false" customHeight="false" outlineLevel="0" collapsed="false">
      <c r="A256" s="254"/>
    </row>
    <row r="257" customFormat="false" ht="11.25" hidden="false" customHeight="false" outlineLevel="0" collapsed="false">
      <c r="A257" s="254"/>
    </row>
    <row r="258" customFormat="false" ht="11.25" hidden="false" customHeight="false" outlineLevel="0" collapsed="false">
      <c r="A258" s="254"/>
    </row>
    <row r="259" customFormat="false" ht="11.25" hidden="false" customHeight="false" outlineLevel="0" collapsed="false">
      <c r="A259" s="254"/>
    </row>
    <row r="260" customFormat="false" ht="11.25" hidden="false" customHeight="false" outlineLevel="0" collapsed="false">
      <c r="A260" s="254"/>
    </row>
    <row r="261" customFormat="false" ht="11.25" hidden="false" customHeight="false" outlineLevel="0" collapsed="false">
      <c r="A261" s="254"/>
    </row>
    <row r="262" customFormat="false" ht="11.25" hidden="false" customHeight="false" outlineLevel="0" collapsed="false">
      <c r="A262" s="254"/>
    </row>
    <row r="263" customFormat="false" ht="11.25" hidden="false" customHeight="false" outlineLevel="0" collapsed="false">
      <c r="A263" s="254"/>
    </row>
    <row r="264" customFormat="false" ht="11.25" hidden="false" customHeight="false" outlineLevel="0" collapsed="false">
      <c r="A264" s="254"/>
    </row>
    <row r="265" customFormat="false" ht="11.25" hidden="false" customHeight="false" outlineLevel="0" collapsed="false">
      <c r="A265" s="254"/>
    </row>
    <row r="266" customFormat="false" ht="11.25" hidden="false" customHeight="false" outlineLevel="0" collapsed="false">
      <c r="A266" s="254"/>
    </row>
    <row r="267" customFormat="false" ht="11.25" hidden="false" customHeight="false" outlineLevel="0" collapsed="false">
      <c r="A267" s="254"/>
    </row>
    <row r="268" customFormat="false" ht="11.25" hidden="false" customHeight="false" outlineLevel="0" collapsed="false">
      <c r="A268" s="254"/>
    </row>
    <row r="269" customFormat="false" ht="11.25" hidden="false" customHeight="false" outlineLevel="0" collapsed="false">
      <c r="A269" s="254"/>
    </row>
    <row r="270" customFormat="false" ht="11.25" hidden="false" customHeight="false" outlineLevel="0" collapsed="false">
      <c r="A270" s="254"/>
    </row>
    <row r="271" customFormat="false" ht="11.25" hidden="false" customHeight="false" outlineLevel="0" collapsed="false">
      <c r="A271" s="250"/>
    </row>
    <row r="272" customFormat="false" ht="11.25" hidden="false" customHeight="false" outlineLevel="0" collapsed="false">
      <c r="A272" s="250"/>
    </row>
    <row r="273" customFormat="false" ht="11.25" hidden="false" customHeight="false" outlineLevel="0" collapsed="false">
      <c r="A273" s="250"/>
    </row>
    <row r="274" customFormat="false" ht="11.25" hidden="false" customHeight="false" outlineLevel="0" collapsed="false">
      <c r="A274" s="250"/>
    </row>
    <row r="275" customFormat="false" ht="11.25" hidden="false" customHeight="false" outlineLevel="0" collapsed="false">
      <c r="A275" s="250"/>
    </row>
    <row r="276" customFormat="false" ht="11.25" hidden="false" customHeight="false" outlineLevel="0" collapsed="false">
      <c r="A276" s="250"/>
    </row>
    <row r="277" customFormat="false" ht="11.25" hidden="false" customHeight="false" outlineLevel="0" collapsed="false">
      <c r="A277" s="250"/>
    </row>
    <row r="278" customFormat="false" ht="11.25" hidden="false" customHeight="false" outlineLevel="0" collapsed="false">
      <c r="A278" s="250"/>
    </row>
    <row r="279" customFormat="false" ht="11.25" hidden="false" customHeight="false" outlineLevel="0" collapsed="false">
      <c r="A279" s="250"/>
    </row>
    <row r="280" customFormat="false" ht="11.25" hidden="false" customHeight="false" outlineLevel="0" collapsed="false">
      <c r="A280" s="250"/>
    </row>
    <row r="281" customFormat="false" ht="11.25" hidden="false" customHeight="false" outlineLevel="0" collapsed="false">
      <c r="A281" s="250"/>
    </row>
    <row r="282" customFormat="false" ht="11.25" hidden="false" customHeight="false" outlineLevel="0" collapsed="false">
      <c r="A282" s="250"/>
    </row>
    <row r="283" customFormat="false" ht="11.25" hidden="false" customHeight="false" outlineLevel="0" collapsed="false">
      <c r="A283" s="250"/>
    </row>
    <row r="284" customFormat="false" ht="11.25" hidden="false" customHeight="false" outlineLevel="0" collapsed="false">
      <c r="A284" s="250"/>
    </row>
    <row r="285" customFormat="false" ht="11.25" hidden="false" customHeight="false" outlineLevel="0" collapsed="false">
      <c r="A285" s="250"/>
    </row>
    <row r="286" customFormat="false" ht="11.25" hidden="false" customHeight="false" outlineLevel="0" collapsed="false">
      <c r="A286" s="250"/>
    </row>
    <row r="287" customFormat="false" ht="11.25" hidden="false" customHeight="false" outlineLevel="0" collapsed="false">
      <c r="A287" s="250"/>
    </row>
    <row r="288" customFormat="false" ht="11.25" hidden="false" customHeight="false" outlineLevel="0" collapsed="false">
      <c r="A288" s="250"/>
    </row>
    <row r="289" customFormat="false" ht="11.25" hidden="false" customHeight="false" outlineLevel="0" collapsed="false">
      <c r="A289" s="250"/>
    </row>
    <row r="290" customFormat="false" ht="11.25" hidden="false" customHeight="false" outlineLevel="0" collapsed="false">
      <c r="A290" s="250"/>
    </row>
    <row r="291" customFormat="false" ht="11.25" hidden="false" customHeight="false" outlineLevel="0" collapsed="false">
      <c r="A291" s="250"/>
    </row>
    <row r="292" customFormat="false" ht="11.25" hidden="false" customHeight="false" outlineLevel="0" collapsed="false">
      <c r="A292" s="250"/>
    </row>
    <row r="293" customFormat="false" ht="11.25" hidden="false" customHeight="false" outlineLevel="0" collapsed="false">
      <c r="A293" s="250"/>
    </row>
    <row r="294" customFormat="false" ht="11.25" hidden="false" customHeight="false" outlineLevel="0" collapsed="false">
      <c r="A294" s="250"/>
    </row>
    <row r="295" customFormat="false" ht="11.25" hidden="false" customHeight="false" outlineLevel="0" collapsed="false">
      <c r="A295" s="250"/>
    </row>
    <row r="296" customFormat="false" ht="11.25" hidden="false" customHeight="false" outlineLevel="0" collapsed="false">
      <c r="A296" s="250"/>
    </row>
    <row r="297" customFormat="false" ht="11.25" hidden="false" customHeight="false" outlineLevel="0" collapsed="false">
      <c r="A297" s="250"/>
    </row>
    <row r="298" customFormat="false" ht="11.25" hidden="false" customHeight="false" outlineLevel="0" collapsed="false">
      <c r="A298" s="250"/>
    </row>
    <row r="299" customFormat="false" ht="11.25" hidden="false" customHeight="false" outlineLevel="0" collapsed="false">
      <c r="A299" s="250"/>
    </row>
    <row r="300" customFormat="false" ht="11.25" hidden="false" customHeight="false" outlineLevel="0" collapsed="false">
      <c r="A300" s="250"/>
    </row>
    <row r="301" customFormat="false" ht="11.25" hidden="false" customHeight="false" outlineLevel="0" collapsed="false">
      <c r="A301" s="250"/>
    </row>
    <row r="302" customFormat="false" ht="11.25" hidden="false" customHeight="false" outlineLevel="0" collapsed="false">
      <c r="A302" s="250"/>
    </row>
    <row r="303" customFormat="false" ht="11.25" hidden="false" customHeight="false" outlineLevel="0" collapsed="false">
      <c r="A303" s="250"/>
    </row>
    <row r="304" customFormat="false" ht="11.25" hidden="false" customHeight="false" outlineLevel="0" collapsed="false">
      <c r="A304" s="250"/>
    </row>
    <row r="305" customFormat="false" ht="11.25" hidden="false" customHeight="false" outlineLevel="0" collapsed="false">
      <c r="A305" s="250"/>
    </row>
    <row r="306" customFormat="false" ht="11.25" hidden="false" customHeight="false" outlineLevel="0" collapsed="false">
      <c r="A306" s="250"/>
    </row>
    <row r="307" customFormat="false" ht="11.25" hidden="false" customHeight="false" outlineLevel="0" collapsed="false">
      <c r="A307" s="250"/>
    </row>
    <row r="308" customFormat="false" ht="11.25" hidden="false" customHeight="false" outlineLevel="0" collapsed="false">
      <c r="A308" s="250"/>
    </row>
    <row r="309" customFormat="false" ht="11.25" hidden="false" customHeight="false" outlineLevel="0" collapsed="false">
      <c r="A309" s="250"/>
    </row>
    <row r="310" customFormat="false" ht="11.25" hidden="false" customHeight="false" outlineLevel="0" collapsed="false">
      <c r="A310" s="250"/>
    </row>
    <row r="311" customFormat="false" ht="11.25" hidden="false" customHeight="false" outlineLevel="0" collapsed="false">
      <c r="A311" s="250"/>
    </row>
    <row r="312" customFormat="false" ht="11.25" hidden="false" customHeight="false" outlineLevel="0" collapsed="false">
      <c r="A312" s="250"/>
    </row>
    <row r="313" customFormat="false" ht="11.25" hidden="false" customHeight="false" outlineLevel="0" collapsed="false">
      <c r="A313" s="250"/>
    </row>
    <row r="314" customFormat="false" ht="11.25" hidden="false" customHeight="false" outlineLevel="0" collapsed="false">
      <c r="A314" s="250"/>
    </row>
    <row r="315" customFormat="false" ht="11.25" hidden="false" customHeight="false" outlineLevel="0" collapsed="false">
      <c r="A315" s="250"/>
    </row>
    <row r="316" customFormat="false" ht="11.25" hidden="false" customHeight="false" outlineLevel="0" collapsed="false">
      <c r="A316" s="250"/>
    </row>
    <row r="317" customFormat="false" ht="11.25" hidden="false" customHeight="false" outlineLevel="0" collapsed="false">
      <c r="A317" s="250"/>
    </row>
    <row r="318" customFormat="false" ht="11.25" hidden="false" customHeight="false" outlineLevel="0" collapsed="false">
      <c r="A318" s="250"/>
    </row>
    <row r="319" customFormat="false" ht="11.25" hidden="false" customHeight="false" outlineLevel="0" collapsed="false">
      <c r="A319" s="250"/>
    </row>
    <row r="320" customFormat="false" ht="11.25" hidden="false" customHeight="false" outlineLevel="0" collapsed="false">
      <c r="A320" s="250"/>
    </row>
    <row r="321" customFormat="false" ht="11.25" hidden="false" customHeight="false" outlineLevel="0" collapsed="false">
      <c r="A321" s="250"/>
    </row>
    <row r="322" customFormat="false" ht="11.25" hidden="false" customHeight="false" outlineLevel="0" collapsed="false">
      <c r="A322" s="250"/>
    </row>
    <row r="323" customFormat="false" ht="11.25" hidden="false" customHeight="false" outlineLevel="0" collapsed="false">
      <c r="A323" s="250"/>
    </row>
    <row r="324" customFormat="false" ht="11.25" hidden="false" customHeight="false" outlineLevel="0" collapsed="false">
      <c r="A324" s="250"/>
    </row>
    <row r="325" customFormat="false" ht="11.25" hidden="false" customHeight="false" outlineLevel="0" collapsed="false">
      <c r="A325" s="250"/>
    </row>
    <row r="326" customFormat="false" ht="11.25" hidden="false" customHeight="false" outlineLevel="0" collapsed="false">
      <c r="A326" s="250"/>
    </row>
    <row r="327" customFormat="false" ht="11.25" hidden="false" customHeight="false" outlineLevel="0" collapsed="false">
      <c r="A327" s="250"/>
    </row>
    <row r="328" customFormat="false" ht="11.25" hidden="false" customHeight="false" outlineLevel="0" collapsed="false">
      <c r="A328" s="250"/>
    </row>
    <row r="329" customFormat="false" ht="11.25" hidden="false" customHeight="false" outlineLevel="0" collapsed="false">
      <c r="A329" s="250"/>
    </row>
    <row r="330" customFormat="false" ht="11.25" hidden="false" customHeight="false" outlineLevel="0" collapsed="false">
      <c r="A330" s="250"/>
    </row>
    <row r="331" customFormat="false" ht="11.25" hidden="false" customHeight="false" outlineLevel="0" collapsed="false">
      <c r="A331" s="250"/>
    </row>
    <row r="332" customFormat="false" ht="11.25" hidden="false" customHeight="false" outlineLevel="0" collapsed="false">
      <c r="A332" s="250"/>
    </row>
    <row r="333" customFormat="false" ht="11.25" hidden="false" customHeight="false" outlineLevel="0" collapsed="false">
      <c r="A333" s="250"/>
    </row>
    <row r="334" customFormat="false" ht="11.25" hidden="false" customHeight="false" outlineLevel="0" collapsed="false">
      <c r="A334" s="250"/>
    </row>
    <row r="335" customFormat="false" ht="11.25" hidden="false" customHeight="false" outlineLevel="0" collapsed="false">
      <c r="A335" s="250"/>
    </row>
    <row r="336" customFormat="false" ht="11.25" hidden="false" customHeight="false" outlineLevel="0" collapsed="false">
      <c r="A336" s="250"/>
    </row>
    <row r="337" customFormat="false" ht="11.25" hidden="false" customHeight="false" outlineLevel="0" collapsed="false">
      <c r="A337" s="250"/>
    </row>
    <row r="338" customFormat="false" ht="11.25" hidden="false" customHeight="false" outlineLevel="0" collapsed="false">
      <c r="A338" s="250"/>
    </row>
    <row r="339" customFormat="false" ht="11.25" hidden="false" customHeight="false" outlineLevel="0" collapsed="false">
      <c r="A339" s="250"/>
    </row>
    <row r="340" customFormat="false" ht="11.25" hidden="false" customHeight="false" outlineLevel="0" collapsed="false">
      <c r="A340" s="250"/>
    </row>
    <row r="341" customFormat="false" ht="11.25" hidden="false" customHeight="false" outlineLevel="0" collapsed="false">
      <c r="A341" s="250"/>
    </row>
    <row r="342" customFormat="false" ht="11.25" hidden="false" customHeight="false" outlineLevel="0" collapsed="false">
      <c r="A342" s="250"/>
    </row>
    <row r="343" customFormat="false" ht="11.25" hidden="false" customHeight="false" outlineLevel="0" collapsed="false">
      <c r="A343" s="250"/>
    </row>
    <row r="344" customFormat="false" ht="11.25" hidden="false" customHeight="false" outlineLevel="0" collapsed="false">
      <c r="A344" s="250"/>
    </row>
    <row r="345" customFormat="false" ht="11.25" hidden="false" customHeight="false" outlineLevel="0" collapsed="false">
      <c r="A345" s="250"/>
    </row>
    <row r="346" customFormat="false" ht="11.25" hidden="false" customHeight="false" outlineLevel="0" collapsed="false">
      <c r="A346" s="250"/>
    </row>
    <row r="347" customFormat="false" ht="11.25" hidden="false" customHeight="false" outlineLevel="0" collapsed="false">
      <c r="A347" s="250"/>
    </row>
    <row r="348" customFormat="false" ht="11.25" hidden="false" customHeight="false" outlineLevel="0" collapsed="false">
      <c r="A348" s="250"/>
    </row>
    <row r="349" customFormat="false" ht="11.25" hidden="false" customHeight="false" outlineLevel="0" collapsed="false">
      <c r="A349" s="250"/>
    </row>
    <row r="350" customFormat="false" ht="11.25" hidden="false" customHeight="false" outlineLevel="0" collapsed="false">
      <c r="A350" s="250"/>
    </row>
    <row r="351" customFormat="false" ht="11.25" hidden="false" customHeight="false" outlineLevel="0" collapsed="false">
      <c r="A351" s="250"/>
    </row>
    <row r="352" customFormat="false" ht="11.25" hidden="false" customHeight="false" outlineLevel="0" collapsed="false">
      <c r="A352" s="250"/>
    </row>
    <row r="353" customFormat="false" ht="11.25" hidden="false" customHeight="false" outlineLevel="0" collapsed="false">
      <c r="A353" s="250"/>
    </row>
    <row r="354" customFormat="false" ht="11.25" hidden="false" customHeight="false" outlineLevel="0" collapsed="false">
      <c r="A354" s="250"/>
    </row>
    <row r="355" customFormat="false" ht="11.25" hidden="false" customHeight="false" outlineLevel="0" collapsed="false">
      <c r="A355" s="250"/>
    </row>
    <row r="356" customFormat="false" ht="11.25" hidden="false" customHeight="false" outlineLevel="0" collapsed="false">
      <c r="A356" s="250"/>
    </row>
    <row r="357" customFormat="false" ht="11.25" hidden="false" customHeight="false" outlineLevel="0" collapsed="false">
      <c r="A357" s="250"/>
    </row>
    <row r="358" customFormat="false" ht="11.25" hidden="false" customHeight="false" outlineLevel="0" collapsed="false">
      <c r="A358" s="250"/>
    </row>
    <row r="359" customFormat="false" ht="11.25" hidden="false" customHeight="false" outlineLevel="0" collapsed="false">
      <c r="A359" s="250"/>
    </row>
    <row r="360" customFormat="false" ht="11.25" hidden="false" customHeight="false" outlineLevel="0" collapsed="false">
      <c r="A360" s="250"/>
    </row>
    <row r="361" customFormat="false" ht="11.25" hidden="false" customHeight="false" outlineLevel="0" collapsed="false">
      <c r="A361" s="250"/>
    </row>
    <row r="362" customFormat="false" ht="11.25" hidden="false" customHeight="false" outlineLevel="0" collapsed="false">
      <c r="A362" s="250"/>
    </row>
    <row r="363" customFormat="false" ht="11.25" hidden="false" customHeight="false" outlineLevel="0" collapsed="false">
      <c r="A363" s="250"/>
    </row>
    <row r="364" customFormat="false" ht="11.25" hidden="false" customHeight="false" outlineLevel="0" collapsed="false">
      <c r="A364" s="250"/>
    </row>
    <row r="365" customFormat="false" ht="11.25" hidden="false" customHeight="false" outlineLevel="0" collapsed="false">
      <c r="A365" s="250"/>
    </row>
    <row r="366" customFormat="false" ht="11.25" hidden="false" customHeight="false" outlineLevel="0" collapsed="false">
      <c r="A366" s="250"/>
    </row>
    <row r="367" customFormat="false" ht="11.25" hidden="false" customHeight="false" outlineLevel="0" collapsed="false">
      <c r="A367" s="250"/>
    </row>
    <row r="368" customFormat="false" ht="11.25" hidden="false" customHeight="false" outlineLevel="0" collapsed="false">
      <c r="A368" s="250"/>
    </row>
    <row r="369" customFormat="false" ht="11.25" hidden="false" customHeight="false" outlineLevel="0" collapsed="false">
      <c r="A369" s="250"/>
    </row>
    <row r="370" customFormat="false" ht="11.25" hidden="false" customHeight="false" outlineLevel="0" collapsed="false">
      <c r="A370" s="250"/>
    </row>
    <row r="371" customFormat="false" ht="11.25" hidden="false" customHeight="false" outlineLevel="0" collapsed="false">
      <c r="A371" s="250"/>
    </row>
    <row r="372" customFormat="false" ht="11.25" hidden="false" customHeight="false" outlineLevel="0" collapsed="false">
      <c r="A372" s="250"/>
    </row>
    <row r="373" customFormat="false" ht="11.25" hidden="false" customHeight="false" outlineLevel="0" collapsed="false">
      <c r="A373" s="250"/>
    </row>
    <row r="374" customFormat="false" ht="11.25" hidden="false" customHeight="false" outlineLevel="0" collapsed="false">
      <c r="A374" s="250"/>
    </row>
    <row r="375" customFormat="false" ht="11.25" hidden="false" customHeight="false" outlineLevel="0" collapsed="false">
      <c r="A375" s="250"/>
    </row>
    <row r="376" customFormat="false" ht="11.25" hidden="false" customHeight="false" outlineLevel="0" collapsed="false">
      <c r="A376" s="250"/>
    </row>
    <row r="377" customFormat="false" ht="11.25" hidden="false" customHeight="false" outlineLevel="0" collapsed="false">
      <c r="A377" s="250"/>
    </row>
    <row r="378" customFormat="false" ht="11.25" hidden="false" customHeight="false" outlineLevel="0" collapsed="false">
      <c r="A378" s="250"/>
    </row>
    <row r="379" customFormat="false" ht="11.25" hidden="false" customHeight="false" outlineLevel="0" collapsed="false">
      <c r="A379" s="250"/>
    </row>
    <row r="380" customFormat="false" ht="11.25" hidden="false" customHeight="false" outlineLevel="0" collapsed="false">
      <c r="A380" s="250"/>
    </row>
    <row r="381" customFormat="false" ht="11.25" hidden="false" customHeight="false" outlineLevel="0" collapsed="false">
      <c r="A381" s="250"/>
    </row>
    <row r="382" customFormat="false" ht="11.25" hidden="false" customHeight="false" outlineLevel="0" collapsed="false">
      <c r="A382" s="250"/>
    </row>
    <row r="383" customFormat="false" ht="11.25" hidden="false" customHeight="false" outlineLevel="0" collapsed="false">
      <c r="A383" s="250"/>
    </row>
    <row r="384" customFormat="false" ht="11.25" hidden="false" customHeight="false" outlineLevel="0" collapsed="false">
      <c r="A384" s="250"/>
    </row>
    <row r="385" customFormat="false" ht="11.25" hidden="false" customHeight="false" outlineLevel="0" collapsed="false">
      <c r="A385" s="250"/>
    </row>
    <row r="386" customFormat="false" ht="11.25" hidden="false" customHeight="false" outlineLevel="0" collapsed="false">
      <c r="A386" s="250"/>
    </row>
    <row r="387" customFormat="false" ht="11.25" hidden="false" customHeight="false" outlineLevel="0" collapsed="false">
      <c r="A387" s="250"/>
    </row>
    <row r="388" customFormat="false" ht="11.25" hidden="false" customHeight="false" outlineLevel="0" collapsed="false">
      <c r="A388" s="250"/>
    </row>
    <row r="389" customFormat="false" ht="11.25" hidden="false" customHeight="false" outlineLevel="0" collapsed="false">
      <c r="A389" s="250"/>
    </row>
    <row r="390" customFormat="false" ht="11.25" hidden="false" customHeight="false" outlineLevel="0" collapsed="false">
      <c r="A390" s="250"/>
    </row>
    <row r="391" customFormat="false" ht="11.25" hidden="false" customHeight="false" outlineLevel="0" collapsed="false">
      <c r="A391" s="250"/>
    </row>
    <row r="392" customFormat="false" ht="11.25" hidden="false" customHeight="false" outlineLevel="0" collapsed="false">
      <c r="A392" s="250"/>
    </row>
    <row r="393" customFormat="false" ht="11.25" hidden="false" customHeight="false" outlineLevel="0" collapsed="false">
      <c r="A393" s="250"/>
    </row>
    <row r="394" customFormat="false" ht="11.25" hidden="false" customHeight="false" outlineLevel="0" collapsed="false">
      <c r="A394" s="250"/>
    </row>
    <row r="395" customFormat="false" ht="11.25" hidden="false" customHeight="false" outlineLevel="0" collapsed="false">
      <c r="A395" s="250"/>
    </row>
    <row r="396" customFormat="false" ht="11.25" hidden="false" customHeight="false" outlineLevel="0" collapsed="false">
      <c r="A396" s="250"/>
    </row>
    <row r="397" customFormat="false" ht="11.25" hidden="false" customHeight="false" outlineLevel="0" collapsed="false">
      <c r="A397" s="250"/>
    </row>
    <row r="398" customFormat="false" ht="11.25" hidden="false" customHeight="false" outlineLevel="0" collapsed="false">
      <c r="A398" s="250"/>
    </row>
    <row r="399" customFormat="false" ht="11.25" hidden="false" customHeight="false" outlineLevel="0" collapsed="false">
      <c r="A399" s="250"/>
    </row>
    <row r="400" customFormat="false" ht="11.25" hidden="false" customHeight="false" outlineLevel="0" collapsed="false">
      <c r="A400" s="250"/>
    </row>
    <row r="401" customFormat="false" ht="11.25" hidden="false" customHeight="false" outlineLevel="0" collapsed="false">
      <c r="A401" s="250"/>
    </row>
    <row r="402" customFormat="false" ht="11.25" hidden="false" customHeight="false" outlineLevel="0" collapsed="false">
      <c r="A402" s="250"/>
    </row>
    <row r="403" customFormat="false" ht="11.25" hidden="false" customHeight="false" outlineLevel="0" collapsed="false">
      <c r="A403" s="250"/>
    </row>
    <row r="404" customFormat="false" ht="11.25" hidden="false" customHeight="false" outlineLevel="0" collapsed="false">
      <c r="A404" s="250"/>
    </row>
    <row r="405" customFormat="false" ht="11.25" hidden="false" customHeight="false" outlineLevel="0" collapsed="false">
      <c r="A405" s="250"/>
    </row>
    <row r="406" customFormat="false" ht="11.25" hidden="false" customHeight="false" outlineLevel="0" collapsed="false">
      <c r="A406" s="250"/>
    </row>
    <row r="407" customFormat="false" ht="11.25" hidden="false" customHeight="false" outlineLevel="0" collapsed="false">
      <c r="A407" s="250"/>
    </row>
    <row r="408" customFormat="false" ht="11.25" hidden="false" customHeight="false" outlineLevel="0" collapsed="false">
      <c r="A408" s="250"/>
    </row>
    <row r="409" customFormat="false" ht="11.25" hidden="false" customHeight="false" outlineLevel="0" collapsed="false">
      <c r="A409" s="250"/>
    </row>
    <row r="410" customFormat="false" ht="11.25" hidden="false" customHeight="false" outlineLevel="0" collapsed="false">
      <c r="A410" s="250"/>
    </row>
    <row r="411" customFormat="false" ht="11.25" hidden="false" customHeight="false" outlineLevel="0" collapsed="false">
      <c r="A411" s="250"/>
    </row>
    <row r="412" customFormat="false" ht="11.25" hidden="false" customHeight="false" outlineLevel="0" collapsed="false">
      <c r="A412" s="250"/>
    </row>
    <row r="413" customFormat="false" ht="11.25" hidden="false" customHeight="false" outlineLevel="0" collapsed="false">
      <c r="A413" s="250"/>
    </row>
    <row r="414" customFormat="false" ht="11.25" hidden="false" customHeight="false" outlineLevel="0" collapsed="false">
      <c r="A414" s="250"/>
    </row>
    <row r="415" customFormat="false" ht="11.25" hidden="false" customHeight="false" outlineLevel="0" collapsed="false">
      <c r="A415" s="250"/>
    </row>
    <row r="416" customFormat="false" ht="11.25" hidden="false" customHeight="false" outlineLevel="0" collapsed="false">
      <c r="A416" s="250"/>
    </row>
    <row r="417" customFormat="false" ht="11.25" hidden="false" customHeight="false" outlineLevel="0" collapsed="false">
      <c r="A417" s="250"/>
    </row>
    <row r="418" customFormat="false" ht="11.25" hidden="false" customHeight="false" outlineLevel="0" collapsed="false">
      <c r="A418" s="250"/>
    </row>
    <row r="419" customFormat="false" ht="11.25" hidden="false" customHeight="false" outlineLevel="0" collapsed="false">
      <c r="A419" s="250"/>
    </row>
    <row r="420" customFormat="false" ht="11.25" hidden="false" customHeight="false" outlineLevel="0" collapsed="false">
      <c r="A420" s="250"/>
    </row>
    <row r="421" customFormat="false" ht="11.25" hidden="false" customHeight="false" outlineLevel="0" collapsed="false">
      <c r="A421" s="250"/>
    </row>
    <row r="422" customFormat="false" ht="11.25" hidden="false" customHeight="false" outlineLevel="0" collapsed="false">
      <c r="A422" s="250"/>
    </row>
    <row r="423" customFormat="false" ht="11.25" hidden="false" customHeight="false" outlineLevel="0" collapsed="false">
      <c r="A423" s="250"/>
    </row>
    <row r="424" customFormat="false" ht="11.25" hidden="false" customHeight="false" outlineLevel="0" collapsed="false">
      <c r="A424" s="250"/>
    </row>
    <row r="425" customFormat="false" ht="11.25" hidden="false" customHeight="false" outlineLevel="0" collapsed="false">
      <c r="A425" s="250"/>
    </row>
    <row r="426" customFormat="false" ht="11.25" hidden="false" customHeight="false" outlineLevel="0" collapsed="false">
      <c r="A426" s="250"/>
    </row>
    <row r="427" customFormat="false" ht="11.25" hidden="false" customHeight="false" outlineLevel="0" collapsed="false">
      <c r="A427" s="250"/>
    </row>
    <row r="428" customFormat="false" ht="11.25" hidden="false" customHeight="false" outlineLevel="0" collapsed="false">
      <c r="A428" s="250"/>
    </row>
    <row r="429" customFormat="false" ht="11.25" hidden="false" customHeight="false" outlineLevel="0" collapsed="false">
      <c r="A429" s="250"/>
    </row>
    <row r="430" customFormat="false" ht="11.25" hidden="false" customHeight="false" outlineLevel="0" collapsed="false">
      <c r="A430" s="250"/>
    </row>
    <row r="431" customFormat="false" ht="11.25" hidden="false" customHeight="false" outlineLevel="0" collapsed="false">
      <c r="A431" s="250"/>
    </row>
    <row r="432" customFormat="false" ht="11.25" hidden="false" customHeight="false" outlineLevel="0" collapsed="false">
      <c r="A432" s="250"/>
    </row>
    <row r="433" customFormat="false" ht="11.25" hidden="false" customHeight="false" outlineLevel="0" collapsed="false">
      <c r="A433" s="250"/>
    </row>
    <row r="434" customFormat="false" ht="11.25" hidden="false" customHeight="false" outlineLevel="0" collapsed="false">
      <c r="A434" s="250"/>
    </row>
    <row r="435" customFormat="false" ht="11.25" hidden="false" customHeight="false" outlineLevel="0" collapsed="false">
      <c r="A435" s="250"/>
    </row>
    <row r="436" customFormat="false" ht="11.25" hidden="false" customHeight="false" outlineLevel="0" collapsed="false">
      <c r="A436" s="250"/>
    </row>
    <row r="437" customFormat="false" ht="11.25" hidden="false" customHeight="false" outlineLevel="0" collapsed="false">
      <c r="A437" s="250"/>
    </row>
    <row r="438" customFormat="false" ht="11.25" hidden="false" customHeight="false" outlineLevel="0" collapsed="false">
      <c r="A438" s="250"/>
    </row>
    <row r="439" customFormat="false" ht="11.25" hidden="false" customHeight="false" outlineLevel="0" collapsed="false">
      <c r="A439" s="250"/>
    </row>
    <row r="440" customFormat="false" ht="11.25" hidden="false" customHeight="false" outlineLevel="0" collapsed="false">
      <c r="A440" s="250"/>
    </row>
    <row r="441" customFormat="false" ht="11.25" hidden="false" customHeight="false" outlineLevel="0" collapsed="false">
      <c r="A441" s="250"/>
    </row>
    <row r="442" customFormat="false" ht="11.25" hidden="false" customHeight="false" outlineLevel="0" collapsed="false">
      <c r="A442" s="250"/>
    </row>
    <row r="443" customFormat="false" ht="11.25" hidden="false" customHeight="false" outlineLevel="0" collapsed="false">
      <c r="A443" s="250"/>
    </row>
    <row r="444" customFormat="false" ht="11.25" hidden="false" customHeight="false" outlineLevel="0" collapsed="false">
      <c r="A444" s="250"/>
    </row>
    <row r="445" customFormat="false" ht="11.25" hidden="false" customHeight="false" outlineLevel="0" collapsed="false">
      <c r="A445" s="250"/>
    </row>
    <row r="446" customFormat="false" ht="11.25" hidden="false" customHeight="false" outlineLevel="0" collapsed="false">
      <c r="A446" s="250"/>
    </row>
    <row r="447" customFormat="false" ht="11.25" hidden="false" customHeight="false" outlineLevel="0" collapsed="false">
      <c r="A447" s="250"/>
    </row>
    <row r="448" customFormat="false" ht="11.25" hidden="false" customHeight="false" outlineLevel="0" collapsed="false">
      <c r="A448" s="250"/>
    </row>
    <row r="449" customFormat="false" ht="11.25" hidden="false" customHeight="false" outlineLevel="0" collapsed="false">
      <c r="A449" s="250"/>
    </row>
    <row r="450" customFormat="false" ht="11.25" hidden="false" customHeight="false" outlineLevel="0" collapsed="false">
      <c r="A450" s="250"/>
    </row>
    <row r="451" customFormat="false" ht="11.25" hidden="false" customHeight="false" outlineLevel="0" collapsed="false">
      <c r="A451" s="250"/>
    </row>
    <row r="452" customFormat="false" ht="11.25" hidden="false" customHeight="false" outlineLevel="0" collapsed="false">
      <c r="A452" s="250"/>
    </row>
    <row r="453" customFormat="false" ht="11.25" hidden="false" customHeight="false" outlineLevel="0" collapsed="false">
      <c r="A453" s="250"/>
    </row>
    <row r="454" customFormat="false" ht="11.25" hidden="false" customHeight="false" outlineLevel="0" collapsed="false">
      <c r="A454" s="250"/>
    </row>
    <row r="455" customFormat="false" ht="11.25" hidden="false" customHeight="false" outlineLevel="0" collapsed="false">
      <c r="A455" s="250"/>
    </row>
    <row r="456" customFormat="false" ht="11.25" hidden="false" customHeight="false" outlineLevel="0" collapsed="false">
      <c r="A456" s="250"/>
    </row>
    <row r="457" customFormat="false" ht="11.25" hidden="false" customHeight="false" outlineLevel="0" collapsed="false">
      <c r="A457" s="250"/>
    </row>
    <row r="458" customFormat="false" ht="11.25" hidden="false" customHeight="false" outlineLevel="0" collapsed="false">
      <c r="A458" s="250"/>
    </row>
    <row r="459" customFormat="false" ht="11.25" hidden="false" customHeight="false" outlineLevel="0" collapsed="false">
      <c r="A459" s="250"/>
    </row>
    <row r="460" customFormat="false" ht="11.25" hidden="false" customHeight="false" outlineLevel="0" collapsed="false">
      <c r="A460" s="250"/>
    </row>
    <row r="461" customFormat="false" ht="11.25" hidden="false" customHeight="false" outlineLevel="0" collapsed="false">
      <c r="A461" s="250"/>
    </row>
    <row r="462" customFormat="false" ht="11.25" hidden="false" customHeight="false" outlineLevel="0" collapsed="false">
      <c r="A462" s="250"/>
    </row>
    <row r="463" customFormat="false" ht="11.25" hidden="false" customHeight="false" outlineLevel="0" collapsed="false">
      <c r="A463" s="250"/>
    </row>
    <row r="464" customFormat="false" ht="11.25" hidden="false" customHeight="false" outlineLevel="0" collapsed="false">
      <c r="A464" s="250"/>
    </row>
    <row r="465" customFormat="false" ht="11.25" hidden="false" customHeight="false" outlineLevel="0" collapsed="false">
      <c r="A465" s="250"/>
    </row>
    <row r="466" customFormat="false" ht="11.25" hidden="false" customHeight="false" outlineLevel="0" collapsed="false">
      <c r="A466" s="250"/>
    </row>
    <row r="467" customFormat="false" ht="11.25" hidden="false" customHeight="false" outlineLevel="0" collapsed="false">
      <c r="A467" s="250"/>
    </row>
    <row r="468" customFormat="false" ht="11.25" hidden="false" customHeight="false" outlineLevel="0" collapsed="false">
      <c r="A468" s="250"/>
    </row>
    <row r="469" customFormat="false" ht="11.25" hidden="false" customHeight="false" outlineLevel="0" collapsed="false">
      <c r="A469" s="250"/>
    </row>
    <row r="470" customFormat="false" ht="11.25" hidden="false" customHeight="false" outlineLevel="0" collapsed="false">
      <c r="A470" s="250"/>
    </row>
    <row r="471" customFormat="false" ht="11.25" hidden="false" customHeight="false" outlineLevel="0" collapsed="false">
      <c r="A471" s="250"/>
    </row>
    <row r="472" customFormat="false" ht="11.25" hidden="false" customHeight="false" outlineLevel="0" collapsed="false">
      <c r="A472" s="250"/>
    </row>
    <row r="473" customFormat="false" ht="11.25" hidden="false" customHeight="false" outlineLevel="0" collapsed="false">
      <c r="A473" s="250"/>
    </row>
    <row r="474" customFormat="false" ht="11.25" hidden="false" customHeight="false" outlineLevel="0" collapsed="false">
      <c r="A474" s="250"/>
    </row>
    <row r="475" customFormat="false" ht="11.25" hidden="false" customHeight="false" outlineLevel="0" collapsed="false">
      <c r="A475" s="250"/>
    </row>
    <row r="476" customFormat="false" ht="11.25" hidden="false" customHeight="false" outlineLevel="0" collapsed="false">
      <c r="A476" s="250"/>
    </row>
    <row r="477" customFormat="false" ht="11.25" hidden="false" customHeight="false" outlineLevel="0" collapsed="false">
      <c r="A477" s="250"/>
    </row>
    <row r="478" customFormat="false" ht="11.25" hidden="false" customHeight="false" outlineLevel="0" collapsed="false">
      <c r="A478" s="250"/>
    </row>
    <row r="479" customFormat="false" ht="11.25" hidden="false" customHeight="false" outlineLevel="0" collapsed="false">
      <c r="A479" s="250"/>
    </row>
    <row r="480" customFormat="false" ht="11.25" hidden="false" customHeight="false" outlineLevel="0" collapsed="false">
      <c r="A480" s="250"/>
    </row>
    <row r="481" customFormat="false" ht="11.25" hidden="false" customHeight="false" outlineLevel="0" collapsed="false">
      <c r="A481" s="250"/>
    </row>
    <row r="482" customFormat="false" ht="11.25" hidden="false" customHeight="false" outlineLevel="0" collapsed="false">
      <c r="A482" s="250"/>
    </row>
    <row r="483" customFormat="false" ht="11.25" hidden="false" customHeight="false" outlineLevel="0" collapsed="false">
      <c r="A483" s="250"/>
    </row>
    <row r="484" customFormat="false" ht="11.25" hidden="false" customHeight="false" outlineLevel="0" collapsed="false">
      <c r="A484" s="250"/>
    </row>
    <row r="485" customFormat="false" ht="11.25" hidden="false" customHeight="false" outlineLevel="0" collapsed="false">
      <c r="A485" s="250"/>
    </row>
    <row r="486" customFormat="false" ht="11.25" hidden="false" customHeight="false" outlineLevel="0" collapsed="false">
      <c r="A486" s="250"/>
    </row>
    <row r="487" customFormat="false" ht="11.25" hidden="false" customHeight="false" outlineLevel="0" collapsed="false">
      <c r="A487" s="250"/>
    </row>
    <row r="488" customFormat="false" ht="11.25" hidden="false" customHeight="false" outlineLevel="0" collapsed="false">
      <c r="A488" s="250"/>
    </row>
    <row r="489" customFormat="false" ht="11.25" hidden="false" customHeight="false" outlineLevel="0" collapsed="false">
      <c r="A489" s="250"/>
    </row>
    <row r="490" customFormat="false" ht="11.25" hidden="false" customHeight="false" outlineLevel="0" collapsed="false">
      <c r="A490" s="250"/>
    </row>
    <row r="491" customFormat="false" ht="11.25" hidden="false" customHeight="false" outlineLevel="0" collapsed="false">
      <c r="A491" s="250"/>
    </row>
    <row r="492" customFormat="false" ht="11.25" hidden="false" customHeight="false" outlineLevel="0" collapsed="false">
      <c r="A492" s="250"/>
    </row>
    <row r="493" customFormat="false" ht="11.25" hidden="false" customHeight="false" outlineLevel="0" collapsed="false">
      <c r="A493" s="250"/>
    </row>
    <row r="494" customFormat="false" ht="11.25" hidden="false" customHeight="false" outlineLevel="0" collapsed="false">
      <c r="A494" s="250"/>
    </row>
    <row r="495" customFormat="false" ht="11.25" hidden="false" customHeight="false" outlineLevel="0" collapsed="false">
      <c r="A495" s="250"/>
    </row>
    <row r="496" customFormat="false" ht="11.25" hidden="false" customHeight="false" outlineLevel="0" collapsed="false">
      <c r="A496" s="250"/>
    </row>
    <row r="497" customFormat="false" ht="11.25" hidden="false" customHeight="false" outlineLevel="0" collapsed="false">
      <c r="A497" s="250"/>
    </row>
    <row r="498" customFormat="false" ht="11.25" hidden="false" customHeight="false" outlineLevel="0" collapsed="false">
      <c r="A498" s="250"/>
    </row>
    <row r="499" customFormat="false" ht="11.25" hidden="false" customHeight="false" outlineLevel="0" collapsed="false">
      <c r="A499" s="250"/>
    </row>
    <row r="500" customFormat="false" ht="11.25" hidden="false" customHeight="false" outlineLevel="0" collapsed="false">
      <c r="A500" s="250"/>
    </row>
    <row r="501" customFormat="false" ht="11.25" hidden="false" customHeight="false" outlineLevel="0" collapsed="false">
      <c r="A501" s="250"/>
    </row>
    <row r="502" customFormat="false" ht="11.25" hidden="false" customHeight="false" outlineLevel="0" collapsed="false">
      <c r="A502" s="250"/>
    </row>
    <row r="503" customFormat="false" ht="11.25" hidden="false" customHeight="false" outlineLevel="0" collapsed="false">
      <c r="A503" s="250"/>
    </row>
    <row r="504" customFormat="false" ht="11.25" hidden="false" customHeight="false" outlineLevel="0" collapsed="false">
      <c r="A504" s="250"/>
    </row>
    <row r="505" customFormat="false" ht="11.25" hidden="false" customHeight="false" outlineLevel="0" collapsed="false">
      <c r="A505" s="250"/>
    </row>
    <row r="506" customFormat="false" ht="11.25" hidden="false" customHeight="false" outlineLevel="0" collapsed="false">
      <c r="A506" s="250"/>
    </row>
    <row r="507" customFormat="false" ht="11.25" hidden="false" customHeight="false" outlineLevel="0" collapsed="false">
      <c r="A507" s="250"/>
    </row>
    <row r="508" customFormat="false" ht="11.25" hidden="false" customHeight="false" outlineLevel="0" collapsed="false">
      <c r="A508" s="250"/>
    </row>
    <row r="509" customFormat="false" ht="11.25" hidden="false" customHeight="false" outlineLevel="0" collapsed="false">
      <c r="A509" s="250"/>
    </row>
    <row r="510" customFormat="false" ht="11.25" hidden="false" customHeight="false" outlineLevel="0" collapsed="false">
      <c r="A510" s="250"/>
    </row>
    <row r="511" customFormat="false" ht="11.25" hidden="false" customHeight="false" outlineLevel="0" collapsed="false">
      <c r="A511" s="250"/>
    </row>
    <row r="512" customFormat="false" ht="11.25" hidden="false" customHeight="false" outlineLevel="0" collapsed="false">
      <c r="A512" s="250"/>
    </row>
    <row r="513" customFormat="false" ht="11.25" hidden="false" customHeight="false" outlineLevel="0" collapsed="false">
      <c r="A513" s="250"/>
    </row>
    <row r="514" customFormat="false" ht="11.25" hidden="false" customHeight="false" outlineLevel="0" collapsed="false">
      <c r="A514" s="250"/>
    </row>
    <row r="515" customFormat="false" ht="11.25" hidden="false" customHeight="false" outlineLevel="0" collapsed="false">
      <c r="A515" s="250"/>
    </row>
    <row r="516" customFormat="false" ht="11.25" hidden="false" customHeight="false" outlineLevel="0" collapsed="false">
      <c r="A516" s="250"/>
    </row>
    <row r="517" customFormat="false" ht="11.25" hidden="false" customHeight="false" outlineLevel="0" collapsed="false">
      <c r="A517" s="250"/>
    </row>
    <row r="518" customFormat="false" ht="11.25" hidden="false" customHeight="false" outlineLevel="0" collapsed="false">
      <c r="A518" s="250"/>
    </row>
    <row r="519" customFormat="false" ht="11.25" hidden="false" customHeight="false" outlineLevel="0" collapsed="false">
      <c r="A519" s="250"/>
    </row>
    <row r="520" customFormat="false" ht="11.25" hidden="false" customHeight="false" outlineLevel="0" collapsed="false">
      <c r="A520" s="250"/>
    </row>
    <row r="521" customFormat="false" ht="11.25" hidden="false" customHeight="false" outlineLevel="0" collapsed="false">
      <c r="A521" s="250"/>
    </row>
    <row r="522" customFormat="false" ht="11.25" hidden="false" customHeight="false" outlineLevel="0" collapsed="false">
      <c r="A522" s="250"/>
    </row>
    <row r="523" customFormat="false" ht="11.25" hidden="false" customHeight="false" outlineLevel="0" collapsed="false">
      <c r="A523" s="250"/>
    </row>
    <row r="524" customFormat="false" ht="11.25" hidden="false" customHeight="false" outlineLevel="0" collapsed="false">
      <c r="A524" s="250"/>
    </row>
    <row r="525" customFormat="false" ht="11.25" hidden="false" customHeight="false" outlineLevel="0" collapsed="false">
      <c r="A525" s="250"/>
    </row>
    <row r="526" customFormat="false" ht="11.25" hidden="false" customHeight="false" outlineLevel="0" collapsed="false">
      <c r="A526" s="250"/>
    </row>
    <row r="527" customFormat="false" ht="11.25" hidden="false" customHeight="false" outlineLevel="0" collapsed="false">
      <c r="A527" s="250"/>
    </row>
    <row r="528" customFormat="false" ht="11.25" hidden="false" customHeight="false" outlineLevel="0" collapsed="false">
      <c r="A528" s="250"/>
    </row>
    <row r="529" customFormat="false" ht="11.25" hidden="false" customHeight="false" outlineLevel="0" collapsed="false">
      <c r="A529" s="250"/>
    </row>
    <row r="530" customFormat="false" ht="11.25" hidden="false" customHeight="false" outlineLevel="0" collapsed="false">
      <c r="A530" s="250"/>
    </row>
    <row r="531" customFormat="false" ht="11.25" hidden="false" customHeight="false" outlineLevel="0" collapsed="false">
      <c r="A531" s="250"/>
    </row>
    <row r="532" customFormat="false" ht="11.25" hidden="false" customHeight="false" outlineLevel="0" collapsed="false">
      <c r="A532" s="250"/>
    </row>
    <row r="533" customFormat="false" ht="11.25" hidden="false" customHeight="false" outlineLevel="0" collapsed="false">
      <c r="A533" s="250"/>
    </row>
    <row r="534" customFormat="false" ht="11.25" hidden="false" customHeight="false" outlineLevel="0" collapsed="false">
      <c r="A534" s="250"/>
    </row>
    <row r="535" customFormat="false" ht="11.25" hidden="false" customHeight="false" outlineLevel="0" collapsed="false">
      <c r="A535" s="250"/>
    </row>
    <row r="536" customFormat="false" ht="11.25" hidden="false" customHeight="false" outlineLevel="0" collapsed="false">
      <c r="A536" s="250"/>
    </row>
    <row r="537" customFormat="false" ht="11.25" hidden="false" customHeight="false" outlineLevel="0" collapsed="false">
      <c r="A537" s="250"/>
    </row>
    <row r="538" customFormat="false" ht="11.25" hidden="false" customHeight="false" outlineLevel="0" collapsed="false">
      <c r="A538" s="250"/>
    </row>
    <row r="539" customFormat="false" ht="11.25" hidden="false" customHeight="false" outlineLevel="0" collapsed="false">
      <c r="A539" s="250"/>
    </row>
    <row r="540" customFormat="false" ht="11.25" hidden="false" customHeight="false" outlineLevel="0" collapsed="false">
      <c r="A540" s="250"/>
    </row>
    <row r="541" customFormat="false" ht="11.25" hidden="false" customHeight="false" outlineLevel="0" collapsed="false">
      <c r="A541" s="250"/>
    </row>
    <row r="542" customFormat="false" ht="11.25" hidden="false" customHeight="false" outlineLevel="0" collapsed="false">
      <c r="A542" s="250"/>
    </row>
    <row r="543" customFormat="false" ht="11.25" hidden="false" customHeight="false" outlineLevel="0" collapsed="false">
      <c r="A543" s="250"/>
    </row>
    <row r="544" customFormat="false" ht="11.25" hidden="false" customHeight="false" outlineLevel="0" collapsed="false">
      <c r="A544" s="250"/>
    </row>
    <row r="545" customFormat="false" ht="11.25" hidden="false" customHeight="false" outlineLevel="0" collapsed="false">
      <c r="A545" s="250"/>
    </row>
    <row r="546" customFormat="false" ht="11.25" hidden="false" customHeight="false" outlineLevel="0" collapsed="false">
      <c r="A546" s="250"/>
    </row>
    <row r="547" customFormat="false" ht="11.25" hidden="false" customHeight="false" outlineLevel="0" collapsed="false">
      <c r="A547" s="250"/>
    </row>
    <row r="548" customFormat="false" ht="11.25" hidden="false" customHeight="false" outlineLevel="0" collapsed="false">
      <c r="A548" s="250"/>
    </row>
    <row r="549" customFormat="false" ht="11.25" hidden="false" customHeight="false" outlineLevel="0" collapsed="false">
      <c r="A549" s="250"/>
    </row>
    <row r="550" customFormat="false" ht="11.25" hidden="false" customHeight="false" outlineLevel="0" collapsed="false">
      <c r="A550" s="250"/>
    </row>
    <row r="551" customFormat="false" ht="11.25" hidden="false" customHeight="false" outlineLevel="0" collapsed="false">
      <c r="A551" s="250"/>
    </row>
    <row r="552" customFormat="false" ht="11.25" hidden="false" customHeight="false" outlineLevel="0" collapsed="false">
      <c r="A552" s="250"/>
    </row>
    <row r="553" customFormat="false" ht="11.25" hidden="false" customHeight="false" outlineLevel="0" collapsed="false">
      <c r="A553" s="250"/>
    </row>
    <row r="554" customFormat="false" ht="11.25" hidden="false" customHeight="false" outlineLevel="0" collapsed="false">
      <c r="A554" s="250"/>
    </row>
    <row r="555" customFormat="false" ht="11.25" hidden="false" customHeight="false" outlineLevel="0" collapsed="false">
      <c r="A555" s="250"/>
    </row>
    <row r="556" customFormat="false" ht="11.25" hidden="false" customHeight="false" outlineLevel="0" collapsed="false">
      <c r="A556" s="250"/>
    </row>
    <row r="557" customFormat="false" ht="11.25" hidden="false" customHeight="false" outlineLevel="0" collapsed="false">
      <c r="A557" s="250"/>
    </row>
    <row r="558" customFormat="false" ht="11.25" hidden="false" customHeight="false" outlineLevel="0" collapsed="false">
      <c r="A558" s="250"/>
    </row>
    <row r="559" customFormat="false" ht="11.25" hidden="false" customHeight="false" outlineLevel="0" collapsed="false">
      <c r="A559" s="250"/>
    </row>
    <row r="560" customFormat="false" ht="11.25" hidden="false" customHeight="false" outlineLevel="0" collapsed="false">
      <c r="A560" s="250"/>
    </row>
    <row r="561" customFormat="false" ht="11.25" hidden="false" customHeight="false" outlineLevel="0" collapsed="false">
      <c r="A561" s="250"/>
    </row>
    <row r="562" customFormat="false" ht="11.25" hidden="false" customHeight="false" outlineLevel="0" collapsed="false">
      <c r="A562" s="250"/>
    </row>
    <row r="563" customFormat="false" ht="11.25" hidden="false" customHeight="false" outlineLevel="0" collapsed="false">
      <c r="A563" s="250"/>
    </row>
    <row r="564" customFormat="false" ht="11.25" hidden="false" customHeight="false" outlineLevel="0" collapsed="false">
      <c r="A564" s="250"/>
    </row>
    <row r="565" customFormat="false" ht="11.25" hidden="false" customHeight="false" outlineLevel="0" collapsed="false">
      <c r="A565" s="250"/>
    </row>
    <row r="566" customFormat="false" ht="11.25" hidden="false" customHeight="false" outlineLevel="0" collapsed="false">
      <c r="A566" s="250"/>
    </row>
    <row r="567" customFormat="false" ht="11.25" hidden="false" customHeight="false" outlineLevel="0" collapsed="false">
      <c r="A567" s="250"/>
    </row>
    <row r="568" customFormat="false" ht="11.25" hidden="false" customHeight="false" outlineLevel="0" collapsed="false">
      <c r="A568" s="250"/>
    </row>
    <row r="569" customFormat="false" ht="11.25" hidden="false" customHeight="false" outlineLevel="0" collapsed="false">
      <c r="A569" s="250"/>
    </row>
    <row r="570" customFormat="false" ht="11.25" hidden="false" customHeight="false" outlineLevel="0" collapsed="false">
      <c r="A570" s="250"/>
    </row>
    <row r="571" customFormat="false" ht="11.25" hidden="false" customHeight="false" outlineLevel="0" collapsed="false">
      <c r="A571" s="250"/>
    </row>
    <row r="572" customFormat="false" ht="11.25" hidden="false" customHeight="false" outlineLevel="0" collapsed="false">
      <c r="A572" s="250"/>
    </row>
    <row r="573" customFormat="false" ht="11.25" hidden="false" customHeight="false" outlineLevel="0" collapsed="false">
      <c r="A573" s="250"/>
    </row>
    <row r="574" customFormat="false" ht="11.25" hidden="false" customHeight="false" outlineLevel="0" collapsed="false">
      <c r="A574" s="250"/>
    </row>
    <row r="575" customFormat="false" ht="11.25" hidden="false" customHeight="false" outlineLevel="0" collapsed="false">
      <c r="A575" s="250"/>
    </row>
    <row r="576" customFormat="false" ht="11.25" hidden="false" customHeight="false" outlineLevel="0" collapsed="false">
      <c r="A576" s="250"/>
    </row>
    <row r="577" customFormat="false" ht="11.25" hidden="false" customHeight="false" outlineLevel="0" collapsed="false">
      <c r="A577" s="250"/>
    </row>
    <row r="578" customFormat="false" ht="11.25" hidden="false" customHeight="false" outlineLevel="0" collapsed="false">
      <c r="A578" s="250"/>
    </row>
    <row r="579" customFormat="false" ht="11.25" hidden="false" customHeight="false" outlineLevel="0" collapsed="false">
      <c r="A579" s="250"/>
    </row>
    <row r="580" customFormat="false" ht="11.25" hidden="false" customHeight="false" outlineLevel="0" collapsed="false">
      <c r="A580" s="250"/>
    </row>
    <row r="581" customFormat="false" ht="11.25" hidden="false" customHeight="false" outlineLevel="0" collapsed="false">
      <c r="A581" s="250"/>
    </row>
    <row r="582" customFormat="false" ht="11.25" hidden="false" customHeight="false" outlineLevel="0" collapsed="false">
      <c r="A582" s="250"/>
    </row>
    <row r="583" customFormat="false" ht="11.25" hidden="false" customHeight="false" outlineLevel="0" collapsed="false">
      <c r="A583" s="250"/>
    </row>
    <row r="584" customFormat="false" ht="11.25" hidden="false" customHeight="false" outlineLevel="0" collapsed="false">
      <c r="A584" s="250"/>
    </row>
    <row r="585" customFormat="false" ht="11.25" hidden="false" customHeight="false" outlineLevel="0" collapsed="false">
      <c r="A585" s="250"/>
    </row>
    <row r="586" customFormat="false" ht="11.25" hidden="false" customHeight="false" outlineLevel="0" collapsed="false">
      <c r="A586" s="250"/>
    </row>
    <row r="587" customFormat="false" ht="11.25" hidden="false" customHeight="false" outlineLevel="0" collapsed="false">
      <c r="A587" s="250"/>
    </row>
    <row r="588" customFormat="false" ht="11.25" hidden="false" customHeight="false" outlineLevel="0" collapsed="false">
      <c r="A588" s="250"/>
    </row>
    <row r="589" customFormat="false" ht="11.25" hidden="false" customHeight="false" outlineLevel="0" collapsed="false">
      <c r="A589" s="250"/>
    </row>
    <row r="590" customFormat="false" ht="11.25" hidden="false" customHeight="false" outlineLevel="0" collapsed="false">
      <c r="A590" s="250"/>
    </row>
    <row r="591" customFormat="false" ht="11.25" hidden="false" customHeight="false" outlineLevel="0" collapsed="false">
      <c r="A591" s="250"/>
    </row>
    <row r="592" customFormat="false" ht="11.25" hidden="false" customHeight="false" outlineLevel="0" collapsed="false">
      <c r="A592" s="250"/>
    </row>
    <row r="593" customFormat="false" ht="11.25" hidden="false" customHeight="false" outlineLevel="0" collapsed="false">
      <c r="A593" s="250"/>
    </row>
    <row r="594" customFormat="false" ht="11.25" hidden="false" customHeight="false" outlineLevel="0" collapsed="false">
      <c r="A594" s="250"/>
    </row>
    <row r="595" customFormat="false" ht="11.25" hidden="false" customHeight="false" outlineLevel="0" collapsed="false">
      <c r="A595" s="250"/>
    </row>
    <row r="596" customFormat="false" ht="11.25" hidden="false" customHeight="false" outlineLevel="0" collapsed="false">
      <c r="A596" s="250"/>
    </row>
    <row r="597" customFormat="false" ht="11.25" hidden="false" customHeight="false" outlineLevel="0" collapsed="false">
      <c r="A597" s="250"/>
    </row>
    <row r="598" customFormat="false" ht="11.25" hidden="false" customHeight="false" outlineLevel="0" collapsed="false">
      <c r="A598" s="250"/>
    </row>
    <row r="599" customFormat="false" ht="11.25" hidden="false" customHeight="false" outlineLevel="0" collapsed="false">
      <c r="A599" s="250"/>
    </row>
    <row r="600" customFormat="false" ht="11.25" hidden="false" customHeight="false" outlineLevel="0" collapsed="false">
      <c r="A600" s="250"/>
    </row>
    <row r="601" customFormat="false" ht="11.25" hidden="false" customHeight="false" outlineLevel="0" collapsed="false">
      <c r="A601" s="250"/>
    </row>
    <row r="602" customFormat="false" ht="11.25" hidden="false" customHeight="false" outlineLevel="0" collapsed="false">
      <c r="A602" s="250"/>
    </row>
    <row r="603" customFormat="false" ht="11.25" hidden="false" customHeight="false" outlineLevel="0" collapsed="false">
      <c r="A603" s="250"/>
    </row>
    <row r="604" customFormat="false" ht="11.25" hidden="false" customHeight="false" outlineLevel="0" collapsed="false">
      <c r="A604" s="250"/>
    </row>
    <row r="605" customFormat="false" ht="11.25" hidden="false" customHeight="false" outlineLevel="0" collapsed="false">
      <c r="A605" s="250"/>
    </row>
    <row r="606" customFormat="false" ht="11.25" hidden="false" customHeight="false" outlineLevel="0" collapsed="false">
      <c r="A606" s="250"/>
    </row>
    <row r="607" customFormat="false" ht="11.25" hidden="false" customHeight="false" outlineLevel="0" collapsed="false">
      <c r="A607" s="250"/>
    </row>
    <row r="608" customFormat="false" ht="11.25" hidden="false" customHeight="false" outlineLevel="0" collapsed="false">
      <c r="A608" s="250"/>
    </row>
    <row r="609" customFormat="false" ht="11.25" hidden="false" customHeight="false" outlineLevel="0" collapsed="false">
      <c r="A609" s="250"/>
    </row>
    <row r="610" customFormat="false" ht="11.25" hidden="false" customHeight="false" outlineLevel="0" collapsed="false">
      <c r="A610" s="250"/>
    </row>
    <row r="611" customFormat="false" ht="11.25" hidden="false" customHeight="false" outlineLevel="0" collapsed="false">
      <c r="A611" s="250"/>
    </row>
    <row r="612" customFormat="false" ht="11.25" hidden="false" customHeight="false" outlineLevel="0" collapsed="false">
      <c r="A612" s="250"/>
    </row>
    <row r="613" customFormat="false" ht="11.25" hidden="false" customHeight="false" outlineLevel="0" collapsed="false">
      <c r="A613" s="250"/>
    </row>
    <row r="614" customFormat="false" ht="11.25" hidden="false" customHeight="false" outlineLevel="0" collapsed="false">
      <c r="A614" s="250"/>
    </row>
    <row r="615" customFormat="false" ht="11.25" hidden="false" customHeight="false" outlineLevel="0" collapsed="false">
      <c r="A615" s="250"/>
    </row>
    <row r="616" customFormat="false" ht="11.25" hidden="false" customHeight="false" outlineLevel="0" collapsed="false">
      <c r="A616" s="250"/>
    </row>
    <row r="617" customFormat="false" ht="11.25" hidden="false" customHeight="false" outlineLevel="0" collapsed="false">
      <c r="A617" s="250"/>
    </row>
    <row r="618" customFormat="false" ht="11.25" hidden="false" customHeight="false" outlineLevel="0" collapsed="false">
      <c r="A618" s="250"/>
    </row>
    <row r="619" customFormat="false" ht="11.25" hidden="false" customHeight="false" outlineLevel="0" collapsed="false">
      <c r="A619" s="250"/>
    </row>
    <row r="620" customFormat="false" ht="11.25" hidden="false" customHeight="false" outlineLevel="0" collapsed="false">
      <c r="A620" s="250"/>
    </row>
    <row r="621" customFormat="false" ht="11.25" hidden="false" customHeight="false" outlineLevel="0" collapsed="false">
      <c r="A621" s="250"/>
    </row>
    <row r="622" customFormat="false" ht="11.25" hidden="false" customHeight="false" outlineLevel="0" collapsed="false">
      <c r="A622" s="250"/>
    </row>
    <row r="623" customFormat="false" ht="11.25" hidden="false" customHeight="false" outlineLevel="0" collapsed="false">
      <c r="A623" s="250"/>
    </row>
    <row r="624" customFormat="false" ht="11.25" hidden="false" customHeight="false" outlineLevel="0" collapsed="false">
      <c r="A624" s="250"/>
    </row>
    <row r="625" customFormat="false" ht="11.25" hidden="false" customHeight="false" outlineLevel="0" collapsed="false">
      <c r="A625" s="250"/>
    </row>
    <row r="626" customFormat="false" ht="11.25" hidden="false" customHeight="false" outlineLevel="0" collapsed="false">
      <c r="A626" s="250"/>
    </row>
    <row r="627" customFormat="false" ht="11.25" hidden="false" customHeight="false" outlineLevel="0" collapsed="false">
      <c r="A627" s="250"/>
    </row>
    <row r="628" customFormat="false" ht="11.25" hidden="false" customHeight="false" outlineLevel="0" collapsed="false">
      <c r="A628" s="250"/>
    </row>
    <row r="629" customFormat="false" ht="11.25" hidden="false" customHeight="false" outlineLevel="0" collapsed="false">
      <c r="A629" s="250"/>
    </row>
    <row r="630" customFormat="false" ht="11.25" hidden="false" customHeight="false" outlineLevel="0" collapsed="false">
      <c r="A630" s="250"/>
    </row>
    <row r="631" customFormat="false" ht="11.25" hidden="false" customHeight="false" outlineLevel="0" collapsed="false">
      <c r="A631" s="250"/>
    </row>
    <row r="632" customFormat="false" ht="11.25" hidden="false" customHeight="false" outlineLevel="0" collapsed="false">
      <c r="A632" s="250"/>
    </row>
    <row r="633" customFormat="false" ht="11.25" hidden="false" customHeight="false" outlineLevel="0" collapsed="false">
      <c r="A633" s="250"/>
    </row>
    <row r="634" customFormat="false" ht="11.25" hidden="false" customHeight="false" outlineLevel="0" collapsed="false">
      <c r="A634" s="250"/>
    </row>
    <row r="635" customFormat="false" ht="11.25" hidden="false" customHeight="false" outlineLevel="0" collapsed="false">
      <c r="A635" s="250"/>
    </row>
    <row r="636" customFormat="false" ht="11.25" hidden="false" customHeight="false" outlineLevel="0" collapsed="false">
      <c r="A636" s="250"/>
    </row>
    <row r="637" customFormat="false" ht="11.25" hidden="false" customHeight="false" outlineLevel="0" collapsed="false">
      <c r="A637" s="250"/>
    </row>
    <row r="638" customFormat="false" ht="11.25" hidden="false" customHeight="false" outlineLevel="0" collapsed="false">
      <c r="A638" s="250"/>
    </row>
    <row r="639" customFormat="false" ht="11.25" hidden="false" customHeight="false" outlineLevel="0" collapsed="false">
      <c r="A639" s="250"/>
    </row>
    <row r="640" customFormat="false" ht="11.25" hidden="false" customHeight="false" outlineLevel="0" collapsed="false">
      <c r="A640" s="250"/>
    </row>
    <row r="641" customFormat="false" ht="11.25" hidden="false" customHeight="false" outlineLevel="0" collapsed="false">
      <c r="A641" s="250"/>
    </row>
    <row r="642" customFormat="false" ht="11.25" hidden="false" customHeight="false" outlineLevel="0" collapsed="false">
      <c r="A642" s="250"/>
    </row>
    <row r="643" customFormat="false" ht="11.25" hidden="false" customHeight="false" outlineLevel="0" collapsed="false">
      <c r="A643" s="250"/>
    </row>
    <row r="644" customFormat="false" ht="11.25" hidden="false" customHeight="false" outlineLevel="0" collapsed="false">
      <c r="A644" s="250"/>
    </row>
    <row r="645" customFormat="false" ht="11.25" hidden="false" customHeight="false" outlineLevel="0" collapsed="false">
      <c r="A645" s="250"/>
    </row>
    <row r="646" customFormat="false" ht="11.25" hidden="false" customHeight="false" outlineLevel="0" collapsed="false">
      <c r="A646" s="250"/>
    </row>
    <row r="647" customFormat="false" ht="11.25" hidden="false" customHeight="false" outlineLevel="0" collapsed="false">
      <c r="A647" s="250"/>
    </row>
    <row r="648" customFormat="false" ht="11.25" hidden="false" customHeight="false" outlineLevel="0" collapsed="false">
      <c r="A648" s="250"/>
    </row>
    <row r="649" customFormat="false" ht="11.25" hidden="false" customHeight="false" outlineLevel="0" collapsed="false">
      <c r="A649" s="250"/>
    </row>
    <row r="650" customFormat="false" ht="11.25" hidden="false" customHeight="false" outlineLevel="0" collapsed="false">
      <c r="A650" s="250"/>
    </row>
    <row r="651" customFormat="false" ht="11.25" hidden="false" customHeight="false" outlineLevel="0" collapsed="false">
      <c r="A651" s="250"/>
    </row>
    <row r="652" customFormat="false" ht="11.25" hidden="false" customHeight="false" outlineLevel="0" collapsed="false">
      <c r="A652" s="250"/>
    </row>
    <row r="653" customFormat="false" ht="11.25" hidden="false" customHeight="false" outlineLevel="0" collapsed="false">
      <c r="A653" s="250"/>
    </row>
    <row r="654" customFormat="false" ht="11.25" hidden="false" customHeight="false" outlineLevel="0" collapsed="false">
      <c r="A654" s="250"/>
    </row>
    <row r="655" customFormat="false" ht="11.25" hidden="false" customHeight="false" outlineLevel="0" collapsed="false">
      <c r="A655" s="250"/>
    </row>
    <row r="656" customFormat="false" ht="11.25" hidden="false" customHeight="false" outlineLevel="0" collapsed="false">
      <c r="A656" s="250"/>
    </row>
    <row r="657" customFormat="false" ht="11.25" hidden="false" customHeight="false" outlineLevel="0" collapsed="false">
      <c r="A657" s="250"/>
    </row>
    <row r="658" customFormat="false" ht="11.25" hidden="false" customHeight="false" outlineLevel="0" collapsed="false">
      <c r="A658" s="250"/>
    </row>
    <row r="659" customFormat="false" ht="11.25" hidden="false" customHeight="false" outlineLevel="0" collapsed="false">
      <c r="A659" s="250"/>
    </row>
    <row r="660" customFormat="false" ht="11.25" hidden="false" customHeight="false" outlineLevel="0" collapsed="false">
      <c r="A660" s="250"/>
    </row>
    <row r="661" customFormat="false" ht="11.25" hidden="false" customHeight="false" outlineLevel="0" collapsed="false">
      <c r="A661" s="250"/>
    </row>
    <row r="662" customFormat="false" ht="11.25" hidden="false" customHeight="false" outlineLevel="0" collapsed="false">
      <c r="A662" s="250"/>
    </row>
    <row r="663" customFormat="false" ht="11.25" hidden="false" customHeight="false" outlineLevel="0" collapsed="false">
      <c r="A663" s="250"/>
    </row>
    <row r="664" customFormat="false" ht="11.25" hidden="false" customHeight="false" outlineLevel="0" collapsed="false">
      <c r="A664" s="250"/>
    </row>
    <row r="665" customFormat="false" ht="11.25" hidden="false" customHeight="false" outlineLevel="0" collapsed="false">
      <c r="A665" s="250"/>
    </row>
    <row r="666" customFormat="false" ht="11.25" hidden="false" customHeight="false" outlineLevel="0" collapsed="false">
      <c r="A666" s="250"/>
    </row>
    <row r="667" customFormat="false" ht="11.25" hidden="false" customHeight="false" outlineLevel="0" collapsed="false">
      <c r="A667" s="250"/>
    </row>
    <row r="668" customFormat="false" ht="11.25" hidden="false" customHeight="false" outlineLevel="0" collapsed="false">
      <c r="A668" s="250"/>
    </row>
    <row r="669" customFormat="false" ht="11.25" hidden="false" customHeight="false" outlineLevel="0" collapsed="false">
      <c r="A669" s="250"/>
    </row>
    <row r="670" customFormat="false" ht="11.25" hidden="false" customHeight="false" outlineLevel="0" collapsed="false">
      <c r="A670" s="250"/>
    </row>
    <row r="671" customFormat="false" ht="11.25" hidden="false" customHeight="false" outlineLevel="0" collapsed="false">
      <c r="A671" s="250"/>
    </row>
    <row r="672" customFormat="false" ht="11.25" hidden="false" customHeight="false" outlineLevel="0" collapsed="false">
      <c r="A672" s="250"/>
    </row>
    <row r="673" customFormat="false" ht="11.25" hidden="false" customHeight="false" outlineLevel="0" collapsed="false">
      <c r="A673" s="250"/>
    </row>
    <row r="674" customFormat="false" ht="11.25" hidden="false" customHeight="false" outlineLevel="0" collapsed="false">
      <c r="A674" s="250"/>
    </row>
    <row r="675" customFormat="false" ht="11.25" hidden="false" customHeight="false" outlineLevel="0" collapsed="false">
      <c r="A675" s="250"/>
    </row>
    <row r="676" customFormat="false" ht="11.25" hidden="false" customHeight="false" outlineLevel="0" collapsed="false">
      <c r="A676" s="250"/>
    </row>
    <row r="677" customFormat="false" ht="11.25" hidden="false" customHeight="false" outlineLevel="0" collapsed="false">
      <c r="A677" s="250"/>
    </row>
    <row r="678" customFormat="false" ht="11.25" hidden="false" customHeight="false" outlineLevel="0" collapsed="false">
      <c r="A678" s="250"/>
    </row>
    <row r="679" customFormat="false" ht="11.25" hidden="false" customHeight="false" outlineLevel="0" collapsed="false">
      <c r="A679" s="250"/>
    </row>
    <row r="680" customFormat="false" ht="11.25" hidden="false" customHeight="false" outlineLevel="0" collapsed="false">
      <c r="A680" s="250"/>
    </row>
    <row r="681" customFormat="false" ht="11.25" hidden="false" customHeight="false" outlineLevel="0" collapsed="false">
      <c r="A681" s="250"/>
    </row>
    <row r="682" customFormat="false" ht="11.25" hidden="false" customHeight="false" outlineLevel="0" collapsed="false">
      <c r="A682" s="250"/>
    </row>
    <row r="683" customFormat="false" ht="11.25" hidden="false" customHeight="false" outlineLevel="0" collapsed="false">
      <c r="A683" s="250"/>
    </row>
    <row r="684" customFormat="false" ht="11.25" hidden="false" customHeight="false" outlineLevel="0" collapsed="false">
      <c r="A684" s="250"/>
    </row>
    <row r="685" customFormat="false" ht="11.25" hidden="false" customHeight="false" outlineLevel="0" collapsed="false">
      <c r="A685" s="250"/>
    </row>
    <row r="686" customFormat="false" ht="11.25" hidden="false" customHeight="false" outlineLevel="0" collapsed="false">
      <c r="A686" s="250"/>
    </row>
    <row r="687" customFormat="false" ht="11.25" hidden="false" customHeight="false" outlineLevel="0" collapsed="false">
      <c r="A687" s="250"/>
    </row>
    <row r="688" customFormat="false" ht="11.25" hidden="false" customHeight="false" outlineLevel="0" collapsed="false">
      <c r="A688" s="250"/>
    </row>
    <row r="689" customFormat="false" ht="11.25" hidden="false" customHeight="false" outlineLevel="0" collapsed="false">
      <c r="A689" s="250"/>
    </row>
    <row r="690" customFormat="false" ht="11.25" hidden="false" customHeight="false" outlineLevel="0" collapsed="false">
      <c r="A690" s="250"/>
    </row>
    <row r="691" customFormat="false" ht="11.25" hidden="false" customHeight="false" outlineLevel="0" collapsed="false">
      <c r="A691" s="250"/>
    </row>
    <row r="692" customFormat="false" ht="11.25" hidden="false" customHeight="false" outlineLevel="0" collapsed="false">
      <c r="A692" s="250"/>
    </row>
    <row r="693" customFormat="false" ht="11.25" hidden="false" customHeight="false" outlineLevel="0" collapsed="false">
      <c r="A693" s="250"/>
    </row>
    <row r="694" customFormat="false" ht="11.25" hidden="false" customHeight="false" outlineLevel="0" collapsed="false">
      <c r="A694" s="250"/>
    </row>
    <row r="695" customFormat="false" ht="11.25" hidden="false" customHeight="false" outlineLevel="0" collapsed="false">
      <c r="A695" s="250"/>
    </row>
    <row r="696" customFormat="false" ht="11.25" hidden="false" customHeight="false" outlineLevel="0" collapsed="false">
      <c r="A696" s="250"/>
    </row>
    <row r="697" customFormat="false" ht="11.25" hidden="false" customHeight="false" outlineLevel="0" collapsed="false">
      <c r="A697" s="250"/>
    </row>
    <row r="698" customFormat="false" ht="11.25" hidden="false" customHeight="false" outlineLevel="0" collapsed="false">
      <c r="A698" s="250"/>
    </row>
    <row r="699" customFormat="false" ht="11.25" hidden="false" customHeight="false" outlineLevel="0" collapsed="false">
      <c r="A699" s="250"/>
    </row>
    <row r="700" customFormat="false" ht="11.25" hidden="false" customHeight="false" outlineLevel="0" collapsed="false">
      <c r="A700" s="250"/>
    </row>
    <row r="701" customFormat="false" ht="11.25" hidden="false" customHeight="false" outlineLevel="0" collapsed="false">
      <c r="A701" s="250"/>
    </row>
    <row r="702" customFormat="false" ht="11.25" hidden="false" customHeight="false" outlineLevel="0" collapsed="false">
      <c r="A702" s="250"/>
    </row>
    <row r="703" customFormat="false" ht="11.25" hidden="false" customHeight="false" outlineLevel="0" collapsed="false">
      <c r="A703" s="250"/>
    </row>
    <row r="704" customFormat="false" ht="11.25" hidden="false" customHeight="false" outlineLevel="0" collapsed="false">
      <c r="A704" s="250"/>
    </row>
    <row r="705" customFormat="false" ht="11.25" hidden="false" customHeight="false" outlineLevel="0" collapsed="false">
      <c r="A705" s="250"/>
    </row>
    <row r="706" customFormat="false" ht="11.25" hidden="false" customHeight="false" outlineLevel="0" collapsed="false">
      <c r="A706" s="250"/>
    </row>
    <row r="707" customFormat="false" ht="11.25" hidden="false" customHeight="false" outlineLevel="0" collapsed="false">
      <c r="A707" s="250"/>
    </row>
    <row r="708" customFormat="false" ht="11.25" hidden="false" customHeight="false" outlineLevel="0" collapsed="false">
      <c r="A708" s="250"/>
    </row>
    <row r="709" customFormat="false" ht="11.25" hidden="false" customHeight="false" outlineLevel="0" collapsed="false">
      <c r="A709" s="250"/>
    </row>
    <row r="710" customFormat="false" ht="11.25" hidden="false" customHeight="false" outlineLevel="0" collapsed="false">
      <c r="A710" s="250"/>
    </row>
    <row r="711" customFormat="false" ht="11.25" hidden="false" customHeight="false" outlineLevel="0" collapsed="false">
      <c r="A711" s="250"/>
    </row>
    <row r="712" customFormat="false" ht="11.25" hidden="false" customHeight="false" outlineLevel="0" collapsed="false">
      <c r="A712" s="250"/>
    </row>
    <row r="713" customFormat="false" ht="11.25" hidden="false" customHeight="false" outlineLevel="0" collapsed="false">
      <c r="A713" s="250"/>
    </row>
    <row r="714" customFormat="false" ht="11.25" hidden="false" customHeight="false" outlineLevel="0" collapsed="false">
      <c r="A714" s="250"/>
    </row>
    <row r="715" customFormat="false" ht="11.25" hidden="false" customHeight="false" outlineLevel="0" collapsed="false">
      <c r="A715" s="250"/>
    </row>
    <row r="716" customFormat="false" ht="11.25" hidden="false" customHeight="false" outlineLevel="0" collapsed="false">
      <c r="A716" s="250"/>
    </row>
    <row r="717" customFormat="false" ht="11.25" hidden="false" customHeight="false" outlineLevel="0" collapsed="false">
      <c r="A717" s="250"/>
    </row>
    <row r="718" customFormat="false" ht="11.25" hidden="false" customHeight="false" outlineLevel="0" collapsed="false">
      <c r="A718" s="250"/>
    </row>
    <row r="719" customFormat="false" ht="11.25" hidden="false" customHeight="false" outlineLevel="0" collapsed="false">
      <c r="A719" s="250"/>
    </row>
    <row r="720" customFormat="false" ht="11.25" hidden="false" customHeight="false" outlineLevel="0" collapsed="false">
      <c r="A720" s="250"/>
    </row>
    <row r="721" customFormat="false" ht="11.25" hidden="false" customHeight="false" outlineLevel="0" collapsed="false">
      <c r="A721" s="250"/>
    </row>
    <row r="722" customFormat="false" ht="11.25" hidden="false" customHeight="false" outlineLevel="0" collapsed="false">
      <c r="A722" s="250"/>
    </row>
    <row r="723" customFormat="false" ht="11.25" hidden="false" customHeight="false" outlineLevel="0" collapsed="false">
      <c r="A723" s="250"/>
    </row>
    <row r="724" customFormat="false" ht="11.25" hidden="false" customHeight="false" outlineLevel="0" collapsed="false">
      <c r="A724" s="250"/>
    </row>
    <row r="725" customFormat="false" ht="11.25" hidden="false" customHeight="false" outlineLevel="0" collapsed="false">
      <c r="A725" s="250"/>
    </row>
    <row r="726" customFormat="false" ht="11.25" hidden="false" customHeight="false" outlineLevel="0" collapsed="false">
      <c r="A726" s="250"/>
    </row>
    <row r="727" customFormat="false" ht="11.25" hidden="false" customHeight="false" outlineLevel="0" collapsed="false">
      <c r="A727" s="250"/>
    </row>
    <row r="728" customFormat="false" ht="11.25" hidden="false" customHeight="false" outlineLevel="0" collapsed="false">
      <c r="A728" s="250"/>
    </row>
    <row r="729" customFormat="false" ht="11.25" hidden="false" customHeight="false" outlineLevel="0" collapsed="false">
      <c r="A729" s="250"/>
    </row>
    <row r="730" customFormat="false" ht="11.25" hidden="false" customHeight="false" outlineLevel="0" collapsed="false">
      <c r="A730" s="250"/>
    </row>
    <row r="731" customFormat="false" ht="11.25" hidden="false" customHeight="false" outlineLevel="0" collapsed="false">
      <c r="A731" s="250"/>
    </row>
    <row r="732" customFormat="false" ht="11.25" hidden="false" customHeight="false" outlineLevel="0" collapsed="false">
      <c r="A732" s="250"/>
    </row>
    <row r="733" customFormat="false" ht="11.25" hidden="false" customHeight="false" outlineLevel="0" collapsed="false">
      <c r="A733" s="250"/>
    </row>
    <row r="734" customFormat="false" ht="11.25" hidden="false" customHeight="false" outlineLevel="0" collapsed="false">
      <c r="A734" s="250"/>
    </row>
    <row r="735" customFormat="false" ht="11.25" hidden="false" customHeight="false" outlineLevel="0" collapsed="false">
      <c r="A735" s="250"/>
    </row>
    <row r="736" customFormat="false" ht="11.25" hidden="false" customHeight="false" outlineLevel="0" collapsed="false">
      <c r="A736" s="250"/>
    </row>
    <row r="737" customFormat="false" ht="11.25" hidden="false" customHeight="false" outlineLevel="0" collapsed="false">
      <c r="A737" s="250"/>
    </row>
    <row r="738" customFormat="false" ht="11.25" hidden="false" customHeight="false" outlineLevel="0" collapsed="false">
      <c r="A738" s="250"/>
    </row>
    <row r="739" customFormat="false" ht="11.25" hidden="false" customHeight="false" outlineLevel="0" collapsed="false">
      <c r="A739" s="250"/>
    </row>
    <row r="740" customFormat="false" ht="11.25" hidden="false" customHeight="false" outlineLevel="0" collapsed="false">
      <c r="A740" s="250"/>
    </row>
    <row r="741" customFormat="false" ht="11.25" hidden="false" customHeight="false" outlineLevel="0" collapsed="false">
      <c r="A741" s="250"/>
    </row>
    <row r="742" customFormat="false" ht="11.25" hidden="false" customHeight="false" outlineLevel="0" collapsed="false">
      <c r="A742" s="250"/>
    </row>
    <row r="743" customFormat="false" ht="11.25" hidden="false" customHeight="false" outlineLevel="0" collapsed="false">
      <c r="A743" s="250"/>
    </row>
    <row r="744" customFormat="false" ht="11.25" hidden="false" customHeight="false" outlineLevel="0" collapsed="false">
      <c r="A744" s="250"/>
    </row>
    <row r="745" customFormat="false" ht="11.25" hidden="false" customHeight="false" outlineLevel="0" collapsed="false">
      <c r="A745" s="250"/>
    </row>
    <row r="746" customFormat="false" ht="11.25" hidden="false" customHeight="false" outlineLevel="0" collapsed="false">
      <c r="A746" s="250"/>
    </row>
    <row r="747" customFormat="false" ht="11.25" hidden="false" customHeight="false" outlineLevel="0" collapsed="false">
      <c r="A747" s="250"/>
    </row>
    <row r="748" customFormat="false" ht="11.25" hidden="false" customHeight="false" outlineLevel="0" collapsed="false">
      <c r="A748" s="250"/>
    </row>
    <row r="749" customFormat="false" ht="11.25" hidden="false" customHeight="false" outlineLevel="0" collapsed="false">
      <c r="A749" s="250"/>
    </row>
    <row r="750" customFormat="false" ht="11.25" hidden="false" customHeight="false" outlineLevel="0" collapsed="false">
      <c r="A750" s="250"/>
    </row>
    <row r="751" customFormat="false" ht="11.25" hidden="false" customHeight="false" outlineLevel="0" collapsed="false">
      <c r="A751" s="250"/>
    </row>
    <row r="752" customFormat="false" ht="11.25" hidden="false" customHeight="false" outlineLevel="0" collapsed="false">
      <c r="A752" s="250"/>
    </row>
    <row r="753" customFormat="false" ht="11.25" hidden="false" customHeight="false" outlineLevel="0" collapsed="false">
      <c r="A753" s="250"/>
    </row>
    <row r="754" customFormat="false" ht="11.25" hidden="false" customHeight="false" outlineLevel="0" collapsed="false">
      <c r="A754" s="250"/>
    </row>
    <row r="755" customFormat="false" ht="11.25" hidden="false" customHeight="false" outlineLevel="0" collapsed="false">
      <c r="A755" s="250"/>
    </row>
    <row r="756" customFormat="false" ht="11.25" hidden="false" customHeight="false" outlineLevel="0" collapsed="false">
      <c r="A756" s="250"/>
    </row>
    <row r="757" customFormat="false" ht="11.25" hidden="false" customHeight="false" outlineLevel="0" collapsed="false">
      <c r="A757" s="250"/>
    </row>
    <row r="758" customFormat="false" ht="11.25" hidden="false" customHeight="false" outlineLevel="0" collapsed="false">
      <c r="A758" s="250"/>
    </row>
    <row r="759" customFormat="false" ht="11.25" hidden="false" customHeight="false" outlineLevel="0" collapsed="false">
      <c r="A759" s="250"/>
    </row>
    <row r="760" customFormat="false" ht="11.25" hidden="false" customHeight="false" outlineLevel="0" collapsed="false">
      <c r="A760" s="250"/>
    </row>
    <row r="761" customFormat="false" ht="11.25" hidden="false" customHeight="false" outlineLevel="0" collapsed="false">
      <c r="A761" s="250"/>
    </row>
    <row r="762" customFormat="false" ht="11.25" hidden="false" customHeight="false" outlineLevel="0" collapsed="false">
      <c r="A762" s="250"/>
    </row>
    <row r="763" customFormat="false" ht="11.25" hidden="false" customHeight="false" outlineLevel="0" collapsed="false">
      <c r="A763" s="250"/>
    </row>
    <row r="764" customFormat="false" ht="11.25" hidden="false" customHeight="false" outlineLevel="0" collapsed="false">
      <c r="A764" s="250"/>
    </row>
    <row r="765" customFormat="false" ht="11.25" hidden="false" customHeight="false" outlineLevel="0" collapsed="false">
      <c r="A765" s="250"/>
    </row>
    <row r="766" customFormat="false" ht="11.25" hidden="false" customHeight="false" outlineLevel="0" collapsed="false">
      <c r="A766" s="250"/>
    </row>
    <row r="767" customFormat="false" ht="11.25" hidden="false" customHeight="false" outlineLevel="0" collapsed="false">
      <c r="A767" s="250"/>
    </row>
    <row r="768" customFormat="false" ht="11.25" hidden="false" customHeight="false" outlineLevel="0" collapsed="false">
      <c r="A768" s="250"/>
    </row>
    <row r="769" customFormat="false" ht="11.25" hidden="false" customHeight="false" outlineLevel="0" collapsed="false">
      <c r="A769" s="250"/>
    </row>
    <row r="770" customFormat="false" ht="11.25" hidden="false" customHeight="false" outlineLevel="0" collapsed="false">
      <c r="A770" s="250"/>
    </row>
    <row r="771" customFormat="false" ht="11.25" hidden="false" customHeight="false" outlineLevel="0" collapsed="false">
      <c r="A771" s="250"/>
    </row>
    <row r="772" customFormat="false" ht="11.25" hidden="false" customHeight="false" outlineLevel="0" collapsed="false">
      <c r="A772" s="250"/>
    </row>
    <row r="773" customFormat="false" ht="11.25" hidden="false" customHeight="false" outlineLevel="0" collapsed="false">
      <c r="A773" s="250"/>
    </row>
    <row r="774" customFormat="false" ht="11.25" hidden="false" customHeight="false" outlineLevel="0" collapsed="false">
      <c r="A774" s="250"/>
    </row>
    <row r="775" customFormat="false" ht="11.25" hidden="false" customHeight="false" outlineLevel="0" collapsed="false">
      <c r="A775" s="250"/>
    </row>
    <row r="776" customFormat="false" ht="11.25" hidden="false" customHeight="false" outlineLevel="0" collapsed="false">
      <c r="A776" s="250"/>
    </row>
    <row r="777" customFormat="false" ht="11.25" hidden="false" customHeight="false" outlineLevel="0" collapsed="false">
      <c r="A777" s="250"/>
    </row>
    <row r="778" customFormat="false" ht="11.25" hidden="false" customHeight="false" outlineLevel="0" collapsed="false">
      <c r="A778" s="250"/>
    </row>
    <row r="779" customFormat="false" ht="11.25" hidden="false" customHeight="false" outlineLevel="0" collapsed="false">
      <c r="A779" s="250"/>
    </row>
    <row r="780" customFormat="false" ht="11.25" hidden="false" customHeight="false" outlineLevel="0" collapsed="false">
      <c r="A780" s="250"/>
    </row>
    <row r="781" customFormat="false" ht="11.25" hidden="false" customHeight="false" outlineLevel="0" collapsed="false">
      <c r="A781" s="250"/>
    </row>
    <row r="782" customFormat="false" ht="11.25" hidden="false" customHeight="false" outlineLevel="0" collapsed="false">
      <c r="A782" s="250"/>
    </row>
    <row r="783" customFormat="false" ht="11.25" hidden="false" customHeight="false" outlineLevel="0" collapsed="false">
      <c r="A783" s="250"/>
    </row>
    <row r="784" customFormat="false" ht="11.25" hidden="false" customHeight="false" outlineLevel="0" collapsed="false">
      <c r="A784" s="250"/>
    </row>
    <row r="785" customFormat="false" ht="11.25" hidden="false" customHeight="false" outlineLevel="0" collapsed="false">
      <c r="A785" s="250"/>
    </row>
    <row r="786" customFormat="false" ht="11.25" hidden="false" customHeight="false" outlineLevel="0" collapsed="false">
      <c r="A786" s="250"/>
    </row>
    <row r="787" customFormat="false" ht="11.25" hidden="false" customHeight="false" outlineLevel="0" collapsed="false">
      <c r="A787" s="250"/>
    </row>
    <row r="788" customFormat="false" ht="11.25" hidden="false" customHeight="false" outlineLevel="0" collapsed="false">
      <c r="A788" s="250"/>
    </row>
    <row r="789" customFormat="false" ht="11.25" hidden="false" customHeight="false" outlineLevel="0" collapsed="false">
      <c r="A789" s="250"/>
    </row>
    <row r="790" customFormat="false" ht="11.25" hidden="false" customHeight="false" outlineLevel="0" collapsed="false">
      <c r="A790" s="250"/>
    </row>
    <row r="791" customFormat="false" ht="11.25" hidden="false" customHeight="false" outlineLevel="0" collapsed="false">
      <c r="A791" s="250"/>
    </row>
    <row r="792" customFormat="false" ht="11.25" hidden="false" customHeight="false" outlineLevel="0" collapsed="false">
      <c r="A792" s="250"/>
    </row>
    <row r="793" customFormat="false" ht="11.25" hidden="false" customHeight="false" outlineLevel="0" collapsed="false">
      <c r="A793" s="250"/>
    </row>
    <row r="794" customFormat="false" ht="11.25" hidden="false" customHeight="false" outlineLevel="0" collapsed="false">
      <c r="A794" s="250"/>
    </row>
    <row r="795" customFormat="false" ht="11.25" hidden="false" customHeight="false" outlineLevel="0" collapsed="false">
      <c r="A795" s="250"/>
    </row>
    <row r="796" customFormat="false" ht="11.25" hidden="false" customHeight="false" outlineLevel="0" collapsed="false">
      <c r="A796" s="250"/>
    </row>
    <row r="797" customFormat="false" ht="11.25" hidden="false" customHeight="false" outlineLevel="0" collapsed="false">
      <c r="A797" s="250"/>
    </row>
    <row r="798" customFormat="false" ht="11.25" hidden="false" customHeight="false" outlineLevel="0" collapsed="false">
      <c r="A798" s="250"/>
    </row>
    <row r="799" customFormat="false" ht="11.25" hidden="false" customHeight="false" outlineLevel="0" collapsed="false">
      <c r="A799" s="250"/>
    </row>
    <row r="800" customFormat="false" ht="11.25" hidden="false" customHeight="false" outlineLevel="0" collapsed="false">
      <c r="A800" s="250"/>
    </row>
    <row r="801" customFormat="false" ht="11.25" hidden="false" customHeight="false" outlineLevel="0" collapsed="false">
      <c r="A801" s="250"/>
    </row>
    <row r="802" customFormat="false" ht="11.25" hidden="false" customHeight="false" outlineLevel="0" collapsed="false">
      <c r="A802" s="250"/>
    </row>
    <row r="803" customFormat="false" ht="11.25" hidden="false" customHeight="false" outlineLevel="0" collapsed="false">
      <c r="A803" s="250"/>
    </row>
    <row r="804" customFormat="false" ht="11.25" hidden="false" customHeight="false" outlineLevel="0" collapsed="false">
      <c r="A804" s="250"/>
    </row>
    <row r="805" customFormat="false" ht="11.25" hidden="false" customHeight="false" outlineLevel="0" collapsed="false">
      <c r="A805" s="250"/>
    </row>
    <row r="806" customFormat="false" ht="11.25" hidden="false" customHeight="false" outlineLevel="0" collapsed="false">
      <c r="A806" s="250"/>
    </row>
    <row r="807" customFormat="false" ht="11.25" hidden="false" customHeight="false" outlineLevel="0" collapsed="false">
      <c r="A807" s="250"/>
    </row>
    <row r="808" customFormat="false" ht="11.25" hidden="false" customHeight="false" outlineLevel="0" collapsed="false">
      <c r="A808" s="250"/>
    </row>
    <row r="809" customFormat="false" ht="11.25" hidden="false" customHeight="false" outlineLevel="0" collapsed="false">
      <c r="A809" s="250"/>
    </row>
    <row r="810" customFormat="false" ht="11.25" hidden="false" customHeight="false" outlineLevel="0" collapsed="false">
      <c r="A810" s="250"/>
    </row>
    <row r="811" customFormat="false" ht="11.25" hidden="false" customHeight="false" outlineLevel="0" collapsed="false">
      <c r="A811" s="250"/>
    </row>
    <row r="812" customFormat="false" ht="11.25" hidden="false" customHeight="false" outlineLevel="0" collapsed="false">
      <c r="A812" s="250"/>
    </row>
    <row r="813" customFormat="false" ht="11.25" hidden="false" customHeight="false" outlineLevel="0" collapsed="false">
      <c r="A813" s="250"/>
    </row>
    <row r="814" customFormat="false" ht="11.25" hidden="false" customHeight="false" outlineLevel="0" collapsed="false">
      <c r="A814" s="250"/>
    </row>
    <row r="815" customFormat="false" ht="11.25" hidden="false" customHeight="false" outlineLevel="0" collapsed="false">
      <c r="A815" s="250"/>
    </row>
    <row r="816" customFormat="false" ht="11.25" hidden="false" customHeight="false" outlineLevel="0" collapsed="false">
      <c r="A816" s="250"/>
    </row>
    <row r="817" customFormat="false" ht="11.25" hidden="false" customHeight="false" outlineLevel="0" collapsed="false">
      <c r="A817" s="250"/>
    </row>
    <row r="818" customFormat="false" ht="11.25" hidden="false" customHeight="false" outlineLevel="0" collapsed="false">
      <c r="A818" s="250"/>
    </row>
    <row r="819" customFormat="false" ht="11.25" hidden="false" customHeight="false" outlineLevel="0" collapsed="false">
      <c r="A819" s="250"/>
    </row>
    <row r="820" customFormat="false" ht="11.25" hidden="false" customHeight="false" outlineLevel="0" collapsed="false">
      <c r="A820" s="250"/>
    </row>
    <row r="821" customFormat="false" ht="11.25" hidden="false" customHeight="false" outlineLevel="0" collapsed="false">
      <c r="A821" s="250"/>
    </row>
    <row r="822" customFormat="false" ht="11.25" hidden="false" customHeight="false" outlineLevel="0" collapsed="false">
      <c r="A822" s="250"/>
    </row>
    <row r="823" customFormat="false" ht="11.25" hidden="false" customHeight="false" outlineLevel="0" collapsed="false">
      <c r="A823" s="250"/>
    </row>
    <row r="824" customFormat="false" ht="11.25" hidden="false" customHeight="false" outlineLevel="0" collapsed="false">
      <c r="A824" s="250"/>
    </row>
    <row r="825" customFormat="false" ht="11.25" hidden="false" customHeight="false" outlineLevel="0" collapsed="false">
      <c r="A825" s="250"/>
    </row>
    <row r="826" customFormat="false" ht="11.25" hidden="false" customHeight="false" outlineLevel="0" collapsed="false">
      <c r="A826" s="250"/>
    </row>
    <row r="827" customFormat="false" ht="11.25" hidden="false" customHeight="false" outlineLevel="0" collapsed="false">
      <c r="A827" s="250"/>
    </row>
    <row r="828" customFormat="false" ht="11.25" hidden="false" customHeight="false" outlineLevel="0" collapsed="false">
      <c r="A828" s="250"/>
    </row>
    <row r="829" customFormat="false" ht="11.25" hidden="false" customHeight="false" outlineLevel="0" collapsed="false">
      <c r="A829" s="250"/>
    </row>
    <row r="830" customFormat="false" ht="11.25" hidden="false" customHeight="false" outlineLevel="0" collapsed="false">
      <c r="A830" s="250"/>
    </row>
    <row r="831" customFormat="false" ht="11.25" hidden="false" customHeight="false" outlineLevel="0" collapsed="false">
      <c r="A831" s="250"/>
    </row>
    <row r="832" customFormat="false" ht="11.25" hidden="false" customHeight="false" outlineLevel="0" collapsed="false">
      <c r="A832" s="250"/>
    </row>
    <row r="833" customFormat="false" ht="11.25" hidden="false" customHeight="false" outlineLevel="0" collapsed="false">
      <c r="A833" s="250"/>
    </row>
    <row r="834" customFormat="false" ht="11.25" hidden="false" customHeight="false" outlineLevel="0" collapsed="false">
      <c r="A834" s="250"/>
    </row>
    <row r="835" customFormat="false" ht="11.25" hidden="false" customHeight="false" outlineLevel="0" collapsed="false">
      <c r="A835" s="250"/>
    </row>
    <row r="836" customFormat="false" ht="11.25" hidden="false" customHeight="false" outlineLevel="0" collapsed="false">
      <c r="A836" s="250"/>
    </row>
    <row r="837" customFormat="false" ht="11.25" hidden="false" customHeight="false" outlineLevel="0" collapsed="false">
      <c r="A837" s="250"/>
    </row>
    <row r="838" customFormat="false" ht="11.25" hidden="false" customHeight="false" outlineLevel="0" collapsed="false">
      <c r="A838" s="250"/>
    </row>
    <row r="839" customFormat="false" ht="11.25" hidden="false" customHeight="false" outlineLevel="0" collapsed="false">
      <c r="A839" s="250"/>
    </row>
    <row r="840" customFormat="false" ht="11.25" hidden="false" customHeight="false" outlineLevel="0" collapsed="false">
      <c r="A840" s="250"/>
    </row>
    <row r="841" customFormat="false" ht="11.25" hidden="false" customHeight="false" outlineLevel="0" collapsed="false">
      <c r="A841" s="250"/>
    </row>
    <row r="842" customFormat="false" ht="11.25" hidden="false" customHeight="false" outlineLevel="0" collapsed="false">
      <c r="A842" s="250"/>
    </row>
    <row r="843" customFormat="false" ht="11.25" hidden="false" customHeight="false" outlineLevel="0" collapsed="false">
      <c r="A843" s="250"/>
    </row>
    <row r="844" customFormat="false" ht="11.25" hidden="false" customHeight="false" outlineLevel="0" collapsed="false">
      <c r="A844" s="250"/>
    </row>
    <row r="845" customFormat="false" ht="11.25" hidden="false" customHeight="false" outlineLevel="0" collapsed="false">
      <c r="A845" s="250"/>
    </row>
    <row r="846" customFormat="false" ht="11.25" hidden="false" customHeight="false" outlineLevel="0" collapsed="false">
      <c r="A846" s="250"/>
    </row>
    <row r="847" customFormat="false" ht="11.25" hidden="false" customHeight="false" outlineLevel="0" collapsed="false">
      <c r="A847" s="250"/>
    </row>
    <row r="848" customFormat="false" ht="11.25" hidden="false" customHeight="false" outlineLevel="0" collapsed="false">
      <c r="A848" s="250"/>
    </row>
    <row r="849" customFormat="false" ht="11.25" hidden="false" customHeight="false" outlineLevel="0" collapsed="false">
      <c r="A849" s="250"/>
    </row>
    <row r="850" customFormat="false" ht="11.25" hidden="false" customHeight="false" outlineLevel="0" collapsed="false">
      <c r="A850" s="250"/>
    </row>
    <row r="851" customFormat="false" ht="11.25" hidden="false" customHeight="false" outlineLevel="0" collapsed="false">
      <c r="A851" s="250"/>
    </row>
    <row r="852" customFormat="false" ht="11.25" hidden="false" customHeight="false" outlineLevel="0" collapsed="false">
      <c r="A852" s="250"/>
    </row>
    <row r="853" customFormat="false" ht="11.25" hidden="false" customHeight="false" outlineLevel="0" collapsed="false">
      <c r="A853" s="250"/>
    </row>
    <row r="854" customFormat="false" ht="11.25" hidden="false" customHeight="false" outlineLevel="0" collapsed="false">
      <c r="A854" s="250"/>
    </row>
    <row r="855" customFormat="false" ht="11.25" hidden="false" customHeight="false" outlineLevel="0" collapsed="false">
      <c r="A855" s="250"/>
    </row>
    <row r="856" customFormat="false" ht="11.25" hidden="false" customHeight="false" outlineLevel="0" collapsed="false">
      <c r="A856" s="250"/>
    </row>
    <row r="857" customFormat="false" ht="11.25" hidden="false" customHeight="false" outlineLevel="0" collapsed="false">
      <c r="A857" s="250"/>
    </row>
    <row r="858" customFormat="false" ht="11.25" hidden="false" customHeight="false" outlineLevel="0" collapsed="false">
      <c r="A858" s="250"/>
    </row>
    <row r="859" customFormat="false" ht="11.25" hidden="false" customHeight="false" outlineLevel="0" collapsed="false">
      <c r="A859" s="250"/>
    </row>
    <row r="860" customFormat="false" ht="11.25" hidden="false" customHeight="false" outlineLevel="0" collapsed="false">
      <c r="A860" s="250"/>
    </row>
    <row r="861" customFormat="false" ht="11.25" hidden="false" customHeight="false" outlineLevel="0" collapsed="false">
      <c r="A861" s="250"/>
    </row>
    <row r="862" customFormat="false" ht="11.25" hidden="false" customHeight="false" outlineLevel="0" collapsed="false">
      <c r="A862" s="250"/>
    </row>
    <row r="863" customFormat="false" ht="11.25" hidden="false" customHeight="false" outlineLevel="0" collapsed="false">
      <c r="A863" s="250"/>
    </row>
    <row r="864" customFormat="false" ht="11.25" hidden="false" customHeight="false" outlineLevel="0" collapsed="false">
      <c r="A864" s="250"/>
    </row>
    <row r="865" customFormat="false" ht="11.25" hidden="false" customHeight="false" outlineLevel="0" collapsed="false">
      <c r="A865" s="250"/>
    </row>
    <row r="866" customFormat="false" ht="11.25" hidden="false" customHeight="false" outlineLevel="0" collapsed="false">
      <c r="A866" s="250"/>
    </row>
    <row r="867" customFormat="false" ht="11.25" hidden="false" customHeight="false" outlineLevel="0" collapsed="false">
      <c r="A867" s="250"/>
    </row>
    <row r="868" customFormat="false" ht="11.25" hidden="false" customHeight="false" outlineLevel="0" collapsed="false">
      <c r="A868" s="250"/>
    </row>
    <row r="869" customFormat="false" ht="11.25" hidden="false" customHeight="false" outlineLevel="0" collapsed="false">
      <c r="A869" s="250"/>
    </row>
    <row r="870" customFormat="false" ht="11.25" hidden="false" customHeight="false" outlineLevel="0" collapsed="false">
      <c r="A870" s="250"/>
    </row>
    <row r="871" customFormat="false" ht="11.25" hidden="false" customHeight="false" outlineLevel="0" collapsed="false">
      <c r="A871" s="250"/>
    </row>
    <row r="872" customFormat="false" ht="11.25" hidden="false" customHeight="false" outlineLevel="0" collapsed="false">
      <c r="A872" s="250"/>
    </row>
    <row r="873" customFormat="false" ht="11.25" hidden="false" customHeight="false" outlineLevel="0" collapsed="false">
      <c r="A873" s="250"/>
    </row>
    <row r="874" customFormat="false" ht="11.25" hidden="false" customHeight="false" outlineLevel="0" collapsed="false">
      <c r="A874" s="250"/>
    </row>
    <row r="875" customFormat="false" ht="11.25" hidden="false" customHeight="false" outlineLevel="0" collapsed="false">
      <c r="A875" s="250"/>
    </row>
    <row r="876" customFormat="false" ht="11.25" hidden="false" customHeight="false" outlineLevel="0" collapsed="false">
      <c r="A876" s="250"/>
    </row>
    <row r="877" customFormat="false" ht="11.25" hidden="false" customHeight="false" outlineLevel="0" collapsed="false">
      <c r="A877" s="250"/>
    </row>
    <row r="878" customFormat="false" ht="11.25" hidden="false" customHeight="false" outlineLevel="0" collapsed="false">
      <c r="A878" s="250"/>
    </row>
    <row r="879" customFormat="false" ht="11.25" hidden="false" customHeight="false" outlineLevel="0" collapsed="false">
      <c r="A879" s="250"/>
    </row>
    <row r="880" customFormat="false" ht="11.25" hidden="false" customHeight="false" outlineLevel="0" collapsed="false">
      <c r="A880" s="250"/>
    </row>
    <row r="881" customFormat="false" ht="11.25" hidden="false" customHeight="false" outlineLevel="0" collapsed="false">
      <c r="A881" s="250"/>
    </row>
    <row r="882" customFormat="false" ht="11.25" hidden="false" customHeight="false" outlineLevel="0" collapsed="false">
      <c r="A882" s="250"/>
    </row>
    <row r="883" customFormat="false" ht="11.25" hidden="false" customHeight="false" outlineLevel="0" collapsed="false">
      <c r="A883" s="250"/>
    </row>
    <row r="884" customFormat="false" ht="11.25" hidden="false" customHeight="false" outlineLevel="0" collapsed="false">
      <c r="A884" s="250"/>
    </row>
    <row r="885" customFormat="false" ht="11.25" hidden="false" customHeight="false" outlineLevel="0" collapsed="false">
      <c r="A885" s="250"/>
    </row>
    <row r="886" customFormat="false" ht="11.25" hidden="false" customHeight="false" outlineLevel="0" collapsed="false">
      <c r="A886" s="250"/>
    </row>
    <row r="887" customFormat="false" ht="11.25" hidden="false" customHeight="false" outlineLevel="0" collapsed="false">
      <c r="A887" s="250"/>
    </row>
    <row r="888" customFormat="false" ht="11.25" hidden="false" customHeight="false" outlineLevel="0" collapsed="false">
      <c r="A888" s="250"/>
    </row>
    <row r="889" customFormat="false" ht="11.25" hidden="false" customHeight="false" outlineLevel="0" collapsed="false">
      <c r="A889" s="250"/>
    </row>
    <row r="890" customFormat="false" ht="11.25" hidden="false" customHeight="false" outlineLevel="0" collapsed="false">
      <c r="A890" s="250"/>
    </row>
    <row r="891" customFormat="false" ht="11.25" hidden="false" customHeight="false" outlineLevel="0" collapsed="false">
      <c r="A891" s="250"/>
    </row>
    <row r="892" customFormat="false" ht="11.25" hidden="false" customHeight="false" outlineLevel="0" collapsed="false">
      <c r="A892" s="250"/>
    </row>
    <row r="893" customFormat="false" ht="11.25" hidden="false" customHeight="false" outlineLevel="0" collapsed="false">
      <c r="A893" s="250"/>
    </row>
    <row r="894" customFormat="false" ht="11.25" hidden="false" customHeight="false" outlineLevel="0" collapsed="false">
      <c r="A894" s="250"/>
    </row>
    <row r="895" customFormat="false" ht="11.25" hidden="false" customHeight="false" outlineLevel="0" collapsed="false">
      <c r="A895" s="250"/>
    </row>
    <row r="896" customFormat="false" ht="11.25" hidden="false" customHeight="false" outlineLevel="0" collapsed="false">
      <c r="A896" s="250"/>
    </row>
    <row r="897" customFormat="false" ht="11.25" hidden="false" customHeight="false" outlineLevel="0" collapsed="false">
      <c r="A897" s="250"/>
    </row>
    <row r="898" customFormat="false" ht="11.25" hidden="false" customHeight="false" outlineLevel="0" collapsed="false">
      <c r="A898" s="250"/>
    </row>
    <row r="899" customFormat="false" ht="11.25" hidden="false" customHeight="false" outlineLevel="0" collapsed="false">
      <c r="A899" s="250"/>
    </row>
    <row r="900" customFormat="false" ht="11.25" hidden="false" customHeight="false" outlineLevel="0" collapsed="false">
      <c r="A900" s="250"/>
    </row>
    <row r="901" customFormat="false" ht="11.25" hidden="false" customHeight="false" outlineLevel="0" collapsed="false">
      <c r="A901" s="250"/>
    </row>
    <row r="902" customFormat="false" ht="11.25" hidden="false" customHeight="false" outlineLevel="0" collapsed="false">
      <c r="A902" s="250"/>
    </row>
    <row r="903" customFormat="false" ht="11.25" hidden="false" customHeight="false" outlineLevel="0" collapsed="false">
      <c r="A903" s="250"/>
    </row>
    <row r="904" customFormat="false" ht="11.25" hidden="false" customHeight="false" outlineLevel="0" collapsed="false">
      <c r="A904" s="250"/>
    </row>
    <row r="905" customFormat="false" ht="11.25" hidden="false" customHeight="false" outlineLevel="0" collapsed="false">
      <c r="A905" s="250"/>
    </row>
    <row r="906" customFormat="false" ht="11.25" hidden="false" customHeight="false" outlineLevel="0" collapsed="false">
      <c r="A906" s="250"/>
    </row>
    <row r="907" customFormat="false" ht="11.25" hidden="false" customHeight="false" outlineLevel="0" collapsed="false">
      <c r="A907" s="250"/>
    </row>
    <row r="908" customFormat="false" ht="11.25" hidden="false" customHeight="false" outlineLevel="0" collapsed="false">
      <c r="A908" s="250"/>
    </row>
    <row r="909" customFormat="false" ht="11.25" hidden="false" customHeight="false" outlineLevel="0" collapsed="false">
      <c r="A909" s="250"/>
    </row>
    <row r="910" customFormat="false" ht="11.25" hidden="false" customHeight="false" outlineLevel="0" collapsed="false">
      <c r="A910" s="250"/>
    </row>
    <row r="911" customFormat="false" ht="11.25" hidden="false" customHeight="false" outlineLevel="0" collapsed="false">
      <c r="A911" s="250"/>
    </row>
    <row r="912" customFormat="false" ht="11.25" hidden="false" customHeight="false" outlineLevel="0" collapsed="false">
      <c r="A912" s="250"/>
    </row>
    <row r="913" customFormat="false" ht="11.25" hidden="false" customHeight="false" outlineLevel="0" collapsed="false">
      <c r="A913" s="250"/>
    </row>
    <row r="914" customFormat="false" ht="11.25" hidden="false" customHeight="false" outlineLevel="0" collapsed="false">
      <c r="A914" s="250"/>
    </row>
    <row r="915" customFormat="false" ht="11.25" hidden="false" customHeight="false" outlineLevel="0" collapsed="false">
      <c r="A915" s="250"/>
    </row>
    <row r="916" customFormat="false" ht="11.25" hidden="false" customHeight="false" outlineLevel="0" collapsed="false">
      <c r="A916" s="250"/>
    </row>
    <row r="917" customFormat="false" ht="11.25" hidden="false" customHeight="false" outlineLevel="0" collapsed="false">
      <c r="A917" s="250"/>
    </row>
    <row r="918" customFormat="false" ht="11.25" hidden="false" customHeight="false" outlineLevel="0" collapsed="false">
      <c r="A918" s="250"/>
    </row>
    <row r="919" customFormat="false" ht="11.25" hidden="false" customHeight="false" outlineLevel="0" collapsed="false">
      <c r="A919" s="250"/>
    </row>
    <row r="920" customFormat="false" ht="11.25" hidden="false" customHeight="false" outlineLevel="0" collapsed="false">
      <c r="A920" s="250"/>
    </row>
    <row r="921" customFormat="false" ht="11.25" hidden="false" customHeight="false" outlineLevel="0" collapsed="false">
      <c r="A921" s="250"/>
    </row>
    <row r="922" customFormat="false" ht="11.25" hidden="false" customHeight="false" outlineLevel="0" collapsed="false">
      <c r="A922" s="250"/>
    </row>
    <row r="923" customFormat="false" ht="11.25" hidden="false" customHeight="false" outlineLevel="0" collapsed="false">
      <c r="A923" s="250"/>
    </row>
    <row r="924" customFormat="false" ht="11.25" hidden="false" customHeight="false" outlineLevel="0" collapsed="false">
      <c r="A924" s="250"/>
    </row>
    <row r="925" customFormat="false" ht="11.25" hidden="false" customHeight="false" outlineLevel="0" collapsed="false">
      <c r="A925" s="250"/>
    </row>
    <row r="926" customFormat="false" ht="11.25" hidden="false" customHeight="false" outlineLevel="0" collapsed="false">
      <c r="A926" s="250"/>
    </row>
    <row r="927" customFormat="false" ht="11.25" hidden="false" customHeight="false" outlineLevel="0" collapsed="false">
      <c r="A927" s="250"/>
    </row>
    <row r="928" customFormat="false" ht="11.25" hidden="false" customHeight="false" outlineLevel="0" collapsed="false">
      <c r="A928" s="250"/>
    </row>
    <row r="929" customFormat="false" ht="11.25" hidden="false" customHeight="false" outlineLevel="0" collapsed="false">
      <c r="A929" s="250"/>
    </row>
    <row r="930" customFormat="false" ht="11.25" hidden="false" customHeight="false" outlineLevel="0" collapsed="false">
      <c r="A930" s="250"/>
    </row>
    <row r="931" customFormat="false" ht="11.25" hidden="false" customHeight="false" outlineLevel="0" collapsed="false">
      <c r="A931" s="250"/>
    </row>
    <row r="932" customFormat="false" ht="11.25" hidden="false" customHeight="false" outlineLevel="0" collapsed="false">
      <c r="A932" s="250"/>
    </row>
    <row r="933" customFormat="false" ht="11.25" hidden="false" customHeight="false" outlineLevel="0" collapsed="false">
      <c r="A933" s="250"/>
    </row>
    <row r="934" customFormat="false" ht="11.25" hidden="false" customHeight="false" outlineLevel="0" collapsed="false">
      <c r="A934" s="250"/>
    </row>
    <row r="935" customFormat="false" ht="11.25" hidden="false" customHeight="false" outlineLevel="0" collapsed="false">
      <c r="A935" s="250"/>
    </row>
    <row r="936" customFormat="false" ht="11.25" hidden="false" customHeight="false" outlineLevel="0" collapsed="false">
      <c r="A936" s="250"/>
    </row>
    <row r="937" customFormat="false" ht="11.25" hidden="false" customHeight="false" outlineLevel="0" collapsed="false">
      <c r="A937" s="250"/>
    </row>
    <row r="938" customFormat="false" ht="11.25" hidden="false" customHeight="false" outlineLevel="0" collapsed="false">
      <c r="A938" s="250"/>
    </row>
    <row r="939" customFormat="false" ht="11.25" hidden="false" customHeight="false" outlineLevel="0" collapsed="false">
      <c r="A939" s="250"/>
    </row>
    <row r="940" customFormat="false" ht="11.25" hidden="false" customHeight="false" outlineLevel="0" collapsed="false">
      <c r="A940" s="250"/>
    </row>
    <row r="941" customFormat="false" ht="11.25" hidden="false" customHeight="false" outlineLevel="0" collapsed="false">
      <c r="A941" s="250"/>
    </row>
    <row r="942" customFormat="false" ht="11.25" hidden="false" customHeight="false" outlineLevel="0" collapsed="false">
      <c r="A942" s="250"/>
    </row>
    <row r="943" customFormat="false" ht="11.25" hidden="false" customHeight="false" outlineLevel="0" collapsed="false">
      <c r="A943" s="250"/>
    </row>
    <row r="944" customFormat="false" ht="11.25" hidden="false" customHeight="false" outlineLevel="0" collapsed="false">
      <c r="A944" s="250"/>
    </row>
    <row r="945" customFormat="false" ht="11.25" hidden="false" customHeight="false" outlineLevel="0" collapsed="false">
      <c r="A945" s="250"/>
    </row>
    <row r="946" customFormat="false" ht="11.25" hidden="false" customHeight="false" outlineLevel="0" collapsed="false">
      <c r="A946" s="250"/>
    </row>
    <row r="947" customFormat="false" ht="11.25" hidden="false" customHeight="false" outlineLevel="0" collapsed="false">
      <c r="A947" s="250"/>
    </row>
    <row r="948" customFormat="false" ht="11.25" hidden="false" customHeight="false" outlineLevel="0" collapsed="false">
      <c r="A948" s="250"/>
    </row>
    <row r="949" customFormat="false" ht="11.25" hidden="false" customHeight="false" outlineLevel="0" collapsed="false">
      <c r="A949" s="250"/>
    </row>
    <row r="950" customFormat="false" ht="11.25" hidden="false" customHeight="false" outlineLevel="0" collapsed="false">
      <c r="A950" s="250"/>
    </row>
    <row r="951" customFormat="false" ht="11.25" hidden="false" customHeight="false" outlineLevel="0" collapsed="false">
      <c r="A951" s="250"/>
    </row>
    <row r="952" customFormat="false" ht="11.25" hidden="false" customHeight="false" outlineLevel="0" collapsed="false">
      <c r="A952" s="250"/>
    </row>
    <row r="953" customFormat="false" ht="11.25" hidden="false" customHeight="false" outlineLevel="0" collapsed="false">
      <c r="A953" s="250"/>
    </row>
    <row r="954" customFormat="false" ht="11.25" hidden="false" customHeight="false" outlineLevel="0" collapsed="false">
      <c r="A954" s="250"/>
    </row>
    <row r="955" customFormat="false" ht="11.25" hidden="false" customHeight="false" outlineLevel="0" collapsed="false">
      <c r="A955" s="250"/>
    </row>
    <row r="956" customFormat="false" ht="11.25" hidden="false" customHeight="false" outlineLevel="0" collapsed="false">
      <c r="A956" s="250"/>
    </row>
    <row r="957" customFormat="false" ht="11.25" hidden="false" customHeight="false" outlineLevel="0" collapsed="false">
      <c r="A957" s="250"/>
    </row>
    <row r="958" customFormat="false" ht="11.25" hidden="false" customHeight="false" outlineLevel="0" collapsed="false">
      <c r="A958" s="250"/>
    </row>
    <row r="959" customFormat="false" ht="11.25" hidden="false" customHeight="false" outlineLevel="0" collapsed="false">
      <c r="A959" s="250"/>
    </row>
    <row r="960" customFormat="false" ht="11.25" hidden="false" customHeight="false" outlineLevel="0" collapsed="false">
      <c r="A960" s="250"/>
    </row>
    <row r="961" customFormat="false" ht="11.25" hidden="false" customHeight="false" outlineLevel="0" collapsed="false">
      <c r="A961" s="250"/>
    </row>
    <row r="962" customFormat="false" ht="11.25" hidden="false" customHeight="false" outlineLevel="0" collapsed="false">
      <c r="A962" s="250"/>
    </row>
    <row r="963" customFormat="false" ht="11.25" hidden="false" customHeight="false" outlineLevel="0" collapsed="false">
      <c r="A963" s="250"/>
    </row>
    <row r="964" customFormat="false" ht="11.25" hidden="false" customHeight="false" outlineLevel="0" collapsed="false">
      <c r="A964" s="250"/>
    </row>
    <row r="965" customFormat="false" ht="11.25" hidden="false" customHeight="false" outlineLevel="0" collapsed="false">
      <c r="A965" s="250"/>
    </row>
    <row r="966" customFormat="false" ht="11.25" hidden="false" customHeight="false" outlineLevel="0" collapsed="false">
      <c r="A966" s="250"/>
    </row>
    <row r="967" customFormat="false" ht="11.25" hidden="false" customHeight="false" outlineLevel="0" collapsed="false">
      <c r="A967" s="250"/>
    </row>
    <row r="968" customFormat="false" ht="11.25" hidden="false" customHeight="false" outlineLevel="0" collapsed="false">
      <c r="A968" s="250"/>
    </row>
    <row r="969" customFormat="false" ht="11.25" hidden="false" customHeight="false" outlineLevel="0" collapsed="false">
      <c r="A969" s="250"/>
    </row>
    <row r="970" customFormat="false" ht="11.25" hidden="false" customHeight="false" outlineLevel="0" collapsed="false">
      <c r="A970" s="250"/>
    </row>
    <row r="971" customFormat="false" ht="11.25" hidden="false" customHeight="false" outlineLevel="0" collapsed="false">
      <c r="A971" s="250"/>
    </row>
    <row r="972" customFormat="false" ht="11.25" hidden="false" customHeight="false" outlineLevel="0" collapsed="false">
      <c r="A972" s="250"/>
    </row>
    <row r="973" customFormat="false" ht="11.25" hidden="false" customHeight="false" outlineLevel="0" collapsed="false">
      <c r="A973" s="250"/>
    </row>
    <row r="974" customFormat="false" ht="11.25" hidden="false" customHeight="false" outlineLevel="0" collapsed="false">
      <c r="A974" s="250"/>
    </row>
    <row r="975" customFormat="false" ht="11.25" hidden="false" customHeight="false" outlineLevel="0" collapsed="false">
      <c r="A975" s="250"/>
    </row>
    <row r="976" customFormat="false" ht="11.25" hidden="false" customHeight="false" outlineLevel="0" collapsed="false">
      <c r="A976" s="250"/>
    </row>
    <row r="977" customFormat="false" ht="11.25" hidden="false" customHeight="false" outlineLevel="0" collapsed="false">
      <c r="A977" s="250"/>
    </row>
    <row r="978" customFormat="false" ht="11.25" hidden="false" customHeight="false" outlineLevel="0" collapsed="false">
      <c r="A978" s="250"/>
    </row>
    <row r="979" customFormat="false" ht="11.25" hidden="false" customHeight="false" outlineLevel="0" collapsed="false">
      <c r="A979" s="250"/>
    </row>
    <row r="980" customFormat="false" ht="11.25" hidden="false" customHeight="false" outlineLevel="0" collapsed="false">
      <c r="A980" s="250"/>
    </row>
    <row r="981" customFormat="false" ht="11.25" hidden="false" customHeight="false" outlineLevel="0" collapsed="false">
      <c r="A981" s="250"/>
    </row>
    <row r="982" customFormat="false" ht="11.25" hidden="false" customHeight="false" outlineLevel="0" collapsed="false">
      <c r="A982" s="250"/>
    </row>
    <row r="983" customFormat="false" ht="11.25" hidden="false" customHeight="false" outlineLevel="0" collapsed="false">
      <c r="A983" s="250"/>
    </row>
    <row r="984" customFormat="false" ht="11.25" hidden="false" customHeight="false" outlineLevel="0" collapsed="false">
      <c r="A984" s="250"/>
    </row>
    <row r="985" customFormat="false" ht="11.25" hidden="false" customHeight="false" outlineLevel="0" collapsed="false">
      <c r="A985" s="250"/>
    </row>
    <row r="986" customFormat="false" ht="11.25" hidden="false" customHeight="false" outlineLevel="0" collapsed="false">
      <c r="A986" s="250"/>
    </row>
    <row r="987" customFormat="false" ht="11.25" hidden="false" customHeight="false" outlineLevel="0" collapsed="false">
      <c r="A987" s="250"/>
    </row>
    <row r="988" customFormat="false" ht="11.25" hidden="false" customHeight="false" outlineLevel="0" collapsed="false">
      <c r="A988" s="250"/>
    </row>
    <row r="989" customFormat="false" ht="11.25" hidden="false" customHeight="false" outlineLevel="0" collapsed="false">
      <c r="A989" s="250"/>
    </row>
    <row r="990" customFormat="false" ht="11.25" hidden="false" customHeight="false" outlineLevel="0" collapsed="false">
      <c r="A990" s="250"/>
    </row>
    <row r="991" customFormat="false" ht="11.25" hidden="false" customHeight="false" outlineLevel="0" collapsed="false">
      <c r="A991" s="250"/>
    </row>
    <row r="992" customFormat="false" ht="11.25" hidden="false" customHeight="false" outlineLevel="0" collapsed="false">
      <c r="A992" s="250"/>
    </row>
    <row r="993" customFormat="false" ht="11.25" hidden="false" customHeight="false" outlineLevel="0" collapsed="false">
      <c r="A993" s="250"/>
    </row>
    <row r="994" customFormat="false" ht="11.25" hidden="false" customHeight="false" outlineLevel="0" collapsed="false">
      <c r="A994" s="250"/>
    </row>
    <row r="995" customFormat="false" ht="11.25" hidden="false" customHeight="false" outlineLevel="0" collapsed="false">
      <c r="A995" s="250"/>
    </row>
    <row r="996" customFormat="false" ht="11.25" hidden="false" customHeight="false" outlineLevel="0" collapsed="false">
      <c r="A996" s="250"/>
    </row>
    <row r="997" customFormat="false" ht="11.25" hidden="false" customHeight="false" outlineLevel="0" collapsed="false">
      <c r="A997" s="250"/>
    </row>
    <row r="998" customFormat="false" ht="11.25" hidden="false" customHeight="false" outlineLevel="0" collapsed="false">
      <c r="A998" s="250"/>
    </row>
    <row r="999" customFormat="false" ht="11.25" hidden="false" customHeight="false" outlineLevel="0" collapsed="false">
      <c r="A999" s="250"/>
    </row>
    <row r="1000" customFormat="false" ht="11.25" hidden="false" customHeight="false" outlineLevel="0" collapsed="false">
      <c r="A1000" s="250"/>
    </row>
    <row r="1001" customFormat="false" ht="11.25" hidden="false" customHeight="false" outlineLevel="0" collapsed="false">
      <c r="A1001" s="250"/>
    </row>
    <row r="1002" customFormat="false" ht="11.25" hidden="false" customHeight="false" outlineLevel="0" collapsed="false">
      <c r="A1002" s="250"/>
    </row>
    <row r="1003" customFormat="false" ht="11.25" hidden="false" customHeight="false" outlineLevel="0" collapsed="false">
      <c r="A1003" s="250"/>
    </row>
    <row r="1004" customFormat="false" ht="11.25" hidden="false" customHeight="false" outlineLevel="0" collapsed="false">
      <c r="A1004" s="250"/>
    </row>
    <row r="1005" customFormat="false" ht="11.25" hidden="false" customHeight="false" outlineLevel="0" collapsed="false">
      <c r="A1005" s="250"/>
    </row>
    <row r="1006" customFormat="false" ht="11.25" hidden="false" customHeight="false" outlineLevel="0" collapsed="false">
      <c r="A1006" s="250"/>
    </row>
    <row r="1007" customFormat="false" ht="11.25" hidden="false" customHeight="false" outlineLevel="0" collapsed="false">
      <c r="A1007" s="250"/>
    </row>
    <row r="1008" customFormat="false" ht="11.25" hidden="false" customHeight="false" outlineLevel="0" collapsed="false">
      <c r="A1008" s="250"/>
    </row>
    <row r="1009" customFormat="false" ht="11.25" hidden="false" customHeight="false" outlineLevel="0" collapsed="false">
      <c r="A1009" s="250"/>
    </row>
    <row r="1010" customFormat="false" ht="11.25" hidden="false" customHeight="false" outlineLevel="0" collapsed="false">
      <c r="A1010" s="250"/>
    </row>
    <row r="1011" customFormat="false" ht="11.25" hidden="false" customHeight="false" outlineLevel="0" collapsed="false">
      <c r="A1011" s="250"/>
    </row>
    <row r="1012" customFormat="false" ht="11.25" hidden="false" customHeight="false" outlineLevel="0" collapsed="false">
      <c r="A1012" s="250"/>
    </row>
    <row r="1013" customFormat="false" ht="11.25" hidden="false" customHeight="false" outlineLevel="0" collapsed="false">
      <c r="A1013" s="250"/>
    </row>
    <row r="1014" customFormat="false" ht="11.25" hidden="false" customHeight="false" outlineLevel="0" collapsed="false">
      <c r="A1014" s="250"/>
    </row>
    <row r="1015" customFormat="false" ht="11.25" hidden="false" customHeight="false" outlineLevel="0" collapsed="false">
      <c r="A1015" s="250"/>
    </row>
    <row r="1016" customFormat="false" ht="11.25" hidden="false" customHeight="false" outlineLevel="0" collapsed="false">
      <c r="A1016" s="250"/>
    </row>
    <row r="1017" customFormat="false" ht="11.25" hidden="false" customHeight="false" outlineLevel="0" collapsed="false">
      <c r="A1017" s="250"/>
    </row>
    <row r="1018" customFormat="false" ht="11.25" hidden="false" customHeight="false" outlineLevel="0" collapsed="false">
      <c r="A1018" s="250"/>
    </row>
    <row r="1019" customFormat="false" ht="11.25" hidden="false" customHeight="false" outlineLevel="0" collapsed="false">
      <c r="A1019" s="250"/>
    </row>
    <row r="1020" customFormat="false" ht="11.25" hidden="false" customHeight="false" outlineLevel="0" collapsed="false">
      <c r="A1020" s="250"/>
    </row>
    <row r="1021" customFormat="false" ht="11.25" hidden="false" customHeight="false" outlineLevel="0" collapsed="false">
      <c r="A1021" s="250"/>
    </row>
    <row r="1022" customFormat="false" ht="11.25" hidden="false" customHeight="false" outlineLevel="0" collapsed="false">
      <c r="A1022" s="250"/>
    </row>
    <row r="1023" customFormat="false" ht="11.25" hidden="false" customHeight="false" outlineLevel="0" collapsed="false">
      <c r="A1023" s="250"/>
    </row>
    <row r="1024" customFormat="false" ht="11.25" hidden="false" customHeight="false" outlineLevel="0" collapsed="false">
      <c r="A1024" s="250"/>
    </row>
    <row r="1025" customFormat="false" ht="11.25" hidden="false" customHeight="false" outlineLevel="0" collapsed="false">
      <c r="A1025" s="250"/>
    </row>
    <row r="1026" customFormat="false" ht="11.25" hidden="false" customHeight="false" outlineLevel="0" collapsed="false">
      <c r="A1026" s="250"/>
    </row>
    <row r="1027" customFormat="false" ht="11.25" hidden="false" customHeight="false" outlineLevel="0" collapsed="false">
      <c r="A1027" s="250"/>
    </row>
    <row r="1028" customFormat="false" ht="11.25" hidden="false" customHeight="false" outlineLevel="0" collapsed="false">
      <c r="A1028" s="250"/>
    </row>
    <row r="1029" customFormat="false" ht="11.25" hidden="false" customHeight="false" outlineLevel="0" collapsed="false">
      <c r="A1029" s="250"/>
    </row>
    <row r="1030" customFormat="false" ht="11.25" hidden="false" customHeight="false" outlineLevel="0" collapsed="false">
      <c r="A1030" s="250"/>
    </row>
    <row r="1031" customFormat="false" ht="11.25" hidden="false" customHeight="false" outlineLevel="0" collapsed="false">
      <c r="A1031" s="250"/>
    </row>
    <row r="1032" customFormat="false" ht="11.25" hidden="false" customHeight="false" outlineLevel="0" collapsed="false">
      <c r="A1032" s="250"/>
    </row>
    <row r="1033" customFormat="false" ht="11.25" hidden="false" customHeight="false" outlineLevel="0" collapsed="false">
      <c r="A1033" s="250"/>
    </row>
    <row r="1034" customFormat="false" ht="11.25" hidden="false" customHeight="false" outlineLevel="0" collapsed="false">
      <c r="A1034" s="250"/>
    </row>
    <row r="1035" customFormat="false" ht="11.25" hidden="false" customHeight="false" outlineLevel="0" collapsed="false">
      <c r="A1035" s="250"/>
    </row>
    <row r="1036" customFormat="false" ht="11.25" hidden="false" customHeight="false" outlineLevel="0" collapsed="false">
      <c r="A1036" s="250"/>
    </row>
    <row r="1037" customFormat="false" ht="11.25" hidden="false" customHeight="false" outlineLevel="0" collapsed="false">
      <c r="A1037" s="250"/>
    </row>
    <row r="1038" customFormat="false" ht="11.25" hidden="false" customHeight="false" outlineLevel="0" collapsed="false">
      <c r="A1038" s="250"/>
    </row>
    <row r="1039" customFormat="false" ht="11.25" hidden="false" customHeight="false" outlineLevel="0" collapsed="false">
      <c r="A1039" s="250"/>
    </row>
    <row r="1040" customFormat="false" ht="11.25" hidden="false" customHeight="false" outlineLevel="0" collapsed="false">
      <c r="A1040" s="250"/>
    </row>
    <row r="1041" customFormat="false" ht="11.25" hidden="false" customHeight="false" outlineLevel="0" collapsed="false">
      <c r="A1041" s="250"/>
    </row>
    <row r="1042" customFormat="false" ht="11.25" hidden="false" customHeight="false" outlineLevel="0" collapsed="false">
      <c r="A1042" s="250"/>
    </row>
    <row r="1043" customFormat="false" ht="11.25" hidden="false" customHeight="false" outlineLevel="0" collapsed="false">
      <c r="A1043" s="250"/>
    </row>
    <row r="1044" customFormat="false" ht="11.25" hidden="false" customHeight="false" outlineLevel="0" collapsed="false">
      <c r="A1044" s="250"/>
    </row>
    <row r="1045" customFormat="false" ht="11.25" hidden="false" customHeight="false" outlineLevel="0" collapsed="false">
      <c r="A1045" s="250"/>
    </row>
    <row r="1046" customFormat="false" ht="11.25" hidden="false" customHeight="false" outlineLevel="0" collapsed="false">
      <c r="A1046" s="250"/>
    </row>
    <row r="1047" customFormat="false" ht="11.25" hidden="false" customHeight="false" outlineLevel="0" collapsed="false">
      <c r="A1047" s="250"/>
    </row>
    <row r="1048" customFormat="false" ht="11.25" hidden="false" customHeight="false" outlineLevel="0" collapsed="false">
      <c r="A1048" s="250"/>
    </row>
    <row r="1049" customFormat="false" ht="11.25" hidden="false" customHeight="false" outlineLevel="0" collapsed="false">
      <c r="A1049" s="250"/>
    </row>
    <row r="1050" customFormat="false" ht="11.25" hidden="false" customHeight="false" outlineLevel="0" collapsed="false">
      <c r="A1050" s="250"/>
    </row>
    <row r="1051" customFormat="false" ht="11.25" hidden="false" customHeight="false" outlineLevel="0" collapsed="false">
      <c r="A1051" s="250"/>
    </row>
    <row r="1052" customFormat="false" ht="11.25" hidden="false" customHeight="false" outlineLevel="0" collapsed="false">
      <c r="A1052" s="250"/>
    </row>
    <row r="1053" customFormat="false" ht="11.25" hidden="false" customHeight="false" outlineLevel="0" collapsed="false">
      <c r="A1053" s="250"/>
    </row>
    <row r="1054" customFormat="false" ht="11.25" hidden="false" customHeight="false" outlineLevel="0" collapsed="false">
      <c r="A1054" s="250"/>
    </row>
    <row r="1055" customFormat="false" ht="11.25" hidden="false" customHeight="false" outlineLevel="0" collapsed="false">
      <c r="A1055" s="250"/>
    </row>
    <row r="1056" customFormat="false" ht="11.25" hidden="false" customHeight="false" outlineLevel="0" collapsed="false">
      <c r="A1056" s="250"/>
    </row>
    <row r="1057" customFormat="false" ht="11.25" hidden="false" customHeight="false" outlineLevel="0" collapsed="false">
      <c r="A1057" s="250"/>
    </row>
    <row r="1058" customFormat="false" ht="11.25" hidden="false" customHeight="false" outlineLevel="0" collapsed="false">
      <c r="A1058" s="250"/>
    </row>
    <row r="1059" customFormat="false" ht="11.25" hidden="false" customHeight="false" outlineLevel="0" collapsed="false">
      <c r="A1059" s="250"/>
    </row>
    <row r="1060" customFormat="false" ht="11.25" hidden="false" customHeight="false" outlineLevel="0" collapsed="false">
      <c r="A1060" s="250"/>
    </row>
    <row r="1061" customFormat="false" ht="11.25" hidden="false" customHeight="false" outlineLevel="0" collapsed="false">
      <c r="A1061" s="250"/>
    </row>
    <row r="1062" customFormat="false" ht="11.25" hidden="false" customHeight="false" outlineLevel="0" collapsed="false">
      <c r="A1062" s="250"/>
    </row>
    <row r="1063" customFormat="false" ht="11.25" hidden="false" customHeight="false" outlineLevel="0" collapsed="false">
      <c r="A1063" s="250"/>
    </row>
    <row r="1064" customFormat="false" ht="11.25" hidden="false" customHeight="false" outlineLevel="0" collapsed="false">
      <c r="A1064" s="250"/>
    </row>
    <row r="1065" customFormat="false" ht="11.25" hidden="false" customHeight="false" outlineLevel="0" collapsed="false">
      <c r="A1065" s="250"/>
    </row>
    <row r="1066" customFormat="false" ht="11.25" hidden="false" customHeight="false" outlineLevel="0" collapsed="false">
      <c r="A1066" s="250"/>
    </row>
    <row r="1067" customFormat="false" ht="11.25" hidden="false" customHeight="false" outlineLevel="0" collapsed="false">
      <c r="A1067" s="250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76" width="9.13"/>
    <col collapsed="false" customWidth="false" hidden="false" outlineLevel="0" max="7" min="2" style="248" width="9.13"/>
    <col collapsed="false" customWidth="false" hidden="false" outlineLevel="0" max="257" min="8" style="176" width="9.13"/>
  </cols>
  <sheetData>
    <row r="1" customFormat="false" ht="45.75" hidden="false" customHeight="true" outlineLevel="0" collapsed="false">
      <c r="A1" s="249" t="n">
        <v>37216</v>
      </c>
      <c r="D1" s="250" t="n">
        <v>37216</v>
      </c>
      <c r="K1" s="174" t="s">
        <v>27</v>
      </c>
      <c r="R1" s="250" t="n">
        <v>37216</v>
      </c>
    </row>
    <row r="2" customFormat="false" ht="11.25" hidden="false" customHeight="false" outlineLevel="0" collapsed="false">
      <c r="A2" s="251"/>
      <c r="B2" s="252" t="s">
        <v>92</v>
      </c>
      <c r="C2" s="252" t="s">
        <v>12</v>
      </c>
      <c r="D2" s="252" t="s">
        <v>93</v>
      </c>
      <c r="E2" s="252" t="s">
        <v>94</v>
      </c>
      <c r="F2" s="252" t="s">
        <v>95</v>
      </c>
      <c r="G2" s="252" t="s">
        <v>16</v>
      </c>
      <c r="H2" s="253"/>
      <c r="I2" s="253" t="s">
        <v>92</v>
      </c>
      <c r="J2" s="253" t="s">
        <v>12</v>
      </c>
      <c r="K2" s="253" t="s">
        <v>93</v>
      </c>
      <c r="L2" s="253" t="s">
        <v>94</v>
      </c>
      <c r="M2" s="253" t="s">
        <v>95</v>
      </c>
      <c r="N2" s="253" t="s">
        <v>16</v>
      </c>
      <c r="O2" s="253"/>
      <c r="P2" s="253" t="s">
        <v>92</v>
      </c>
      <c r="Q2" s="253" t="s">
        <v>12</v>
      </c>
      <c r="R2" s="253" t="s">
        <v>93</v>
      </c>
      <c r="S2" s="253" t="s">
        <v>94</v>
      </c>
      <c r="T2" s="253" t="s">
        <v>95</v>
      </c>
      <c r="U2" s="253" t="s">
        <v>16</v>
      </c>
      <c r="V2" s="253"/>
      <c r="W2" s="253"/>
      <c r="X2" s="253"/>
      <c r="Y2" s="253"/>
      <c r="Z2" s="253"/>
      <c r="AA2" s="253"/>
      <c r="AB2" s="253"/>
      <c r="AC2" s="253"/>
      <c r="AD2" s="253"/>
      <c r="AE2" s="253"/>
      <c r="AF2" s="253"/>
      <c r="AG2" s="253"/>
      <c r="AH2" s="253"/>
      <c r="AI2" s="253"/>
      <c r="AJ2" s="253"/>
      <c r="AK2" s="253"/>
      <c r="AL2" s="253"/>
      <c r="AM2" s="253"/>
      <c r="AN2" s="253"/>
      <c r="AO2" s="253"/>
      <c r="AP2" s="253"/>
      <c r="AQ2" s="253"/>
      <c r="AR2" s="253"/>
      <c r="AS2" s="253"/>
      <c r="AT2" s="253"/>
      <c r="AU2" s="253"/>
      <c r="AV2" s="253"/>
      <c r="AW2" s="253"/>
      <c r="AX2" s="253"/>
      <c r="AY2" s="253"/>
      <c r="AZ2" s="253"/>
      <c r="BA2" s="253"/>
      <c r="BB2" s="253"/>
      <c r="BC2" s="253"/>
      <c r="BD2" s="253"/>
      <c r="BE2" s="253"/>
      <c r="BF2" s="253"/>
      <c r="BG2" s="253"/>
      <c r="BH2" s="253"/>
      <c r="BI2" s="253"/>
      <c r="BJ2" s="253"/>
      <c r="BK2" s="253"/>
      <c r="BL2" s="253"/>
      <c r="BM2" s="253"/>
      <c r="BN2" s="253"/>
      <c r="BO2" s="253"/>
      <c r="BP2" s="253"/>
      <c r="BQ2" s="253"/>
      <c r="BR2" s="253"/>
      <c r="BS2" s="253"/>
      <c r="BT2" s="253"/>
      <c r="BU2" s="253"/>
      <c r="BV2" s="253"/>
      <c r="BW2" s="253"/>
      <c r="BX2" s="253"/>
      <c r="BY2" s="253"/>
      <c r="BZ2" s="253"/>
      <c r="CA2" s="253"/>
      <c r="CB2" s="253"/>
      <c r="CC2" s="253"/>
      <c r="CD2" s="253"/>
      <c r="CE2" s="253"/>
      <c r="CF2" s="253"/>
      <c r="CG2" s="253"/>
      <c r="CH2" s="253"/>
      <c r="CI2" s="253"/>
      <c r="CJ2" s="253"/>
      <c r="CK2" s="253"/>
      <c r="CL2" s="253"/>
      <c r="CM2" s="253"/>
      <c r="CN2" s="253"/>
      <c r="CO2" s="253"/>
      <c r="CP2" s="253"/>
      <c r="CQ2" s="253"/>
      <c r="CR2" s="253"/>
      <c r="CS2" s="253"/>
      <c r="CT2" s="253"/>
      <c r="CU2" s="253"/>
      <c r="CV2" s="253"/>
      <c r="CW2" s="253"/>
      <c r="CX2" s="253"/>
      <c r="CY2" s="253"/>
      <c r="CZ2" s="253"/>
      <c r="DA2" s="253"/>
      <c r="DB2" s="253"/>
      <c r="DC2" s="253"/>
      <c r="DD2" s="253"/>
      <c r="DE2" s="253"/>
      <c r="DF2" s="253"/>
      <c r="DG2" s="253"/>
      <c r="DH2" s="253"/>
      <c r="DI2" s="253"/>
      <c r="DJ2" s="253"/>
      <c r="DK2" s="253"/>
      <c r="DL2" s="253"/>
      <c r="DM2" s="253"/>
      <c r="DN2" s="253"/>
      <c r="DO2" s="253"/>
      <c r="DP2" s="253"/>
      <c r="DQ2" s="253"/>
      <c r="DR2" s="253"/>
      <c r="DS2" s="253"/>
      <c r="DT2" s="253"/>
      <c r="DU2" s="253"/>
      <c r="DV2" s="253"/>
      <c r="DW2" s="253"/>
      <c r="DX2" s="253"/>
      <c r="DY2" s="253"/>
      <c r="DZ2" s="253"/>
      <c r="EA2" s="253"/>
      <c r="EB2" s="253"/>
      <c r="EC2" s="253"/>
      <c r="ED2" s="253"/>
      <c r="EE2" s="253"/>
      <c r="EF2" s="253"/>
      <c r="EG2" s="253"/>
      <c r="EH2" s="253"/>
      <c r="EI2" s="253"/>
      <c r="EJ2" s="253"/>
      <c r="EK2" s="253"/>
      <c r="EL2" s="253"/>
      <c r="EM2" s="253"/>
      <c r="EN2" s="253"/>
      <c r="EO2" s="253"/>
      <c r="EP2" s="253"/>
      <c r="EQ2" s="253"/>
      <c r="ER2" s="253"/>
      <c r="ES2" s="253"/>
      <c r="ET2" s="253"/>
      <c r="EU2" s="253"/>
      <c r="EV2" s="253"/>
      <c r="EW2" s="253"/>
      <c r="EX2" s="253"/>
      <c r="EY2" s="253"/>
      <c r="EZ2" s="253"/>
      <c r="FA2" s="253"/>
      <c r="FB2" s="253"/>
      <c r="FC2" s="253"/>
      <c r="FD2" s="253"/>
      <c r="FE2" s="253"/>
      <c r="FF2" s="253"/>
      <c r="FG2" s="253"/>
      <c r="FH2" s="253"/>
      <c r="FI2" s="253"/>
      <c r="FJ2" s="253"/>
      <c r="FK2" s="253"/>
      <c r="FL2" s="253"/>
      <c r="FM2" s="253"/>
      <c r="FN2" s="253"/>
      <c r="FO2" s="253"/>
      <c r="FP2" s="253"/>
      <c r="FQ2" s="253"/>
      <c r="FR2" s="253"/>
      <c r="FS2" s="253"/>
      <c r="FT2" s="253"/>
      <c r="FU2" s="253"/>
      <c r="FV2" s="253"/>
      <c r="FW2" s="253"/>
      <c r="FX2" s="253"/>
      <c r="FY2" s="253"/>
      <c r="FZ2" s="253"/>
      <c r="GA2" s="253"/>
      <c r="GB2" s="253"/>
      <c r="GC2" s="253"/>
      <c r="GD2" s="253"/>
      <c r="GE2" s="253"/>
      <c r="GF2" s="253"/>
      <c r="GG2" s="253"/>
      <c r="GH2" s="253"/>
      <c r="GI2" s="253"/>
      <c r="GJ2" s="253"/>
      <c r="GK2" s="253"/>
      <c r="GL2" s="253"/>
      <c r="GM2" s="253"/>
      <c r="GN2" s="253"/>
      <c r="GO2" s="253"/>
      <c r="GP2" s="253"/>
      <c r="GQ2" s="253"/>
      <c r="GR2" s="253"/>
      <c r="GS2" s="253"/>
      <c r="GT2" s="253"/>
      <c r="GU2" s="253"/>
      <c r="GV2" s="253"/>
      <c r="GW2" s="253"/>
      <c r="GX2" s="253"/>
      <c r="GY2" s="253"/>
      <c r="GZ2" s="253"/>
      <c r="HA2" s="253"/>
      <c r="HB2" s="253"/>
      <c r="HC2" s="253"/>
      <c r="HD2" s="253"/>
      <c r="HE2" s="253"/>
      <c r="HF2" s="253"/>
      <c r="HG2" s="253"/>
      <c r="HH2" s="253"/>
      <c r="HI2" s="253"/>
      <c r="HJ2" s="253"/>
      <c r="HK2" s="253"/>
      <c r="HL2" s="253"/>
      <c r="HM2" s="253"/>
      <c r="HN2" s="253"/>
      <c r="HO2" s="253"/>
      <c r="HP2" s="253"/>
      <c r="HQ2" s="253"/>
      <c r="HR2" s="253"/>
      <c r="HS2" s="253"/>
      <c r="HT2" s="253"/>
      <c r="HU2" s="253"/>
      <c r="HV2" s="253"/>
      <c r="HW2" s="253"/>
      <c r="HX2" s="253"/>
      <c r="HY2" s="253"/>
      <c r="HZ2" s="253"/>
      <c r="IA2" s="253"/>
      <c r="IB2" s="253"/>
      <c r="IC2" s="253"/>
      <c r="ID2" s="253"/>
      <c r="IE2" s="253"/>
      <c r="IF2" s="253"/>
      <c r="IG2" s="253"/>
      <c r="IH2" s="253"/>
      <c r="II2" s="253"/>
      <c r="IJ2" s="253"/>
      <c r="IK2" s="253"/>
      <c r="IL2" s="253"/>
      <c r="IM2" s="253"/>
      <c r="IN2" s="253"/>
      <c r="IO2" s="253"/>
      <c r="IP2" s="253"/>
      <c r="IQ2" s="253"/>
      <c r="IR2" s="253"/>
      <c r="IS2" s="253"/>
      <c r="IT2" s="253"/>
      <c r="IU2" s="253"/>
      <c r="IV2" s="253"/>
      <c r="IW2" s="253"/>
    </row>
    <row r="3" customFormat="false" ht="11.25" hidden="true" customHeight="false" outlineLevel="0" collapsed="false">
      <c r="A3" s="254" t="n">
        <v>36708</v>
      </c>
      <c r="B3" s="248" t="n">
        <v>0</v>
      </c>
      <c r="C3" s="248" t="n">
        <v>0</v>
      </c>
      <c r="D3" s="248" t="n">
        <v>0</v>
      </c>
      <c r="E3" s="248" t="n">
        <v>0</v>
      </c>
      <c r="F3" s="248" t="n">
        <v>0</v>
      </c>
      <c r="I3" s="255" t="n">
        <v>0</v>
      </c>
      <c r="J3" s="255" t="n">
        <v>0</v>
      </c>
      <c r="K3" s="255" t="n">
        <v>0</v>
      </c>
      <c r="L3" s="255" t="n">
        <v>0</v>
      </c>
      <c r="M3" s="255" t="n">
        <v>0</v>
      </c>
      <c r="N3" s="255" t="n">
        <v>0</v>
      </c>
      <c r="O3" s="255"/>
      <c r="P3" s="248" t="n">
        <v>0</v>
      </c>
      <c r="Q3" s="248" t="n">
        <v>0</v>
      </c>
      <c r="R3" s="248" t="n">
        <v>0</v>
      </c>
      <c r="S3" s="248" t="n">
        <v>0</v>
      </c>
      <c r="T3" s="248" t="n">
        <v>0</v>
      </c>
    </row>
    <row r="4" customFormat="false" ht="11.25" hidden="true" customHeight="false" outlineLevel="0" collapsed="false">
      <c r="A4" s="254" t="n">
        <v>36769</v>
      </c>
      <c r="B4" s="248" t="n">
        <v>0</v>
      </c>
      <c r="C4" s="248" t="n">
        <v>0</v>
      </c>
      <c r="D4" s="248" t="n">
        <v>0</v>
      </c>
      <c r="E4" s="248" t="n">
        <v>0</v>
      </c>
      <c r="F4" s="248" t="n">
        <v>0</v>
      </c>
      <c r="G4" s="248" t="n">
        <v>0</v>
      </c>
      <c r="I4" s="255" t="n">
        <v>0</v>
      </c>
      <c r="J4" s="255" t="n">
        <v>0</v>
      </c>
      <c r="K4" s="255" t="n">
        <v>0</v>
      </c>
      <c r="L4" s="255" t="n">
        <v>0</v>
      </c>
      <c r="M4" s="255" t="n">
        <v>0</v>
      </c>
      <c r="N4" s="255" t="n">
        <v>0</v>
      </c>
      <c r="O4" s="255"/>
      <c r="P4" s="248" t="n">
        <v>0</v>
      </c>
      <c r="Q4" s="248" t="n">
        <v>0</v>
      </c>
      <c r="R4" s="248" t="n">
        <v>0</v>
      </c>
      <c r="S4" s="248" t="n">
        <v>0</v>
      </c>
      <c r="T4" s="248" t="n">
        <v>0</v>
      </c>
    </row>
    <row r="5" customFormat="false" ht="11.25" hidden="true" customHeight="false" outlineLevel="0" collapsed="false">
      <c r="A5" s="254" t="n">
        <v>36799</v>
      </c>
      <c r="B5" s="248" t="n">
        <v>0</v>
      </c>
      <c r="C5" s="248" t="n">
        <v>0</v>
      </c>
      <c r="D5" s="248" t="n">
        <v>0</v>
      </c>
      <c r="E5" s="248" t="n">
        <v>0</v>
      </c>
      <c r="F5" s="248" t="n">
        <v>0</v>
      </c>
      <c r="G5" s="248" t="n">
        <v>0</v>
      </c>
      <c r="I5" s="255" t="n">
        <v>0</v>
      </c>
      <c r="J5" s="255" t="n">
        <v>0</v>
      </c>
      <c r="K5" s="255" t="n">
        <v>0</v>
      </c>
      <c r="L5" s="255" t="n">
        <v>0</v>
      </c>
      <c r="M5" s="255" t="n">
        <v>0</v>
      </c>
      <c r="N5" s="255" t="n">
        <v>0</v>
      </c>
      <c r="O5" s="255"/>
      <c r="P5" s="248" t="n">
        <v>0</v>
      </c>
      <c r="Q5" s="248" t="n">
        <v>0</v>
      </c>
      <c r="R5" s="248" t="n">
        <v>0</v>
      </c>
      <c r="S5" s="248" t="n">
        <v>0</v>
      </c>
      <c r="T5" s="248" t="n">
        <v>0</v>
      </c>
    </row>
    <row r="6" customFormat="false" ht="11.25" hidden="true" customHeight="false" outlineLevel="0" collapsed="false">
      <c r="A6" s="254" t="n">
        <v>36830</v>
      </c>
      <c r="B6" s="248" t="n">
        <v>0</v>
      </c>
      <c r="C6" s="248" t="n">
        <v>0</v>
      </c>
      <c r="D6" s="248" t="n">
        <v>0</v>
      </c>
      <c r="E6" s="248" t="n">
        <v>0</v>
      </c>
      <c r="F6" s="248" t="n">
        <v>0</v>
      </c>
      <c r="G6" s="248" t="n">
        <v>0</v>
      </c>
      <c r="I6" s="255" t="n">
        <v>0</v>
      </c>
      <c r="J6" s="255" t="n">
        <v>0</v>
      </c>
      <c r="K6" s="255" t="n">
        <v>0</v>
      </c>
      <c r="L6" s="255" t="n">
        <v>0</v>
      </c>
      <c r="M6" s="255" t="n">
        <v>0</v>
      </c>
      <c r="N6" s="255" t="n">
        <v>0</v>
      </c>
      <c r="O6" s="255"/>
      <c r="P6" s="248" t="n">
        <v>0</v>
      </c>
      <c r="Q6" s="248" t="n">
        <v>0</v>
      </c>
      <c r="R6" s="248" t="n">
        <v>0</v>
      </c>
      <c r="S6" s="248" t="n">
        <v>0</v>
      </c>
      <c r="T6" s="248" t="n">
        <v>0</v>
      </c>
    </row>
    <row r="7" customFormat="false" ht="11.25" hidden="true" customHeight="false" outlineLevel="0" collapsed="false">
      <c r="A7" s="254" t="n">
        <v>36860</v>
      </c>
      <c r="B7" s="248" t="n">
        <v>0</v>
      </c>
      <c r="C7" s="248" t="n">
        <v>0</v>
      </c>
      <c r="D7" s="248" t="n">
        <v>0</v>
      </c>
      <c r="E7" s="248" t="n">
        <v>0</v>
      </c>
      <c r="F7" s="248" t="n">
        <v>0</v>
      </c>
      <c r="G7" s="248" t="n">
        <v>0</v>
      </c>
      <c r="I7" s="255" t="n">
        <v>0</v>
      </c>
      <c r="J7" s="255" t="n">
        <v>0</v>
      </c>
      <c r="K7" s="255" t="n">
        <v>0</v>
      </c>
      <c r="L7" s="255" t="n">
        <v>0</v>
      </c>
      <c r="M7" s="255" t="n">
        <v>0</v>
      </c>
      <c r="N7" s="255" t="n">
        <v>0</v>
      </c>
      <c r="O7" s="255"/>
      <c r="P7" s="248" t="n">
        <v>0</v>
      </c>
      <c r="Q7" s="248" t="n">
        <v>0</v>
      </c>
      <c r="R7" s="248" t="n">
        <v>0</v>
      </c>
      <c r="S7" s="248" t="n">
        <v>0</v>
      </c>
      <c r="T7" s="248" t="n">
        <v>0</v>
      </c>
    </row>
    <row r="8" customFormat="false" ht="11.25" hidden="true" customHeight="false" outlineLevel="0" collapsed="false">
      <c r="A8" s="254" t="n">
        <v>36891</v>
      </c>
      <c r="B8" s="248" t="n">
        <v>0</v>
      </c>
      <c r="C8" s="248" t="n">
        <v>0</v>
      </c>
      <c r="D8" s="248" t="n">
        <v>0</v>
      </c>
      <c r="E8" s="248" t="n">
        <v>0</v>
      </c>
      <c r="F8" s="248" t="n">
        <v>0</v>
      </c>
      <c r="G8" s="248" t="n">
        <v>0</v>
      </c>
      <c r="I8" s="255" t="n">
        <v>0</v>
      </c>
      <c r="J8" s="255" t="n">
        <v>0</v>
      </c>
      <c r="K8" s="255" t="n">
        <v>0</v>
      </c>
      <c r="L8" s="255" t="n">
        <v>0</v>
      </c>
      <c r="M8" s="255" t="n">
        <v>0</v>
      </c>
      <c r="N8" s="255" t="n">
        <v>0</v>
      </c>
      <c r="O8" s="255"/>
      <c r="P8" s="248" t="n">
        <v>0</v>
      </c>
      <c r="Q8" s="248" t="n">
        <v>0</v>
      </c>
      <c r="R8" s="248" t="n">
        <v>0</v>
      </c>
      <c r="S8" s="248" t="n">
        <v>0</v>
      </c>
      <c r="T8" s="248" t="n">
        <v>0</v>
      </c>
    </row>
    <row r="9" customFormat="false" ht="11.25" hidden="true" customHeight="false" outlineLevel="0" collapsed="false">
      <c r="A9" s="254" t="n">
        <v>36922</v>
      </c>
      <c r="B9" s="248" t="n">
        <v>0</v>
      </c>
      <c r="C9" s="248" t="n">
        <v>0</v>
      </c>
      <c r="D9" s="248" t="n">
        <v>0</v>
      </c>
      <c r="E9" s="248" t="n">
        <v>0</v>
      </c>
      <c r="F9" s="248" t="n">
        <v>0</v>
      </c>
      <c r="G9" s="248" t="n">
        <v>0</v>
      </c>
      <c r="I9" s="255" t="n">
        <v>0</v>
      </c>
      <c r="J9" s="255" t="n">
        <v>0</v>
      </c>
      <c r="K9" s="255" t="n">
        <v>0</v>
      </c>
      <c r="L9" s="255" t="n">
        <v>0</v>
      </c>
      <c r="M9" s="255" t="n">
        <v>0</v>
      </c>
      <c r="N9" s="255" t="n">
        <v>0</v>
      </c>
      <c r="O9" s="255"/>
      <c r="P9" s="248" t="n">
        <v>0</v>
      </c>
      <c r="Q9" s="248" t="n">
        <v>0</v>
      </c>
      <c r="R9" s="248" t="n">
        <v>0</v>
      </c>
      <c r="S9" s="248" t="n">
        <v>0</v>
      </c>
      <c r="T9" s="248" t="n">
        <v>0</v>
      </c>
    </row>
    <row r="10" customFormat="false" ht="11.25" hidden="true" customHeight="false" outlineLevel="0" collapsed="false">
      <c r="A10" s="254" t="n">
        <v>36950</v>
      </c>
      <c r="B10" s="248" t="n">
        <v>0</v>
      </c>
      <c r="C10" s="248" t="n">
        <v>0</v>
      </c>
      <c r="D10" s="248" t="n">
        <v>0</v>
      </c>
      <c r="E10" s="248" t="n">
        <v>0</v>
      </c>
      <c r="F10" s="248" t="n">
        <v>0</v>
      </c>
      <c r="G10" s="248" t="n">
        <v>0</v>
      </c>
      <c r="I10" s="255" t="n">
        <v>0</v>
      </c>
      <c r="J10" s="255" t="n">
        <v>0</v>
      </c>
      <c r="K10" s="255" t="n">
        <v>0</v>
      </c>
      <c r="L10" s="255" t="n">
        <v>0</v>
      </c>
      <c r="M10" s="255" t="n">
        <v>0</v>
      </c>
      <c r="N10" s="255" t="n">
        <v>0</v>
      </c>
      <c r="O10" s="255"/>
      <c r="P10" s="248" t="n">
        <v>0</v>
      </c>
      <c r="Q10" s="248" t="n">
        <v>0</v>
      </c>
      <c r="R10" s="248" t="n">
        <v>0</v>
      </c>
      <c r="S10" s="248" t="n">
        <v>0</v>
      </c>
      <c r="T10" s="248" t="n">
        <v>0</v>
      </c>
    </row>
    <row r="11" customFormat="false" ht="11.25" hidden="true" customHeight="false" outlineLevel="0" collapsed="false">
      <c r="A11" s="254" t="n">
        <v>36981</v>
      </c>
      <c r="B11" s="248" t="n">
        <v>0</v>
      </c>
      <c r="C11" s="248" t="n">
        <v>0</v>
      </c>
      <c r="D11" s="248" t="n">
        <v>0</v>
      </c>
      <c r="E11" s="248" t="n">
        <v>0</v>
      </c>
      <c r="F11" s="248" t="n">
        <v>0</v>
      </c>
      <c r="G11" s="248" t="n">
        <v>0</v>
      </c>
      <c r="I11" s="255" t="n">
        <v>0</v>
      </c>
      <c r="J11" s="255" t="n">
        <v>0</v>
      </c>
      <c r="K11" s="255" t="n">
        <v>0</v>
      </c>
      <c r="L11" s="255" t="n">
        <v>0</v>
      </c>
      <c r="M11" s="255" t="n">
        <v>0</v>
      </c>
      <c r="N11" s="255" t="n">
        <v>0</v>
      </c>
      <c r="O11" s="255"/>
      <c r="P11" s="248" t="n">
        <v>0</v>
      </c>
      <c r="Q11" s="248" t="n">
        <v>0</v>
      </c>
      <c r="R11" s="248" t="n">
        <v>0</v>
      </c>
      <c r="S11" s="248" t="n">
        <v>0</v>
      </c>
      <c r="T11" s="248" t="n">
        <v>0</v>
      </c>
    </row>
    <row r="12" customFormat="false" ht="11.25" hidden="true" customHeight="false" outlineLevel="0" collapsed="false">
      <c r="A12" s="254" t="n">
        <v>37011</v>
      </c>
      <c r="B12" s="248" t="n">
        <v>0</v>
      </c>
      <c r="C12" s="248" t="n">
        <v>0</v>
      </c>
      <c r="D12" s="248" t="n">
        <v>0</v>
      </c>
      <c r="E12" s="248" t="n">
        <v>0</v>
      </c>
      <c r="F12" s="248" t="n">
        <v>0</v>
      </c>
      <c r="G12" s="248" t="n">
        <v>0</v>
      </c>
      <c r="I12" s="255" t="n">
        <v>0</v>
      </c>
      <c r="J12" s="255" t="n">
        <v>0</v>
      </c>
      <c r="K12" s="255" t="n">
        <v>0</v>
      </c>
      <c r="L12" s="255" t="n">
        <v>0</v>
      </c>
      <c r="M12" s="255" t="n">
        <v>0</v>
      </c>
      <c r="N12" s="255" t="n">
        <v>0</v>
      </c>
      <c r="O12" s="255"/>
      <c r="P12" s="248" t="n">
        <v>0</v>
      </c>
      <c r="Q12" s="248" t="n">
        <v>0</v>
      </c>
      <c r="R12" s="248" t="n">
        <v>0</v>
      </c>
      <c r="S12" s="248" t="n">
        <v>0</v>
      </c>
      <c r="T12" s="248" t="n">
        <v>0</v>
      </c>
    </row>
    <row r="13" customFormat="false" ht="12.75" hidden="true" customHeight="true" outlineLevel="0" collapsed="false">
      <c r="A13" s="254" t="n">
        <v>37042</v>
      </c>
      <c r="B13" s="248" t="n">
        <v>0</v>
      </c>
      <c r="C13" s="248" t="n">
        <v>0</v>
      </c>
      <c r="D13" s="248" t="n">
        <v>0</v>
      </c>
      <c r="E13" s="248" t="n">
        <v>0</v>
      </c>
      <c r="F13" s="248" t="n">
        <v>0</v>
      </c>
      <c r="G13" s="248" t="n">
        <v>0</v>
      </c>
      <c r="I13" s="255" t="n">
        <v>0</v>
      </c>
      <c r="J13" s="255" t="n">
        <v>0</v>
      </c>
      <c r="K13" s="255" t="n">
        <v>0</v>
      </c>
      <c r="L13" s="255" t="n">
        <v>0</v>
      </c>
      <c r="M13" s="255" t="n">
        <v>0</v>
      </c>
      <c r="N13" s="255" t="n">
        <v>0</v>
      </c>
      <c r="O13" s="255"/>
      <c r="P13" s="248" t="n">
        <v>0</v>
      </c>
      <c r="Q13" s="248" t="n">
        <v>0</v>
      </c>
      <c r="R13" s="248" t="n">
        <v>0</v>
      </c>
      <c r="S13" s="248" t="n">
        <v>0</v>
      </c>
      <c r="T13" s="248" t="n">
        <v>0</v>
      </c>
    </row>
    <row r="14" customFormat="false" ht="12.75" hidden="true" customHeight="true" outlineLevel="0" collapsed="false">
      <c r="A14" s="254" t="n">
        <v>37072</v>
      </c>
      <c r="B14" s="248" t="n">
        <v>0</v>
      </c>
      <c r="C14" s="248" t="n">
        <v>0</v>
      </c>
      <c r="D14" s="248" t="n">
        <v>0</v>
      </c>
      <c r="E14" s="248" t="n">
        <v>0</v>
      </c>
      <c r="F14" s="248" t="n">
        <v>0</v>
      </c>
      <c r="G14" s="248" t="n">
        <v>0</v>
      </c>
      <c r="I14" s="255" t="n">
        <v>0</v>
      </c>
      <c r="J14" s="255" t="n">
        <v>0</v>
      </c>
      <c r="K14" s="255" t="n">
        <v>0</v>
      </c>
      <c r="L14" s="255" t="n">
        <v>0</v>
      </c>
      <c r="M14" s="255" t="n">
        <v>0</v>
      </c>
      <c r="N14" s="255" t="n">
        <v>0</v>
      </c>
      <c r="O14" s="255"/>
      <c r="P14" s="248" t="n">
        <v>0</v>
      </c>
      <c r="Q14" s="248" t="n">
        <v>0</v>
      </c>
      <c r="R14" s="248" t="n">
        <v>0</v>
      </c>
      <c r="S14" s="248" t="n">
        <v>0</v>
      </c>
      <c r="T14" s="248" t="n">
        <v>0</v>
      </c>
    </row>
    <row r="15" customFormat="false" ht="12.75" hidden="true" customHeight="true" outlineLevel="0" collapsed="false">
      <c r="A15" s="254" t="n">
        <v>37103</v>
      </c>
      <c r="B15" s="248" t="n">
        <v>0</v>
      </c>
      <c r="C15" s="248" t="n">
        <v>0</v>
      </c>
      <c r="D15" s="248" t="n">
        <v>0</v>
      </c>
      <c r="E15" s="248" t="n">
        <v>0</v>
      </c>
      <c r="F15" s="248" t="n">
        <v>0</v>
      </c>
      <c r="G15" s="248" t="n">
        <v>0</v>
      </c>
      <c r="I15" s="255" t="n">
        <v>0</v>
      </c>
      <c r="J15" s="255" t="n">
        <v>0</v>
      </c>
      <c r="K15" s="255" t="n">
        <v>0</v>
      </c>
      <c r="L15" s="255" t="n">
        <v>0</v>
      </c>
      <c r="M15" s="255" t="n">
        <v>0</v>
      </c>
      <c r="N15" s="255" t="n">
        <v>0</v>
      </c>
      <c r="O15" s="255"/>
      <c r="P15" s="248" t="n">
        <v>0</v>
      </c>
      <c r="Q15" s="248" t="n">
        <v>0</v>
      </c>
      <c r="R15" s="248" t="n">
        <v>0</v>
      </c>
      <c r="S15" s="248" t="n">
        <v>0</v>
      </c>
      <c r="T15" s="248" t="n">
        <v>0</v>
      </c>
    </row>
    <row r="16" customFormat="false" ht="12.75" hidden="true" customHeight="true" outlineLevel="0" collapsed="false">
      <c r="A16" s="254" t="n">
        <v>37134</v>
      </c>
      <c r="B16" s="248" t="n">
        <v>0</v>
      </c>
      <c r="C16" s="248" t="n">
        <v>0</v>
      </c>
      <c r="D16" s="248" t="n">
        <v>0</v>
      </c>
      <c r="E16" s="248" t="n">
        <v>0</v>
      </c>
      <c r="F16" s="248" t="n">
        <v>0</v>
      </c>
      <c r="G16" s="248" t="n">
        <v>0</v>
      </c>
      <c r="I16" s="255" t="n">
        <v>0</v>
      </c>
      <c r="J16" s="255" t="n">
        <v>0</v>
      </c>
      <c r="K16" s="255" t="n">
        <v>0</v>
      </c>
      <c r="L16" s="255" t="n">
        <v>0</v>
      </c>
      <c r="M16" s="255" t="n">
        <v>0</v>
      </c>
      <c r="N16" s="255" t="n">
        <v>0</v>
      </c>
      <c r="O16" s="255"/>
      <c r="P16" s="248" t="n">
        <v>0</v>
      </c>
      <c r="Q16" s="248" t="n">
        <v>0</v>
      </c>
      <c r="R16" s="248" t="n">
        <v>0</v>
      </c>
      <c r="S16" s="248" t="n">
        <v>0</v>
      </c>
      <c r="T16" s="248" t="n">
        <v>0</v>
      </c>
    </row>
    <row r="17" customFormat="false" ht="12.75" hidden="true" customHeight="true" outlineLevel="0" collapsed="false">
      <c r="A17" s="254" t="n">
        <v>37164</v>
      </c>
      <c r="B17" s="248" t="n">
        <v>0</v>
      </c>
      <c r="C17" s="248" t="n">
        <v>0</v>
      </c>
      <c r="D17" s="248" t="n">
        <v>0</v>
      </c>
      <c r="E17" s="248" t="n">
        <v>0</v>
      </c>
      <c r="F17" s="248" t="n">
        <v>0</v>
      </c>
      <c r="G17" s="248" t="n">
        <v>0</v>
      </c>
      <c r="I17" s="255" t="n">
        <v>0</v>
      </c>
      <c r="J17" s="255" t="n">
        <v>0</v>
      </c>
      <c r="K17" s="255" t="n">
        <v>0</v>
      </c>
      <c r="L17" s="255" t="n">
        <v>0</v>
      </c>
      <c r="M17" s="255" t="n">
        <v>0</v>
      </c>
      <c r="N17" s="255" t="n">
        <v>0</v>
      </c>
      <c r="O17" s="255"/>
      <c r="P17" s="248" t="n">
        <v>0</v>
      </c>
      <c r="Q17" s="248" t="n">
        <v>0</v>
      </c>
      <c r="R17" s="248" t="n">
        <v>0</v>
      </c>
      <c r="S17" s="248" t="n">
        <v>0</v>
      </c>
      <c r="T17" s="248" t="n">
        <v>0</v>
      </c>
    </row>
    <row r="18" customFormat="false" ht="12.75" hidden="true" customHeight="true" outlineLevel="0" collapsed="false">
      <c r="A18" s="254" t="n">
        <v>37195</v>
      </c>
      <c r="B18" s="248" t="n">
        <v>0</v>
      </c>
      <c r="C18" s="248" t="n">
        <v>0</v>
      </c>
      <c r="D18" s="248" t="n">
        <v>0</v>
      </c>
      <c r="E18" s="248" t="n">
        <v>0</v>
      </c>
      <c r="F18" s="248" t="n">
        <v>0</v>
      </c>
      <c r="G18" s="248" t="n">
        <v>0</v>
      </c>
      <c r="I18" s="255" t="n">
        <v>0</v>
      </c>
      <c r="J18" s="255" t="n">
        <v>0</v>
      </c>
      <c r="K18" s="255" t="n">
        <v>0</v>
      </c>
      <c r="L18" s="255" t="n">
        <v>0</v>
      </c>
      <c r="M18" s="255" t="n">
        <v>0</v>
      </c>
      <c r="N18" s="255" t="n">
        <v>0</v>
      </c>
      <c r="O18" s="255"/>
      <c r="P18" s="248" t="n">
        <v>0</v>
      </c>
      <c r="Q18" s="248" t="n">
        <v>0</v>
      </c>
      <c r="R18" s="248" t="n">
        <v>0</v>
      </c>
      <c r="S18" s="248" t="n">
        <v>0</v>
      </c>
      <c r="T18" s="248" t="n">
        <v>0</v>
      </c>
    </row>
    <row r="19" customFormat="false" ht="12.75" hidden="false" customHeight="true" outlineLevel="0" collapsed="false">
      <c r="A19" s="254" t="n">
        <v>37225</v>
      </c>
      <c r="B19" s="248" t="n">
        <v>19.359375</v>
      </c>
      <c r="C19" s="248" t="n">
        <v>20.25</v>
      </c>
      <c r="D19" s="248" t="n">
        <v>19.125</v>
      </c>
      <c r="E19" s="248" t="n">
        <v>17.67</v>
      </c>
      <c r="F19" s="248" t="n">
        <v>15.1875</v>
      </c>
      <c r="G19" s="248" t="n">
        <v>15.5625</v>
      </c>
      <c r="I19" s="255" t="n">
        <v>-1.640625</v>
      </c>
      <c r="J19" s="255" t="n">
        <v>-0.75</v>
      </c>
      <c r="K19" s="255" t="n">
        <v>-4.125</v>
      </c>
      <c r="L19" s="255" t="n">
        <v>-2.83</v>
      </c>
      <c r="M19" s="255" t="n">
        <v>-2.8125</v>
      </c>
      <c r="N19" s="255" t="n">
        <v>15.5625</v>
      </c>
      <c r="O19" s="255"/>
      <c r="P19" s="248" t="n">
        <v>21</v>
      </c>
      <c r="Q19" s="248" t="n">
        <v>21</v>
      </c>
      <c r="R19" s="248" t="n">
        <v>23.25</v>
      </c>
      <c r="S19" s="248" t="n">
        <v>20.5</v>
      </c>
      <c r="T19" s="248" t="n">
        <v>18</v>
      </c>
    </row>
    <row r="20" customFormat="false" ht="12.75" hidden="false" customHeight="true" outlineLevel="0" collapsed="false">
      <c r="A20" s="254" t="n">
        <v>37256</v>
      </c>
      <c r="B20" s="248" t="n">
        <v>25.0001162790698</v>
      </c>
      <c r="C20" s="248" t="n">
        <v>24.9998139534884</v>
      </c>
      <c r="D20" s="248" t="n">
        <v>27.157511627907</v>
      </c>
      <c r="E20" s="248" t="n">
        <v>22.3908139534884</v>
      </c>
      <c r="F20" s="248" t="n">
        <v>19.000023255814</v>
      </c>
      <c r="G20" s="248" t="n">
        <v>19.360488372093</v>
      </c>
      <c r="I20" s="255" t="n">
        <v>-2.51588372093023</v>
      </c>
      <c r="J20" s="255" t="n">
        <v>-3.13718604651163</v>
      </c>
      <c r="K20" s="255" t="n">
        <v>-0.705488372093029</v>
      </c>
      <c r="L20" s="255" t="n">
        <v>-3.89918604651163</v>
      </c>
      <c r="M20" s="255" t="n">
        <v>-1.45197674418605</v>
      </c>
      <c r="N20" s="255" t="n">
        <v>19.360488372093</v>
      </c>
      <c r="O20" s="255"/>
      <c r="P20" s="248" t="n">
        <v>27.516</v>
      </c>
      <c r="Q20" s="248" t="n">
        <v>28.137</v>
      </c>
      <c r="R20" s="248" t="n">
        <v>27.863</v>
      </c>
      <c r="S20" s="248" t="n">
        <v>26.29</v>
      </c>
      <c r="T20" s="248" t="n">
        <v>20.452</v>
      </c>
    </row>
    <row r="21" customFormat="false" ht="12.75" hidden="false" customHeight="true" outlineLevel="0" collapsed="false">
      <c r="A21" s="254" t="n">
        <v>37287</v>
      </c>
      <c r="B21" s="248" t="n">
        <v>26.9999268292683</v>
      </c>
      <c r="C21" s="248" t="n">
        <v>26.5001219512195</v>
      </c>
      <c r="D21" s="248" t="n">
        <v>27.5003658536585</v>
      </c>
      <c r="E21" s="248" t="n">
        <v>24.2496341463415</v>
      </c>
      <c r="F21" s="248" t="n">
        <v>21.5000487804878</v>
      </c>
      <c r="G21" s="248" t="n">
        <v>22.0671219512195</v>
      </c>
      <c r="I21" s="255" t="n">
        <v>-4.13707317073171</v>
      </c>
      <c r="J21" s="255" t="n">
        <v>-3.97587804878049</v>
      </c>
      <c r="K21" s="255" t="n">
        <v>-2.47563414634146</v>
      </c>
      <c r="L21" s="255" t="n">
        <v>-0.468365853658536</v>
      </c>
      <c r="M21" s="255" t="n">
        <v>-1.23795121951219</v>
      </c>
      <c r="N21" s="255" t="n">
        <v>22.0671219512195</v>
      </c>
      <c r="O21" s="255"/>
      <c r="P21" s="248" t="n">
        <v>31.137</v>
      </c>
      <c r="Q21" s="248" t="n">
        <v>30.476</v>
      </c>
      <c r="R21" s="248" t="n">
        <v>29.976</v>
      </c>
      <c r="S21" s="248" t="n">
        <v>24.718</v>
      </c>
      <c r="T21" s="248" t="n">
        <v>22.738</v>
      </c>
    </row>
    <row r="22" customFormat="false" ht="12.75" hidden="false" customHeight="true" outlineLevel="0" collapsed="false">
      <c r="A22" s="254" t="n">
        <v>37315</v>
      </c>
      <c r="B22" s="248" t="n">
        <v>24.9996666666667</v>
      </c>
      <c r="C22" s="248" t="n">
        <v>24.4997777777778</v>
      </c>
      <c r="D22" s="248" t="n">
        <v>26.9998888888889</v>
      </c>
      <c r="E22" s="248" t="n">
        <v>24.0003333333333</v>
      </c>
      <c r="F22" s="248" t="n">
        <v>21</v>
      </c>
      <c r="G22" s="248" t="n">
        <v>21.49</v>
      </c>
      <c r="I22" s="255" t="n">
        <v>-3.01833333333333</v>
      </c>
      <c r="J22" s="255" t="n">
        <v>-2.89622222222222</v>
      </c>
      <c r="K22" s="255" t="n">
        <v>-2.35711111111111</v>
      </c>
      <c r="L22" s="255" t="n">
        <v>-0.460666666666665</v>
      </c>
      <c r="M22" s="255" t="n">
        <v>-1.875</v>
      </c>
      <c r="N22" s="255" t="n">
        <v>21.49</v>
      </c>
      <c r="O22" s="255"/>
      <c r="P22" s="248" t="n">
        <v>28.018</v>
      </c>
      <c r="Q22" s="248" t="n">
        <v>27.396</v>
      </c>
      <c r="R22" s="248" t="n">
        <v>29.357</v>
      </c>
      <c r="S22" s="248" t="n">
        <v>24.461</v>
      </c>
      <c r="T22" s="248" t="n">
        <v>22.875</v>
      </c>
    </row>
    <row r="23" customFormat="false" ht="11.25" hidden="false" customHeight="false" outlineLevel="0" collapsed="false">
      <c r="A23" s="254" t="n">
        <v>37346</v>
      </c>
      <c r="B23" s="248" t="n">
        <v>24.0000731707317</v>
      </c>
      <c r="C23" s="248" t="n">
        <v>24.4998292682927</v>
      </c>
      <c r="D23" s="248" t="n">
        <v>26.499756097561</v>
      </c>
      <c r="E23" s="248" t="n">
        <v>23.7497317073171</v>
      </c>
      <c r="F23" s="248" t="n">
        <v>20.9999268292683</v>
      </c>
      <c r="G23" s="248" t="n">
        <v>21.4762682926829</v>
      </c>
      <c r="I23" s="255" t="n">
        <v>-1.01992682926829</v>
      </c>
      <c r="J23" s="255" t="n">
        <v>-1.18117073170731</v>
      </c>
      <c r="K23" s="255" t="n">
        <v>-2.27424390243903</v>
      </c>
      <c r="L23" s="255" t="n">
        <v>-0.524268292682926</v>
      </c>
      <c r="M23" s="255" t="n">
        <v>-2.58107317073171</v>
      </c>
      <c r="N23" s="255" t="n">
        <v>21.4762682926829</v>
      </c>
      <c r="O23" s="255"/>
      <c r="P23" s="248" t="n">
        <v>25.02</v>
      </c>
      <c r="Q23" s="248" t="n">
        <v>25.681</v>
      </c>
      <c r="R23" s="248" t="n">
        <v>28.774</v>
      </c>
      <c r="S23" s="248" t="n">
        <v>24.274</v>
      </c>
      <c r="T23" s="248" t="n">
        <v>23.581</v>
      </c>
    </row>
    <row r="24" customFormat="false" ht="11.25" hidden="false" customHeight="false" outlineLevel="0" collapsed="false">
      <c r="A24" s="254" t="n">
        <v>37376</v>
      </c>
      <c r="B24" s="248" t="n">
        <v>19.9997368421053</v>
      </c>
      <c r="C24" s="248" t="n">
        <v>21</v>
      </c>
      <c r="D24" s="248" t="n">
        <v>24.2502631578947</v>
      </c>
      <c r="E24" s="248" t="n">
        <v>23.7497368421053</v>
      </c>
      <c r="F24" s="248" t="n">
        <v>21.4998421052632</v>
      </c>
      <c r="G24" s="248" t="n">
        <v>22.2893157894737</v>
      </c>
      <c r="I24" s="255" t="n">
        <v>0.316736842105264</v>
      </c>
      <c r="J24" s="255" t="n">
        <v>0.450000000000003</v>
      </c>
      <c r="K24" s="255" t="n">
        <v>-0.482736842105261</v>
      </c>
      <c r="L24" s="255" t="n">
        <v>-0.300263157894737</v>
      </c>
      <c r="M24" s="255" t="n">
        <v>-1.01715789473684</v>
      </c>
      <c r="N24" s="255" t="n">
        <v>22.2893157894737</v>
      </c>
      <c r="O24" s="255"/>
      <c r="P24" s="248" t="n">
        <v>19.683</v>
      </c>
      <c r="Q24" s="248" t="n">
        <v>20.55</v>
      </c>
      <c r="R24" s="248" t="n">
        <v>24.733</v>
      </c>
      <c r="S24" s="248" t="n">
        <v>24.05</v>
      </c>
      <c r="T24" s="248" t="n">
        <v>22.517</v>
      </c>
    </row>
    <row r="25" customFormat="false" ht="11.25" hidden="false" customHeight="false" outlineLevel="0" collapsed="false">
      <c r="A25" s="254" t="n">
        <v>37407</v>
      </c>
      <c r="B25" s="248" t="n">
        <v>17.9999024390244</v>
      </c>
      <c r="C25" s="248" t="n">
        <v>19.4998780487805</v>
      </c>
      <c r="D25" s="248" t="n">
        <v>26</v>
      </c>
      <c r="E25" s="248" t="n">
        <v>24.2501463414634</v>
      </c>
      <c r="F25" s="248" t="n">
        <v>21.5007804878049</v>
      </c>
      <c r="G25" s="248" t="n">
        <v>22.6349268292683</v>
      </c>
      <c r="I25" s="255" t="n">
        <v>-2.58109756097561</v>
      </c>
      <c r="J25" s="255" t="n">
        <v>-2.46012195121951</v>
      </c>
      <c r="K25" s="255" t="n">
        <v>-1.157</v>
      </c>
      <c r="L25" s="255" t="n">
        <v>-0.108853658536582</v>
      </c>
      <c r="M25" s="255" t="n">
        <v>-0.995219512195124</v>
      </c>
      <c r="N25" s="255" t="n">
        <v>22.6349268292683</v>
      </c>
      <c r="O25" s="255"/>
      <c r="P25" s="248" t="n">
        <v>20.581</v>
      </c>
      <c r="Q25" s="248" t="n">
        <v>21.96</v>
      </c>
      <c r="R25" s="248" t="n">
        <v>27.157</v>
      </c>
      <c r="S25" s="248" t="n">
        <v>24.359</v>
      </c>
      <c r="T25" s="248" t="n">
        <v>22.496</v>
      </c>
    </row>
    <row r="26" customFormat="false" ht="11.25" hidden="false" customHeight="false" outlineLevel="0" collapsed="false">
      <c r="A26" s="254" t="n">
        <v>37437</v>
      </c>
      <c r="B26" s="248" t="n">
        <v>18.99975</v>
      </c>
      <c r="C26" s="248" t="n">
        <v>20.49975</v>
      </c>
      <c r="D26" s="248" t="n">
        <v>28.5</v>
      </c>
      <c r="E26" s="248" t="n">
        <v>25.5</v>
      </c>
      <c r="F26" s="248" t="n">
        <v>23.50025</v>
      </c>
      <c r="G26" s="248" t="n">
        <v>25.37525</v>
      </c>
      <c r="I26" s="255" t="n">
        <v>-2.66725</v>
      </c>
      <c r="J26" s="255" t="n">
        <v>-2.54225</v>
      </c>
      <c r="K26" s="255" t="n">
        <v>-0.396000000000001</v>
      </c>
      <c r="L26" s="255" t="n">
        <v>0.978999999999999</v>
      </c>
      <c r="M26" s="255" t="n">
        <v>2.00025</v>
      </c>
      <c r="N26" s="255" t="n">
        <v>25.37525</v>
      </c>
      <c r="O26" s="255"/>
      <c r="P26" s="248" t="n">
        <v>21.667</v>
      </c>
      <c r="Q26" s="248" t="n">
        <v>23.042</v>
      </c>
      <c r="R26" s="248" t="n">
        <v>28.896</v>
      </c>
      <c r="S26" s="248" t="n">
        <v>24.521</v>
      </c>
      <c r="T26" s="248" t="n">
        <v>21.5</v>
      </c>
    </row>
    <row r="27" customFormat="false" ht="11.25" hidden="false" customHeight="false" outlineLevel="0" collapsed="false">
      <c r="A27" s="254" t="n">
        <v>37468</v>
      </c>
      <c r="B27" s="248" t="n">
        <v>29.9999268292683</v>
      </c>
      <c r="C27" s="248" t="n">
        <v>31.4998780487805</v>
      </c>
      <c r="D27" s="248" t="n">
        <v>32.0001951219512</v>
      </c>
      <c r="E27" s="248" t="n">
        <v>33.0001463414634</v>
      </c>
      <c r="F27" s="248" t="n">
        <v>32.5000487804878</v>
      </c>
      <c r="G27" s="248" t="n">
        <v>35.1463902439024</v>
      </c>
      <c r="I27" s="255" t="n">
        <v>-0.597073170731708</v>
      </c>
      <c r="J27" s="255" t="n">
        <v>-0.355121951219516</v>
      </c>
      <c r="K27" s="255" t="n">
        <v>0.270195121951222</v>
      </c>
      <c r="L27" s="255" t="n">
        <v>-0.172853658536582</v>
      </c>
      <c r="M27" s="255" t="n">
        <v>2.7020487804878</v>
      </c>
      <c r="N27" s="255" t="n">
        <v>35.1463902439024</v>
      </c>
      <c r="O27" s="255"/>
      <c r="P27" s="248" t="n">
        <v>30.597</v>
      </c>
      <c r="Q27" s="248" t="n">
        <v>31.855</v>
      </c>
      <c r="R27" s="248" t="n">
        <v>31.73</v>
      </c>
      <c r="S27" s="248" t="n">
        <v>33.173</v>
      </c>
      <c r="T27" s="248" t="n">
        <v>29.798</v>
      </c>
    </row>
    <row r="28" customFormat="false" ht="11.25" hidden="false" customHeight="false" outlineLevel="0" collapsed="false">
      <c r="A28" s="254" t="n">
        <v>37499</v>
      </c>
      <c r="B28" s="248" t="n">
        <v>32.9997948717949</v>
      </c>
      <c r="C28" s="248" t="n">
        <v>34.4996153846154</v>
      </c>
      <c r="D28" s="248" t="n">
        <v>33.5003076923077</v>
      </c>
      <c r="E28" s="248" t="n">
        <v>34.5002051282051</v>
      </c>
      <c r="F28" s="248" t="n">
        <v>35.5003076923077</v>
      </c>
      <c r="G28" s="248" t="n">
        <v>39.4746666666667</v>
      </c>
      <c r="I28" s="255" t="n">
        <v>0.0967948717948772</v>
      </c>
      <c r="J28" s="255" t="n">
        <v>0.193615384615384</v>
      </c>
      <c r="K28" s="255" t="n">
        <v>0.839307692307692</v>
      </c>
      <c r="L28" s="255" t="n">
        <v>0.823205128205132</v>
      </c>
      <c r="M28" s="255" t="n">
        <v>3.12930769230769</v>
      </c>
      <c r="N28" s="255" t="n">
        <v>39.4746666666667</v>
      </c>
      <c r="O28" s="255"/>
      <c r="P28" s="248" t="n">
        <v>32.903</v>
      </c>
      <c r="Q28" s="248" t="n">
        <v>34.306</v>
      </c>
      <c r="R28" s="248" t="n">
        <v>32.661</v>
      </c>
      <c r="S28" s="248" t="n">
        <v>33.677</v>
      </c>
      <c r="T28" s="248" t="n">
        <v>32.371</v>
      </c>
    </row>
    <row r="29" customFormat="false" ht="11.25" hidden="false" customHeight="false" outlineLevel="0" collapsed="false">
      <c r="A29" s="254" t="n">
        <v>37529</v>
      </c>
      <c r="B29" s="248" t="n">
        <v>30</v>
      </c>
      <c r="C29" s="248" t="n">
        <v>31.5</v>
      </c>
      <c r="D29" s="248" t="n">
        <v>32</v>
      </c>
      <c r="E29" s="248" t="n">
        <v>30</v>
      </c>
      <c r="F29" s="248" t="n">
        <v>30.5</v>
      </c>
      <c r="G29" s="248" t="n">
        <v>33</v>
      </c>
      <c r="I29" s="255" t="n">
        <v>0.750000000000004</v>
      </c>
      <c r="J29" s="255" t="n">
        <v>1.2</v>
      </c>
      <c r="K29" s="255" t="n">
        <v>0.274999999999999</v>
      </c>
      <c r="L29" s="255" t="n">
        <v>1.075</v>
      </c>
      <c r="M29" s="255" t="n">
        <v>2.5</v>
      </c>
      <c r="N29" s="255" t="n">
        <v>33</v>
      </c>
      <c r="O29" s="255"/>
      <c r="P29" s="248" t="n">
        <v>29.25</v>
      </c>
      <c r="Q29" s="248" t="n">
        <v>30.3</v>
      </c>
      <c r="R29" s="248" t="n">
        <v>31.725</v>
      </c>
      <c r="S29" s="248" t="n">
        <v>28.925</v>
      </c>
      <c r="T29" s="248" t="n">
        <v>28</v>
      </c>
    </row>
    <row r="30" customFormat="false" ht="11.25" hidden="false" customHeight="false" outlineLevel="0" collapsed="false">
      <c r="A30" s="254" t="n">
        <v>37560</v>
      </c>
      <c r="B30" s="248" t="n">
        <v>28.0000256410256</v>
      </c>
      <c r="C30" s="248" t="n">
        <v>29.5003846153846</v>
      </c>
      <c r="D30" s="248" t="n">
        <v>27.5002307692308</v>
      </c>
      <c r="E30" s="248" t="n">
        <v>26.7501794871795</v>
      </c>
      <c r="F30" s="248" t="n">
        <v>25.9996923076923</v>
      </c>
      <c r="G30" s="248" t="n">
        <v>26.9932820512821</v>
      </c>
      <c r="I30" s="255" t="n">
        <v>0.323025641025641</v>
      </c>
      <c r="J30" s="255" t="n">
        <v>-0.064615384615383</v>
      </c>
      <c r="K30" s="255" t="n">
        <v>0.500230769230775</v>
      </c>
      <c r="L30" s="255" t="n">
        <v>-0.0318205128205129</v>
      </c>
      <c r="M30" s="255" t="n">
        <v>0.547692307692309</v>
      </c>
      <c r="N30" s="255" t="n">
        <v>26.9932820512821</v>
      </c>
      <c r="O30" s="255"/>
      <c r="P30" s="248" t="n">
        <v>27.677</v>
      </c>
      <c r="Q30" s="248" t="n">
        <v>29.565</v>
      </c>
      <c r="R30" s="248" t="n">
        <v>27</v>
      </c>
      <c r="S30" s="248" t="n">
        <v>26.782</v>
      </c>
      <c r="T30" s="248" t="n">
        <v>25.452</v>
      </c>
    </row>
    <row r="31" customFormat="false" ht="11.25" hidden="false" customHeight="false" outlineLevel="0" collapsed="false">
      <c r="A31" s="254" t="n">
        <v>37590</v>
      </c>
      <c r="B31" s="248" t="n">
        <v>24.99975</v>
      </c>
      <c r="C31" s="248" t="n">
        <v>24</v>
      </c>
      <c r="D31" s="248" t="n">
        <v>28.5</v>
      </c>
      <c r="E31" s="248" t="n">
        <v>25.249875</v>
      </c>
      <c r="F31" s="248" t="n">
        <v>24.99975</v>
      </c>
      <c r="G31" s="248" t="n">
        <v>25.74975</v>
      </c>
      <c r="I31" s="255" t="n">
        <v>0.249749999999999</v>
      </c>
      <c r="J31" s="255" t="n">
        <v>0.582999999999998</v>
      </c>
      <c r="K31" s="255" t="n">
        <v>0.561999999999998</v>
      </c>
      <c r="L31" s="255" t="n">
        <v>0.353874999999999</v>
      </c>
      <c r="M31" s="255" t="n">
        <v>0.541749999999997</v>
      </c>
      <c r="N31" s="255" t="n">
        <v>25.74975</v>
      </c>
      <c r="O31" s="255"/>
      <c r="P31" s="248" t="n">
        <v>24.75</v>
      </c>
      <c r="Q31" s="248" t="n">
        <v>23.417</v>
      </c>
      <c r="R31" s="248" t="n">
        <v>27.938</v>
      </c>
      <c r="S31" s="248" t="n">
        <v>24.896</v>
      </c>
      <c r="T31" s="248" t="n">
        <v>24.458</v>
      </c>
    </row>
    <row r="32" customFormat="false" ht="11.25" hidden="false" customHeight="false" outlineLevel="0" collapsed="false">
      <c r="A32" s="254" t="n">
        <v>37621</v>
      </c>
      <c r="B32" s="248" t="n">
        <v>28.0001627906977</v>
      </c>
      <c r="C32" s="248" t="n">
        <v>27.0003488372093</v>
      </c>
      <c r="D32" s="248" t="n">
        <v>30.2500465116279</v>
      </c>
      <c r="E32" s="248" t="n">
        <v>28.2496511627907</v>
      </c>
      <c r="F32" s="248" t="n">
        <v>25.0001395348837</v>
      </c>
      <c r="G32" s="248" t="n">
        <v>25.7210697674419</v>
      </c>
      <c r="I32" s="255" t="n">
        <v>-1.19383720930233</v>
      </c>
      <c r="J32" s="255" t="n">
        <v>-0.805651162790699</v>
      </c>
      <c r="K32" s="255" t="n">
        <v>0.266046511627902</v>
      </c>
      <c r="L32" s="255" t="n">
        <v>-0.0893488372093039</v>
      </c>
      <c r="M32" s="255" t="n">
        <v>0.774139534883716</v>
      </c>
      <c r="N32" s="255" t="n">
        <v>25.7210697674419</v>
      </c>
      <c r="O32" s="255"/>
      <c r="P32" s="248" t="n">
        <v>29.194</v>
      </c>
      <c r="Q32" s="248" t="n">
        <v>27.806</v>
      </c>
      <c r="R32" s="248" t="n">
        <v>29.984</v>
      </c>
      <c r="S32" s="248" t="n">
        <v>28.339</v>
      </c>
      <c r="T32" s="248" t="n">
        <v>24.226</v>
      </c>
    </row>
    <row r="33" customFormat="false" ht="11.25" hidden="false" customHeight="false" outlineLevel="0" collapsed="false">
      <c r="A33" s="254" t="n">
        <v>37652</v>
      </c>
      <c r="B33" s="248" t="n">
        <v>29.9999024390244</v>
      </c>
      <c r="C33" s="248" t="n">
        <v>29.0003170731707</v>
      </c>
      <c r="D33" s="248" t="n">
        <v>29.75</v>
      </c>
      <c r="E33" s="248" t="n">
        <v>26.9998048780488</v>
      </c>
      <c r="F33" s="248" t="n">
        <v>24.7498292682927</v>
      </c>
      <c r="G33" s="248" t="n">
        <v>25.5059268292683</v>
      </c>
      <c r="I33" s="255" t="n">
        <v>1.32690243902439</v>
      </c>
      <c r="J33" s="255" t="n">
        <v>1.77031707317073</v>
      </c>
      <c r="K33" s="255" t="n">
        <v>-0.698</v>
      </c>
      <c r="L33" s="255" t="n">
        <v>0.967804878048781</v>
      </c>
      <c r="M33" s="255" t="n">
        <v>-0.024170731707315</v>
      </c>
      <c r="N33" s="255" t="n">
        <v>25.5059268292683</v>
      </c>
      <c r="O33" s="255"/>
      <c r="P33" s="248" t="n">
        <v>28.673</v>
      </c>
      <c r="Q33" s="248" t="n">
        <v>27.23</v>
      </c>
      <c r="R33" s="248" t="n">
        <v>30.448</v>
      </c>
      <c r="S33" s="248" t="n">
        <v>26.032</v>
      </c>
      <c r="T33" s="248" t="n">
        <v>24.774</v>
      </c>
    </row>
    <row r="34" customFormat="false" ht="11.25" hidden="false" customHeight="false" outlineLevel="0" collapsed="false">
      <c r="A34" s="254" t="n">
        <v>37680</v>
      </c>
      <c r="B34" s="248" t="n">
        <v>27.0001111111111</v>
      </c>
      <c r="C34" s="248" t="n">
        <v>26.7502222222222</v>
      </c>
      <c r="D34" s="248" t="n">
        <v>27.9996666666667</v>
      </c>
      <c r="E34" s="248" t="n">
        <v>26.4998888888889</v>
      </c>
      <c r="F34" s="248" t="n">
        <v>24.75</v>
      </c>
      <c r="G34" s="248" t="n">
        <v>25.5277777777778</v>
      </c>
      <c r="I34" s="255" t="n">
        <v>-0.856888888888889</v>
      </c>
      <c r="J34" s="255" t="n">
        <v>-0.624777777777776</v>
      </c>
      <c r="K34" s="255" t="n">
        <v>-0.661333333333332</v>
      </c>
      <c r="L34" s="255" t="n">
        <v>0.678888888888892</v>
      </c>
      <c r="M34" s="255" t="n">
        <v>0.535999999999998</v>
      </c>
      <c r="N34" s="255" t="n">
        <v>25.5277777777778</v>
      </c>
      <c r="O34" s="255"/>
      <c r="P34" s="248" t="n">
        <v>27.857</v>
      </c>
      <c r="Q34" s="248" t="n">
        <v>27.375</v>
      </c>
      <c r="R34" s="248" t="n">
        <v>28.661</v>
      </c>
      <c r="S34" s="248" t="n">
        <v>25.821</v>
      </c>
      <c r="T34" s="248" t="n">
        <v>24.214</v>
      </c>
    </row>
    <row r="35" customFormat="false" ht="11.25" hidden="false" customHeight="false" outlineLevel="0" collapsed="false">
      <c r="A35" s="254" t="n">
        <v>37711</v>
      </c>
      <c r="B35" s="248" t="n">
        <v>26.0003414634146</v>
      </c>
      <c r="C35" s="248" t="n">
        <v>26.5000487804878</v>
      </c>
      <c r="D35" s="248" t="n">
        <v>26.9998780487805</v>
      </c>
      <c r="E35" s="248" t="n">
        <v>25.9999756097561</v>
      </c>
      <c r="F35" s="248" t="n">
        <v>24.2500487804878</v>
      </c>
      <c r="G35" s="248" t="n">
        <v>25.0061463414634</v>
      </c>
      <c r="I35" s="255" t="n">
        <v>0.504341463414637</v>
      </c>
      <c r="J35" s="255" t="n">
        <v>0.706048780487809</v>
      </c>
      <c r="K35" s="255" t="n">
        <v>-0.778121951219511</v>
      </c>
      <c r="L35" s="255" t="n">
        <v>0.745975609756094</v>
      </c>
      <c r="M35" s="255" t="n">
        <v>0.677048780487809</v>
      </c>
      <c r="N35" s="255" t="n">
        <v>25.0061463414634</v>
      </c>
      <c r="O35" s="255"/>
      <c r="P35" s="248" t="n">
        <v>25.496</v>
      </c>
      <c r="Q35" s="248" t="n">
        <v>25.794</v>
      </c>
      <c r="R35" s="248" t="n">
        <v>27.778</v>
      </c>
      <c r="S35" s="248" t="n">
        <v>25.254</v>
      </c>
      <c r="T35" s="248" t="n">
        <v>23.573</v>
      </c>
    </row>
    <row r="36" customFormat="false" ht="11.25" hidden="false" customHeight="false" outlineLevel="0" collapsed="false">
      <c r="A36" s="254" t="n">
        <v>37741</v>
      </c>
      <c r="B36" s="248" t="n">
        <v>22.9997368421053</v>
      </c>
      <c r="C36" s="248" t="n">
        <v>25.2497368421053</v>
      </c>
      <c r="D36" s="248" t="n">
        <v>25.5</v>
      </c>
      <c r="E36" s="248" t="n">
        <v>25.9997368421053</v>
      </c>
      <c r="F36" s="248" t="n">
        <v>23.7497368421053</v>
      </c>
      <c r="G36" s="248" t="n">
        <v>24.5392105263158</v>
      </c>
      <c r="I36" s="255" t="n">
        <v>0.616736842105265</v>
      </c>
      <c r="J36" s="255" t="n">
        <v>0.716736842105263</v>
      </c>
      <c r="K36" s="255" t="n">
        <v>-0.617000000000001</v>
      </c>
      <c r="L36" s="255" t="n">
        <v>1.06673684210526</v>
      </c>
      <c r="M36" s="255" t="n">
        <v>0.449736842105263</v>
      </c>
      <c r="N36" s="255" t="n">
        <v>24.5392105263158</v>
      </c>
      <c r="O36" s="255"/>
      <c r="P36" s="248" t="n">
        <v>22.383</v>
      </c>
      <c r="Q36" s="248" t="n">
        <v>24.533</v>
      </c>
      <c r="R36" s="248" t="n">
        <v>26.117</v>
      </c>
      <c r="S36" s="248" t="n">
        <v>24.933</v>
      </c>
      <c r="T36" s="248" t="n">
        <v>23.3</v>
      </c>
    </row>
    <row r="37" customFormat="false" ht="11.25" hidden="false" customHeight="false" outlineLevel="0" collapsed="false">
      <c r="A37" s="254" t="n">
        <v>37772</v>
      </c>
      <c r="B37" s="248" t="n">
        <v>17.0001707317073</v>
      </c>
      <c r="C37" s="248" t="n">
        <v>20.0001951219512</v>
      </c>
      <c r="D37" s="248" t="n">
        <v>26.2499024390244</v>
      </c>
      <c r="E37" s="248" t="n">
        <v>26.0002682926829</v>
      </c>
      <c r="F37" s="248" t="n">
        <v>23.7502926829268</v>
      </c>
      <c r="G37" s="248" t="n">
        <v>24.5063902439024</v>
      </c>
      <c r="I37" s="255" t="n">
        <v>4.35917073170732</v>
      </c>
      <c r="J37" s="255" t="n">
        <v>4.23819512195122</v>
      </c>
      <c r="K37" s="255" t="n">
        <v>-0.657097560975608</v>
      </c>
      <c r="L37" s="255" t="n">
        <v>1.47226829268293</v>
      </c>
      <c r="M37" s="255" t="n">
        <v>0.839292682926828</v>
      </c>
      <c r="N37" s="255" t="n">
        <v>24.5063902439024</v>
      </c>
      <c r="O37" s="255"/>
      <c r="P37" s="248" t="n">
        <v>12.641</v>
      </c>
      <c r="Q37" s="248" t="n">
        <v>15.762</v>
      </c>
      <c r="R37" s="248" t="n">
        <v>26.907</v>
      </c>
      <c r="S37" s="248" t="n">
        <v>24.528</v>
      </c>
      <c r="T37" s="248" t="n">
        <v>22.911</v>
      </c>
    </row>
    <row r="38" customFormat="false" ht="11.25" hidden="false" customHeight="false" outlineLevel="0" collapsed="false">
      <c r="A38" s="254" t="n">
        <v>37802</v>
      </c>
      <c r="B38" s="248" t="n">
        <v>20.00025</v>
      </c>
      <c r="C38" s="248" t="n">
        <v>23.500125</v>
      </c>
      <c r="D38" s="248" t="n">
        <v>28.5</v>
      </c>
      <c r="E38" s="248" t="n">
        <v>27.50025</v>
      </c>
      <c r="F38" s="248" t="n">
        <v>25.25025</v>
      </c>
      <c r="G38" s="248" t="n">
        <v>26.93775</v>
      </c>
      <c r="I38" s="255" t="n">
        <v>3.68725</v>
      </c>
      <c r="J38" s="255" t="n">
        <v>3.459125</v>
      </c>
      <c r="K38" s="255" t="n">
        <v>-0.146000000000001</v>
      </c>
      <c r="L38" s="255" t="n">
        <v>2.52125</v>
      </c>
      <c r="M38" s="255" t="n">
        <v>2.12525</v>
      </c>
      <c r="N38" s="255" t="n">
        <v>26.93775</v>
      </c>
      <c r="O38" s="255"/>
      <c r="P38" s="248" t="n">
        <v>16.313</v>
      </c>
      <c r="Q38" s="248" t="n">
        <v>20.041</v>
      </c>
      <c r="R38" s="248" t="n">
        <v>28.646</v>
      </c>
      <c r="S38" s="248" t="n">
        <v>24.979</v>
      </c>
      <c r="T38" s="248" t="n">
        <v>23.125</v>
      </c>
    </row>
    <row r="39" customFormat="false" ht="11.25" hidden="false" customHeight="false" outlineLevel="0" collapsed="false">
      <c r="A39" s="254" t="n">
        <v>37833</v>
      </c>
      <c r="B39" s="248" t="n">
        <v>33.4996341463415</v>
      </c>
      <c r="C39" s="248" t="n">
        <v>35.5000487804878</v>
      </c>
      <c r="D39" s="248" t="n">
        <v>32.4998048780488</v>
      </c>
      <c r="E39" s="248" t="n">
        <v>31.999756097561</v>
      </c>
      <c r="F39" s="248" t="n">
        <v>31.2498780487805</v>
      </c>
      <c r="G39" s="248" t="n">
        <v>33.5181707317073</v>
      </c>
      <c r="I39" s="255" t="n">
        <v>-2.07736585365853</v>
      </c>
      <c r="J39" s="255" t="n">
        <v>-1.63295121951219</v>
      </c>
      <c r="K39" s="255" t="n">
        <v>1.49980487804878</v>
      </c>
      <c r="L39" s="255" t="n">
        <v>4.07275609756098</v>
      </c>
      <c r="M39" s="255" t="n">
        <v>2.65287804878049</v>
      </c>
      <c r="N39" s="255" t="n">
        <v>33.5181707317073</v>
      </c>
      <c r="O39" s="255"/>
      <c r="P39" s="248" t="n">
        <v>35.577</v>
      </c>
      <c r="Q39" s="248" t="n">
        <v>37.133</v>
      </c>
      <c r="R39" s="248" t="n">
        <v>31</v>
      </c>
      <c r="S39" s="248" t="n">
        <v>27.927</v>
      </c>
      <c r="T39" s="248" t="n">
        <v>28.597</v>
      </c>
    </row>
    <row r="40" customFormat="false" ht="11.25" hidden="false" customHeight="false" outlineLevel="0" collapsed="false">
      <c r="A40" s="254" t="n">
        <v>37864</v>
      </c>
      <c r="B40" s="248" t="n">
        <v>35.0000975609756</v>
      </c>
      <c r="C40" s="248" t="n">
        <v>36.8500975609756</v>
      </c>
      <c r="D40" s="248" t="n">
        <v>34.000243902439</v>
      </c>
      <c r="E40" s="248" t="n">
        <v>36.0003658536585</v>
      </c>
      <c r="F40" s="248" t="n">
        <v>35.2499024390244</v>
      </c>
      <c r="G40" s="248" t="n">
        <v>38.2742926829268</v>
      </c>
      <c r="I40" s="255" t="n">
        <v>-2.72990243902439</v>
      </c>
      <c r="J40" s="255" t="n">
        <v>-2.47990243902439</v>
      </c>
      <c r="K40" s="255" t="n">
        <v>3.07324390243902</v>
      </c>
      <c r="L40" s="255" t="n">
        <v>4.17336585365853</v>
      </c>
      <c r="M40" s="255" t="n">
        <v>3.7819024390244</v>
      </c>
      <c r="N40" s="255" t="n">
        <v>38.2742926829268</v>
      </c>
      <c r="O40" s="255"/>
      <c r="P40" s="248" t="n">
        <v>37.73</v>
      </c>
      <c r="Q40" s="248" t="n">
        <v>39.33</v>
      </c>
      <c r="R40" s="248" t="n">
        <v>30.927</v>
      </c>
      <c r="S40" s="248" t="n">
        <v>31.827</v>
      </c>
      <c r="T40" s="248" t="n">
        <v>31.468</v>
      </c>
    </row>
    <row r="41" customFormat="false" ht="11.25" hidden="false" customHeight="false" outlineLevel="0" collapsed="false">
      <c r="A41" s="254" t="n">
        <v>37894</v>
      </c>
      <c r="B41" s="248" t="n">
        <v>32.00025</v>
      </c>
      <c r="C41" s="248" t="n">
        <v>33.75</v>
      </c>
      <c r="D41" s="248" t="n">
        <v>32.49975</v>
      </c>
      <c r="E41" s="248" t="n">
        <v>32.500125</v>
      </c>
      <c r="F41" s="248" t="n">
        <v>31.74975</v>
      </c>
      <c r="G41" s="248" t="n">
        <v>33.99975</v>
      </c>
      <c r="I41" s="255" t="n">
        <v>-0.187750000000001</v>
      </c>
      <c r="J41" s="255" t="n">
        <v>0.103999999999999</v>
      </c>
      <c r="K41" s="255" t="n">
        <v>2.45775</v>
      </c>
      <c r="L41" s="255" t="n">
        <v>2.229125</v>
      </c>
      <c r="M41" s="255" t="n">
        <v>1.83275</v>
      </c>
      <c r="N41" s="255" t="n">
        <v>33.99975</v>
      </c>
      <c r="O41" s="255"/>
      <c r="P41" s="248" t="n">
        <v>32.188</v>
      </c>
      <c r="Q41" s="248" t="n">
        <v>33.646</v>
      </c>
      <c r="R41" s="248" t="n">
        <v>30.042</v>
      </c>
      <c r="S41" s="248" t="n">
        <v>30.271</v>
      </c>
      <c r="T41" s="248" t="n">
        <v>29.917</v>
      </c>
    </row>
    <row r="42" customFormat="false" ht="11.25" hidden="false" customHeight="false" outlineLevel="0" collapsed="false">
      <c r="A42" s="254" t="n">
        <v>37925</v>
      </c>
      <c r="B42" s="248" t="n">
        <v>28.000358974359</v>
      </c>
      <c r="C42" s="248" t="n">
        <v>29.749641025641</v>
      </c>
      <c r="D42" s="248" t="n">
        <v>28.5002564102564</v>
      </c>
      <c r="E42" s="248" t="n">
        <v>25.7496923076923</v>
      </c>
      <c r="F42" s="248" t="n">
        <v>26.7496923076923</v>
      </c>
      <c r="G42" s="248" t="n">
        <v>27.6478974358974</v>
      </c>
      <c r="I42" s="255" t="n">
        <v>-0.305641025641027</v>
      </c>
      <c r="J42" s="255" t="n">
        <v>-0.419358974358975</v>
      </c>
      <c r="K42" s="255" t="n">
        <v>-1.16074358974359</v>
      </c>
      <c r="L42" s="255" t="n">
        <v>0.854692307692307</v>
      </c>
      <c r="M42" s="255" t="n">
        <v>0.136692307692307</v>
      </c>
      <c r="N42" s="255" t="n">
        <v>27.6478974358974</v>
      </c>
      <c r="O42" s="255"/>
      <c r="P42" s="248" t="n">
        <v>28.306</v>
      </c>
      <c r="Q42" s="248" t="n">
        <v>30.169</v>
      </c>
      <c r="R42" s="248" t="n">
        <v>29.661</v>
      </c>
      <c r="S42" s="248" t="n">
        <v>24.895</v>
      </c>
      <c r="T42" s="248" t="n">
        <v>26.613</v>
      </c>
    </row>
    <row r="43" customFormat="false" ht="11.25" hidden="false" customHeight="false" outlineLevel="0" collapsed="false">
      <c r="A43" s="254" t="n">
        <v>37955</v>
      </c>
      <c r="B43" s="248" t="n">
        <v>25</v>
      </c>
      <c r="C43" s="248" t="n">
        <v>26.75</v>
      </c>
      <c r="D43" s="248" t="n">
        <v>28.25</v>
      </c>
      <c r="E43" s="248" t="n">
        <v>25.5</v>
      </c>
      <c r="F43" s="248" t="n">
        <v>23.75</v>
      </c>
      <c r="G43" s="248" t="n">
        <v>24.3785714285714</v>
      </c>
      <c r="I43" s="255" t="n">
        <v>1.475</v>
      </c>
      <c r="J43" s="255" t="n">
        <v>0.925000000000004</v>
      </c>
      <c r="K43" s="255" t="n">
        <v>-0.549999999999997</v>
      </c>
      <c r="L43" s="255" t="n">
        <v>1.35000000000001</v>
      </c>
      <c r="M43" s="255" t="n">
        <v>1.25</v>
      </c>
      <c r="N43" s="255" t="n">
        <v>24.3785714285714</v>
      </c>
      <c r="O43" s="255"/>
      <c r="P43" s="248" t="n">
        <v>23.525</v>
      </c>
      <c r="Q43" s="248" t="n">
        <v>25.825</v>
      </c>
      <c r="R43" s="248" t="n">
        <v>28.8</v>
      </c>
      <c r="S43" s="248" t="n">
        <v>24.15</v>
      </c>
      <c r="T43" s="248" t="n">
        <v>22.5</v>
      </c>
    </row>
    <row r="44" customFormat="false" ht="11.25" hidden="false" customHeight="false" outlineLevel="0" collapsed="false">
      <c r="A44" s="254" t="n">
        <v>37986</v>
      </c>
      <c r="B44" s="248" t="n">
        <v>30</v>
      </c>
      <c r="C44" s="248" t="n">
        <v>31.7499512195122</v>
      </c>
      <c r="D44" s="248" t="n">
        <v>30.2500975609756</v>
      </c>
      <c r="E44" s="248" t="n">
        <v>28.25</v>
      </c>
      <c r="F44" s="248" t="n">
        <v>24.2500487804878</v>
      </c>
      <c r="G44" s="248" t="n">
        <v>24.8171219512195</v>
      </c>
      <c r="I44" s="255" t="n">
        <v>-0.302</v>
      </c>
      <c r="J44" s="255" t="n">
        <v>-0.806048780487807</v>
      </c>
      <c r="K44" s="255" t="n">
        <v>-0.797902439024391</v>
      </c>
      <c r="L44" s="255" t="n">
        <v>0.503999999999998</v>
      </c>
      <c r="M44" s="255" t="n">
        <v>0.677048780487809</v>
      </c>
      <c r="N44" s="255" t="n">
        <v>24.8171219512195</v>
      </c>
      <c r="O44" s="255"/>
      <c r="P44" s="248" t="n">
        <v>30.302</v>
      </c>
      <c r="Q44" s="248" t="n">
        <v>32.556</v>
      </c>
      <c r="R44" s="248" t="n">
        <v>31.048</v>
      </c>
      <c r="S44" s="248" t="n">
        <v>27.746</v>
      </c>
      <c r="T44" s="248" t="n">
        <v>23.573</v>
      </c>
    </row>
    <row r="45" customFormat="false" ht="11.25" hidden="false" customHeight="false" outlineLevel="0" collapsed="false">
      <c r="A45" s="254" t="n">
        <v>38017</v>
      </c>
      <c r="B45" s="248" t="n">
        <v>29.2899512195122</v>
      </c>
      <c r="C45" s="248" t="n">
        <v>28.8097317073171</v>
      </c>
      <c r="D45" s="248" t="n">
        <v>29.9002926829268</v>
      </c>
      <c r="E45" s="248" t="n">
        <v>27.1396341463415</v>
      </c>
      <c r="F45" s="248" t="n">
        <v>25.3099268292683</v>
      </c>
      <c r="G45" s="248" t="n">
        <v>26.1416341463415</v>
      </c>
      <c r="I45" s="255" t="n">
        <v>1.2779512195122</v>
      </c>
      <c r="J45" s="255" t="n">
        <v>1.67973170731707</v>
      </c>
      <c r="K45" s="255" t="n">
        <v>-0.727707317073172</v>
      </c>
      <c r="L45" s="255" t="n">
        <v>0.934634146341463</v>
      </c>
      <c r="M45" s="255" t="n">
        <v>0.0869268292682897</v>
      </c>
      <c r="N45" s="255" t="n">
        <v>26.1416341463415</v>
      </c>
      <c r="O45" s="255"/>
      <c r="P45" s="248" t="n">
        <v>28.012</v>
      </c>
      <c r="Q45" s="248" t="n">
        <v>27.13</v>
      </c>
      <c r="R45" s="248" t="n">
        <v>30.628</v>
      </c>
      <c r="S45" s="248" t="n">
        <v>26.205</v>
      </c>
      <c r="T45" s="248" t="n">
        <v>25.223</v>
      </c>
    </row>
    <row r="46" customFormat="false" ht="11.25" hidden="false" customHeight="false" outlineLevel="0" collapsed="false">
      <c r="A46" s="254" t="n">
        <v>38046</v>
      </c>
      <c r="B46" s="248" t="n">
        <v>26.8898974358974</v>
      </c>
      <c r="C46" s="248" t="n">
        <v>27.0099487179487</v>
      </c>
      <c r="D46" s="248" t="n">
        <v>28.1399743589744</v>
      </c>
      <c r="E46" s="248" t="n">
        <v>26.64</v>
      </c>
      <c r="F46" s="248" t="n">
        <v>25.3097692307692</v>
      </c>
      <c r="G46" s="248" t="n">
        <v>26.127717948718</v>
      </c>
      <c r="I46" s="255" t="n">
        <v>-0.378102564102566</v>
      </c>
      <c r="J46" s="255" t="n">
        <v>-0.115051282051279</v>
      </c>
      <c r="K46" s="255" t="n">
        <v>-0.62202564102564</v>
      </c>
      <c r="L46" s="255" t="n">
        <v>0.782</v>
      </c>
      <c r="M46" s="255" t="n">
        <v>0.690769230769231</v>
      </c>
      <c r="N46" s="255" t="n">
        <v>26.127717948718</v>
      </c>
      <c r="O46" s="255"/>
      <c r="P46" s="248" t="n">
        <v>27.268</v>
      </c>
      <c r="Q46" s="248" t="n">
        <v>27.125</v>
      </c>
      <c r="R46" s="248" t="n">
        <v>28.762</v>
      </c>
      <c r="S46" s="248" t="n">
        <v>25.858</v>
      </c>
      <c r="T46" s="248" t="n">
        <v>24.619</v>
      </c>
    </row>
    <row r="47" customFormat="false" ht="11.25" hidden="false" customHeight="false" outlineLevel="0" collapsed="false">
      <c r="A47" s="254" t="n">
        <v>38077</v>
      </c>
      <c r="B47" s="248" t="n">
        <v>26.1103076923077</v>
      </c>
      <c r="C47" s="248" t="n">
        <v>26.8301025641026</v>
      </c>
      <c r="D47" s="248" t="n">
        <v>27.1403333333333</v>
      </c>
      <c r="E47" s="248" t="n">
        <v>26.1403076923077</v>
      </c>
      <c r="F47" s="248" t="n">
        <v>24.9001025641026</v>
      </c>
      <c r="G47" s="248" t="n">
        <v>25.7744615384615</v>
      </c>
      <c r="I47" s="255" t="n">
        <v>0.42230769230769</v>
      </c>
      <c r="J47" s="255" t="n">
        <v>0.586102564102564</v>
      </c>
      <c r="K47" s="255" t="n">
        <v>-0.871666666666666</v>
      </c>
      <c r="L47" s="255" t="n">
        <v>0.545307692307695</v>
      </c>
      <c r="M47" s="255" t="n">
        <v>0.468102564102566</v>
      </c>
      <c r="N47" s="255" t="n">
        <v>25.7744615384615</v>
      </c>
      <c r="O47" s="255"/>
      <c r="P47" s="248" t="n">
        <v>25.688</v>
      </c>
      <c r="Q47" s="248" t="n">
        <v>26.244</v>
      </c>
      <c r="R47" s="248" t="n">
        <v>28.012</v>
      </c>
      <c r="S47" s="248" t="n">
        <v>25.595</v>
      </c>
      <c r="T47" s="248" t="n">
        <v>24.432</v>
      </c>
    </row>
    <row r="48" customFormat="false" ht="11.25" hidden="false" customHeight="false" outlineLevel="0" collapsed="false">
      <c r="A48" s="254" t="n">
        <v>38107</v>
      </c>
      <c r="B48" s="248" t="n">
        <v>23.6897368421053</v>
      </c>
      <c r="C48" s="248" t="n">
        <v>25.83</v>
      </c>
      <c r="D48" s="248" t="n">
        <v>25.6302631578947</v>
      </c>
      <c r="E48" s="248" t="n">
        <v>26.1402631578947</v>
      </c>
      <c r="F48" s="248" t="n">
        <v>24.4902631578947</v>
      </c>
      <c r="G48" s="248" t="n">
        <v>25.3586842105263</v>
      </c>
      <c r="I48" s="255" t="n">
        <v>0.581736842105265</v>
      </c>
      <c r="J48" s="255" t="n">
        <v>0.692000000000004</v>
      </c>
      <c r="K48" s="255" t="n">
        <v>-0.666736842105259</v>
      </c>
      <c r="L48" s="255" t="n">
        <v>1.02026315789474</v>
      </c>
      <c r="M48" s="255" t="n">
        <v>0.416263157894736</v>
      </c>
      <c r="N48" s="255" t="n">
        <v>25.3586842105263</v>
      </c>
      <c r="O48" s="255"/>
      <c r="P48" s="248" t="n">
        <v>23.108</v>
      </c>
      <c r="Q48" s="248" t="n">
        <v>25.138</v>
      </c>
      <c r="R48" s="248" t="n">
        <v>26.297</v>
      </c>
      <c r="S48" s="248" t="n">
        <v>25.12</v>
      </c>
      <c r="T48" s="248" t="n">
        <v>24.074</v>
      </c>
    </row>
    <row r="49" customFormat="false" ht="11.25" hidden="false" customHeight="false" outlineLevel="0" collapsed="false">
      <c r="A49" s="254" t="n">
        <v>38138</v>
      </c>
      <c r="B49" s="248" t="n">
        <v>18.810023255814</v>
      </c>
      <c r="C49" s="248" t="n">
        <v>21.5600697674419</v>
      </c>
      <c r="D49" s="248" t="n">
        <v>26.380023255814</v>
      </c>
      <c r="E49" s="248" t="n">
        <v>26.1396744186047</v>
      </c>
      <c r="F49" s="248" t="n">
        <v>24.4902558139535</v>
      </c>
      <c r="G49" s="248" t="n">
        <v>25.2832790697674</v>
      </c>
      <c r="I49" s="255" t="n">
        <v>4.07202325581395</v>
      </c>
      <c r="J49" s="255" t="n">
        <v>3.98806976744186</v>
      </c>
      <c r="K49" s="255" t="n">
        <v>-0.638976744186049</v>
      </c>
      <c r="L49" s="255" t="n">
        <v>1.72067441860465</v>
      </c>
      <c r="M49" s="255" t="n">
        <v>0.991255813953487</v>
      </c>
      <c r="N49" s="255" t="n">
        <v>25.2832790697674</v>
      </c>
      <c r="O49" s="255"/>
      <c r="P49" s="248" t="n">
        <v>14.738</v>
      </c>
      <c r="Q49" s="248" t="n">
        <v>17.572</v>
      </c>
      <c r="R49" s="248" t="n">
        <v>27.019</v>
      </c>
      <c r="S49" s="248" t="n">
        <v>24.419</v>
      </c>
      <c r="T49" s="248" t="n">
        <v>23.499</v>
      </c>
    </row>
    <row r="50" customFormat="false" ht="11.25" hidden="false" customHeight="false" outlineLevel="0" collapsed="false">
      <c r="A50" s="254" t="n">
        <v>38168</v>
      </c>
      <c r="B50" s="248" t="n">
        <v>21.3</v>
      </c>
      <c r="C50" s="248" t="n">
        <v>24.45</v>
      </c>
      <c r="D50" s="248" t="n">
        <v>28.65</v>
      </c>
      <c r="E50" s="248" t="n">
        <v>27.6497368421053</v>
      </c>
      <c r="F50" s="248" t="n">
        <v>25.74</v>
      </c>
      <c r="G50" s="248" t="n">
        <v>27.4452631578947</v>
      </c>
      <c r="I50" s="255" t="n">
        <v>2.808</v>
      </c>
      <c r="J50" s="255" t="n">
        <v>2.678</v>
      </c>
      <c r="K50" s="255" t="n">
        <v>-0.374999999999996</v>
      </c>
      <c r="L50" s="255" t="n">
        <v>1.96673684210526</v>
      </c>
      <c r="M50" s="255" t="n">
        <v>1.581</v>
      </c>
      <c r="N50" s="255" t="n">
        <v>27.4452631578947</v>
      </c>
      <c r="O50" s="255"/>
      <c r="P50" s="248" t="n">
        <v>18.492</v>
      </c>
      <c r="Q50" s="248" t="n">
        <v>21.772</v>
      </c>
      <c r="R50" s="248" t="n">
        <v>29.025</v>
      </c>
      <c r="S50" s="248" t="n">
        <v>25.683</v>
      </c>
      <c r="T50" s="248" t="n">
        <v>24.159</v>
      </c>
    </row>
    <row r="51" customFormat="false" ht="11.25" hidden="false" customHeight="false" outlineLevel="0" collapsed="false">
      <c r="A51" s="254" t="n">
        <v>38199</v>
      </c>
      <c r="B51" s="248" t="n">
        <v>32.4102926829268</v>
      </c>
      <c r="C51" s="248" t="n">
        <v>34.3298048780488</v>
      </c>
      <c r="D51" s="248" t="n">
        <v>32.6697073170732</v>
      </c>
      <c r="E51" s="248" t="n">
        <v>32.1697317073171</v>
      </c>
      <c r="F51" s="248" t="n">
        <v>30.7103414634146</v>
      </c>
      <c r="G51" s="248" t="n">
        <v>32.8274146341463</v>
      </c>
      <c r="I51" s="255" t="n">
        <v>-1.44870731707317</v>
      </c>
      <c r="J51" s="255" t="n">
        <v>-1.05719512195122</v>
      </c>
      <c r="K51" s="255" t="n">
        <v>1.44470731707317</v>
      </c>
      <c r="L51" s="255" t="n">
        <v>4.01573170731708</v>
      </c>
      <c r="M51" s="255" t="n">
        <v>2.72134146341464</v>
      </c>
      <c r="N51" s="255" t="n">
        <v>32.8274146341463</v>
      </c>
      <c r="O51" s="255"/>
      <c r="P51" s="248" t="n">
        <v>33.859</v>
      </c>
      <c r="Q51" s="248" t="n">
        <v>35.387</v>
      </c>
      <c r="R51" s="248" t="n">
        <v>31.225</v>
      </c>
      <c r="S51" s="248" t="n">
        <v>28.154</v>
      </c>
      <c r="T51" s="248" t="n">
        <v>27.989</v>
      </c>
    </row>
    <row r="52" customFormat="false" ht="11.25" hidden="false" customHeight="false" outlineLevel="0" collapsed="false">
      <c r="A52" s="254" t="n">
        <v>38230</v>
      </c>
      <c r="B52" s="248" t="n">
        <v>33.6896829268293</v>
      </c>
      <c r="C52" s="248" t="n">
        <v>35.4700243902439</v>
      </c>
      <c r="D52" s="248" t="n">
        <v>34.1700975609756</v>
      </c>
      <c r="E52" s="248" t="n">
        <v>36.189756097561</v>
      </c>
      <c r="F52" s="248" t="n">
        <v>34.0203414634146</v>
      </c>
      <c r="G52" s="248" t="n">
        <v>36.7800975609756</v>
      </c>
      <c r="I52" s="255" t="n">
        <v>-1.91731707317073</v>
      </c>
      <c r="J52" s="255" t="n">
        <v>-1.7139756097561</v>
      </c>
      <c r="K52" s="255" t="n">
        <v>3.01009756097561</v>
      </c>
      <c r="L52" s="255" t="n">
        <v>4.09575609756097</v>
      </c>
      <c r="M52" s="255" t="n">
        <v>3.88834146341464</v>
      </c>
      <c r="N52" s="255" t="n">
        <v>36.7800975609756</v>
      </c>
      <c r="O52" s="255"/>
      <c r="P52" s="248" t="n">
        <v>35.607</v>
      </c>
      <c r="Q52" s="248" t="n">
        <v>37.184</v>
      </c>
      <c r="R52" s="248" t="n">
        <v>31.16</v>
      </c>
      <c r="S52" s="248" t="n">
        <v>32.094</v>
      </c>
      <c r="T52" s="248" t="n">
        <v>30.132</v>
      </c>
    </row>
    <row r="53" customFormat="false" ht="11.25" hidden="false" customHeight="false" outlineLevel="0" collapsed="false">
      <c r="A53" s="254" t="n">
        <v>38260</v>
      </c>
      <c r="B53" s="248" t="n">
        <v>31.270125</v>
      </c>
      <c r="C53" s="248" t="n">
        <v>32.959875</v>
      </c>
      <c r="D53" s="248" t="n">
        <v>32.670375</v>
      </c>
      <c r="E53" s="248" t="n">
        <v>32.670375</v>
      </c>
      <c r="F53" s="248" t="n">
        <v>31.129875</v>
      </c>
      <c r="G53" s="248" t="n">
        <v>33.229875</v>
      </c>
      <c r="I53" s="255" t="n">
        <v>0.0971249999999984</v>
      </c>
      <c r="J53" s="255" t="n">
        <v>0.325875000000003</v>
      </c>
      <c r="K53" s="255" t="n">
        <v>2.39737500000001</v>
      </c>
      <c r="L53" s="255" t="n">
        <v>2.13737500000001</v>
      </c>
      <c r="M53" s="255" t="n">
        <v>1.984875</v>
      </c>
      <c r="N53" s="255" t="n">
        <v>33.229875</v>
      </c>
      <c r="O53" s="255"/>
      <c r="P53" s="248" t="n">
        <v>31.173</v>
      </c>
      <c r="Q53" s="248" t="n">
        <v>32.634</v>
      </c>
      <c r="R53" s="248" t="n">
        <v>30.273</v>
      </c>
      <c r="S53" s="248" t="n">
        <v>30.533</v>
      </c>
      <c r="T53" s="248" t="n">
        <v>29.145</v>
      </c>
    </row>
    <row r="54" customFormat="false" ht="11.25" hidden="false" customHeight="false" outlineLevel="0" collapsed="false">
      <c r="A54" s="254" t="n">
        <v>38291</v>
      </c>
      <c r="B54" s="248" t="n">
        <v>28.0098536585366</v>
      </c>
      <c r="C54" s="248" t="n">
        <v>29.7002926829268</v>
      </c>
      <c r="D54" s="248" t="n">
        <v>28.6498292682927</v>
      </c>
      <c r="E54" s="248" t="n">
        <v>25.8897073170732</v>
      </c>
      <c r="F54" s="248" t="n">
        <v>26.9901951219512</v>
      </c>
      <c r="G54" s="248" t="n">
        <v>27.897512195122</v>
      </c>
      <c r="I54" s="255" t="n">
        <v>0.078853658536584</v>
      </c>
      <c r="J54" s="255" t="n">
        <v>-0.0627073170731691</v>
      </c>
      <c r="K54" s="255" t="n">
        <v>-1.29917073170732</v>
      </c>
      <c r="L54" s="255" t="n">
        <v>0.98770731707317</v>
      </c>
      <c r="M54" s="255" t="n">
        <v>0.313195121951221</v>
      </c>
      <c r="N54" s="255" t="n">
        <v>27.897512195122</v>
      </c>
      <c r="O54" s="255"/>
      <c r="P54" s="248" t="n">
        <v>27.931</v>
      </c>
      <c r="Q54" s="248" t="n">
        <v>29.763</v>
      </c>
      <c r="R54" s="248" t="n">
        <v>29.949</v>
      </c>
      <c r="S54" s="248" t="n">
        <v>24.902</v>
      </c>
      <c r="T54" s="248" t="n">
        <v>26.677</v>
      </c>
    </row>
    <row r="55" customFormat="false" ht="11.25" hidden="false" customHeight="false" outlineLevel="0" collapsed="false">
      <c r="A55" s="254" t="n">
        <v>38321</v>
      </c>
      <c r="B55" s="248" t="n">
        <v>25.570125</v>
      </c>
      <c r="C55" s="248" t="n">
        <v>27.250125</v>
      </c>
      <c r="D55" s="248" t="n">
        <v>28.390125</v>
      </c>
      <c r="E55" s="248" t="n">
        <v>25.639875</v>
      </c>
      <c r="F55" s="248" t="n">
        <v>24.510375</v>
      </c>
      <c r="G55" s="248" t="n">
        <v>25.252875</v>
      </c>
      <c r="I55" s="255" t="n">
        <v>1.174125</v>
      </c>
      <c r="J55" s="255" t="n">
        <v>0.748124999999998</v>
      </c>
      <c r="K55" s="255" t="n">
        <v>-0.728875000000002</v>
      </c>
      <c r="L55" s="255" t="n">
        <v>1.042875</v>
      </c>
      <c r="M55" s="255" t="n">
        <v>0.928375000000003</v>
      </c>
      <c r="N55" s="255" t="n">
        <v>25.252875</v>
      </c>
      <c r="O55" s="255"/>
      <c r="P55" s="248" t="n">
        <v>24.396</v>
      </c>
      <c r="Q55" s="248" t="n">
        <v>26.502</v>
      </c>
      <c r="R55" s="248" t="n">
        <v>29.119</v>
      </c>
      <c r="S55" s="248" t="n">
        <v>24.597</v>
      </c>
      <c r="T55" s="248" t="n">
        <v>23.582</v>
      </c>
    </row>
    <row r="56" customFormat="false" ht="11.25" hidden="false" customHeight="false" outlineLevel="0" collapsed="false">
      <c r="A56" s="254" t="n">
        <v>38352</v>
      </c>
      <c r="B56" s="248" t="n">
        <v>29.7397317073171</v>
      </c>
      <c r="C56" s="248" t="n">
        <v>31.4100243902439</v>
      </c>
      <c r="D56" s="248" t="n">
        <v>30.4001951219512</v>
      </c>
      <c r="E56" s="248" t="n">
        <v>28.3999024390244</v>
      </c>
      <c r="F56" s="248" t="n">
        <v>24.9303658536585</v>
      </c>
      <c r="G56" s="248" t="n">
        <v>25.6032926829268</v>
      </c>
      <c r="I56" s="255" t="n">
        <v>-0.0942682926829264</v>
      </c>
      <c r="J56" s="255" t="n">
        <v>-0.567975609756097</v>
      </c>
      <c r="K56" s="255" t="n">
        <v>-0.914804878048781</v>
      </c>
      <c r="L56" s="255" t="n">
        <v>0.393902439024391</v>
      </c>
      <c r="M56" s="255" t="n">
        <v>0.641365853658535</v>
      </c>
      <c r="N56" s="255" t="n">
        <v>25.6032926829268</v>
      </c>
      <c r="O56" s="255"/>
      <c r="P56" s="248" t="n">
        <v>29.834</v>
      </c>
      <c r="Q56" s="248" t="n">
        <v>31.978</v>
      </c>
      <c r="R56" s="248" t="n">
        <v>31.315</v>
      </c>
      <c r="S56" s="248" t="n">
        <v>28.006</v>
      </c>
      <c r="T56" s="248" t="n">
        <v>24.289</v>
      </c>
    </row>
    <row r="57" customFormat="false" ht="11.25" hidden="false" customHeight="false" outlineLevel="0" collapsed="false">
      <c r="A57" s="254"/>
      <c r="I57" s="255"/>
      <c r="J57" s="255"/>
      <c r="K57" s="255"/>
      <c r="L57" s="255"/>
      <c r="M57" s="255"/>
    </row>
    <row r="58" customFormat="false" ht="11.25" hidden="false" customHeight="false" outlineLevel="0" collapsed="false">
      <c r="A58" s="256" t="s">
        <v>96</v>
      </c>
      <c r="B58" s="248" t="n">
        <v>3.69662427325581</v>
      </c>
      <c r="C58" s="248" t="n">
        <v>3.77081782945736</v>
      </c>
      <c r="D58" s="248" t="n">
        <v>3.85687596899225</v>
      </c>
      <c r="E58" s="248" t="n">
        <v>3.3384011627907</v>
      </c>
      <c r="F58" s="248" t="n">
        <v>2.84896027131783</v>
      </c>
      <c r="I58" s="255" t="n">
        <v>-0.346375726744186</v>
      </c>
      <c r="J58" s="255" t="n">
        <v>-0.323932170542636</v>
      </c>
      <c r="K58" s="255" t="n">
        <v>-0.402540697674419</v>
      </c>
      <c r="L58" s="255" t="n">
        <v>-0.560765503875969</v>
      </c>
      <c r="M58" s="255" t="n">
        <v>-0.355373062015503</v>
      </c>
      <c r="P58" s="248" t="n">
        <v>4.043</v>
      </c>
      <c r="Q58" s="248" t="n">
        <v>4.09475</v>
      </c>
      <c r="R58" s="248" t="n">
        <v>4.25941666666667</v>
      </c>
      <c r="S58" s="248" t="n">
        <v>3.89916666666667</v>
      </c>
      <c r="T58" s="248" t="n">
        <v>3.20433333333333</v>
      </c>
    </row>
    <row r="59" customFormat="false" ht="11.25" hidden="false" customHeight="false" outlineLevel="0" collapsed="false">
      <c r="A59" s="256" t="s">
        <v>97</v>
      </c>
      <c r="B59" s="248" t="n">
        <v>25.5832263400486</v>
      </c>
      <c r="C59" s="248" t="n">
        <v>26.208298661005</v>
      </c>
      <c r="D59" s="248" t="n">
        <v>28.6250878410934</v>
      </c>
      <c r="E59" s="248" t="n">
        <v>26.9374699575166</v>
      </c>
      <c r="F59" s="248" t="n">
        <v>25.375065543183</v>
      </c>
      <c r="I59" s="255" t="n">
        <v>-1.1231903266181</v>
      </c>
      <c r="J59" s="255" t="n">
        <v>-0.987868005661646</v>
      </c>
      <c r="K59" s="255" t="n">
        <v>-0.535828825573272</v>
      </c>
      <c r="L59" s="255" t="n">
        <v>0.0895532908499419</v>
      </c>
      <c r="M59" s="255" t="n">
        <v>0.374065543182969</v>
      </c>
      <c r="P59" s="248" t="n">
        <v>26.7064166666667</v>
      </c>
      <c r="Q59" s="248" t="n">
        <v>27.1961666666667</v>
      </c>
      <c r="R59" s="248" t="n">
        <v>29.1609166666667</v>
      </c>
      <c r="S59" s="248" t="n">
        <v>26.8479166666667</v>
      </c>
      <c r="T59" s="248" t="n">
        <v>25.001</v>
      </c>
    </row>
    <row r="60" customFormat="false" ht="11.25" hidden="false" customHeight="false" outlineLevel="0" collapsed="false">
      <c r="A60" s="256" t="s">
        <v>98</v>
      </c>
      <c r="B60" s="248" t="n">
        <v>27.2084044390866</v>
      </c>
      <c r="C60" s="248" t="n">
        <v>28.7791986355462</v>
      </c>
      <c r="D60" s="248" t="n">
        <v>29.2499666588493</v>
      </c>
      <c r="E60" s="248" t="n">
        <v>28.2499886475328</v>
      </c>
      <c r="F60" s="248" t="n">
        <v>26.6249524291498</v>
      </c>
      <c r="I60" s="255" t="n">
        <v>0.459154439086564</v>
      </c>
      <c r="J60" s="255" t="n">
        <v>0.496365302212823</v>
      </c>
      <c r="K60" s="255" t="n">
        <v>0.0803833255159496</v>
      </c>
      <c r="L60" s="255" t="n">
        <v>1.71973864753282</v>
      </c>
      <c r="M60" s="255" t="n">
        <v>1.24453576248314</v>
      </c>
      <c r="P60" s="248" t="n">
        <v>26.74925</v>
      </c>
      <c r="Q60" s="248" t="n">
        <v>28.2828333333333</v>
      </c>
      <c r="R60" s="248" t="n">
        <v>29.1695833333333</v>
      </c>
      <c r="S60" s="248" t="n">
        <v>26.53025</v>
      </c>
      <c r="T60" s="248" t="n">
        <v>25.3804166666667</v>
      </c>
    </row>
    <row r="61" customFormat="false" ht="11.25" hidden="false" customHeight="false" outlineLevel="0" collapsed="false">
      <c r="A61" s="256" t="s">
        <v>99</v>
      </c>
      <c r="B61" s="248" t="n">
        <v>27.2316439517705</v>
      </c>
      <c r="C61" s="248" t="n">
        <v>28.8008332581895</v>
      </c>
      <c r="D61" s="248" t="n">
        <v>29.3992680047697</v>
      </c>
      <c r="E61" s="248" t="n">
        <v>28.4007469848525</v>
      </c>
      <c r="F61" s="248" t="n">
        <v>26.8776509582023</v>
      </c>
      <c r="I61" s="255" t="n">
        <v>0.556143951770522</v>
      </c>
      <c r="J61" s="255" t="n">
        <v>0.598416591522806</v>
      </c>
      <c r="K61" s="255" t="n">
        <v>0.000601338102992344</v>
      </c>
      <c r="L61" s="255" t="n">
        <v>1.63691365151912</v>
      </c>
      <c r="M61" s="255" t="n">
        <v>1.22598429153561</v>
      </c>
      <c r="P61" s="248" t="n">
        <v>26.6755</v>
      </c>
      <c r="Q61" s="248" t="n">
        <v>28.2024166666667</v>
      </c>
      <c r="R61" s="248" t="n">
        <v>29.3986666666667</v>
      </c>
      <c r="S61" s="248" t="n">
        <v>26.7638333333333</v>
      </c>
      <c r="T61" s="248" t="n">
        <v>25.6516666666667</v>
      </c>
    </row>
    <row r="62" customFormat="false" ht="11.25" hidden="false" customHeight="false" outlineLevel="0" collapsed="false">
      <c r="A62" s="256" t="s">
        <v>100</v>
      </c>
      <c r="B62" s="248" t="n">
        <v>27.6766991094373</v>
      </c>
      <c r="C62" s="248" t="n">
        <v>29.1483042549304</v>
      </c>
      <c r="D62" s="248" t="n">
        <v>29.5499560270291</v>
      </c>
      <c r="E62" s="248" t="n">
        <v>28.5499842870916</v>
      </c>
      <c r="F62" s="248" t="n">
        <v>27.1266129429714</v>
      </c>
      <c r="I62" s="255" t="n">
        <v>0.616115776103975</v>
      </c>
      <c r="J62" s="255" t="n">
        <v>0.563554254930413</v>
      </c>
      <c r="K62" s="255" t="n">
        <v>-0.184460639637589</v>
      </c>
      <c r="L62" s="255" t="n">
        <v>1.48098428709162</v>
      </c>
      <c r="M62" s="255" t="n">
        <v>1.22002960963805</v>
      </c>
      <c r="P62" s="248" t="n">
        <v>27.0605833333333</v>
      </c>
      <c r="Q62" s="248" t="n">
        <v>28.58475</v>
      </c>
      <c r="R62" s="248" t="n">
        <v>29.7344166666667</v>
      </c>
      <c r="S62" s="248" t="n">
        <v>27.069</v>
      </c>
      <c r="T62" s="248" t="n">
        <v>25.9065833333333</v>
      </c>
    </row>
    <row r="63" customFormat="false" ht="11.25" hidden="false" customHeight="false" outlineLevel="0" collapsed="false">
      <c r="A63" s="256" t="s">
        <v>101</v>
      </c>
      <c r="B63" s="248" t="n">
        <v>28.0250547469377</v>
      </c>
      <c r="C63" s="248" t="n">
        <v>29.5049776365194</v>
      </c>
      <c r="D63" s="248" t="n">
        <v>29.6991656901127</v>
      </c>
      <c r="E63" s="248" t="n">
        <v>28.6991687220502</v>
      </c>
      <c r="F63" s="248" t="n">
        <v>27.3775422653298</v>
      </c>
      <c r="I63" s="255" t="n">
        <v>0.654804746937732</v>
      </c>
      <c r="J63" s="255" t="n">
        <v>0.6138943031861</v>
      </c>
      <c r="K63" s="255" t="n">
        <v>-0.477834309887278</v>
      </c>
      <c r="L63" s="255" t="n">
        <v>1.19358538871683</v>
      </c>
      <c r="M63" s="255" t="n">
        <v>1.24345893199646</v>
      </c>
      <c r="P63" s="248" t="n">
        <v>27.37025</v>
      </c>
      <c r="Q63" s="248" t="n">
        <v>28.8910833333333</v>
      </c>
      <c r="R63" s="248" t="n">
        <v>30.177</v>
      </c>
      <c r="S63" s="248" t="n">
        <v>27.5055833333333</v>
      </c>
      <c r="T63" s="248" t="n">
        <v>26.1340833333333</v>
      </c>
    </row>
    <row r="64" customFormat="false" ht="11.25" hidden="false" customHeight="false" outlineLevel="0" collapsed="false">
      <c r="A64" s="256" t="s">
        <v>102</v>
      </c>
      <c r="B64" s="248" t="n">
        <v>28.3217023995303</v>
      </c>
      <c r="C64" s="248" t="n">
        <v>29.9692236693848</v>
      </c>
      <c r="D64" s="248" t="n">
        <v>29.8516323949408</v>
      </c>
      <c r="E64" s="248" t="n">
        <v>28.8508190332742</v>
      </c>
      <c r="F64" s="248" t="n">
        <v>27.6283293607952</v>
      </c>
      <c r="I64" s="255" t="n">
        <v>0.702535732863609</v>
      </c>
      <c r="J64" s="255" t="n">
        <v>0.611223669384813</v>
      </c>
      <c r="K64" s="255" t="n">
        <v>-0.695367605059158</v>
      </c>
      <c r="L64" s="255" t="n">
        <v>0.913819033274191</v>
      </c>
      <c r="M64" s="255" t="n">
        <v>1.28241269412856</v>
      </c>
      <c r="P64" s="248" t="n">
        <v>27.6191666666667</v>
      </c>
      <c r="Q64" s="248" t="n">
        <v>29.358</v>
      </c>
      <c r="R64" s="248" t="n">
        <v>30.547</v>
      </c>
      <c r="S64" s="248" t="n">
        <v>27.937</v>
      </c>
      <c r="T64" s="248" t="n">
        <v>26.3459166666667</v>
      </c>
    </row>
    <row r="65" customFormat="false" ht="11.25" hidden="false" customHeight="false" outlineLevel="0" collapsed="false">
      <c r="A65" s="256" t="s">
        <v>103</v>
      </c>
      <c r="B65" s="248" t="n">
        <v>28.5700999025496</v>
      </c>
      <c r="C65" s="248" t="n">
        <v>30.7175860444724</v>
      </c>
      <c r="D65" s="248" t="n">
        <v>30.0507512074692</v>
      </c>
      <c r="E65" s="248" t="n">
        <v>29.0524116790336</v>
      </c>
      <c r="F65" s="248" t="n">
        <v>27.8783914682185</v>
      </c>
      <c r="I65" s="255" t="n">
        <v>0.769266569216221</v>
      </c>
      <c r="J65" s="255" t="n">
        <v>0.302419377805773</v>
      </c>
      <c r="K65" s="255" t="n">
        <v>-0.721082125864143</v>
      </c>
      <c r="L65" s="255" t="n">
        <v>0.919328345700297</v>
      </c>
      <c r="M65" s="255" t="n">
        <v>1.32072480155183</v>
      </c>
      <c r="P65" s="248" t="n">
        <v>27.8008333333333</v>
      </c>
      <c r="Q65" s="248" t="n">
        <v>30.4151666666667</v>
      </c>
      <c r="R65" s="248" t="n">
        <v>30.7718333333333</v>
      </c>
      <c r="S65" s="248" t="n">
        <v>28.1330833333333</v>
      </c>
      <c r="T65" s="248" t="n">
        <v>26.5576666666667</v>
      </c>
    </row>
    <row r="66" customFormat="false" ht="11.25" hidden="false" customHeight="false" outlineLevel="0" collapsed="false">
      <c r="A66" s="256" t="s">
        <v>104</v>
      </c>
      <c r="B66" s="248" t="n">
        <v>28.8207507094865</v>
      </c>
      <c r="C66" s="248" t="n">
        <v>31.4816265578584</v>
      </c>
      <c r="D66" s="248" t="n">
        <v>30.2517308387054</v>
      </c>
      <c r="E66" s="248" t="n">
        <v>29.2515834441806</v>
      </c>
      <c r="F66" s="248" t="n">
        <v>28.1291054724561</v>
      </c>
      <c r="I66" s="255" t="n">
        <v>0.817167376153169</v>
      </c>
      <c r="J66" s="255" t="n">
        <v>-0.101373442141597</v>
      </c>
      <c r="K66" s="255" t="n">
        <v>-0.743852494627973</v>
      </c>
      <c r="L66" s="255" t="n">
        <v>0.884416777513973</v>
      </c>
      <c r="M66" s="255" t="n">
        <v>1.3156054724561</v>
      </c>
      <c r="P66" s="248" t="n">
        <v>28.0035833333333</v>
      </c>
      <c r="Q66" s="248" t="n">
        <v>31.583</v>
      </c>
      <c r="R66" s="248" t="n">
        <v>30.9955833333333</v>
      </c>
      <c r="S66" s="248" t="n">
        <v>28.3671666666667</v>
      </c>
      <c r="T66" s="248" t="n">
        <v>26.8135</v>
      </c>
    </row>
    <row r="67" customFormat="false" ht="11.25" hidden="false" customHeight="false" outlineLevel="0" collapsed="false">
      <c r="A67" s="256" t="s">
        <v>105</v>
      </c>
      <c r="B67" s="248" t="n">
        <v>29.0715743820358</v>
      </c>
      <c r="C67" s="248" t="n">
        <v>32.5324609894</v>
      </c>
      <c r="D67" s="248" t="n">
        <v>30.4516553299555</v>
      </c>
      <c r="E67" s="248" t="n">
        <v>29.4516605038598</v>
      </c>
      <c r="F67" s="248" t="n">
        <v>28.3800681169161</v>
      </c>
      <c r="I67" s="255" t="n">
        <v>0.857407715369138</v>
      </c>
      <c r="J67" s="255" t="n">
        <v>-0.227039010600052</v>
      </c>
      <c r="K67" s="255" t="n">
        <v>-0.766928003377874</v>
      </c>
      <c r="L67" s="255" t="n">
        <v>0.873410503859809</v>
      </c>
      <c r="M67" s="255" t="n">
        <v>1.32681811691614</v>
      </c>
      <c r="P67" s="248" t="n">
        <v>28.2141666666667</v>
      </c>
      <c r="Q67" s="248" t="n">
        <v>32.7595</v>
      </c>
      <c r="R67" s="248" t="n">
        <v>31.2185833333333</v>
      </c>
      <c r="S67" s="248" t="n">
        <v>28.57825</v>
      </c>
      <c r="T67" s="248" t="n">
        <v>27.05325</v>
      </c>
    </row>
    <row r="68" customFormat="false" ht="11.25" hidden="false" customHeight="false" outlineLevel="0" collapsed="false">
      <c r="A68" s="254"/>
    </row>
    <row r="69" customFormat="false" ht="11.25" hidden="false" customHeight="false" outlineLevel="0" collapsed="false">
      <c r="A69" s="254"/>
    </row>
    <row r="70" customFormat="false" ht="11.25" hidden="false" customHeight="false" outlineLevel="0" collapsed="false">
      <c r="A70" s="254"/>
    </row>
    <row r="71" customFormat="false" ht="11.25" hidden="false" customHeight="false" outlineLevel="0" collapsed="false">
      <c r="A71" s="254"/>
    </row>
    <row r="72" customFormat="false" ht="11.25" hidden="false" customHeight="false" outlineLevel="0" collapsed="false">
      <c r="A72" s="254"/>
    </row>
    <row r="73" customFormat="false" ht="11.25" hidden="false" customHeight="false" outlineLevel="0" collapsed="false">
      <c r="A73" s="254"/>
    </row>
    <row r="74" customFormat="false" ht="11.25" hidden="false" customHeight="false" outlineLevel="0" collapsed="false">
      <c r="A74" s="254"/>
    </row>
    <row r="75" customFormat="false" ht="11.25" hidden="false" customHeight="false" outlineLevel="0" collapsed="false">
      <c r="A75" s="254"/>
    </row>
    <row r="76" customFormat="false" ht="11.25" hidden="false" customHeight="false" outlineLevel="0" collapsed="false">
      <c r="A76" s="254"/>
    </row>
    <row r="77" customFormat="false" ht="11.25" hidden="false" customHeight="false" outlineLevel="0" collapsed="false">
      <c r="A77" s="254"/>
    </row>
    <row r="78" customFormat="false" ht="11.25" hidden="false" customHeight="false" outlineLevel="0" collapsed="false">
      <c r="A78" s="254"/>
    </row>
    <row r="79" customFormat="false" ht="11.25" hidden="false" customHeight="false" outlineLevel="0" collapsed="false">
      <c r="A79" s="254"/>
    </row>
    <row r="80" customFormat="false" ht="11.25" hidden="false" customHeight="false" outlineLevel="0" collapsed="false">
      <c r="A80" s="254"/>
    </row>
    <row r="81" customFormat="false" ht="11.25" hidden="false" customHeight="false" outlineLevel="0" collapsed="false">
      <c r="A81" s="254"/>
    </row>
    <row r="82" customFormat="false" ht="11.25" hidden="false" customHeight="false" outlineLevel="0" collapsed="false">
      <c r="A82" s="254"/>
    </row>
    <row r="83" customFormat="false" ht="11.25" hidden="false" customHeight="false" outlineLevel="0" collapsed="false">
      <c r="A83" s="254"/>
    </row>
    <row r="84" customFormat="false" ht="11.25" hidden="false" customHeight="false" outlineLevel="0" collapsed="false">
      <c r="A84" s="254"/>
    </row>
    <row r="85" customFormat="false" ht="11.25" hidden="false" customHeight="false" outlineLevel="0" collapsed="false">
      <c r="A85" s="254"/>
    </row>
    <row r="86" customFormat="false" ht="11.25" hidden="false" customHeight="false" outlineLevel="0" collapsed="false">
      <c r="A86" s="254"/>
    </row>
    <row r="87" customFormat="false" ht="11.25" hidden="false" customHeight="false" outlineLevel="0" collapsed="false">
      <c r="A87" s="254"/>
    </row>
    <row r="88" customFormat="false" ht="11.25" hidden="false" customHeight="false" outlineLevel="0" collapsed="false">
      <c r="A88" s="254"/>
    </row>
    <row r="89" customFormat="false" ht="11.25" hidden="false" customHeight="false" outlineLevel="0" collapsed="false">
      <c r="A89" s="254"/>
    </row>
    <row r="90" customFormat="false" ht="11.25" hidden="false" customHeight="false" outlineLevel="0" collapsed="false">
      <c r="A90" s="254"/>
    </row>
    <row r="91" customFormat="false" ht="11.25" hidden="false" customHeight="false" outlineLevel="0" collapsed="false">
      <c r="A91" s="254"/>
    </row>
    <row r="92" customFormat="false" ht="11.25" hidden="false" customHeight="false" outlineLevel="0" collapsed="false">
      <c r="A92" s="254"/>
    </row>
    <row r="93" customFormat="false" ht="11.25" hidden="false" customHeight="false" outlineLevel="0" collapsed="false">
      <c r="A93" s="254"/>
    </row>
    <row r="94" customFormat="false" ht="11.25" hidden="false" customHeight="false" outlineLevel="0" collapsed="false">
      <c r="A94" s="254"/>
    </row>
    <row r="95" customFormat="false" ht="11.25" hidden="false" customHeight="false" outlineLevel="0" collapsed="false">
      <c r="A95" s="254"/>
    </row>
    <row r="96" customFormat="false" ht="11.25" hidden="false" customHeight="false" outlineLevel="0" collapsed="false">
      <c r="A96" s="254"/>
    </row>
    <row r="97" customFormat="false" ht="11.25" hidden="false" customHeight="false" outlineLevel="0" collapsed="false">
      <c r="A97" s="254"/>
    </row>
    <row r="98" customFormat="false" ht="11.25" hidden="false" customHeight="false" outlineLevel="0" collapsed="false">
      <c r="A98" s="254"/>
    </row>
    <row r="99" customFormat="false" ht="11.25" hidden="false" customHeight="false" outlineLevel="0" collapsed="false">
      <c r="A99" s="254"/>
    </row>
    <row r="100" customFormat="false" ht="11.25" hidden="false" customHeight="false" outlineLevel="0" collapsed="false">
      <c r="A100" s="254"/>
    </row>
    <row r="101" customFormat="false" ht="11.25" hidden="false" customHeight="false" outlineLevel="0" collapsed="false">
      <c r="A101" s="254"/>
    </row>
    <row r="102" customFormat="false" ht="11.25" hidden="false" customHeight="false" outlineLevel="0" collapsed="false">
      <c r="A102" s="254"/>
    </row>
    <row r="103" customFormat="false" ht="11.25" hidden="false" customHeight="false" outlineLevel="0" collapsed="false">
      <c r="A103" s="254"/>
    </row>
    <row r="104" customFormat="false" ht="11.25" hidden="false" customHeight="false" outlineLevel="0" collapsed="false">
      <c r="A104" s="254"/>
    </row>
    <row r="105" customFormat="false" ht="11.25" hidden="false" customHeight="false" outlineLevel="0" collapsed="false">
      <c r="A105" s="254"/>
    </row>
    <row r="106" customFormat="false" ht="11.25" hidden="false" customHeight="false" outlineLevel="0" collapsed="false">
      <c r="A106" s="254"/>
    </row>
    <row r="107" customFormat="false" ht="11.25" hidden="false" customHeight="false" outlineLevel="0" collapsed="false">
      <c r="A107" s="254"/>
    </row>
    <row r="108" customFormat="false" ht="11.25" hidden="false" customHeight="false" outlineLevel="0" collapsed="false">
      <c r="A108" s="254"/>
    </row>
    <row r="109" customFormat="false" ht="11.25" hidden="false" customHeight="false" outlineLevel="0" collapsed="false">
      <c r="A109" s="254"/>
    </row>
    <row r="110" customFormat="false" ht="11.25" hidden="false" customHeight="false" outlineLevel="0" collapsed="false">
      <c r="A110" s="254"/>
    </row>
    <row r="111" customFormat="false" ht="11.25" hidden="false" customHeight="false" outlineLevel="0" collapsed="false">
      <c r="A111" s="254"/>
    </row>
    <row r="112" customFormat="false" ht="11.25" hidden="false" customHeight="false" outlineLevel="0" collapsed="false">
      <c r="A112" s="254"/>
    </row>
    <row r="113" customFormat="false" ht="11.25" hidden="false" customHeight="false" outlineLevel="0" collapsed="false">
      <c r="A113" s="254"/>
    </row>
    <row r="114" customFormat="false" ht="11.25" hidden="false" customHeight="false" outlineLevel="0" collapsed="false">
      <c r="A114" s="254"/>
    </row>
    <row r="115" customFormat="false" ht="11.25" hidden="false" customHeight="false" outlineLevel="0" collapsed="false">
      <c r="A115" s="254"/>
    </row>
    <row r="116" customFormat="false" ht="11.25" hidden="false" customHeight="false" outlineLevel="0" collapsed="false">
      <c r="A116" s="254"/>
    </row>
    <row r="117" customFormat="false" ht="11.25" hidden="false" customHeight="false" outlineLevel="0" collapsed="false">
      <c r="A117" s="254"/>
    </row>
    <row r="118" customFormat="false" ht="11.25" hidden="false" customHeight="false" outlineLevel="0" collapsed="false">
      <c r="A118" s="254"/>
    </row>
    <row r="119" customFormat="false" ht="11.25" hidden="false" customHeight="false" outlineLevel="0" collapsed="false">
      <c r="A119" s="254"/>
    </row>
    <row r="120" customFormat="false" ht="11.25" hidden="false" customHeight="false" outlineLevel="0" collapsed="false">
      <c r="A120" s="254"/>
    </row>
    <row r="121" customFormat="false" ht="11.25" hidden="false" customHeight="false" outlineLevel="0" collapsed="false">
      <c r="A121" s="254"/>
    </row>
    <row r="122" customFormat="false" ht="11.25" hidden="false" customHeight="false" outlineLevel="0" collapsed="false">
      <c r="A122" s="254"/>
    </row>
    <row r="123" customFormat="false" ht="11.25" hidden="false" customHeight="false" outlineLevel="0" collapsed="false">
      <c r="A123" s="254"/>
    </row>
    <row r="124" customFormat="false" ht="11.25" hidden="false" customHeight="false" outlineLevel="0" collapsed="false">
      <c r="A124" s="254"/>
    </row>
    <row r="125" customFormat="false" ht="11.25" hidden="false" customHeight="false" outlineLevel="0" collapsed="false">
      <c r="A125" s="254"/>
    </row>
    <row r="126" customFormat="false" ht="11.25" hidden="false" customHeight="false" outlineLevel="0" collapsed="false">
      <c r="A126" s="254"/>
    </row>
    <row r="127" customFormat="false" ht="11.25" hidden="false" customHeight="false" outlineLevel="0" collapsed="false">
      <c r="A127" s="254"/>
    </row>
    <row r="128" customFormat="false" ht="11.25" hidden="false" customHeight="false" outlineLevel="0" collapsed="false">
      <c r="A128" s="254"/>
    </row>
    <row r="129" customFormat="false" ht="11.25" hidden="false" customHeight="false" outlineLevel="0" collapsed="false">
      <c r="A129" s="254"/>
    </row>
    <row r="130" customFormat="false" ht="11.25" hidden="false" customHeight="false" outlineLevel="0" collapsed="false">
      <c r="A130" s="254"/>
    </row>
    <row r="131" customFormat="false" ht="11.25" hidden="false" customHeight="false" outlineLevel="0" collapsed="false">
      <c r="A131" s="254"/>
    </row>
    <row r="132" customFormat="false" ht="11.25" hidden="false" customHeight="false" outlineLevel="0" collapsed="false">
      <c r="A132" s="254"/>
    </row>
    <row r="133" customFormat="false" ht="11.25" hidden="false" customHeight="false" outlineLevel="0" collapsed="false">
      <c r="A133" s="254"/>
    </row>
    <row r="134" customFormat="false" ht="11.25" hidden="false" customHeight="false" outlineLevel="0" collapsed="false">
      <c r="A134" s="254"/>
    </row>
    <row r="135" customFormat="false" ht="11.25" hidden="false" customHeight="false" outlineLevel="0" collapsed="false">
      <c r="A135" s="254"/>
    </row>
    <row r="136" customFormat="false" ht="11.25" hidden="false" customHeight="false" outlineLevel="0" collapsed="false">
      <c r="A136" s="254"/>
    </row>
    <row r="137" customFormat="false" ht="11.25" hidden="false" customHeight="false" outlineLevel="0" collapsed="false">
      <c r="A137" s="254"/>
    </row>
    <row r="138" customFormat="false" ht="11.25" hidden="false" customHeight="false" outlineLevel="0" collapsed="false">
      <c r="A138" s="254"/>
    </row>
    <row r="139" customFormat="false" ht="11.25" hidden="false" customHeight="false" outlineLevel="0" collapsed="false">
      <c r="A139" s="254"/>
    </row>
    <row r="140" customFormat="false" ht="11.25" hidden="false" customHeight="false" outlineLevel="0" collapsed="false">
      <c r="A140" s="254"/>
    </row>
    <row r="141" customFormat="false" ht="11.25" hidden="false" customHeight="false" outlineLevel="0" collapsed="false">
      <c r="A141" s="254"/>
    </row>
    <row r="142" customFormat="false" ht="11.25" hidden="false" customHeight="false" outlineLevel="0" collapsed="false">
      <c r="A142" s="254"/>
    </row>
    <row r="143" customFormat="false" ht="11.25" hidden="false" customHeight="false" outlineLevel="0" collapsed="false">
      <c r="A143" s="254"/>
    </row>
    <row r="144" customFormat="false" ht="11.25" hidden="false" customHeight="false" outlineLevel="0" collapsed="false">
      <c r="A144" s="254"/>
    </row>
    <row r="145" customFormat="false" ht="11.25" hidden="false" customHeight="false" outlineLevel="0" collapsed="false">
      <c r="A145" s="254"/>
    </row>
    <row r="146" customFormat="false" ht="11.25" hidden="false" customHeight="false" outlineLevel="0" collapsed="false">
      <c r="A146" s="254"/>
    </row>
    <row r="147" customFormat="false" ht="11.25" hidden="false" customHeight="false" outlineLevel="0" collapsed="false">
      <c r="A147" s="254"/>
    </row>
    <row r="148" customFormat="false" ht="11.25" hidden="false" customHeight="false" outlineLevel="0" collapsed="false">
      <c r="A148" s="254"/>
    </row>
    <row r="149" customFormat="false" ht="11.25" hidden="false" customHeight="false" outlineLevel="0" collapsed="false">
      <c r="A149" s="254"/>
    </row>
    <row r="150" customFormat="false" ht="11.25" hidden="false" customHeight="false" outlineLevel="0" collapsed="false">
      <c r="A150" s="254"/>
    </row>
    <row r="151" customFormat="false" ht="11.25" hidden="false" customHeight="false" outlineLevel="0" collapsed="false">
      <c r="A151" s="254"/>
    </row>
    <row r="152" customFormat="false" ht="11.25" hidden="false" customHeight="false" outlineLevel="0" collapsed="false">
      <c r="A152" s="254"/>
    </row>
    <row r="153" customFormat="false" ht="11.25" hidden="false" customHeight="false" outlineLevel="0" collapsed="false">
      <c r="A153" s="254"/>
    </row>
    <row r="154" customFormat="false" ht="11.25" hidden="false" customHeight="false" outlineLevel="0" collapsed="false">
      <c r="A154" s="254"/>
    </row>
    <row r="155" customFormat="false" ht="11.25" hidden="false" customHeight="false" outlineLevel="0" collapsed="false">
      <c r="A155" s="254"/>
    </row>
    <row r="156" customFormat="false" ht="11.25" hidden="false" customHeight="false" outlineLevel="0" collapsed="false">
      <c r="A156" s="254"/>
    </row>
    <row r="157" customFormat="false" ht="11.25" hidden="false" customHeight="false" outlineLevel="0" collapsed="false">
      <c r="A157" s="254"/>
    </row>
    <row r="158" customFormat="false" ht="11.25" hidden="false" customHeight="false" outlineLevel="0" collapsed="false">
      <c r="A158" s="254"/>
    </row>
    <row r="159" customFormat="false" ht="11.25" hidden="false" customHeight="false" outlineLevel="0" collapsed="false">
      <c r="A159" s="254"/>
    </row>
    <row r="160" customFormat="false" ht="11.25" hidden="false" customHeight="false" outlineLevel="0" collapsed="false">
      <c r="A160" s="254"/>
    </row>
    <row r="161" customFormat="false" ht="11.25" hidden="false" customHeight="false" outlineLevel="0" collapsed="false">
      <c r="A161" s="254"/>
    </row>
    <row r="162" customFormat="false" ht="11.25" hidden="false" customHeight="false" outlineLevel="0" collapsed="false">
      <c r="A162" s="254"/>
    </row>
    <row r="163" customFormat="false" ht="11.25" hidden="false" customHeight="false" outlineLevel="0" collapsed="false">
      <c r="A163" s="254"/>
    </row>
    <row r="164" customFormat="false" ht="11.25" hidden="false" customHeight="false" outlineLevel="0" collapsed="false">
      <c r="A164" s="254"/>
    </row>
    <row r="165" customFormat="false" ht="11.25" hidden="false" customHeight="false" outlineLevel="0" collapsed="false">
      <c r="A165" s="254"/>
    </row>
    <row r="166" customFormat="false" ht="11.25" hidden="false" customHeight="false" outlineLevel="0" collapsed="false">
      <c r="A166" s="254"/>
    </row>
    <row r="167" customFormat="false" ht="11.25" hidden="false" customHeight="false" outlineLevel="0" collapsed="false">
      <c r="A167" s="254"/>
    </row>
    <row r="168" customFormat="false" ht="11.25" hidden="false" customHeight="false" outlineLevel="0" collapsed="false">
      <c r="A168" s="254"/>
    </row>
    <row r="169" customFormat="false" ht="11.25" hidden="false" customHeight="false" outlineLevel="0" collapsed="false">
      <c r="A169" s="254"/>
    </row>
    <row r="170" customFormat="false" ht="11.25" hidden="false" customHeight="false" outlineLevel="0" collapsed="false">
      <c r="A170" s="254"/>
    </row>
    <row r="171" customFormat="false" ht="11.25" hidden="false" customHeight="false" outlineLevel="0" collapsed="false">
      <c r="A171" s="254"/>
    </row>
    <row r="172" customFormat="false" ht="11.25" hidden="false" customHeight="false" outlineLevel="0" collapsed="false">
      <c r="A172" s="254"/>
    </row>
    <row r="173" customFormat="false" ht="11.25" hidden="false" customHeight="false" outlineLevel="0" collapsed="false">
      <c r="A173" s="254"/>
    </row>
    <row r="174" customFormat="false" ht="11.25" hidden="false" customHeight="false" outlineLevel="0" collapsed="false">
      <c r="A174" s="254"/>
    </row>
    <row r="175" customFormat="false" ht="11.25" hidden="false" customHeight="false" outlineLevel="0" collapsed="false">
      <c r="A175" s="254"/>
    </row>
    <row r="176" customFormat="false" ht="11.25" hidden="false" customHeight="false" outlineLevel="0" collapsed="false">
      <c r="A176" s="254"/>
    </row>
    <row r="177" customFormat="false" ht="11.25" hidden="false" customHeight="false" outlineLevel="0" collapsed="false">
      <c r="A177" s="254"/>
    </row>
    <row r="178" customFormat="false" ht="11.25" hidden="false" customHeight="false" outlineLevel="0" collapsed="false">
      <c r="A178" s="254"/>
    </row>
    <row r="179" customFormat="false" ht="11.25" hidden="false" customHeight="false" outlineLevel="0" collapsed="false">
      <c r="A179" s="254"/>
    </row>
    <row r="180" customFormat="false" ht="11.25" hidden="false" customHeight="false" outlineLevel="0" collapsed="false">
      <c r="A180" s="254"/>
    </row>
    <row r="181" customFormat="false" ht="11.25" hidden="false" customHeight="false" outlineLevel="0" collapsed="false">
      <c r="A181" s="254"/>
    </row>
    <row r="182" customFormat="false" ht="11.25" hidden="false" customHeight="false" outlineLevel="0" collapsed="false">
      <c r="A182" s="254"/>
    </row>
    <row r="183" customFormat="false" ht="11.25" hidden="false" customHeight="false" outlineLevel="0" collapsed="false">
      <c r="A183" s="254"/>
    </row>
    <row r="184" customFormat="false" ht="11.25" hidden="false" customHeight="false" outlineLevel="0" collapsed="false">
      <c r="A184" s="254"/>
    </row>
    <row r="185" customFormat="false" ht="11.25" hidden="false" customHeight="false" outlineLevel="0" collapsed="false">
      <c r="A185" s="254"/>
    </row>
    <row r="186" customFormat="false" ht="11.25" hidden="false" customHeight="false" outlineLevel="0" collapsed="false">
      <c r="A186" s="254"/>
    </row>
    <row r="187" customFormat="false" ht="11.25" hidden="false" customHeight="false" outlineLevel="0" collapsed="false">
      <c r="A187" s="254"/>
    </row>
    <row r="188" customFormat="false" ht="11.25" hidden="false" customHeight="false" outlineLevel="0" collapsed="false">
      <c r="A188" s="254"/>
    </row>
    <row r="189" customFormat="false" ht="11.25" hidden="false" customHeight="false" outlineLevel="0" collapsed="false">
      <c r="A189" s="254"/>
    </row>
    <row r="190" customFormat="false" ht="11.25" hidden="false" customHeight="false" outlineLevel="0" collapsed="false">
      <c r="A190" s="254"/>
    </row>
    <row r="191" customFormat="false" ht="11.25" hidden="false" customHeight="false" outlineLevel="0" collapsed="false">
      <c r="A191" s="254"/>
    </row>
    <row r="192" customFormat="false" ht="11.25" hidden="false" customHeight="false" outlineLevel="0" collapsed="false">
      <c r="A192" s="254"/>
    </row>
    <row r="193" customFormat="false" ht="11.25" hidden="false" customHeight="false" outlineLevel="0" collapsed="false">
      <c r="A193" s="254"/>
    </row>
    <row r="194" customFormat="false" ht="11.25" hidden="false" customHeight="false" outlineLevel="0" collapsed="false">
      <c r="A194" s="254"/>
    </row>
    <row r="195" customFormat="false" ht="11.25" hidden="false" customHeight="false" outlineLevel="0" collapsed="false">
      <c r="A195" s="254"/>
    </row>
    <row r="196" customFormat="false" ht="11.25" hidden="false" customHeight="false" outlineLevel="0" collapsed="false">
      <c r="A196" s="254"/>
    </row>
    <row r="197" customFormat="false" ht="11.25" hidden="false" customHeight="false" outlineLevel="0" collapsed="false">
      <c r="A197" s="254"/>
    </row>
    <row r="198" customFormat="false" ht="11.25" hidden="false" customHeight="false" outlineLevel="0" collapsed="false">
      <c r="A198" s="254"/>
    </row>
    <row r="199" customFormat="false" ht="11.25" hidden="false" customHeight="false" outlineLevel="0" collapsed="false">
      <c r="A199" s="254"/>
    </row>
    <row r="200" customFormat="false" ht="11.25" hidden="false" customHeight="false" outlineLevel="0" collapsed="false">
      <c r="A200" s="254"/>
    </row>
    <row r="201" customFormat="false" ht="11.25" hidden="false" customHeight="false" outlineLevel="0" collapsed="false">
      <c r="A201" s="254"/>
    </row>
    <row r="202" customFormat="false" ht="11.25" hidden="false" customHeight="false" outlineLevel="0" collapsed="false">
      <c r="A202" s="254"/>
    </row>
    <row r="203" customFormat="false" ht="11.25" hidden="false" customHeight="false" outlineLevel="0" collapsed="false">
      <c r="A203" s="254"/>
    </row>
    <row r="204" customFormat="false" ht="11.25" hidden="false" customHeight="false" outlineLevel="0" collapsed="false">
      <c r="A204" s="254"/>
    </row>
    <row r="205" customFormat="false" ht="11.25" hidden="false" customHeight="false" outlineLevel="0" collapsed="false">
      <c r="A205" s="254"/>
    </row>
    <row r="206" customFormat="false" ht="11.25" hidden="false" customHeight="false" outlineLevel="0" collapsed="false">
      <c r="A206" s="254"/>
    </row>
    <row r="207" customFormat="false" ht="11.25" hidden="false" customHeight="false" outlineLevel="0" collapsed="false">
      <c r="A207" s="254"/>
    </row>
    <row r="208" customFormat="false" ht="11.25" hidden="false" customHeight="false" outlineLevel="0" collapsed="false">
      <c r="A208" s="254"/>
    </row>
    <row r="209" customFormat="false" ht="11.25" hidden="false" customHeight="false" outlineLevel="0" collapsed="false">
      <c r="A209" s="254"/>
    </row>
    <row r="210" customFormat="false" ht="11.25" hidden="false" customHeight="false" outlineLevel="0" collapsed="false">
      <c r="A210" s="254"/>
    </row>
    <row r="211" customFormat="false" ht="11.25" hidden="false" customHeight="false" outlineLevel="0" collapsed="false">
      <c r="A211" s="254"/>
    </row>
    <row r="212" customFormat="false" ht="11.25" hidden="false" customHeight="false" outlineLevel="0" collapsed="false">
      <c r="A212" s="254"/>
    </row>
    <row r="213" customFormat="false" ht="11.25" hidden="false" customHeight="false" outlineLevel="0" collapsed="false">
      <c r="A213" s="254"/>
    </row>
    <row r="214" customFormat="false" ht="11.25" hidden="false" customHeight="false" outlineLevel="0" collapsed="false">
      <c r="A214" s="254"/>
    </row>
    <row r="215" customFormat="false" ht="11.25" hidden="false" customHeight="false" outlineLevel="0" collapsed="false">
      <c r="A215" s="254"/>
    </row>
    <row r="216" customFormat="false" ht="11.25" hidden="false" customHeight="false" outlineLevel="0" collapsed="false">
      <c r="A216" s="254"/>
    </row>
    <row r="217" customFormat="false" ht="11.25" hidden="false" customHeight="false" outlineLevel="0" collapsed="false">
      <c r="A217" s="254"/>
    </row>
    <row r="218" customFormat="false" ht="11.25" hidden="false" customHeight="false" outlineLevel="0" collapsed="false">
      <c r="A218" s="254"/>
    </row>
    <row r="219" customFormat="false" ht="11.25" hidden="false" customHeight="false" outlineLevel="0" collapsed="false">
      <c r="A219" s="254"/>
    </row>
    <row r="220" customFormat="false" ht="11.25" hidden="false" customHeight="false" outlineLevel="0" collapsed="false">
      <c r="A220" s="254"/>
    </row>
    <row r="221" customFormat="false" ht="11.25" hidden="false" customHeight="false" outlineLevel="0" collapsed="false">
      <c r="A221" s="254"/>
    </row>
    <row r="222" customFormat="false" ht="11.25" hidden="false" customHeight="false" outlineLevel="0" collapsed="false">
      <c r="A222" s="254"/>
    </row>
    <row r="223" customFormat="false" ht="11.25" hidden="false" customHeight="false" outlineLevel="0" collapsed="false">
      <c r="A223" s="254"/>
    </row>
    <row r="224" customFormat="false" ht="11.25" hidden="false" customHeight="false" outlineLevel="0" collapsed="false">
      <c r="A224" s="254"/>
    </row>
    <row r="225" customFormat="false" ht="11.25" hidden="false" customHeight="false" outlineLevel="0" collapsed="false">
      <c r="A225" s="254"/>
    </row>
    <row r="226" customFormat="false" ht="11.25" hidden="false" customHeight="false" outlineLevel="0" collapsed="false">
      <c r="A226" s="254"/>
    </row>
    <row r="227" customFormat="false" ht="11.25" hidden="false" customHeight="false" outlineLevel="0" collapsed="false">
      <c r="A227" s="254"/>
    </row>
    <row r="228" customFormat="false" ht="11.25" hidden="false" customHeight="false" outlineLevel="0" collapsed="false">
      <c r="A228" s="254"/>
    </row>
    <row r="229" customFormat="false" ht="11.25" hidden="false" customHeight="false" outlineLevel="0" collapsed="false">
      <c r="A229" s="254"/>
    </row>
    <row r="230" customFormat="false" ht="11.25" hidden="false" customHeight="false" outlineLevel="0" collapsed="false">
      <c r="A230" s="254"/>
    </row>
    <row r="231" customFormat="false" ht="11.25" hidden="false" customHeight="false" outlineLevel="0" collapsed="false">
      <c r="A231" s="254"/>
    </row>
    <row r="232" customFormat="false" ht="11.25" hidden="false" customHeight="false" outlineLevel="0" collapsed="false">
      <c r="A232" s="254"/>
    </row>
    <row r="233" customFormat="false" ht="11.25" hidden="false" customHeight="false" outlineLevel="0" collapsed="false">
      <c r="A233" s="254"/>
    </row>
    <row r="234" customFormat="false" ht="11.25" hidden="false" customHeight="false" outlineLevel="0" collapsed="false">
      <c r="A234" s="254"/>
    </row>
    <row r="235" customFormat="false" ht="11.25" hidden="false" customHeight="false" outlineLevel="0" collapsed="false">
      <c r="A235" s="254"/>
    </row>
    <row r="236" customFormat="false" ht="11.25" hidden="false" customHeight="false" outlineLevel="0" collapsed="false">
      <c r="A236" s="254"/>
    </row>
    <row r="237" customFormat="false" ht="11.25" hidden="false" customHeight="false" outlineLevel="0" collapsed="false">
      <c r="A237" s="254"/>
    </row>
    <row r="238" customFormat="false" ht="11.25" hidden="false" customHeight="false" outlineLevel="0" collapsed="false">
      <c r="A238" s="254"/>
    </row>
    <row r="239" customFormat="false" ht="11.25" hidden="false" customHeight="false" outlineLevel="0" collapsed="false">
      <c r="A239" s="254"/>
    </row>
    <row r="240" customFormat="false" ht="11.25" hidden="false" customHeight="false" outlineLevel="0" collapsed="false">
      <c r="A240" s="254"/>
    </row>
    <row r="241" customFormat="false" ht="11.25" hidden="false" customHeight="false" outlineLevel="0" collapsed="false">
      <c r="A241" s="254"/>
    </row>
    <row r="242" customFormat="false" ht="11.25" hidden="false" customHeight="false" outlineLevel="0" collapsed="false">
      <c r="A242" s="254"/>
    </row>
    <row r="243" customFormat="false" ht="11.25" hidden="false" customHeight="false" outlineLevel="0" collapsed="false">
      <c r="A243" s="254"/>
    </row>
    <row r="244" customFormat="false" ht="11.25" hidden="false" customHeight="false" outlineLevel="0" collapsed="false">
      <c r="A244" s="254"/>
    </row>
    <row r="245" customFormat="false" ht="11.25" hidden="false" customHeight="false" outlineLevel="0" collapsed="false">
      <c r="A245" s="254"/>
    </row>
    <row r="246" customFormat="false" ht="11.25" hidden="false" customHeight="false" outlineLevel="0" collapsed="false">
      <c r="A246" s="254"/>
    </row>
    <row r="247" customFormat="false" ht="11.25" hidden="false" customHeight="false" outlineLevel="0" collapsed="false">
      <c r="A247" s="254"/>
    </row>
    <row r="248" customFormat="false" ht="11.25" hidden="false" customHeight="false" outlineLevel="0" collapsed="false">
      <c r="A248" s="254"/>
    </row>
    <row r="249" customFormat="false" ht="11.25" hidden="false" customHeight="false" outlineLevel="0" collapsed="false">
      <c r="A249" s="254"/>
    </row>
    <row r="250" customFormat="false" ht="11.25" hidden="false" customHeight="false" outlineLevel="0" collapsed="false">
      <c r="A250" s="254"/>
    </row>
    <row r="251" customFormat="false" ht="11.25" hidden="false" customHeight="false" outlineLevel="0" collapsed="false">
      <c r="A251" s="254"/>
    </row>
    <row r="252" customFormat="false" ht="11.25" hidden="false" customHeight="false" outlineLevel="0" collapsed="false">
      <c r="A252" s="254"/>
    </row>
    <row r="253" customFormat="false" ht="11.25" hidden="false" customHeight="false" outlineLevel="0" collapsed="false">
      <c r="A253" s="254"/>
    </row>
    <row r="254" customFormat="false" ht="11.25" hidden="false" customHeight="false" outlineLevel="0" collapsed="false">
      <c r="A254" s="254"/>
    </row>
    <row r="255" customFormat="false" ht="11.25" hidden="false" customHeight="false" outlineLevel="0" collapsed="false">
      <c r="A255" s="254"/>
    </row>
    <row r="256" customFormat="false" ht="11.25" hidden="false" customHeight="false" outlineLevel="0" collapsed="false">
      <c r="A256" s="254"/>
    </row>
    <row r="257" customFormat="false" ht="11.25" hidden="false" customHeight="false" outlineLevel="0" collapsed="false">
      <c r="A257" s="254"/>
    </row>
    <row r="258" customFormat="false" ht="11.25" hidden="false" customHeight="false" outlineLevel="0" collapsed="false">
      <c r="A258" s="254"/>
    </row>
    <row r="259" customFormat="false" ht="11.25" hidden="false" customHeight="false" outlineLevel="0" collapsed="false">
      <c r="A259" s="254"/>
    </row>
    <row r="260" customFormat="false" ht="11.25" hidden="false" customHeight="false" outlineLevel="0" collapsed="false">
      <c r="A260" s="254"/>
    </row>
    <row r="261" customFormat="false" ht="11.25" hidden="false" customHeight="false" outlineLevel="0" collapsed="false">
      <c r="A261" s="254"/>
    </row>
    <row r="262" customFormat="false" ht="11.25" hidden="false" customHeight="false" outlineLevel="0" collapsed="false">
      <c r="A262" s="254"/>
    </row>
    <row r="263" customFormat="false" ht="11.25" hidden="false" customHeight="false" outlineLevel="0" collapsed="false">
      <c r="A263" s="254"/>
    </row>
    <row r="264" customFormat="false" ht="11.25" hidden="false" customHeight="false" outlineLevel="0" collapsed="false">
      <c r="A264" s="254"/>
    </row>
    <row r="265" customFormat="false" ht="11.25" hidden="false" customHeight="false" outlineLevel="0" collapsed="false">
      <c r="A265" s="254"/>
    </row>
    <row r="266" customFormat="false" ht="11.25" hidden="false" customHeight="false" outlineLevel="0" collapsed="false">
      <c r="A266" s="254"/>
    </row>
    <row r="267" customFormat="false" ht="11.25" hidden="false" customHeight="false" outlineLevel="0" collapsed="false">
      <c r="A267" s="254"/>
    </row>
    <row r="268" customFormat="false" ht="11.25" hidden="false" customHeight="false" outlineLevel="0" collapsed="false">
      <c r="A268" s="254"/>
    </row>
    <row r="269" customFormat="false" ht="11.25" hidden="false" customHeight="false" outlineLevel="0" collapsed="false">
      <c r="A269" s="254"/>
    </row>
    <row r="270" customFormat="false" ht="11.25" hidden="false" customHeight="false" outlineLevel="0" collapsed="false">
      <c r="A270" s="254"/>
    </row>
    <row r="271" customFormat="false" ht="11.25" hidden="false" customHeight="false" outlineLevel="0" collapsed="false">
      <c r="A271" s="250"/>
    </row>
    <row r="272" customFormat="false" ht="11.25" hidden="false" customHeight="false" outlineLevel="0" collapsed="false">
      <c r="A272" s="250"/>
    </row>
    <row r="273" customFormat="false" ht="11.25" hidden="false" customHeight="false" outlineLevel="0" collapsed="false">
      <c r="A273" s="250"/>
    </row>
    <row r="274" customFormat="false" ht="11.25" hidden="false" customHeight="false" outlineLevel="0" collapsed="false">
      <c r="A274" s="250"/>
    </row>
    <row r="275" customFormat="false" ht="11.25" hidden="false" customHeight="false" outlineLevel="0" collapsed="false">
      <c r="A275" s="250"/>
    </row>
    <row r="276" customFormat="false" ht="11.25" hidden="false" customHeight="false" outlineLevel="0" collapsed="false">
      <c r="A276" s="250"/>
    </row>
    <row r="277" customFormat="false" ht="11.25" hidden="false" customHeight="false" outlineLevel="0" collapsed="false">
      <c r="A277" s="250"/>
    </row>
    <row r="278" customFormat="false" ht="11.25" hidden="false" customHeight="false" outlineLevel="0" collapsed="false">
      <c r="A278" s="250"/>
    </row>
    <row r="279" customFormat="false" ht="11.25" hidden="false" customHeight="false" outlineLevel="0" collapsed="false">
      <c r="A279" s="250"/>
    </row>
    <row r="280" customFormat="false" ht="11.25" hidden="false" customHeight="false" outlineLevel="0" collapsed="false">
      <c r="A280" s="250"/>
    </row>
    <row r="281" customFormat="false" ht="11.25" hidden="false" customHeight="false" outlineLevel="0" collapsed="false">
      <c r="A281" s="250"/>
    </row>
    <row r="282" customFormat="false" ht="11.25" hidden="false" customHeight="false" outlineLevel="0" collapsed="false">
      <c r="A282" s="250"/>
    </row>
    <row r="283" customFormat="false" ht="11.25" hidden="false" customHeight="false" outlineLevel="0" collapsed="false">
      <c r="A283" s="250"/>
    </row>
    <row r="284" customFormat="false" ht="11.25" hidden="false" customHeight="false" outlineLevel="0" collapsed="false">
      <c r="A284" s="250"/>
    </row>
    <row r="285" customFormat="false" ht="11.25" hidden="false" customHeight="false" outlineLevel="0" collapsed="false">
      <c r="A285" s="250"/>
    </row>
    <row r="286" customFormat="false" ht="11.25" hidden="false" customHeight="false" outlineLevel="0" collapsed="false">
      <c r="A286" s="250"/>
    </row>
    <row r="287" customFormat="false" ht="11.25" hidden="false" customHeight="false" outlineLevel="0" collapsed="false">
      <c r="A287" s="250"/>
    </row>
    <row r="288" customFormat="false" ht="11.25" hidden="false" customHeight="false" outlineLevel="0" collapsed="false">
      <c r="A288" s="250"/>
    </row>
    <row r="289" customFormat="false" ht="11.25" hidden="false" customHeight="false" outlineLevel="0" collapsed="false">
      <c r="A289" s="250"/>
    </row>
    <row r="290" customFormat="false" ht="11.25" hidden="false" customHeight="false" outlineLevel="0" collapsed="false">
      <c r="A290" s="250"/>
    </row>
    <row r="291" customFormat="false" ht="11.25" hidden="false" customHeight="false" outlineLevel="0" collapsed="false">
      <c r="A291" s="250"/>
    </row>
    <row r="292" customFormat="false" ht="11.25" hidden="false" customHeight="false" outlineLevel="0" collapsed="false">
      <c r="A292" s="250"/>
    </row>
    <row r="293" customFormat="false" ht="11.25" hidden="false" customHeight="false" outlineLevel="0" collapsed="false">
      <c r="A293" s="250"/>
    </row>
    <row r="294" customFormat="false" ht="11.25" hidden="false" customHeight="false" outlineLevel="0" collapsed="false">
      <c r="A294" s="250"/>
    </row>
    <row r="295" customFormat="false" ht="11.25" hidden="false" customHeight="false" outlineLevel="0" collapsed="false">
      <c r="A295" s="250"/>
    </row>
    <row r="296" customFormat="false" ht="11.25" hidden="false" customHeight="false" outlineLevel="0" collapsed="false">
      <c r="A296" s="250"/>
    </row>
    <row r="297" customFormat="false" ht="11.25" hidden="false" customHeight="false" outlineLevel="0" collapsed="false">
      <c r="A297" s="250"/>
    </row>
    <row r="298" customFormat="false" ht="11.25" hidden="false" customHeight="false" outlineLevel="0" collapsed="false">
      <c r="A298" s="250"/>
    </row>
    <row r="299" customFormat="false" ht="11.25" hidden="false" customHeight="false" outlineLevel="0" collapsed="false">
      <c r="A299" s="250"/>
    </row>
    <row r="300" customFormat="false" ht="11.25" hidden="false" customHeight="false" outlineLevel="0" collapsed="false">
      <c r="A300" s="250"/>
    </row>
    <row r="301" customFormat="false" ht="11.25" hidden="false" customHeight="false" outlineLevel="0" collapsed="false">
      <c r="A301" s="250"/>
    </row>
    <row r="302" customFormat="false" ht="11.25" hidden="false" customHeight="false" outlineLevel="0" collapsed="false">
      <c r="A302" s="250"/>
    </row>
    <row r="303" customFormat="false" ht="11.25" hidden="false" customHeight="false" outlineLevel="0" collapsed="false">
      <c r="A303" s="250"/>
    </row>
    <row r="304" customFormat="false" ht="11.25" hidden="false" customHeight="false" outlineLevel="0" collapsed="false">
      <c r="A304" s="250"/>
    </row>
    <row r="305" customFormat="false" ht="11.25" hidden="false" customHeight="false" outlineLevel="0" collapsed="false">
      <c r="A305" s="250"/>
    </row>
    <row r="306" customFormat="false" ht="11.25" hidden="false" customHeight="false" outlineLevel="0" collapsed="false">
      <c r="A306" s="250"/>
    </row>
    <row r="307" customFormat="false" ht="11.25" hidden="false" customHeight="false" outlineLevel="0" collapsed="false">
      <c r="A307" s="250"/>
    </row>
    <row r="308" customFormat="false" ht="11.25" hidden="false" customHeight="false" outlineLevel="0" collapsed="false">
      <c r="A308" s="250"/>
    </row>
    <row r="309" customFormat="false" ht="11.25" hidden="false" customHeight="false" outlineLevel="0" collapsed="false">
      <c r="A309" s="250"/>
    </row>
    <row r="310" customFormat="false" ht="11.25" hidden="false" customHeight="false" outlineLevel="0" collapsed="false">
      <c r="A310" s="250"/>
    </row>
    <row r="311" customFormat="false" ht="11.25" hidden="false" customHeight="false" outlineLevel="0" collapsed="false">
      <c r="A311" s="250"/>
    </row>
    <row r="312" customFormat="false" ht="11.25" hidden="false" customHeight="false" outlineLevel="0" collapsed="false">
      <c r="A312" s="250"/>
    </row>
    <row r="313" customFormat="false" ht="11.25" hidden="false" customHeight="false" outlineLevel="0" collapsed="false">
      <c r="A313" s="250"/>
    </row>
    <row r="314" customFormat="false" ht="11.25" hidden="false" customHeight="false" outlineLevel="0" collapsed="false">
      <c r="A314" s="250"/>
    </row>
    <row r="315" customFormat="false" ht="11.25" hidden="false" customHeight="false" outlineLevel="0" collapsed="false">
      <c r="A315" s="250"/>
    </row>
    <row r="316" customFormat="false" ht="11.25" hidden="false" customHeight="false" outlineLevel="0" collapsed="false">
      <c r="A316" s="250"/>
    </row>
    <row r="317" customFormat="false" ht="11.25" hidden="false" customHeight="false" outlineLevel="0" collapsed="false">
      <c r="A317" s="250"/>
    </row>
    <row r="318" customFormat="false" ht="11.25" hidden="false" customHeight="false" outlineLevel="0" collapsed="false">
      <c r="A318" s="250"/>
    </row>
    <row r="319" customFormat="false" ht="11.25" hidden="false" customHeight="false" outlineLevel="0" collapsed="false">
      <c r="A319" s="250"/>
    </row>
    <row r="320" customFormat="false" ht="11.25" hidden="false" customHeight="false" outlineLevel="0" collapsed="false">
      <c r="A320" s="250"/>
    </row>
    <row r="321" customFormat="false" ht="11.25" hidden="false" customHeight="false" outlineLevel="0" collapsed="false">
      <c r="A321" s="250"/>
    </row>
    <row r="322" customFormat="false" ht="11.25" hidden="false" customHeight="false" outlineLevel="0" collapsed="false">
      <c r="A322" s="250"/>
    </row>
    <row r="323" customFormat="false" ht="11.25" hidden="false" customHeight="false" outlineLevel="0" collapsed="false">
      <c r="A323" s="250"/>
    </row>
    <row r="324" customFormat="false" ht="11.25" hidden="false" customHeight="false" outlineLevel="0" collapsed="false">
      <c r="A324" s="250"/>
    </row>
    <row r="325" customFormat="false" ht="11.25" hidden="false" customHeight="false" outlineLevel="0" collapsed="false">
      <c r="A325" s="250"/>
    </row>
    <row r="326" customFormat="false" ht="11.25" hidden="false" customHeight="false" outlineLevel="0" collapsed="false">
      <c r="A326" s="250"/>
    </row>
    <row r="327" customFormat="false" ht="11.25" hidden="false" customHeight="false" outlineLevel="0" collapsed="false">
      <c r="A327" s="250"/>
    </row>
    <row r="328" customFormat="false" ht="11.25" hidden="false" customHeight="false" outlineLevel="0" collapsed="false">
      <c r="A328" s="250"/>
    </row>
    <row r="329" customFormat="false" ht="11.25" hidden="false" customHeight="false" outlineLevel="0" collapsed="false">
      <c r="A329" s="250"/>
    </row>
    <row r="330" customFormat="false" ht="11.25" hidden="false" customHeight="false" outlineLevel="0" collapsed="false">
      <c r="A330" s="250"/>
    </row>
    <row r="331" customFormat="false" ht="11.25" hidden="false" customHeight="false" outlineLevel="0" collapsed="false">
      <c r="A331" s="250"/>
    </row>
    <row r="332" customFormat="false" ht="11.25" hidden="false" customHeight="false" outlineLevel="0" collapsed="false">
      <c r="A332" s="250"/>
    </row>
    <row r="333" customFormat="false" ht="11.25" hidden="false" customHeight="false" outlineLevel="0" collapsed="false">
      <c r="A333" s="250"/>
    </row>
    <row r="334" customFormat="false" ht="11.25" hidden="false" customHeight="false" outlineLevel="0" collapsed="false">
      <c r="A334" s="250"/>
    </row>
    <row r="335" customFormat="false" ht="11.25" hidden="false" customHeight="false" outlineLevel="0" collapsed="false">
      <c r="A335" s="250"/>
    </row>
    <row r="336" customFormat="false" ht="11.25" hidden="false" customHeight="false" outlineLevel="0" collapsed="false">
      <c r="A336" s="250"/>
    </row>
    <row r="337" customFormat="false" ht="11.25" hidden="false" customHeight="false" outlineLevel="0" collapsed="false">
      <c r="A337" s="250"/>
    </row>
    <row r="338" customFormat="false" ht="11.25" hidden="false" customHeight="false" outlineLevel="0" collapsed="false">
      <c r="A338" s="250"/>
    </row>
    <row r="339" customFormat="false" ht="11.25" hidden="false" customHeight="false" outlineLevel="0" collapsed="false">
      <c r="A339" s="250"/>
    </row>
    <row r="340" customFormat="false" ht="11.25" hidden="false" customHeight="false" outlineLevel="0" collapsed="false">
      <c r="A340" s="250"/>
    </row>
    <row r="341" customFormat="false" ht="11.25" hidden="false" customHeight="false" outlineLevel="0" collapsed="false">
      <c r="A341" s="250"/>
    </row>
    <row r="342" customFormat="false" ht="11.25" hidden="false" customHeight="false" outlineLevel="0" collapsed="false">
      <c r="A342" s="250"/>
    </row>
    <row r="343" customFormat="false" ht="11.25" hidden="false" customHeight="false" outlineLevel="0" collapsed="false">
      <c r="A343" s="250"/>
    </row>
    <row r="344" customFormat="false" ht="11.25" hidden="false" customHeight="false" outlineLevel="0" collapsed="false">
      <c r="A344" s="250"/>
    </row>
    <row r="345" customFormat="false" ht="11.25" hidden="false" customHeight="false" outlineLevel="0" collapsed="false">
      <c r="A345" s="250"/>
    </row>
    <row r="346" customFormat="false" ht="11.25" hidden="false" customHeight="false" outlineLevel="0" collapsed="false">
      <c r="A346" s="250"/>
    </row>
    <row r="347" customFormat="false" ht="11.25" hidden="false" customHeight="false" outlineLevel="0" collapsed="false">
      <c r="A347" s="250"/>
    </row>
    <row r="348" customFormat="false" ht="11.25" hidden="false" customHeight="false" outlineLevel="0" collapsed="false">
      <c r="A348" s="250"/>
    </row>
    <row r="349" customFormat="false" ht="11.25" hidden="false" customHeight="false" outlineLevel="0" collapsed="false">
      <c r="A349" s="250"/>
    </row>
    <row r="350" customFormat="false" ht="11.25" hidden="false" customHeight="false" outlineLevel="0" collapsed="false">
      <c r="A350" s="250"/>
    </row>
    <row r="351" customFormat="false" ht="11.25" hidden="false" customHeight="false" outlineLevel="0" collapsed="false">
      <c r="A351" s="250"/>
    </row>
    <row r="352" customFormat="false" ht="11.25" hidden="false" customHeight="false" outlineLevel="0" collapsed="false">
      <c r="A352" s="250"/>
    </row>
    <row r="353" customFormat="false" ht="11.25" hidden="false" customHeight="false" outlineLevel="0" collapsed="false">
      <c r="A353" s="250"/>
    </row>
    <row r="354" customFormat="false" ht="11.25" hidden="false" customHeight="false" outlineLevel="0" collapsed="false">
      <c r="A354" s="250"/>
    </row>
    <row r="355" customFormat="false" ht="11.25" hidden="false" customHeight="false" outlineLevel="0" collapsed="false">
      <c r="A355" s="250"/>
    </row>
    <row r="356" customFormat="false" ht="11.25" hidden="false" customHeight="false" outlineLevel="0" collapsed="false">
      <c r="A356" s="250"/>
    </row>
    <row r="357" customFormat="false" ht="11.25" hidden="false" customHeight="false" outlineLevel="0" collapsed="false">
      <c r="A357" s="250"/>
    </row>
    <row r="358" customFormat="false" ht="11.25" hidden="false" customHeight="false" outlineLevel="0" collapsed="false">
      <c r="A358" s="250"/>
    </row>
    <row r="359" customFormat="false" ht="11.25" hidden="false" customHeight="false" outlineLevel="0" collapsed="false">
      <c r="A359" s="250"/>
    </row>
    <row r="360" customFormat="false" ht="11.25" hidden="false" customHeight="false" outlineLevel="0" collapsed="false">
      <c r="A360" s="250"/>
    </row>
    <row r="361" customFormat="false" ht="11.25" hidden="false" customHeight="false" outlineLevel="0" collapsed="false">
      <c r="A361" s="250"/>
    </row>
    <row r="362" customFormat="false" ht="11.25" hidden="false" customHeight="false" outlineLevel="0" collapsed="false">
      <c r="A362" s="250"/>
    </row>
    <row r="363" customFormat="false" ht="11.25" hidden="false" customHeight="false" outlineLevel="0" collapsed="false">
      <c r="A363" s="250"/>
    </row>
    <row r="364" customFormat="false" ht="11.25" hidden="false" customHeight="false" outlineLevel="0" collapsed="false">
      <c r="A364" s="250"/>
    </row>
    <row r="365" customFormat="false" ht="11.25" hidden="false" customHeight="false" outlineLevel="0" collapsed="false">
      <c r="A365" s="250"/>
    </row>
    <row r="366" customFormat="false" ht="11.25" hidden="false" customHeight="false" outlineLevel="0" collapsed="false">
      <c r="A366" s="250"/>
    </row>
    <row r="367" customFormat="false" ht="11.25" hidden="false" customHeight="false" outlineLevel="0" collapsed="false">
      <c r="A367" s="250"/>
    </row>
    <row r="368" customFormat="false" ht="11.25" hidden="false" customHeight="false" outlineLevel="0" collapsed="false">
      <c r="A368" s="250"/>
    </row>
    <row r="369" customFormat="false" ht="11.25" hidden="false" customHeight="false" outlineLevel="0" collapsed="false">
      <c r="A369" s="250"/>
    </row>
    <row r="370" customFormat="false" ht="11.25" hidden="false" customHeight="false" outlineLevel="0" collapsed="false">
      <c r="A370" s="250"/>
    </row>
    <row r="371" customFormat="false" ht="11.25" hidden="false" customHeight="false" outlineLevel="0" collapsed="false">
      <c r="A371" s="250"/>
    </row>
    <row r="372" customFormat="false" ht="11.25" hidden="false" customHeight="false" outlineLevel="0" collapsed="false">
      <c r="A372" s="250"/>
    </row>
    <row r="373" customFormat="false" ht="11.25" hidden="false" customHeight="false" outlineLevel="0" collapsed="false">
      <c r="A373" s="250"/>
    </row>
    <row r="374" customFormat="false" ht="11.25" hidden="false" customHeight="false" outlineLevel="0" collapsed="false">
      <c r="A374" s="250"/>
    </row>
    <row r="375" customFormat="false" ht="11.25" hidden="false" customHeight="false" outlineLevel="0" collapsed="false">
      <c r="A375" s="250"/>
    </row>
    <row r="376" customFormat="false" ht="11.25" hidden="false" customHeight="false" outlineLevel="0" collapsed="false">
      <c r="A376" s="250"/>
    </row>
    <row r="377" customFormat="false" ht="11.25" hidden="false" customHeight="false" outlineLevel="0" collapsed="false">
      <c r="A377" s="250"/>
    </row>
    <row r="378" customFormat="false" ht="11.25" hidden="false" customHeight="false" outlineLevel="0" collapsed="false">
      <c r="A378" s="250"/>
    </row>
    <row r="379" customFormat="false" ht="11.25" hidden="false" customHeight="false" outlineLevel="0" collapsed="false">
      <c r="A379" s="250"/>
    </row>
    <row r="380" customFormat="false" ht="11.25" hidden="false" customHeight="false" outlineLevel="0" collapsed="false">
      <c r="A380" s="250"/>
    </row>
    <row r="381" customFormat="false" ht="11.25" hidden="false" customHeight="false" outlineLevel="0" collapsed="false">
      <c r="A381" s="250"/>
    </row>
    <row r="382" customFormat="false" ht="11.25" hidden="false" customHeight="false" outlineLevel="0" collapsed="false">
      <c r="A382" s="250"/>
    </row>
    <row r="383" customFormat="false" ht="11.25" hidden="false" customHeight="false" outlineLevel="0" collapsed="false">
      <c r="A383" s="250"/>
    </row>
    <row r="384" customFormat="false" ht="11.25" hidden="false" customHeight="false" outlineLevel="0" collapsed="false">
      <c r="A384" s="250"/>
    </row>
    <row r="385" customFormat="false" ht="11.25" hidden="false" customHeight="false" outlineLevel="0" collapsed="false">
      <c r="A385" s="250"/>
    </row>
    <row r="386" customFormat="false" ht="11.25" hidden="false" customHeight="false" outlineLevel="0" collapsed="false">
      <c r="A386" s="250"/>
    </row>
    <row r="387" customFormat="false" ht="11.25" hidden="false" customHeight="false" outlineLevel="0" collapsed="false">
      <c r="A387" s="250"/>
    </row>
    <row r="388" customFormat="false" ht="11.25" hidden="false" customHeight="false" outlineLevel="0" collapsed="false">
      <c r="A388" s="250"/>
    </row>
    <row r="389" customFormat="false" ht="11.25" hidden="false" customHeight="false" outlineLevel="0" collapsed="false">
      <c r="A389" s="250"/>
    </row>
    <row r="390" customFormat="false" ht="11.25" hidden="false" customHeight="false" outlineLevel="0" collapsed="false">
      <c r="A390" s="250"/>
    </row>
    <row r="391" customFormat="false" ht="11.25" hidden="false" customHeight="false" outlineLevel="0" collapsed="false">
      <c r="A391" s="250"/>
    </row>
    <row r="392" customFormat="false" ht="11.25" hidden="false" customHeight="false" outlineLevel="0" collapsed="false">
      <c r="A392" s="250"/>
    </row>
    <row r="393" customFormat="false" ht="11.25" hidden="false" customHeight="false" outlineLevel="0" collapsed="false">
      <c r="A393" s="250"/>
    </row>
    <row r="394" customFormat="false" ht="11.25" hidden="false" customHeight="false" outlineLevel="0" collapsed="false">
      <c r="A394" s="250"/>
    </row>
    <row r="395" customFormat="false" ht="11.25" hidden="false" customHeight="false" outlineLevel="0" collapsed="false">
      <c r="A395" s="250"/>
    </row>
    <row r="396" customFormat="false" ht="11.25" hidden="false" customHeight="false" outlineLevel="0" collapsed="false">
      <c r="A396" s="250"/>
    </row>
    <row r="397" customFormat="false" ht="11.25" hidden="false" customHeight="false" outlineLevel="0" collapsed="false">
      <c r="A397" s="250"/>
    </row>
    <row r="398" customFormat="false" ht="11.25" hidden="false" customHeight="false" outlineLevel="0" collapsed="false">
      <c r="A398" s="250"/>
    </row>
    <row r="399" customFormat="false" ht="11.25" hidden="false" customHeight="false" outlineLevel="0" collapsed="false">
      <c r="A399" s="250"/>
    </row>
    <row r="400" customFormat="false" ht="11.25" hidden="false" customHeight="false" outlineLevel="0" collapsed="false">
      <c r="A400" s="250"/>
    </row>
    <row r="401" customFormat="false" ht="11.25" hidden="false" customHeight="false" outlineLevel="0" collapsed="false">
      <c r="A401" s="250"/>
    </row>
    <row r="402" customFormat="false" ht="11.25" hidden="false" customHeight="false" outlineLevel="0" collapsed="false">
      <c r="A402" s="250"/>
    </row>
    <row r="403" customFormat="false" ht="11.25" hidden="false" customHeight="false" outlineLevel="0" collapsed="false">
      <c r="A403" s="250"/>
    </row>
    <row r="404" customFormat="false" ht="11.25" hidden="false" customHeight="false" outlineLevel="0" collapsed="false">
      <c r="A404" s="250"/>
    </row>
    <row r="405" customFormat="false" ht="11.25" hidden="false" customHeight="false" outlineLevel="0" collapsed="false">
      <c r="A405" s="250"/>
    </row>
    <row r="406" customFormat="false" ht="11.25" hidden="false" customHeight="false" outlineLevel="0" collapsed="false">
      <c r="A406" s="250"/>
    </row>
    <row r="407" customFormat="false" ht="11.25" hidden="false" customHeight="false" outlineLevel="0" collapsed="false">
      <c r="A407" s="250"/>
    </row>
    <row r="408" customFormat="false" ht="11.25" hidden="false" customHeight="false" outlineLevel="0" collapsed="false">
      <c r="A408" s="250"/>
    </row>
    <row r="409" customFormat="false" ht="11.25" hidden="false" customHeight="false" outlineLevel="0" collapsed="false">
      <c r="A409" s="250"/>
    </row>
    <row r="410" customFormat="false" ht="11.25" hidden="false" customHeight="false" outlineLevel="0" collapsed="false">
      <c r="A410" s="250"/>
    </row>
    <row r="411" customFormat="false" ht="11.25" hidden="false" customHeight="false" outlineLevel="0" collapsed="false">
      <c r="A411" s="250"/>
    </row>
    <row r="412" customFormat="false" ht="11.25" hidden="false" customHeight="false" outlineLevel="0" collapsed="false">
      <c r="A412" s="250"/>
    </row>
    <row r="413" customFormat="false" ht="11.25" hidden="false" customHeight="false" outlineLevel="0" collapsed="false">
      <c r="A413" s="250"/>
    </row>
    <row r="414" customFormat="false" ht="11.25" hidden="false" customHeight="false" outlineLevel="0" collapsed="false">
      <c r="A414" s="250"/>
    </row>
    <row r="415" customFormat="false" ht="11.25" hidden="false" customHeight="false" outlineLevel="0" collapsed="false">
      <c r="A415" s="250"/>
    </row>
    <row r="416" customFormat="false" ht="11.25" hidden="false" customHeight="false" outlineLevel="0" collapsed="false">
      <c r="A416" s="250"/>
    </row>
    <row r="417" customFormat="false" ht="11.25" hidden="false" customHeight="false" outlineLevel="0" collapsed="false">
      <c r="A417" s="250"/>
    </row>
    <row r="418" customFormat="false" ht="11.25" hidden="false" customHeight="false" outlineLevel="0" collapsed="false">
      <c r="A418" s="250"/>
    </row>
    <row r="419" customFormat="false" ht="11.25" hidden="false" customHeight="false" outlineLevel="0" collapsed="false">
      <c r="A419" s="250"/>
    </row>
    <row r="420" customFormat="false" ht="11.25" hidden="false" customHeight="false" outlineLevel="0" collapsed="false">
      <c r="A420" s="250"/>
    </row>
    <row r="421" customFormat="false" ht="11.25" hidden="false" customHeight="false" outlineLevel="0" collapsed="false">
      <c r="A421" s="250"/>
    </row>
    <row r="422" customFormat="false" ht="11.25" hidden="false" customHeight="false" outlineLevel="0" collapsed="false">
      <c r="A422" s="250"/>
    </row>
    <row r="423" customFormat="false" ht="11.25" hidden="false" customHeight="false" outlineLevel="0" collapsed="false">
      <c r="A423" s="250"/>
    </row>
    <row r="424" customFormat="false" ht="11.25" hidden="false" customHeight="false" outlineLevel="0" collapsed="false">
      <c r="A424" s="250"/>
    </row>
    <row r="425" customFormat="false" ht="11.25" hidden="false" customHeight="false" outlineLevel="0" collapsed="false">
      <c r="A425" s="250"/>
    </row>
    <row r="426" customFormat="false" ht="11.25" hidden="false" customHeight="false" outlineLevel="0" collapsed="false">
      <c r="A426" s="250"/>
    </row>
    <row r="427" customFormat="false" ht="11.25" hidden="false" customHeight="false" outlineLevel="0" collapsed="false">
      <c r="A427" s="250"/>
    </row>
    <row r="428" customFormat="false" ht="11.25" hidden="false" customHeight="false" outlineLevel="0" collapsed="false">
      <c r="A428" s="250"/>
    </row>
    <row r="429" customFormat="false" ht="11.25" hidden="false" customHeight="false" outlineLevel="0" collapsed="false">
      <c r="A429" s="250"/>
    </row>
    <row r="430" customFormat="false" ht="11.25" hidden="false" customHeight="false" outlineLevel="0" collapsed="false">
      <c r="A430" s="250"/>
    </row>
    <row r="431" customFormat="false" ht="11.25" hidden="false" customHeight="false" outlineLevel="0" collapsed="false">
      <c r="A431" s="250"/>
    </row>
    <row r="432" customFormat="false" ht="11.25" hidden="false" customHeight="false" outlineLevel="0" collapsed="false">
      <c r="A432" s="250"/>
    </row>
    <row r="433" customFormat="false" ht="11.25" hidden="false" customHeight="false" outlineLevel="0" collapsed="false">
      <c r="A433" s="250"/>
    </row>
    <row r="434" customFormat="false" ht="11.25" hidden="false" customHeight="false" outlineLevel="0" collapsed="false">
      <c r="A434" s="250"/>
    </row>
    <row r="435" customFormat="false" ht="11.25" hidden="false" customHeight="false" outlineLevel="0" collapsed="false">
      <c r="A435" s="250"/>
    </row>
    <row r="436" customFormat="false" ht="11.25" hidden="false" customHeight="false" outlineLevel="0" collapsed="false">
      <c r="A436" s="250"/>
    </row>
    <row r="437" customFormat="false" ht="11.25" hidden="false" customHeight="false" outlineLevel="0" collapsed="false">
      <c r="A437" s="250"/>
    </row>
    <row r="438" customFormat="false" ht="11.25" hidden="false" customHeight="false" outlineLevel="0" collapsed="false">
      <c r="A438" s="250"/>
    </row>
    <row r="439" customFormat="false" ht="11.25" hidden="false" customHeight="false" outlineLevel="0" collapsed="false">
      <c r="A439" s="250"/>
    </row>
    <row r="440" customFormat="false" ht="11.25" hidden="false" customHeight="false" outlineLevel="0" collapsed="false">
      <c r="A440" s="250"/>
    </row>
    <row r="441" customFormat="false" ht="11.25" hidden="false" customHeight="false" outlineLevel="0" collapsed="false">
      <c r="A441" s="250"/>
    </row>
    <row r="442" customFormat="false" ht="11.25" hidden="false" customHeight="false" outlineLevel="0" collapsed="false">
      <c r="A442" s="250"/>
    </row>
    <row r="443" customFormat="false" ht="11.25" hidden="false" customHeight="false" outlineLevel="0" collapsed="false">
      <c r="A443" s="250"/>
    </row>
    <row r="444" customFormat="false" ht="11.25" hidden="false" customHeight="false" outlineLevel="0" collapsed="false">
      <c r="A444" s="250"/>
    </row>
    <row r="445" customFormat="false" ht="11.25" hidden="false" customHeight="false" outlineLevel="0" collapsed="false">
      <c r="A445" s="250"/>
    </row>
    <row r="446" customFormat="false" ht="11.25" hidden="false" customHeight="false" outlineLevel="0" collapsed="false">
      <c r="A446" s="250"/>
    </row>
    <row r="447" customFormat="false" ht="11.25" hidden="false" customHeight="false" outlineLevel="0" collapsed="false">
      <c r="A447" s="250"/>
    </row>
    <row r="448" customFormat="false" ht="11.25" hidden="false" customHeight="false" outlineLevel="0" collapsed="false">
      <c r="A448" s="250"/>
    </row>
    <row r="449" customFormat="false" ht="11.25" hidden="false" customHeight="false" outlineLevel="0" collapsed="false">
      <c r="A449" s="250"/>
    </row>
    <row r="450" customFormat="false" ht="11.25" hidden="false" customHeight="false" outlineLevel="0" collapsed="false">
      <c r="A450" s="250"/>
    </row>
    <row r="451" customFormat="false" ht="11.25" hidden="false" customHeight="false" outlineLevel="0" collapsed="false">
      <c r="A451" s="250"/>
    </row>
    <row r="452" customFormat="false" ht="11.25" hidden="false" customHeight="false" outlineLevel="0" collapsed="false">
      <c r="A452" s="250"/>
    </row>
    <row r="453" customFormat="false" ht="11.25" hidden="false" customHeight="false" outlineLevel="0" collapsed="false">
      <c r="A453" s="250"/>
    </row>
    <row r="454" customFormat="false" ht="11.25" hidden="false" customHeight="false" outlineLevel="0" collapsed="false">
      <c r="A454" s="250"/>
    </row>
    <row r="455" customFormat="false" ht="11.25" hidden="false" customHeight="false" outlineLevel="0" collapsed="false">
      <c r="A455" s="250"/>
    </row>
    <row r="456" customFormat="false" ht="11.25" hidden="false" customHeight="false" outlineLevel="0" collapsed="false">
      <c r="A456" s="250"/>
    </row>
    <row r="457" customFormat="false" ht="11.25" hidden="false" customHeight="false" outlineLevel="0" collapsed="false">
      <c r="A457" s="250"/>
    </row>
    <row r="458" customFormat="false" ht="11.25" hidden="false" customHeight="false" outlineLevel="0" collapsed="false">
      <c r="A458" s="250"/>
    </row>
    <row r="459" customFormat="false" ht="11.25" hidden="false" customHeight="false" outlineLevel="0" collapsed="false">
      <c r="A459" s="250"/>
    </row>
    <row r="460" customFormat="false" ht="11.25" hidden="false" customHeight="false" outlineLevel="0" collapsed="false">
      <c r="A460" s="250"/>
    </row>
    <row r="461" customFormat="false" ht="11.25" hidden="false" customHeight="false" outlineLevel="0" collapsed="false">
      <c r="A461" s="250"/>
    </row>
    <row r="462" customFormat="false" ht="11.25" hidden="false" customHeight="false" outlineLevel="0" collapsed="false">
      <c r="A462" s="250"/>
    </row>
    <row r="463" customFormat="false" ht="11.25" hidden="false" customHeight="false" outlineLevel="0" collapsed="false">
      <c r="A463" s="250"/>
    </row>
    <row r="464" customFormat="false" ht="11.25" hidden="false" customHeight="false" outlineLevel="0" collapsed="false">
      <c r="A464" s="250"/>
    </row>
    <row r="465" customFormat="false" ht="11.25" hidden="false" customHeight="false" outlineLevel="0" collapsed="false">
      <c r="A465" s="250"/>
    </row>
    <row r="466" customFormat="false" ht="11.25" hidden="false" customHeight="false" outlineLevel="0" collapsed="false">
      <c r="A466" s="250"/>
    </row>
    <row r="467" customFormat="false" ht="11.25" hidden="false" customHeight="false" outlineLevel="0" collapsed="false">
      <c r="A467" s="250"/>
    </row>
    <row r="468" customFormat="false" ht="11.25" hidden="false" customHeight="false" outlineLevel="0" collapsed="false">
      <c r="A468" s="250"/>
    </row>
    <row r="469" customFormat="false" ht="11.25" hidden="false" customHeight="false" outlineLevel="0" collapsed="false">
      <c r="A469" s="250"/>
    </row>
    <row r="470" customFormat="false" ht="11.25" hidden="false" customHeight="false" outlineLevel="0" collapsed="false">
      <c r="A470" s="250"/>
    </row>
    <row r="471" customFormat="false" ht="11.25" hidden="false" customHeight="false" outlineLevel="0" collapsed="false">
      <c r="A471" s="250"/>
    </row>
    <row r="472" customFormat="false" ht="11.25" hidden="false" customHeight="false" outlineLevel="0" collapsed="false">
      <c r="A472" s="250"/>
    </row>
    <row r="473" customFormat="false" ht="11.25" hidden="false" customHeight="false" outlineLevel="0" collapsed="false">
      <c r="A473" s="250"/>
    </row>
    <row r="474" customFormat="false" ht="11.25" hidden="false" customHeight="false" outlineLevel="0" collapsed="false">
      <c r="A474" s="250"/>
    </row>
    <row r="475" customFormat="false" ht="11.25" hidden="false" customHeight="false" outlineLevel="0" collapsed="false">
      <c r="A475" s="250"/>
    </row>
    <row r="476" customFormat="false" ht="11.25" hidden="false" customHeight="false" outlineLevel="0" collapsed="false">
      <c r="A476" s="250"/>
    </row>
    <row r="477" customFormat="false" ht="11.25" hidden="false" customHeight="false" outlineLevel="0" collapsed="false">
      <c r="A477" s="250"/>
    </row>
    <row r="478" customFormat="false" ht="11.25" hidden="false" customHeight="false" outlineLevel="0" collapsed="false">
      <c r="A478" s="250"/>
    </row>
    <row r="479" customFormat="false" ht="11.25" hidden="false" customHeight="false" outlineLevel="0" collapsed="false">
      <c r="A479" s="250"/>
    </row>
    <row r="480" customFormat="false" ht="11.25" hidden="false" customHeight="false" outlineLevel="0" collapsed="false">
      <c r="A480" s="250"/>
    </row>
    <row r="481" customFormat="false" ht="11.25" hidden="false" customHeight="false" outlineLevel="0" collapsed="false">
      <c r="A481" s="250"/>
    </row>
    <row r="482" customFormat="false" ht="11.25" hidden="false" customHeight="false" outlineLevel="0" collapsed="false">
      <c r="A482" s="250"/>
    </row>
    <row r="483" customFormat="false" ht="11.25" hidden="false" customHeight="false" outlineLevel="0" collapsed="false">
      <c r="A483" s="250"/>
    </row>
    <row r="484" customFormat="false" ht="11.25" hidden="false" customHeight="false" outlineLevel="0" collapsed="false">
      <c r="A484" s="250"/>
    </row>
    <row r="485" customFormat="false" ht="11.25" hidden="false" customHeight="false" outlineLevel="0" collapsed="false">
      <c r="A485" s="250"/>
    </row>
    <row r="486" customFormat="false" ht="11.25" hidden="false" customHeight="false" outlineLevel="0" collapsed="false">
      <c r="A486" s="250"/>
    </row>
    <row r="487" customFormat="false" ht="11.25" hidden="false" customHeight="false" outlineLevel="0" collapsed="false">
      <c r="A487" s="250"/>
    </row>
    <row r="488" customFormat="false" ht="11.25" hidden="false" customHeight="false" outlineLevel="0" collapsed="false">
      <c r="A488" s="250"/>
    </row>
    <row r="489" customFormat="false" ht="11.25" hidden="false" customHeight="false" outlineLevel="0" collapsed="false">
      <c r="A489" s="250"/>
    </row>
    <row r="490" customFormat="false" ht="11.25" hidden="false" customHeight="false" outlineLevel="0" collapsed="false">
      <c r="A490" s="250"/>
    </row>
    <row r="491" customFormat="false" ht="11.25" hidden="false" customHeight="false" outlineLevel="0" collapsed="false">
      <c r="A491" s="250"/>
    </row>
    <row r="492" customFormat="false" ht="11.25" hidden="false" customHeight="false" outlineLevel="0" collapsed="false">
      <c r="A492" s="250"/>
    </row>
    <row r="493" customFormat="false" ht="11.25" hidden="false" customHeight="false" outlineLevel="0" collapsed="false">
      <c r="A493" s="250"/>
    </row>
    <row r="494" customFormat="false" ht="11.25" hidden="false" customHeight="false" outlineLevel="0" collapsed="false">
      <c r="A494" s="250"/>
    </row>
    <row r="495" customFormat="false" ht="11.25" hidden="false" customHeight="false" outlineLevel="0" collapsed="false">
      <c r="A495" s="250"/>
    </row>
    <row r="496" customFormat="false" ht="11.25" hidden="false" customHeight="false" outlineLevel="0" collapsed="false">
      <c r="A496" s="250"/>
    </row>
    <row r="497" customFormat="false" ht="11.25" hidden="false" customHeight="false" outlineLevel="0" collapsed="false">
      <c r="A497" s="250"/>
    </row>
    <row r="498" customFormat="false" ht="11.25" hidden="false" customHeight="false" outlineLevel="0" collapsed="false">
      <c r="A498" s="250"/>
    </row>
    <row r="499" customFormat="false" ht="11.25" hidden="false" customHeight="false" outlineLevel="0" collapsed="false">
      <c r="A499" s="250"/>
    </row>
    <row r="500" customFormat="false" ht="11.25" hidden="false" customHeight="false" outlineLevel="0" collapsed="false">
      <c r="A500" s="250"/>
    </row>
    <row r="501" customFormat="false" ht="11.25" hidden="false" customHeight="false" outlineLevel="0" collapsed="false">
      <c r="A501" s="250"/>
    </row>
    <row r="502" customFormat="false" ht="11.25" hidden="false" customHeight="false" outlineLevel="0" collapsed="false">
      <c r="A502" s="250"/>
    </row>
    <row r="503" customFormat="false" ht="11.25" hidden="false" customHeight="false" outlineLevel="0" collapsed="false">
      <c r="A503" s="250"/>
    </row>
    <row r="504" customFormat="false" ht="11.25" hidden="false" customHeight="false" outlineLevel="0" collapsed="false">
      <c r="A504" s="250"/>
    </row>
    <row r="505" customFormat="false" ht="11.25" hidden="false" customHeight="false" outlineLevel="0" collapsed="false">
      <c r="A505" s="250"/>
    </row>
    <row r="506" customFormat="false" ht="11.25" hidden="false" customHeight="false" outlineLevel="0" collapsed="false">
      <c r="A506" s="250"/>
    </row>
    <row r="507" customFormat="false" ht="11.25" hidden="false" customHeight="false" outlineLevel="0" collapsed="false">
      <c r="A507" s="250"/>
    </row>
    <row r="508" customFormat="false" ht="11.25" hidden="false" customHeight="false" outlineLevel="0" collapsed="false">
      <c r="A508" s="250"/>
    </row>
    <row r="509" customFormat="false" ht="11.25" hidden="false" customHeight="false" outlineLevel="0" collapsed="false">
      <c r="A509" s="250"/>
    </row>
    <row r="510" customFormat="false" ht="11.25" hidden="false" customHeight="false" outlineLevel="0" collapsed="false">
      <c r="A510" s="250"/>
    </row>
    <row r="511" customFormat="false" ht="11.25" hidden="false" customHeight="false" outlineLevel="0" collapsed="false">
      <c r="A511" s="250"/>
    </row>
    <row r="512" customFormat="false" ht="11.25" hidden="false" customHeight="false" outlineLevel="0" collapsed="false">
      <c r="A512" s="250"/>
    </row>
    <row r="513" customFormat="false" ht="11.25" hidden="false" customHeight="false" outlineLevel="0" collapsed="false">
      <c r="A513" s="250"/>
    </row>
    <row r="514" customFormat="false" ht="11.25" hidden="false" customHeight="false" outlineLevel="0" collapsed="false">
      <c r="A514" s="250"/>
    </row>
    <row r="515" customFormat="false" ht="11.25" hidden="false" customHeight="false" outlineLevel="0" collapsed="false">
      <c r="A515" s="250"/>
    </row>
    <row r="516" customFormat="false" ht="11.25" hidden="false" customHeight="false" outlineLevel="0" collapsed="false">
      <c r="A516" s="250"/>
    </row>
    <row r="517" customFormat="false" ht="11.25" hidden="false" customHeight="false" outlineLevel="0" collapsed="false">
      <c r="A517" s="250"/>
    </row>
    <row r="518" customFormat="false" ht="11.25" hidden="false" customHeight="false" outlineLevel="0" collapsed="false">
      <c r="A518" s="250"/>
    </row>
    <row r="519" customFormat="false" ht="11.25" hidden="false" customHeight="false" outlineLevel="0" collapsed="false">
      <c r="A519" s="250"/>
    </row>
    <row r="520" customFormat="false" ht="11.25" hidden="false" customHeight="false" outlineLevel="0" collapsed="false">
      <c r="A520" s="250"/>
    </row>
    <row r="521" customFormat="false" ht="11.25" hidden="false" customHeight="false" outlineLevel="0" collapsed="false">
      <c r="A521" s="250"/>
    </row>
    <row r="522" customFormat="false" ht="11.25" hidden="false" customHeight="false" outlineLevel="0" collapsed="false">
      <c r="A522" s="250"/>
    </row>
    <row r="523" customFormat="false" ht="11.25" hidden="false" customHeight="false" outlineLevel="0" collapsed="false">
      <c r="A523" s="250"/>
    </row>
    <row r="524" customFormat="false" ht="11.25" hidden="false" customHeight="false" outlineLevel="0" collapsed="false">
      <c r="A524" s="250"/>
    </row>
    <row r="525" customFormat="false" ht="11.25" hidden="false" customHeight="false" outlineLevel="0" collapsed="false">
      <c r="A525" s="250"/>
    </row>
    <row r="526" customFormat="false" ht="11.25" hidden="false" customHeight="false" outlineLevel="0" collapsed="false">
      <c r="A526" s="250"/>
    </row>
    <row r="527" customFormat="false" ht="11.25" hidden="false" customHeight="false" outlineLevel="0" collapsed="false">
      <c r="A527" s="250"/>
    </row>
    <row r="528" customFormat="false" ht="11.25" hidden="false" customHeight="false" outlineLevel="0" collapsed="false">
      <c r="A528" s="250"/>
    </row>
    <row r="529" customFormat="false" ht="11.25" hidden="false" customHeight="false" outlineLevel="0" collapsed="false">
      <c r="A529" s="250"/>
    </row>
    <row r="530" customFormat="false" ht="11.25" hidden="false" customHeight="false" outlineLevel="0" collapsed="false">
      <c r="A530" s="250"/>
    </row>
    <row r="531" customFormat="false" ht="11.25" hidden="false" customHeight="false" outlineLevel="0" collapsed="false">
      <c r="A531" s="250"/>
    </row>
    <row r="532" customFormat="false" ht="11.25" hidden="false" customHeight="false" outlineLevel="0" collapsed="false">
      <c r="A532" s="250"/>
    </row>
    <row r="533" customFormat="false" ht="11.25" hidden="false" customHeight="false" outlineLevel="0" collapsed="false">
      <c r="A533" s="250"/>
    </row>
    <row r="534" customFormat="false" ht="11.25" hidden="false" customHeight="false" outlineLevel="0" collapsed="false">
      <c r="A534" s="250"/>
    </row>
    <row r="535" customFormat="false" ht="11.25" hidden="false" customHeight="false" outlineLevel="0" collapsed="false">
      <c r="A535" s="250"/>
    </row>
    <row r="536" customFormat="false" ht="11.25" hidden="false" customHeight="false" outlineLevel="0" collapsed="false">
      <c r="A536" s="250"/>
    </row>
    <row r="537" customFormat="false" ht="11.25" hidden="false" customHeight="false" outlineLevel="0" collapsed="false">
      <c r="A537" s="250"/>
    </row>
    <row r="538" customFormat="false" ht="11.25" hidden="false" customHeight="false" outlineLevel="0" collapsed="false">
      <c r="A538" s="250"/>
    </row>
    <row r="539" customFormat="false" ht="11.25" hidden="false" customHeight="false" outlineLevel="0" collapsed="false">
      <c r="A539" s="250"/>
    </row>
    <row r="540" customFormat="false" ht="11.25" hidden="false" customHeight="false" outlineLevel="0" collapsed="false">
      <c r="A540" s="250"/>
    </row>
    <row r="541" customFormat="false" ht="11.25" hidden="false" customHeight="false" outlineLevel="0" collapsed="false">
      <c r="A541" s="250"/>
    </row>
    <row r="542" customFormat="false" ht="11.25" hidden="false" customHeight="false" outlineLevel="0" collapsed="false">
      <c r="A542" s="250"/>
    </row>
    <row r="543" customFormat="false" ht="11.25" hidden="false" customHeight="false" outlineLevel="0" collapsed="false">
      <c r="A543" s="250"/>
    </row>
    <row r="544" customFormat="false" ht="11.25" hidden="false" customHeight="false" outlineLevel="0" collapsed="false">
      <c r="A544" s="250"/>
    </row>
    <row r="545" customFormat="false" ht="11.25" hidden="false" customHeight="false" outlineLevel="0" collapsed="false">
      <c r="A545" s="250"/>
    </row>
    <row r="546" customFormat="false" ht="11.25" hidden="false" customHeight="false" outlineLevel="0" collapsed="false">
      <c r="A546" s="250"/>
    </row>
    <row r="547" customFormat="false" ht="11.25" hidden="false" customHeight="false" outlineLevel="0" collapsed="false">
      <c r="A547" s="250"/>
    </row>
    <row r="548" customFormat="false" ht="11.25" hidden="false" customHeight="false" outlineLevel="0" collapsed="false">
      <c r="A548" s="250"/>
    </row>
    <row r="549" customFormat="false" ht="11.25" hidden="false" customHeight="false" outlineLevel="0" collapsed="false">
      <c r="A549" s="250"/>
    </row>
    <row r="550" customFormat="false" ht="11.25" hidden="false" customHeight="false" outlineLevel="0" collapsed="false">
      <c r="A550" s="250"/>
    </row>
    <row r="551" customFormat="false" ht="11.25" hidden="false" customHeight="false" outlineLevel="0" collapsed="false">
      <c r="A551" s="250"/>
    </row>
    <row r="552" customFormat="false" ht="11.25" hidden="false" customHeight="false" outlineLevel="0" collapsed="false">
      <c r="A552" s="250"/>
    </row>
    <row r="553" customFormat="false" ht="11.25" hidden="false" customHeight="false" outlineLevel="0" collapsed="false">
      <c r="A553" s="250"/>
    </row>
    <row r="554" customFormat="false" ht="11.25" hidden="false" customHeight="false" outlineLevel="0" collapsed="false">
      <c r="A554" s="250"/>
    </row>
    <row r="555" customFormat="false" ht="11.25" hidden="false" customHeight="false" outlineLevel="0" collapsed="false">
      <c r="A555" s="250"/>
    </row>
    <row r="556" customFormat="false" ht="11.25" hidden="false" customHeight="false" outlineLevel="0" collapsed="false">
      <c r="A556" s="250"/>
    </row>
    <row r="557" customFormat="false" ht="11.25" hidden="false" customHeight="false" outlineLevel="0" collapsed="false">
      <c r="A557" s="250"/>
    </row>
    <row r="558" customFormat="false" ht="11.25" hidden="false" customHeight="false" outlineLevel="0" collapsed="false">
      <c r="A558" s="250"/>
    </row>
    <row r="559" customFormat="false" ht="11.25" hidden="false" customHeight="false" outlineLevel="0" collapsed="false">
      <c r="A559" s="250"/>
    </row>
    <row r="560" customFormat="false" ht="11.25" hidden="false" customHeight="false" outlineLevel="0" collapsed="false">
      <c r="A560" s="250"/>
    </row>
    <row r="561" customFormat="false" ht="11.25" hidden="false" customHeight="false" outlineLevel="0" collapsed="false">
      <c r="A561" s="250"/>
    </row>
    <row r="562" customFormat="false" ht="11.25" hidden="false" customHeight="false" outlineLevel="0" collapsed="false">
      <c r="A562" s="250"/>
    </row>
    <row r="563" customFormat="false" ht="11.25" hidden="false" customHeight="false" outlineLevel="0" collapsed="false">
      <c r="A563" s="250"/>
    </row>
    <row r="564" customFormat="false" ht="11.25" hidden="false" customHeight="false" outlineLevel="0" collapsed="false">
      <c r="A564" s="250"/>
    </row>
    <row r="565" customFormat="false" ht="11.25" hidden="false" customHeight="false" outlineLevel="0" collapsed="false">
      <c r="A565" s="250"/>
    </row>
    <row r="566" customFormat="false" ht="11.25" hidden="false" customHeight="false" outlineLevel="0" collapsed="false">
      <c r="A566" s="250"/>
    </row>
    <row r="567" customFormat="false" ht="11.25" hidden="false" customHeight="false" outlineLevel="0" collapsed="false">
      <c r="A567" s="250"/>
    </row>
    <row r="568" customFormat="false" ht="11.25" hidden="false" customHeight="false" outlineLevel="0" collapsed="false">
      <c r="A568" s="250"/>
    </row>
    <row r="569" customFormat="false" ht="11.25" hidden="false" customHeight="false" outlineLevel="0" collapsed="false">
      <c r="A569" s="250"/>
    </row>
    <row r="570" customFormat="false" ht="11.25" hidden="false" customHeight="false" outlineLevel="0" collapsed="false">
      <c r="A570" s="250"/>
    </row>
    <row r="571" customFormat="false" ht="11.25" hidden="false" customHeight="false" outlineLevel="0" collapsed="false">
      <c r="A571" s="250"/>
    </row>
    <row r="572" customFormat="false" ht="11.25" hidden="false" customHeight="false" outlineLevel="0" collapsed="false">
      <c r="A572" s="250"/>
    </row>
    <row r="573" customFormat="false" ht="11.25" hidden="false" customHeight="false" outlineLevel="0" collapsed="false">
      <c r="A573" s="250"/>
    </row>
    <row r="574" customFormat="false" ht="11.25" hidden="false" customHeight="false" outlineLevel="0" collapsed="false">
      <c r="A574" s="250"/>
    </row>
    <row r="575" customFormat="false" ht="11.25" hidden="false" customHeight="false" outlineLevel="0" collapsed="false">
      <c r="A575" s="250"/>
    </row>
    <row r="576" customFormat="false" ht="11.25" hidden="false" customHeight="false" outlineLevel="0" collapsed="false">
      <c r="A576" s="250"/>
    </row>
    <row r="577" customFormat="false" ht="11.25" hidden="false" customHeight="false" outlineLevel="0" collapsed="false">
      <c r="A577" s="250"/>
    </row>
    <row r="578" customFormat="false" ht="11.25" hidden="false" customHeight="false" outlineLevel="0" collapsed="false">
      <c r="A578" s="250"/>
    </row>
    <row r="579" customFormat="false" ht="11.25" hidden="false" customHeight="false" outlineLevel="0" collapsed="false">
      <c r="A579" s="250"/>
    </row>
    <row r="580" customFormat="false" ht="11.25" hidden="false" customHeight="false" outlineLevel="0" collapsed="false">
      <c r="A580" s="250"/>
    </row>
    <row r="581" customFormat="false" ht="11.25" hidden="false" customHeight="false" outlineLevel="0" collapsed="false">
      <c r="A581" s="250"/>
    </row>
    <row r="582" customFormat="false" ht="11.25" hidden="false" customHeight="false" outlineLevel="0" collapsed="false">
      <c r="A582" s="250"/>
    </row>
    <row r="583" customFormat="false" ht="11.25" hidden="false" customHeight="false" outlineLevel="0" collapsed="false">
      <c r="A583" s="250"/>
    </row>
    <row r="584" customFormat="false" ht="11.25" hidden="false" customHeight="false" outlineLevel="0" collapsed="false">
      <c r="A584" s="250"/>
    </row>
    <row r="585" customFormat="false" ht="11.25" hidden="false" customHeight="false" outlineLevel="0" collapsed="false">
      <c r="A585" s="250"/>
    </row>
    <row r="586" customFormat="false" ht="11.25" hidden="false" customHeight="false" outlineLevel="0" collapsed="false">
      <c r="A586" s="250"/>
    </row>
    <row r="587" customFormat="false" ht="11.25" hidden="false" customHeight="false" outlineLevel="0" collapsed="false">
      <c r="A587" s="250"/>
    </row>
    <row r="588" customFormat="false" ht="11.25" hidden="false" customHeight="false" outlineLevel="0" collapsed="false">
      <c r="A588" s="250"/>
    </row>
    <row r="589" customFormat="false" ht="11.25" hidden="false" customHeight="false" outlineLevel="0" collapsed="false">
      <c r="A589" s="250"/>
    </row>
    <row r="590" customFormat="false" ht="11.25" hidden="false" customHeight="false" outlineLevel="0" collapsed="false">
      <c r="A590" s="250"/>
    </row>
    <row r="591" customFormat="false" ht="11.25" hidden="false" customHeight="false" outlineLevel="0" collapsed="false">
      <c r="A591" s="250"/>
    </row>
    <row r="592" customFormat="false" ht="11.25" hidden="false" customHeight="false" outlineLevel="0" collapsed="false">
      <c r="A592" s="250"/>
    </row>
    <row r="593" customFormat="false" ht="11.25" hidden="false" customHeight="false" outlineLevel="0" collapsed="false">
      <c r="A593" s="250"/>
    </row>
    <row r="594" customFormat="false" ht="11.25" hidden="false" customHeight="false" outlineLevel="0" collapsed="false">
      <c r="A594" s="250"/>
    </row>
    <row r="595" customFormat="false" ht="11.25" hidden="false" customHeight="false" outlineLevel="0" collapsed="false">
      <c r="A595" s="250"/>
    </row>
    <row r="596" customFormat="false" ht="11.25" hidden="false" customHeight="false" outlineLevel="0" collapsed="false">
      <c r="A596" s="250"/>
    </row>
    <row r="597" customFormat="false" ht="11.25" hidden="false" customHeight="false" outlineLevel="0" collapsed="false">
      <c r="A597" s="250"/>
    </row>
    <row r="598" customFormat="false" ht="11.25" hidden="false" customHeight="false" outlineLevel="0" collapsed="false">
      <c r="A598" s="250"/>
    </row>
    <row r="599" customFormat="false" ht="11.25" hidden="false" customHeight="false" outlineLevel="0" collapsed="false">
      <c r="A599" s="250"/>
    </row>
    <row r="600" customFormat="false" ht="11.25" hidden="false" customHeight="false" outlineLevel="0" collapsed="false">
      <c r="A600" s="250"/>
    </row>
    <row r="601" customFormat="false" ht="11.25" hidden="false" customHeight="false" outlineLevel="0" collapsed="false">
      <c r="A601" s="250"/>
    </row>
    <row r="602" customFormat="false" ht="11.25" hidden="false" customHeight="false" outlineLevel="0" collapsed="false">
      <c r="A602" s="250"/>
    </row>
    <row r="603" customFormat="false" ht="11.25" hidden="false" customHeight="false" outlineLevel="0" collapsed="false">
      <c r="A603" s="250"/>
    </row>
    <row r="604" customFormat="false" ht="11.25" hidden="false" customHeight="false" outlineLevel="0" collapsed="false">
      <c r="A604" s="250"/>
    </row>
    <row r="605" customFormat="false" ht="11.25" hidden="false" customHeight="false" outlineLevel="0" collapsed="false">
      <c r="A605" s="250"/>
    </row>
    <row r="606" customFormat="false" ht="11.25" hidden="false" customHeight="false" outlineLevel="0" collapsed="false">
      <c r="A606" s="250"/>
    </row>
    <row r="607" customFormat="false" ht="11.25" hidden="false" customHeight="false" outlineLevel="0" collapsed="false">
      <c r="A607" s="250"/>
    </row>
    <row r="608" customFormat="false" ht="11.25" hidden="false" customHeight="false" outlineLevel="0" collapsed="false">
      <c r="A608" s="250"/>
    </row>
    <row r="609" customFormat="false" ht="11.25" hidden="false" customHeight="false" outlineLevel="0" collapsed="false">
      <c r="A609" s="250"/>
    </row>
    <row r="610" customFormat="false" ht="11.25" hidden="false" customHeight="false" outlineLevel="0" collapsed="false">
      <c r="A610" s="250"/>
    </row>
    <row r="611" customFormat="false" ht="11.25" hidden="false" customHeight="false" outlineLevel="0" collapsed="false">
      <c r="A611" s="250"/>
    </row>
    <row r="612" customFormat="false" ht="11.25" hidden="false" customHeight="false" outlineLevel="0" collapsed="false">
      <c r="A612" s="250"/>
    </row>
    <row r="613" customFormat="false" ht="11.25" hidden="false" customHeight="false" outlineLevel="0" collapsed="false">
      <c r="A613" s="250"/>
    </row>
    <row r="614" customFormat="false" ht="11.25" hidden="false" customHeight="false" outlineLevel="0" collapsed="false">
      <c r="A614" s="250"/>
    </row>
    <row r="615" customFormat="false" ht="11.25" hidden="false" customHeight="false" outlineLevel="0" collapsed="false">
      <c r="A615" s="250"/>
    </row>
    <row r="616" customFormat="false" ht="11.25" hidden="false" customHeight="false" outlineLevel="0" collapsed="false">
      <c r="A616" s="250"/>
    </row>
    <row r="617" customFormat="false" ht="11.25" hidden="false" customHeight="false" outlineLevel="0" collapsed="false">
      <c r="A617" s="250"/>
    </row>
    <row r="618" customFormat="false" ht="11.25" hidden="false" customHeight="false" outlineLevel="0" collapsed="false">
      <c r="A618" s="250"/>
    </row>
    <row r="619" customFormat="false" ht="11.25" hidden="false" customHeight="false" outlineLevel="0" collapsed="false">
      <c r="A619" s="250"/>
    </row>
    <row r="620" customFormat="false" ht="11.25" hidden="false" customHeight="false" outlineLevel="0" collapsed="false">
      <c r="A620" s="250"/>
    </row>
    <row r="621" customFormat="false" ht="11.25" hidden="false" customHeight="false" outlineLevel="0" collapsed="false">
      <c r="A621" s="250"/>
    </row>
    <row r="622" customFormat="false" ht="11.25" hidden="false" customHeight="false" outlineLevel="0" collapsed="false">
      <c r="A622" s="250"/>
    </row>
    <row r="623" customFormat="false" ht="11.25" hidden="false" customHeight="false" outlineLevel="0" collapsed="false">
      <c r="A623" s="250"/>
    </row>
    <row r="624" customFormat="false" ht="11.25" hidden="false" customHeight="false" outlineLevel="0" collapsed="false">
      <c r="A624" s="250"/>
    </row>
    <row r="625" customFormat="false" ht="11.25" hidden="false" customHeight="false" outlineLevel="0" collapsed="false">
      <c r="A625" s="250"/>
    </row>
    <row r="626" customFormat="false" ht="11.25" hidden="false" customHeight="false" outlineLevel="0" collapsed="false">
      <c r="A626" s="250"/>
    </row>
    <row r="627" customFormat="false" ht="11.25" hidden="false" customHeight="false" outlineLevel="0" collapsed="false">
      <c r="A627" s="250"/>
    </row>
    <row r="628" customFormat="false" ht="11.25" hidden="false" customHeight="false" outlineLevel="0" collapsed="false">
      <c r="A628" s="250"/>
    </row>
    <row r="629" customFormat="false" ht="11.25" hidden="false" customHeight="false" outlineLevel="0" collapsed="false">
      <c r="A629" s="250"/>
    </row>
    <row r="630" customFormat="false" ht="11.25" hidden="false" customHeight="false" outlineLevel="0" collapsed="false">
      <c r="A630" s="250"/>
    </row>
    <row r="631" customFormat="false" ht="11.25" hidden="false" customHeight="false" outlineLevel="0" collapsed="false">
      <c r="A631" s="250"/>
    </row>
    <row r="632" customFormat="false" ht="11.25" hidden="false" customHeight="false" outlineLevel="0" collapsed="false">
      <c r="A632" s="250"/>
    </row>
    <row r="633" customFormat="false" ht="11.25" hidden="false" customHeight="false" outlineLevel="0" collapsed="false">
      <c r="A633" s="250"/>
    </row>
    <row r="634" customFormat="false" ht="11.25" hidden="false" customHeight="false" outlineLevel="0" collapsed="false">
      <c r="A634" s="250"/>
    </row>
    <row r="635" customFormat="false" ht="11.25" hidden="false" customHeight="false" outlineLevel="0" collapsed="false">
      <c r="A635" s="250"/>
    </row>
    <row r="636" customFormat="false" ht="11.25" hidden="false" customHeight="false" outlineLevel="0" collapsed="false">
      <c r="A636" s="250"/>
    </row>
    <row r="637" customFormat="false" ht="11.25" hidden="false" customHeight="false" outlineLevel="0" collapsed="false">
      <c r="A637" s="250"/>
    </row>
    <row r="638" customFormat="false" ht="11.25" hidden="false" customHeight="false" outlineLevel="0" collapsed="false">
      <c r="A638" s="250"/>
    </row>
    <row r="639" customFormat="false" ht="11.25" hidden="false" customHeight="false" outlineLevel="0" collapsed="false">
      <c r="A639" s="250"/>
    </row>
    <row r="640" customFormat="false" ht="11.25" hidden="false" customHeight="false" outlineLevel="0" collapsed="false">
      <c r="A640" s="250"/>
    </row>
    <row r="641" customFormat="false" ht="11.25" hidden="false" customHeight="false" outlineLevel="0" collapsed="false">
      <c r="A641" s="250"/>
    </row>
    <row r="642" customFormat="false" ht="11.25" hidden="false" customHeight="false" outlineLevel="0" collapsed="false">
      <c r="A642" s="250"/>
    </row>
    <row r="643" customFormat="false" ht="11.25" hidden="false" customHeight="false" outlineLevel="0" collapsed="false">
      <c r="A643" s="250"/>
    </row>
    <row r="644" customFormat="false" ht="11.25" hidden="false" customHeight="false" outlineLevel="0" collapsed="false">
      <c r="A644" s="250"/>
    </row>
    <row r="645" customFormat="false" ht="11.25" hidden="false" customHeight="false" outlineLevel="0" collapsed="false">
      <c r="A645" s="250"/>
    </row>
    <row r="646" customFormat="false" ht="11.25" hidden="false" customHeight="false" outlineLevel="0" collapsed="false">
      <c r="A646" s="250"/>
    </row>
    <row r="647" customFormat="false" ht="11.25" hidden="false" customHeight="false" outlineLevel="0" collapsed="false">
      <c r="A647" s="250"/>
    </row>
    <row r="648" customFormat="false" ht="11.25" hidden="false" customHeight="false" outlineLevel="0" collapsed="false">
      <c r="A648" s="250"/>
    </row>
    <row r="649" customFormat="false" ht="11.25" hidden="false" customHeight="false" outlineLevel="0" collapsed="false">
      <c r="A649" s="250"/>
    </row>
    <row r="650" customFormat="false" ht="11.25" hidden="false" customHeight="false" outlineLevel="0" collapsed="false">
      <c r="A650" s="250"/>
    </row>
    <row r="651" customFormat="false" ht="11.25" hidden="false" customHeight="false" outlineLevel="0" collapsed="false">
      <c r="A651" s="250"/>
    </row>
    <row r="652" customFormat="false" ht="11.25" hidden="false" customHeight="false" outlineLevel="0" collapsed="false">
      <c r="A652" s="250"/>
    </row>
    <row r="653" customFormat="false" ht="11.25" hidden="false" customHeight="false" outlineLevel="0" collapsed="false">
      <c r="A653" s="250"/>
    </row>
    <row r="654" customFormat="false" ht="11.25" hidden="false" customHeight="false" outlineLevel="0" collapsed="false">
      <c r="A654" s="250"/>
    </row>
    <row r="655" customFormat="false" ht="11.25" hidden="false" customHeight="false" outlineLevel="0" collapsed="false">
      <c r="A655" s="250"/>
    </row>
    <row r="656" customFormat="false" ht="11.25" hidden="false" customHeight="false" outlineLevel="0" collapsed="false">
      <c r="A656" s="250"/>
    </row>
    <row r="657" customFormat="false" ht="11.25" hidden="false" customHeight="false" outlineLevel="0" collapsed="false">
      <c r="A657" s="250"/>
    </row>
    <row r="658" customFormat="false" ht="11.25" hidden="false" customHeight="false" outlineLevel="0" collapsed="false">
      <c r="A658" s="250"/>
    </row>
    <row r="659" customFormat="false" ht="11.25" hidden="false" customHeight="false" outlineLevel="0" collapsed="false">
      <c r="A659" s="250"/>
    </row>
    <row r="660" customFormat="false" ht="11.25" hidden="false" customHeight="false" outlineLevel="0" collapsed="false">
      <c r="A660" s="250"/>
    </row>
    <row r="661" customFormat="false" ht="11.25" hidden="false" customHeight="false" outlineLevel="0" collapsed="false">
      <c r="A661" s="250"/>
    </row>
    <row r="662" customFormat="false" ht="11.25" hidden="false" customHeight="false" outlineLevel="0" collapsed="false">
      <c r="A662" s="250"/>
    </row>
    <row r="663" customFormat="false" ht="11.25" hidden="false" customHeight="false" outlineLevel="0" collapsed="false">
      <c r="A663" s="250"/>
    </row>
    <row r="664" customFormat="false" ht="11.25" hidden="false" customHeight="false" outlineLevel="0" collapsed="false">
      <c r="A664" s="250"/>
    </row>
    <row r="665" customFormat="false" ht="11.25" hidden="false" customHeight="false" outlineLevel="0" collapsed="false">
      <c r="A665" s="250"/>
    </row>
    <row r="666" customFormat="false" ht="11.25" hidden="false" customHeight="false" outlineLevel="0" collapsed="false">
      <c r="A666" s="250"/>
    </row>
    <row r="667" customFormat="false" ht="11.25" hidden="false" customHeight="false" outlineLevel="0" collapsed="false">
      <c r="A667" s="250"/>
    </row>
    <row r="668" customFormat="false" ht="11.25" hidden="false" customHeight="false" outlineLevel="0" collapsed="false">
      <c r="A668" s="250"/>
    </row>
    <row r="669" customFormat="false" ht="11.25" hidden="false" customHeight="false" outlineLevel="0" collapsed="false">
      <c r="A669" s="250"/>
    </row>
    <row r="670" customFormat="false" ht="11.25" hidden="false" customHeight="false" outlineLevel="0" collapsed="false">
      <c r="A670" s="250"/>
    </row>
    <row r="671" customFormat="false" ht="11.25" hidden="false" customHeight="false" outlineLevel="0" collapsed="false">
      <c r="A671" s="250"/>
    </row>
    <row r="672" customFormat="false" ht="11.25" hidden="false" customHeight="false" outlineLevel="0" collapsed="false">
      <c r="A672" s="250"/>
    </row>
    <row r="673" customFormat="false" ht="11.25" hidden="false" customHeight="false" outlineLevel="0" collapsed="false">
      <c r="A673" s="250"/>
    </row>
    <row r="674" customFormat="false" ht="11.25" hidden="false" customHeight="false" outlineLevel="0" collapsed="false">
      <c r="A674" s="250"/>
    </row>
    <row r="675" customFormat="false" ht="11.25" hidden="false" customHeight="false" outlineLevel="0" collapsed="false">
      <c r="A675" s="250"/>
    </row>
    <row r="676" customFormat="false" ht="11.25" hidden="false" customHeight="false" outlineLevel="0" collapsed="false">
      <c r="A676" s="250"/>
    </row>
    <row r="677" customFormat="false" ht="11.25" hidden="false" customHeight="false" outlineLevel="0" collapsed="false">
      <c r="A677" s="250"/>
    </row>
    <row r="678" customFormat="false" ht="11.25" hidden="false" customHeight="false" outlineLevel="0" collapsed="false">
      <c r="A678" s="250"/>
    </row>
    <row r="679" customFormat="false" ht="11.25" hidden="false" customHeight="false" outlineLevel="0" collapsed="false">
      <c r="A679" s="250"/>
    </row>
    <row r="680" customFormat="false" ht="11.25" hidden="false" customHeight="false" outlineLevel="0" collapsed="false">
      <c r="A680" s="250"/>
    </row>
    <row r="681" customFormat="false" ht="11.25" hidden="false" customHeight="false" outlineLevel="0" collapsed="false">
      <c r="A681" s="250"/>
    </row>
    <row r="682" customFormat="false" ht="11.25" hidden="false" customHeight="false" outlineLevel="0" collapsed="false">
      <c r="A682" s="250"/>
    </row>
    <row r="683" customFormat="false" ht="11.25" hidden="false" customHeight="false" outlineLevel="0" collapsed="false">
      <c r="A683" s="250"/>
    </row>
    <row r="684" customFormat="false" ht="11.25" hidden="false" customHeight="false" outlineLevel="0" collapsed="false">
      <c r="A684" s="250"/>
    </row>
    <row r="685" customFormat="false" ht="11.25" hidden="false" customHeight="false" outlineLevel="0" collapsed="false">
      <c r="A685" s="250"/>
    </row>
    <row r="686" customFormat="false" ht="11.25" hidden="false" customHeight="false" outlineLevel="0" collapsed="false">
      <c r="A686" s="250"/>
    </row>
    <row r="687" customFormat="false" ht="11.25" hidden="false" customHeight="false" outlineLevel="0" collapsed="false">
      <c r="A687" s="250"/>
    </row>
    <row r="688" customFormat="false" ht="11.25" hidden="false" customHeight="false" outlineLevel="0" collapsed="false">
      <c r="A688" s="250"/>
    </row>
    <row r="689" customFormat="false" ht="11.25" hidden="false" customHeight="false" outlineLevel="0" collapsed="false">
      <c r="A689" s="250"/>
    </row>
    <row r="690" customFormat="false" ht="11.25" hidden="false" customHeight="false" outlineLevel="0" collapsed="false">
      <c r="A690" s="250"/>
    </row>
    <row r="691" customFormat="false" ht="11.25" hidden="false" customHeight="false" outlineLevel="0" collapsed="false">
      <c r="A691" s="250"/>
    </row>
    <row r="692" customFormat="false" ht="11.25" hidden="false" customHeight="false" outlineLevel="0" collapsed="false">
      <c r="A692" s="250"/>
    </row>
    <row r="693" customFormat="false" ht="11.25" hidden="false" customHeight="false" outlineLevel="0" collapsed="false">
      <c r="A693" s="250"/>
    </row>
    <row r="694" customFormat="false" ht="11.25" hidden="false" customHeight="false" outlineLevel="0" collapsed="false">
      <c r="A694" s="250"/>
    </row>
    <row r="695" customFormat="false" ht="11.25" hidden="false" customHeight="false" outlineLevel="0" collapsed="false">
      <c r="A695" s="250"/>
    </row>
    <row r="696" customFormat="false" ht="11.25" hidden="false" customHeight="false" outlineLevel="0" collapsed="false">
      <c r="A696" s="250"/>
    </row>
    <row r="697" customFormat="false" ht="11.25" hidden="false" customHeight="false" outlineLevel="0" collapsed="false">
      <c r="A697" s="250"/>
    </row>
    <row r="698" customFormat="false" ht="11.25" hidden="false" customHeight="false" outlineLevel="0" collapsed="false">
      <c r="A698" s="250"/>
    </row>
    <row r="699" customFormat="false" ht="11.25" hidden="false" customHeight="false" outlineLevel="0" collapsed="false">
      <c r="A699" s="250"/>
    </row>
    <row r="700" customFormat="false" ht="11.25" hidden="false" customHeight="false" outlineLevel="0" collapsed="false">
      <c r="A700" s="250"/>
    </row>
    <row r="701" customFormat="false" ht="11.25" hidden="false" customHeight="false" outlineLevel="0" collapsed="false">
      <c r="A701" s="250"/>
    </row>
    <row r="702" customFormat="false" ht="11.25" hidden="false" customHeight="false" outlineLevel="0" collapsed="false">
      <c r="A702" s="250"/>
    </row>
    <row r="703" customFormat="false" ht="11.25" hidden="false" customHeight="false" outlineLevel="0" collapsed="false">
      <c r="A703" s="250"/>
    </row>
    <row r="704" customFormat="false" ht="11.25" hidden="false" customHeight="false" outlineLevel="0" collapsed="false">
      <c r="A704" s="250"/>
    </row>
    <row r="705" customFormat="false" ht="11.25" hidden="false" customHeight="false" outlineLevel="0" collapsed="false">
      <c r="A705" s="250"/>
    </row>
    <row r="706" customFormat="false" ht="11.25" hidden="false" customHeight="false" outlineLevel="0" collapsed="false">
      <c r="A706" s="250"/>
    </row>
    <row r="707" customFormat="false" ht="11.25" hidden="false" customHeight="false" outlineLevel="0" collapsed="false">
      <c r="A707" s="250"/>
    </row>
    <row r="708" customFormat="false" ht="11.25" hidden="false" customHeight="false" outlineLevel="0" collapsed="false">
      <c r="A708" s="250"/>
    </row>
    <row r="709" customFormat="false" ht="11.25" hidden="false" customHeight="false" outlineLevel="0" collapsed="false">
      <c r="A709" s="250"/>
    </row>
    <row r="710" customFormat="false" ht="11.25" hidden="false" customHeight="false" outlineLevel="0" collapsed="false">
      <c r="A710" s="250"/>
    </row>
    <row r="711" customFormat="false" ht="11.25" hidden="false" customHeight="false" outlineLevel="0" collapsed="false">
      <c r="A711" s="250"/>
    </row>
    <row r="712" customFormat="false" ht="11.25" hidden="false" customHeight="false" outlineLevel="0" collapsed="false">
      <c r="A712" s="250"/>
    </row>
    <row r="713" customFormat="false" ht="11.25" hidden="false" customHeight="false" outlineLevel="0" collapsed="false">
      <c r="A713" s="250"/>
    </row>
    <row r="714" customFormat="false" ht="11.25" hidden="false" customHeight="false" outlineLevel="0" collapsed="false">
      <c r="A714" s="250"/>
    </row>
    <row r="715" customFormat="false" ht="11.25" hidden="false" customHeight="false" outlineLevel="0" collapsed="false">
      <c r="A715" s="250"/>
    </row>
    <row r="716" customFormat="false" ht="11.25" hidden="false" customHeight="false" outlineLevel="0" collapsed="false">
      <c r="A716" s="250"/>
    </row>
    <row r="717" customFormat="false" ht="11.25" hidden="false" customHeight="false" outlineLevel="0" collapsed="false">
      <c r="A717" s="250"/>
    </row>
    <row r="718" customFormat="false" ht="11.25" hidden="false" customHeight="false" outlineLevel="0" collapsed="false">
      <c r="A718" s="250"/>
    </row>
    <row r="719" customFormat="false" ht="11.25" hidden="false" customHeight="false" outlineLevel="0" collapsed="false">
      <c r="A719" s="250"/>
    </row>
    <row r="720" customFormat="false" ht="11.25" hidden="false" customHeight="false" outlineLevel="0" collapsed="false">
      <c r="A720" s="250"/>
    </row>
    <row r="721" customFormat="false" ht="11.25" hidden="false" customHeight="false" outlineLevel="0" collapsed="false">
      <c r="A721" s="250"/>
    </row>
    <row r="722" customFormat="false" ht="11.25" hidden="false" customHeight="false" outlineLevel="0" collapsed="false">
      <c r="A722" s="250"/>
    </row>
    <row r="723" customFormat="false" ht="11.25" hidden="false" customHeight="false" outlineLevel="0" collapsed="false">
      <c r="A723" s="250"/>
    </row>
    <row r="724" customFormat="false" ht="11.25" hidden="false" customHeight="false" outlineLevel="0" collapsed="false">
      <c r="A724" s="250"/>
    </row>
    <row r="725" customFormat="false" ht="11.25" hidden="false" customHeight="false" outlineLevel="0" collapsed="false">
      <c r="A725" s="250"/>
    </row>
    <row r="726" customFormat="false" ht="11.25" hidden="false" customHeight="false" outlineLevel="0" collapsed="false">
      <c r="A726" s="250"/>
    </row>
    <row r="727" customFormat="false" ht="11.25" hidden="false" customHeight="false" outlineLevel="0" collapsed="false">
      <c r="A727" s="250"/>
    </row>
    <row r="728" customFormat="false" ht="11.25" hidden="false" customHeight="false" outlineLevel="0" collapsed="false">
      <c r="A728" s="250"/>
    </row>
    <row r="729" customFormat="false" ht="11.25" hidden="false" customHeight="false" outlineLevel="0" collapsed="false">
      <c r="A729" s="250"/>
    </row>
    <row r="730" customFormat="false" ht="11.25" hidden="false" customHeight="false" outlineLevel="0" collapsed="false">
      <c r="A730" s="250"/>
    </row>
    <row r="731" customFormat="false" ht="11.25" hidden="false" customHeight="false" outlineLevel="0" collapsed="false">
      <c r="A731" s="250"/>
    </row>
    <row r="732" customFormat="false" ht="11.25" hidden="false" customHeight="false" outlineLevel="0" collapsed="false">
      <c r="A732" s="250"/>
    </row>
    <row r="733" customFormat="false" ht="11.25" hidden="false" customHeight="false" outlineLevel="0" collapsed="false">
      <c r="A733" s="250"/>
    </row>
    <row r="734" customFormat="false" ht="11.25" hidden="false" customHeight="false" outlineLevel="0" collapsed="false">
      <c r="A734" s="250"/>
    </row>
    <row r="735" customFormat="false" ht="11.25" hidden="false" customHeight="false" outlineLevel="0" collapsed="false">
      <c r="A735" s="250"/>
    </row>
    <row r="736" customFormat="false" ht="11.25" hidden="false" customHeight="false" outlineLevel="0" collapsed="false">
      <c r="A736" s="250"/>
    </row>
    <row r="737" customFormat="false" ht="11.25" hidden="false" customHeight="false" outlineLevel="0" collapsed="false">
      <c r="A737" s="250"/>
    </row>
    <row r="738" customFormat="false" ht="11.25" hidden="false" customHeight="false" outlineLevel="0" collapsed="false">
      <c r="A738" s="250"/>
    </row>
    <row r="739" customFormat="false" ht="11.25" hidden="false" customHeight="false" outlineLevel="0" collapsed="false">
      <c r="A739" s="250"/>
    </row>
    <row r="740" customFormat="false" ht="11.25" hidden="false" customHeight="false" outlineLevel="0" collapsed="false">
      <c r="A740" s="250"/>
    </row>
    <row r="741" customFormat="false" ht="11.25" hidden="false" customHeight="false" outlineLevel="0" collapsed="false">
      <c r="A741" s="250"/>
    </row>
    <row r="742" customFormat="false" ht="11.25" hidden="false" customHeight="false" outlineLevel="0" collapsed="false">
      <c r="A742" s="250"/>
    </row>
    <row r="743" customFormat="false" ht="11.25" hidden="false" customHeight="false" outlineLevel="0" collapsed="false">
      <c r="A743" s="250"/>
    </row>
    <row r="744" customFormat="false" ht="11.25" hidden="false" customHeight="false" outlineLevel="0" collapsed="false">
      <c r="A744" s="250"/>
    </row>
    <row r="745" customFormat="false" ht="11.25" hidden="false" customHeight="false" outlineLevel="0" collapsed="false">
      <c r="A745" s="250"/>
    </row>
    <row r="746" customFormat="false" ht="11.25" hidden="false" customHeight="false" outlineLevel="0" collapsed="false">
      <c r="A746" s="250"/>
    </row>
    <row r="747" customFormat="false" ht="11.25" hidden="false" customHeight="false" outlineLevel="0" collapsed="false">
      <c r="A747" s="250"/>
    </row>
    <row r="748" customFormat="false" ht="11.25" hidden="false" customHeight="false" outlineLevel="0" collapsed="false">
      <c r="A748" s="250"/>
    </row>
    <row r="749" customFormat="false" ht="11.25" hidden="false" customHeight="false" outlineLevel="0" collapsed="false">
      <c r="A749" s="250"/>
    </row>
    <row r="750" customFormat="false" ht="11.25" hidden="false" customHeight="false" outlineLevel="0" collapsed="false">
      <c r="A750" s="250"/>
    </row>
    <row r="751" customFormat="false" ht="11.25" hidden="false" customHeight="false" outlineLevel="0" collapsed="false">
      <c r="A751" s="250"/>
    </row>
    <row r="752" customFormat="false" ht="11.25" hidden="false" customHeight="false" outlineLevel="0" collapsed="false">
      <c r="A752" s="250"/>
    </row>
    <row r="753" customFormat="false" ht="11.25" hidden="false" customHeight="false" outlineLevel="0" collapsed="false">
      <c r="A753" s="250"/>
    </row>
    <row r="754" customFormat="false" ht="11.25" hidden="false" customHeight="false" outlineLevel="0" collapsed="false">
      <c r="A754" s="250"/>
    </row>
    <row r="755" customFormat="false" ht="11.25" hidden="false" customHeight="false" outlineLevel="0" collapsed="false">
      <c r="A755" s="250"/>
    </row>
    <row r="756" customFormat="false" ht="11.25" hidden="false" customHeight="false" outlineLevel="0" collapsed="false">
      <c r="A756" s="250"/>
    </row>
    <row r="757" customFormat="false" ht="11.25" hidden="false" customHeight="false" outlineLevel="0" collapsed="false">
      <c r="A757" s="250"/>
    </row>
    <row r="758" customFormat="false" ht="11.25" hidden="false" customHeight="false" outlineLevel="0" collapsed="false">
      <c r="A758" s="250"/>
    </row>
    <row r="759" customFormat="false" ht="11.25" hidden="false" customHeight="false" outlineLevel="0" collapsed="false">
      <c r="A759" s="250"/>
    </row>
    <row r="760" customFormat="false" ht="11.25" hidden="false" customHeight="false" outlineLevel="0" collapsed="false">
      <c r="A760" s="250"/>
    </row>
    <row r="761" customFormat="false" ht="11.25" hidden="false" customHeight="false" outlineLevel="0" collapsed="false">
      <c r="A761" s="250"/>
    </row>
    <row r="762" customFormat="false" ht="11.25" hidden="false" customHeight="false" outlineLevel="0" collapsed="false">
      <c r="A762" s="250"/>
    </row>
    <row r="763" customFormat="false" ht="11.25" hidden="false" customHeight="false" outlineLevel="0" collapsed="false">
      <c r="A763" s="250"/>
    </row>
    <row r="764" customFormat="false" ht="11.25" hidden="false" customHeight="false" outlineLevel="0" collapsed="false">
      <c r="A764" s="250"/>
    </row>
    <row r="765" customFormat="false" ht="11.25" hidden="false" customHeight="false" outlineLevel="0" collapsed="false">
      <c r="A765" s="250"/>
    </row>
    <row r="766" customFormat="false" ht="11.25" hidden="false" customHeight="false" outlineLevel="0" collapsed="false">
      <c r="A766" s="250"/>
    </row>
    <row r="767" customFormat="false" ht="11.25" hidden="false" customHeight="false" outlineLevel="0" collapsed="false">
      <c r="A767" s="250"/>
    </row>
    <row r="768" customFormat="false" ht="11.25" hidden="false" customHeight="false" outlineLevel="0" collapsed="false">
      <c r="A768" s="250"/>
    </row>
    <row r="769" customFormat="false" ht="11.25" hidden="false" customHeight="false" outlineLevel="0" collapsed="false">
      <c r="A769" s="250"/>
    </row>
    <row r="770" customFormat="false" ht="11.25" hidden="false" customHeight="false" outlineLevel="0" collapsed="false">
      <c r="A770" s="250"/>
    </row>
    <row r="771" customFormat="false" ht="11.25" hidden="false" customHeight="false" outlineLevel="0" collapsed="false">
      <c r="A771" s="250"/>
    </row>
    <row r="772" customFormat="false" ht="11.25" hidden="false" customHeight="false" outlineLevel="0" collapsed="false">
      <c r="A772" s="250"/>
    </row>
    <row r="773" customFormat="false" ht="11.25" hidden="false" customHeight="false" outlineLevel="0" collapsed="false">
      <c r="A773" s="250"/>
    </row>
    <row r="774" customFormat="false" ht="11.25" hidden="false" customHeight="false" outlineLevel="0" collapsed="false">
      <c r="A774" s="250"/>
    </row>
    <row r="775" customFormat="false" ht="11.25" hidden="false" customHeight="false" outlineLevel="0" collapsed="false">
      <c r="A775" s="250"/>
    </row>
    <row r="776" customFormat="false" ht="11.25" hidden="false" customHeight="false" outlineLevel="0" collapsed="false">
      <c r="A776" s="250"/>
    </row>
    <row r="777" customFormat="false" ht="11.25" hidden="false" customHeight="false" outlineLevel="0" collapsed="false">
      <c r="A777" s="250"/>
    </row>
    <row r="778" customFormat="false" ht="11.25" hidden="false" customHeight="false" outlineLevel="0" collapsed="false">
      <c r="A778" s="250"/>
    </row>
    <row r="779" customFormat="false" ht="11.25" hidden="false" customHeight="false" outlineLevel="0" collapsed="false">
      <c r="A779" s="250"/>
    </row>
    <row r="780" customFormat="false" ht="11.25" hidden="false" customHeight="false" outlineLevel="0" collapsed="false">
      <c r="A780" s="250"/>
    </row>
    <row r="781" customFormat="false" ht="11.25" hidden="false" customHeight="false" outlineLevel="0" collapsed="false">
      <c r="A781" s="250"/>
    </row>
    <row r="782" customFormat="false" ht="11.25" hidden="false" customHeight="false" outlineLevel="0" collapsed="false">
      <c r="A782" s="250"/>
    </row>
    <row r="783" customFormat="false" ht="11.25" hidden="false" customHeight="false" outlineLevel="0" collapsed="false">
      <c r="A783" s="250"/>
    </row>
    <row r="784" customFormat="false" ht="11.25" hidden="false" customHeight="false" outlineLevel="0" collapsed="false">
      <c r="A784" s="250"/>
    </row>
    <row r="785" customFormat="false" ht="11.25" hidden="false" customHeight="false" outlineLevel="0" collapsed="false">
      <c r="A785" s="250"/>
    </row>
    <row r="786" customFormat="false" ht="11.25" hidden="false" customHeight="false" outlineLevel="0" collapsed="false">
      <c r="A786" s="250"/>
    </row>
    <row r="787" customFormat="false" ht="11.25" hidden="false" customHeight="false" outlineLevel="0" collapsed="false">
      <c r="A787" s="250"/>
    </row>
    <row r="788" customFormat="false" ht="11.25" hidden="false" customHeight="false" outlineLevel="0" collapsed="false">
      <c r="A788" s="250"/>
    </row>
    <row r="789" customFormat="false" ht="11.25" hidden="false" customHeight="false" outlineLevel="0" collapsed="false">
      <c r="A789" s="250"/>
    </row>
    <row r="790" customFormat="false" ht="11.25" hidden="false" customHeight="false" outlineLevel="0" collapsed="false">
      <c r="A790" s="250"/>
    </row>
    <row r="791" customFormat="false" ht="11.25" hidden="false" customHeight="false" outlineLevel="0" collapsed="false">
      <c r="A791" s="250"/>
    </row>
    <row r="792" customFormat="false" ht="11.25" hidden="false" customHeight="false" outlineLevel="0" collapsed="false">
      <c r="A792" s="250"/>
    </row>
    <row r="793" customFormat="false" ht="11.25" hidden="false" customHeight="false" outlineLevel="0" collapsed="false">
      <c r="A793" s="250"/>
    </row>
    <row r="794" customFormat="false" ht="11.25" hidden="false" customHeight="false" outlineLevel="0" collapsed="false">
      <c r="A794" s="250"/>
    </row>
    <row r="795" customFormat="false" ht="11.25" hidden="false" customHeight="false" outlineLevel="0" collapsed="false">
      <c r="A795" s="250"/>
    </row>
    <row r="796" customFormat="false" ht="11.25" hidden="false" customHeight="false" outlineLevel="0" collapsed="false">
      <c r="A796" s="250"/>
    </row>
    <row r="797" customFormat="false" ht="11.25" hidden="false" customHeight="false" outlineLevel="0" collapsed="false">
      <c r="A797" s="250"/>
    </row>
    <row r="798" customFormat="false" ht="11.25" hidden="false" customHeight="false" outlineLevel="0" collapsed="false">
      <c r="A798" s="250"/>
    </row>
    <row r="799" customFormat="false" ht="11.25" hidden="false" customHeight="false" outlineLevel="0" collapsed="false">
      <c r="A799" s="250"/>
    </row>
    <row r="800" customFormat="false" ht="11.25" hidden="false" customHeight="false" outlineLevel="0" collapsed="false">
      <c r="A800" s="250"/>
    </row>
    <row r="801" customFormat="false" ht="11.25" hidden="false" customHeight="false" outlineLevel="0" collapsed="false">
      <c r="A801" s="250"/>
    </row>
    <row r="802" customFormat="false" ht="11.25" hidden="false" customHeight="false" outlineLevel="0" collapsed="false">
      <c r="A802" s="250"/>
    </row>
    <row r="803" customFormat="false" ht="11.25" hidden="false" customHeight="false" outlineLevel="0" collapsed="false">
      <c r="A803" s="250"/>
    </row>
    <row r="804" customFormat="false" ht="11.25" hidden="false" customHeight="false" outlineLevel="0" collapsed="false">
      <c r="A804" s="250"/>
    </row>
    <row r="805" customFormat="false" ht="11.25" hidden="false" customHeight="false" outlineLevel="0" collapsed="false">
      <c r="A805" s="250"/>
    </row>
    <row r="806" customFormat="false" ht="11.25" hidden="false" customHeight="false" outlineLevel="0" collapsed="false">
      <c r="A806" s="250"/>
    </row>
    <row r="807" customFormat="false" ht="11.25" hidden="false" customHeight="false" outlineLevel="0" collapsed="false">
      <c r="A807" s="250"/>
    </row>
    <row r="808" customFormat="false" ht="11.25" hidden="false" customHeight="false" outlineLevel="0" collapsed="false">
      <c r="A808" s="250"/>
    </row>
    <row r="809" customFormat="false" ht="11.25" hidden="false" customHeight="false" outlineLevel="0" collapsed="false">
      <c r="A809" s="250"/>
    </row>
    <row r="810" customFormat="false" ht="11.25" hidden="false" customHeight="false" outlineLevel="0" collapsed="false">
      <c r="A810" s="250"/>
    </row>
    <row r="811" customFormat="false" ht="11.25" hidden="false" customHeight="false" outlineLevel="0" collapsed="false">
      <c r="A811" s="250"/>
    </row>
    <row r="812" customFormat="false" ht="11.25" hidden="false" customHeight="false" outlineLevel="0" collapsed="false">
      <c r="A812" s="250"/>
    </row>
    <row r="813" customFormat="false" ht="11.25" hidden="false" customHeight="false" outlineLevel="0" collapsed="false">
      <c r="A813" s="250"/>
    </row>
    <row r="814" customFormat="false" ht="11.25" hidden="false" customHeight="false" outlineLevel="0" collapsed="false">
      <c r="A814" s="250"/>
    </row>
    <row r="815" customFormat="false" ht="11.25" hidden="false" customHeight="false" outlineLevel="0" collapsed="false">
      <c r="A815" s="250"/>
    </row>
    <row r="816" customFormat="false" ht="11.25" hidden="false" customHeight="false" outlineLevel="0" collapsed="false">
      <c r="A816" s="250"/>
    </row>
    <row r="817" customFormat="false" ht="11.25" hidden="false" customHeight="false" outlineLevel="0" collapsed="false">
      <c r="A817" s="250"/>
    </row>
    <row r="818" customFormat="false" ht="11.25" hidden="false" customHeight="false" outlineLevel="0" collapsed="false">
      <c r="A818" s="250"/>
    </row>
    <row r="819" customFormat="false" ht="11.25" hidden="false" customHeight="false" outlineLevel="0" collapsed="false">
      <c r="A819" s="250"/>
    </row>
    <row r="820" customFormat="false" ht="11.25" hidden="false" customHeight="false" outlineLevel="0" collapsed="false">
      <c r="A820" s="250"/>
    </row>
    <row r="821" customFormat="false" ht="11.25" hidden="false" customHeight="false" outlineLevel="0" collapsed="false">
      <c r="A821" s="250"/>
    </row>
    <row r="822" customFormat="false" ht="11.25" hidden="false" customHeight="false" outlineLevel="0" collapsed="false">
      <c r="A822" s="250"/>
    </row>
    <row r="823" customFormat="false" ht="11.25" hidden="false" customHeight="false" outlineLevel="0" collapsed="false">
      <c r="A823" s="250"/>
    </row>
    <row r="824" customFormat="false" ht="11.25" hidden="false" customHeight="false" outlineLevel="0" collapsed="false">
      <c r="A824" s="250"/>
    </row>
    <row r="825" customFormat="false" ht="11.25" hidden="false" customHeight="false" outlineLevel="0" collapsed="false">
      <c r="A825" s="250"/>
    </row>
    <row r="826" customFormat="false" ht="11.25" hidden="false" customHeight="false" outlineLevel="0" collapsed="false">
      <c r="A826" s="250"/>
    </row>
    <row r="827" customFormat="false" ht="11.25" hidden="false" customHeight="false" outlineLevel="0" collapsed="false">
      <c r="A827" s="250"/>
    </row>
    <row r="828" customFormat="false" ht="11.25" hidden="false" customHeight="false" outlineLevel="0" collapsed="false">
      <c r="A828" s="250"/>
    </row>
    <row r="829" customFormat="false" ht="11.25" hidden="false" customHeight="false" outlineLevel="0" collapsed="false">
      <c r="A829" s="250"/>
    </row>
    <row r="830" customFormat="false" ht="11.25" hidden="false" customHeight="false" outlineLevel="0" collapsed="false">
      <c r="A830" s="250"/>
    </row>
    <row r="831" customFormat="false" ht="11.25" hidden="false" customHeight="false" outlineLevel="0" collapsed="false">
      <c r="A831" s="250"/>
    </row>
    <row r="832" customFormat="false" ht="11.25" hidden="false" customHeight="false" outlineLevel="0" collapsed="false">
      <c r="A832" s="250"/>
    </row>
    <row r="833" customFormat="false" ht="11.25" hidden="false" customHeight="false" outlineLevel="0" collapsed="false">
      <c r="A833" s="250"/>
    </row>
    <row r="834" customFormat="false" ht="11.25" hidden="false" customHeight="false" outlineLevel="0" collapsed="false">
      <c r="A834" s="250"/>
    </row>
    <row r="835" customFormat="false" ht="11.25" hidden="false" customHeight="false" outlineLevel="0" collapsed="false">
      <c r="A835" s="250"/>
    </row>
    <row r="836" customFormat="false" ht="11.25" hidden="false" customHeight="false" outlineLevel="0" collapsed="false">
      <c r="A836" s="250"/>
    </row>
    <row r="837" customFormat="false" ht="11.25" hidden="false" customHeight="false" outlineLevel="0" collapsed="false">
      <c r="A837" s="250"/>
    </row>
    <row r="838" customFormat="false" ht="11.25" hidden="false" customHeight="false" outlineLevel="0" collapsed="false">
      <c r="A838" s="250"/>
    </row>
    <row r="839" customFormat="false" ht="11.25" hidden="false" customHeight="false" outlineLevel="0" collapsed="false">
      <c r="A839" s="250"/>
    </row>
    <row r="840" customFormat="false" ht="11.25" hidden="false" customHeight="false" outlineLevel="0" collapsed="false">
      <c r="A840" s="250"/>
    </row>
    <row r="841" customFormat="false" ht="11.25" hidden="false" customHeight="false" outlineLevel="0" collapsed="false">
      <c r="A841" s="250"/>
    </row>
    <row r="842" customFormat="false" ht="11.25" hidden="false" customHeight="false" outlineLevel="0" collapsed="false">
      <c r="A842" s="250"/>
    </row>
    <row r="843" customFormat="false" ht="11.25" hidden="false" customHeight="false" outlineLevel="0" collapsed="false">
      <c r="A843" s="250"/>
    </row>
    <row r="844" customFormat="false" ht="11.25" hidden="false" customHeight="false" outlineLevel="0" collapsed="false">
      <c r="A844" s="250"/>
    </row>
    <row r="845" customFormat="false" ht="11.25" hidden="false" customHeight="false" outlineLevel="0" collapsed="false">
      <c r="A845" s="250"/>
    </row>
    <row r="846" customFormat="false" ht="11.25" hidden="false" customHeight="false" outlineLevel="0" collapsed="false">
      <c r="A846" s="250"/>
    </row>
    <row r="847" customFormat="false" ht="11.25" hidden="false" customHeight="false" outlineLevel="0" collapsed="false">
      <c r="A847" s="250"/>
    </row>
    <row r="848" customFormat="false" ht="11.25" hidden="false" customHeight="false" outlineLevel="0" collapsed="false">
      <c r="A848" s="250"/>
    </row>
    <row r="849" customFormat="false" ht="11.25" hidden="false" customHeight="false" outlineLevel="0" collapsed="false">
      <c r="A849" s="250"/>
    </row>
    <row r="850" customFormat="false" ht="11.25" hidden="false" customHeight="false" outlineLevel="0" collapsed="false">
      <c r="A850" s="250"/>
    </row>
    <row r="851" customFormat="false" ht="11.25" hidden="false" customHeight="false" outlineLevel="0" collapsed="false">
      <c r="A851" s="250"/>
    </row>
    <row r="852" customFormat="false" ht="11.25" hidden="false" customHeight="false" outlineLevel="0" collapsed="false">
      <c r="A852" s="250"/>
    </row>
    <row r="853" customFormat="false" ht="11.25" hidden="false" customHeight="false" outlineLevel="0" collapsed="false">
      <c r="A853" s="250"/>
    </row>
    <row r="854" customFormat="false" ht="11.25" hidden="false" customHeight="false" outlineLevel="0" collapsed="false">
      <c r="A854" s="250"/>
    </row>
    <row r="855" customFormat="false" ht="11.25" hidden="false" customHeight="false" outlineLevel="0" collapsed="false">
      <c r="A855" s="250"/>
    </row>
    <row r="856" customFormat="false" ht="11.25" hidden="false" customHeight="false" outlineLevel="0" collapsed="false">
      <c r="A856" s="250"/>
    </row>
    <row r="857" customFormat="false" ht="11.25" hidden="false" customHeight="false" outlineLevel="0" collapsed="false">
      <c r="A857" s="250"/>
    </row>
    <row r="858" customFormat="false" ht="11.25" hidden="false" customHeight="false" outlineLevel="0" collapsed="false">
      <c r="A858" s="250"/>
    </row>
    <row r="859" customFormat="false" ht="11.25" hidden="false" customHeight="false" outlineLevel="0" collapsed="false">
      <c r="A859" s="250"/>
    </row>
    <row r="860" customFormat="false" ht="11.25" hidden="false" customHeight="false" outlineLevel="0" collapsed="false">
      <c r="A860" s="250"/>
    </row>
    <row r="861" customFormat="false" ht="11.25" hidden="false" customHeight="false" outlineLevel="0" collapsed="false">
      <c r="A861" s="250"/>
    </row>
    <row r="862" customFormat="false" ht="11.25" hidden="false" customHeight="false" outlineLevel="0" collapsed="false">
      <c r="A862" s="250"/>
    </row>
    <row r="863" customFormat="false" ht="11.25" hidden="false" customHeight="false" outlineLevel="0" collapsed="false">
      <c r="A863" s="250"/>
    </row>
    <row r="864" customFormat="false" ht="11.25" hidden="false" customHeight="false" outlineLevel="0" collapsed="false">
      <c r="A864" s="250"/>
    </row>
    <row r="865" customFormat="false" ht="11.25" hidden="false" customHeight="false" outlineLevel="0" collapsed="false">
      <c r="A865" s="250"/>
    </row>
    <row r="866" customFormat="false" ht="11.25" hidden="false" customHeight="false" outlineLevel="0" collapsed="false">
      <c r="A866" s="250"/>
    </row>
    <row r="867" customFormat="false" ht="11.25" hidden="false" customHeight="false" outlineLevel="0" collapsed="false">
      <c r="A867" s="250"/>
    </row>
    <row r="868" customFormat="false" ht="11.25" hidden="false" customHeight="false" outlineLevel="0" collapsed="false">
      <c r="A868" s="250"/>
    </row>
    <row r="869" customFormat="false" ht="11.25" hidden="false" customHeight="false" outlineLevel="0" collapsed="false">
      <c r="A869" s="250"/>
    </row>
    <row r="870" customFormat="false" ht="11.25" hidden="false" customHeight="false" outlineLevel="0" collapsed="false">
      <c r="A870" s="250"/>
    </row>
    <row r="871" customFormat="false" ht="11.25" hidden="false" customHeight="false" outlineLevel="0" collapsed="false">
      <c r="A871" s="250"/>
    </row>
    <row r="872" customFormat="false" ht="11.25" hidden="false" customHeight="false" outlineLevel="0" collapsed="false">
      <c r="A872" s="250"/>
    </row>
    <row r="873" customFormat="false" ht="11.25" hidden="false" customHeight="false" outlineLevel="0" collapsed="false">
      <c r="A873" s="250"/>
    </row>
    <row r="874" customFormat="false" ht="11.25" hidden="false" customHeight="false" outlineLevel="0" collapsed="false">
      <c r="A874" s="250"/>
    </row>
    <row r="875" customFormat="false" ht="11.25" hidden="false" customHeight="false" outlineLevel="0" collapsed="false">
      <c r="A875" s="250"/>
    </row>
    <row r="876" customFormat="false" ht="11.25" hidden="false" customHeight="false" outlineLevel="0" collapsed="false">
      <c r="A876" s="250"/>
    </row>
    <row r="877" customFormat="false" ht="11.25" hidden="false" customHeight="false" outlineLevel="0" collapsed="false">
      <c r="A877" s="250"/>
    </row>
    <row r="878" customFormat="false" ht="11.25" hidden="false" customHeight="false" outlineLevel="0" collapsed="false">
      <c r="A878" s="250"/>
    </row>
    <row r="879" customFormat="false" ht="11.25" hidden="false" customHeight="false" outlineLevel="0" collapsed="false">
      <c r="A879" s="250"/>
    </row>
    <row r="880" customFormat="false" ht="11.25" hidden="false" customHeight="false" outlineLevel="0" collapsed="false">
      <c r="A880" s="250"/>
    </row>
    <row r="881" customFormat="false" ht="11.25" hidden="false" customHeight="false" outlineLevel="0" collapsed="false">
      <c r="A881" s="250"/>
    </row>
    <row r="882" customFormat="false" ht="11.25" hidden="false" customHeight="false" outlineLevel="0" collapsed="false">
      <c r="A882" s="250"/>
    </row>
    <row r="883" customFormat="false" ht="11.25" hidden="false" customHeight="false" outlineLevel="0" collapsed="false">
      <c r="A883" s="250"/>
    </row>
    <row r="884" customFormat="false" ht="11.25" hidden="false" customHeight="false" outlineLevel="0" collapsed="false">
      <c r="A884" s="250"/>
    </row>
    <row r="885" customFormat="false" ht="11.25" hidden="false" customHeight="false" outlineLevel="0" collapsed="false">
      <c r="A885" s="250"/>
    </row>
    <row r="886" customFormat="false" ht="11.25" hidden="false" customHeight="false" outlineLevel="0" collapsed="false">
      <c r="A886" s="250"/>
    </row>
    <row r="887" customFormat="false" ht="11.25" hidden="false" customHeight="false" outlineLevel="0" collapsed="false">
      <c r="A887" s="250"/>
    </row>
    <row r="888" customFormat="false" ht="11.25" hidden="false" customHeight="false" outlineLevel="0" collapsed="false">
      <c r="A888" s="250"/>
    </row>
    <row r="889" customFormat="false" ht="11.25" hidden="false" customHeight="false" outlineLevel="0" collapsed="false">
      <c r="A889" s="250"/>
    </row>
    <row r="890" customFormat="false" ht="11.25" hidden="false" customHeight="false" outlineLevel="0" collapsed="false">
      <c r="A890" s="250"/>
    </row>
    <row r="891" customFormat="false" ht="11.25" hidden="false" customHeight="false" outlineLevel="0" collapsed="false">
      <c r="A891" s="250"/>
    </row>
    <row r="892" customFormat="false" ht="11.25" hidden="false" customHeight="false" outlineLevel="0" collapsed="false">
      <c r="A892" s="250"/>
    </row>
    <row r="893" customFormat="false" ht="11.25" hidden="false" customHeight="false" outlineLevel="0" collapsed="false">
      <c r="A893" s="250"/>
    </row>
    <row r="894" customFormat="false" ht="11.25" hidden="false" customHeight="false" outlineLevel="0" collapsed="false">
      <c r="A894" s="250"/>
    </row>
    <row r="895" customFormat="false" ht="11.25" hidden="false" customHeight="false" outlineLevel="0" collapsed="false">
      <c r="A895" s="250"/>
    </row>
    <row r="896" customFormat="false" ht="11.25" hidden="false" customHeight="false" outlineLevel="0" collapsed="false">
      <c r="A896" s="250"/>
    </row>
    <row r="897" customFormat="false" ht="11.25" hidden="false" customHeight="false" outlineLevel="0" collapsed="false">
      <c r="A897" s="250"/>
    </row>
    <row r="898" customFormat="false" ht="11.25" hidden="false" customHeight="false" outlineLevel="0" collapsed="false">
      <c r="A898" s="250"/>
    </row>
    <row r="899" customFormat="false" ht="11.25" hidden="false" customHeight="false" outlineLevel="0" collapsed="false">
      <c r="A899" s="250"/>
    </row>
    <row r="900" customFormat="false" ht="11.25" hidden="false" customHeight="false" outlineLevel="0" collapsed="false">
      <c r="A900" s="250"/>
    </row>
    <row r="901" customFormat="false" ht="11.25" hidden="false" customHeight="false" outlineLevel="0" collapsed="false">
      <c r="A901" s="250"/>
    </row>
    <row r="902" customFormat="false" ht="11.25" hidden="false" customHeight="false" outlineLevel="0" collapsed="false">
      <c r="A902" s="250"/>
    </row>
    <row r="903" customFormat="false" ht="11.25" hidden="false" customHeight="false" outlineLevel="0" collapsed="false">
      <c r="A903" s="250"/>
    </row>
    <row r="904" customFormat="false" ht="11.25" hidden="false" customHeight="false" outlineLevel="0" collapsed="false">
      <c r="A904" s="250"/>
    </row>
    <row r="905" customFormat="false" ht="11.25" hidden="false" customHeight="false" outlineLevel="0" collapsed="false">
      <c r="A905" s="250"/>
    </row>
    <row r="906" customFormat="false" ht="11.25" hidden="false" customHeight="false" outlineLevel="0" collapsed="false">
      <c r="A906" s="250"/>
    </row>
    <row r="907" customFormat="false" ht="11.25" hidden="false" customHeight="false" outlineLevel="0" collapsed="false">
      <c r="A907" s="250"/>
    </row>
    <row r="908" customFormat="false" ht="11.25" hidden="false" customHeight="false" outlineLevel="0" collapsed="false">
      <c r="A908" s="250"/>
    </row>
    <row r="909" customFormat="false" ht="11.25" hidden="false" customHeight="false" outlineLevel="0" collapsed="false">
      <c r="A909" s="250"/>
    </row>
    <row r="910" customFormat="false" ht="11.25" hidden="false" customHeight="false" outlineLevel="0" collapsed="false">
      <c r="A910" s="250"/>
    </row>
    <row r="911" customFormat="false" ht="11.25" hidden="false" customHeight="false" outlineLevel="0" collapsed="false">
      <c r="A911" s="250"/>
    </row>
    <row r="912" customFormat="false" ht="11.25" hidden="false" customHeight="false" outlineLevel="0" collapsed="false">
      <c r="A912" s="250"/>
    </row>
    <row r="913" customFormat="false" ht="11.25" hidden="false" customHeight="false" outlineLevel="0" collapsed="false">
      <c r="A913" s="250"/>
    </row>
    <row r="914" customFormat="false" ht="11.25" hidden="false" customHeight="false" outlineLevel="0" collapsed="false">
      <c r="A914" s="250"/>
    </row>
    <row r="915" customFormat="false" ht="11.25" hidden="false" customHeight="false" outlineLevel="0" collapsed="false">
      <c r="A915" s="250"/>
    </row>
    <row r="916" customFormat="false" ht="11.25" hidden="false" customHeight="false" outlineLevel="0" collapsed="false">
      <c r="A916" s="250"/>
    </row>
    <row r="917" customFormat="false" ht="11.25" hidden="false" customHeight="false" outlineLevel="0" collapsed="false">
      <c r="A917" s="250"/>
    </row>
    <row r="918" customFormat="false" ht="11.25" hidden="false" customHeight="false" outlineLevel="0" collapsed="false">
      <c r="A918" s="250"/>
    </row>
    <row r="919" customFormat="false" ht="11.25" hidden="false" customHeight="false" outlineLevel="0" collapsed="false">
      <c r="A919" s="250"/>
    </row>
    <row r="920" customFormat="false" ht="11.25" hidden="false" customHeight="false" outlineLevel="0" collapsed="false">
      <c r="A920" s="250"/>
    </row>
    <row r="921" customFormat="false" ht="11.25" hidden="false" customHeight="false" outlineLevel="0" collapsed="false">
      <c r="A921" s="250"/>
    </row>
    <row r="922" customFormat="false" ht="11.25" hidden="false" customHeight="false" outlineLevel="0" collapsed="false">
      <c r="A922" s="250"/>
    </row>
    <row r="923" customFormat="false" ht="11.25" hidden="false" customHeight="false" outlineLevel="0" collapsed="false">
      <c r="A923" s="250"/>
    </row>
    <row r="924" customFormat="false" ht="11.25" hidden="false" customHeight="false" outlineLevel="0" collapsed="false">
      <c r="A924" s="250"/>
    </row>
    <row r="925" customFormat="false" ht="11.25" hidden="false" customHeight="false" outlineLevel="0" collapsed="false">
      <c r="A925" s="250"/>
    </row>
    <row r="926" customFormat="false" ht="11.25" hidden="false" customHeight="false" outlineLevel="0" collapsed="false">
      <c r="A926" s="250"/>
    </row>
    <row r="927" customFormat="false" ht="11.25" hidden="false" customHeight="false" outlineLevel="0" collapsed="false">
      <c r="A927" s="250"/>
    </row>
    <row r="928" customFormat="false" ht="11.25" hidden="false" customHeight="false" outlineLevel="0" collapsed="false">
      <c r="A928" s="250"/>
    </row>
    <row r="929" customFormat="false" ht="11.25" hidden="false" customHeight="false" outlineLevel="0" collapsed="false">
      <c r="A929" s="250"/>
    </row>
    <row r="930" customFormat="false" ht="11.25" hidden="false" customHeight="false" outlineLevel="0" collapsed="false">
      <c r="A930" s="250"/>
    </row>
    <row r="931" customFormat="false" ht="11.25" hidden="false" customHeight="false" outlineLevel="0" collapsed="false">
      <c r="A931" s="250"/>
    </row>
    <row r="932" customFormat="false" ht="11.25" hidden="false" customHeight="false" outlineLevel="0" collapsed="false">
      <c r="A932" s="250"/>
    </row>
    <row r="933" customFormat="false" ht="11.25" hidden="false" customHeight="false" outlineLevel="0" collapsed="false">
      <c r="A933" s="250"/>
    </row>
    <row r="934" customFormat="false" ht="11.25" hidden="false" customHeight="false" outlineLevel="0" collapsed="false">
      <c r="A934" s="250"/>
    </row>
    <row r="935" customFormat="false" ht="11.25" hidden="false" customHeight="false" outlineLevel="0" collapsed="false">
      <c r="A935" s="250"/>
    </row>
    <row r="936" customFormat="false" ht="11.25" hidden="false" customHeight="false" outlineLevel="0" collapsed="false">
      <c r="A936" s="250"/>
    </row>
    <row r="937" customFormat="false" ht="11.25" hidden="false" customHeight="false" outlineLevel="0" collapsed="false">
      <c r="A937" s="250"/>
    </row>
    <row r="938" customFormat="false" ht="11.25" hidden="false" customHeight="false" outlineLevel="0" collapsed="false">
      <c r="A938" s="250"/>
    </row>
    <row r="939" customFormat="false" ht="11.25" hidden="false" customHeight="false" outlineLevel="0" collapsed="false">
      <c r="A939" s="250"/>
    </row>
    <row r="940" customFormat="false" ht="11.25" hidden="false" customHeight="false" outlineLevel="0" collapsed="false">
      <c r="A940" s="250"/>
    </row>
    <row r="941" customFormat="false" ht="11.25" hidden="false" customHeight="false" outlineLevel="0" collapsed="false">
      <c r="A941" s="250"/>
    </row>
    <row r="942" customFormat="false" ht="11.25" hidden="false" customHeight="false" outlineLevel="0" collapsed="false">
      <c r="A942" s="250"/>
    </row>
    <row r="943" customFormat="false" ht="11.25" hidden="false" customHeight="false" outlineLevel="0" collapsed="false">
      <c r="A943" s="250"/>
    </row>
    <row r="944" customFormat="false" ht="11.25" hidden="false" customHeight="false" outlineLevel="0" collapsed="false">
      <c r="A944" s="250"/>
    </row>
    <row r="945" customFormat="false" ht="11.25" hidden="false" customHeight="false" outlineLevel="0" collapsed="false">
      <c r="A945" s="250"/>
    </row>
    <row r="946" customFormat="false" ht="11.25" hidden="false" customHeight="false" outlineLevel="0" collapsed="false">
      <c r="A946" s="250"/>
    </row>
    <row r="947" customFormat="false" ht="11.25" hidden="false" customHeight="false" outlineLevel="0" collapsed="false">
      <c r="A947" s="250"/>
    </row>
    <row r="948" customFormat="false" ht="11.25" hidden="false" customHeight="false" outlineLevel="0" collapsed="false">
      <c r="A948" s="250"/>
    </row>
    <row r="949" customFormat="false" ht="11.25" hidden="false" customHeight="false" outlineLevel="0" collapsed="false">
      <c r="A949" s="250"/>
    </row>
    <row r="950" customFormat="false" ht="11.25" hidden="false" customHeight="false" outlineLevel="0" collapsed="false">
      <c r="A950" s="250"/>
    </row>
    <row r="951" customFormat="false" ht="11.25" hidden="false" customHeight="false" outlineLevel="0" collapsed="false">
      <c r="A951" s="250"/>
    </row>
    <row r="952" customFormat="false" ht="11.25" hidden="false" customHeight="false" outlineLevel="0" collapsed="false">
      <c r="A952" s="250"/>
    </row>
    <row r="953" customFormat="false" ht="11.25" hidden="false" customHeight="false" outlineLevel="0" collapsed="false">
      <c r="A953" s="250"/>
    </row>
    <row r="954" customFormat="false" ht="11.25" hidden="false" customHeight="false" outlineLevel="0" collapsed="false">
      <c r="A954" s="250"/>
    </row>
    <row r="955" customFormat="false" ht="11.25" hidden="false" customHeight="false" outlineLevel="0" collapsed="false">
      <c r="A955" s="250"/>
    </row>
    <row r="956" customFormat="false" ht="11.25" hidden="false" customHeight="false" outlineLevel="0" collapsed="false">
      <c r="A956" s="250"/>
    </row>
    <row r="957" customFormat="false" ht="11.25" hidden="false" customHeight="false" outlineLevel="0" collapsed="false">
      <c r="A957" s="250"/>
    </row>
    <row r="958" customFormat="false" ht="11.25" hidden="false" customHeight="false" outlineLevel="0" collapsed="false">
      <c r="A958" s="250"/>
    </row>
    <row r="959" customFormat="false" ht="11.25" hidden="false" customHeight="false" outlineLevel="0" collapsed="false">
      <c r="A959" s="250"/>
    </row>
    <row r="960" customFormat="false" ht="11.25" hidden="false" customHeight="false" outlineLevel="0" collapsed="false">
      <c r="A960" s="250"/>
    </row>
    <row r="961" customFormat="false" ht="11.25" hidden="false" customHeight="false" outlineLevel="0" collapsed="false">
      <c r="A961" s="250"/>
    </row>
    <row r="962" customFormat="false" ht="11.25" hidden="false" customHeight="false" outlineLevel="0" collapsed="false">
      <c r="A962" s="250"/>
    </row>
    <row r="963" customFormat="false" ht="11.25" hidden="false" customHeight="false" outlineLevel="0" collapsed="false">
      <c r="A963" s="250"/>
    </row>
    <row r="964" customFormat="false" ht="11.25" hidden="false" customHeight="false" outlineLevel="0" collapsed="false">
      <c r="A964" s="250"/>
    </row>
    <row r="965" customFormat="false" ht="11.25" hidden="false" customHeight="false" outlineLevel="0" collapsed="false">
      <c r="A965" s="250"/>
    </row>
    <row r="966" customFormat="false" ht="11.25" hidden="false" customHeight="false" outlineLevel="0" collapsed="false">
      <c r="A966" s="250"/>
    </row>
    <row r="967" customFormat="false" ht="11.25" hidden="false" customHeight="false" outlineLevel="0" collapsed="false">
      <c r="A967" s="250"/>
    </row>
    <row r="968" customFormat="false" ht="11.25" hidden="false" customHeight="false" outlineLevel="0" collapsed="false">
      <c r="A968" s="250"/>
    </row>
    <row r="969" customFormat="false" ht="11.25" hidden="false" customHeight="false" outlineLevel="0" collapsed="false">
      <c r="A969" s="250"/>
    </row>
    <row r="970" customFormat="false" ht="11.25" hidden="false" customHeight="false" outlineLevel="0" collapsed="false">
      <c r="A970" s="250"/>
    </row>
    <row r="971" customFormat="false" ht="11.25" hidden="false" customHeight="false" outlineLevel="0" collapsed="false">
      <c r="A971" s="250"/>
    </row>
    <row r="972" customFormat="false" ht="11.25" hidden="false" customHeight="false" outlineLevel="0" collapsed="false">
      <c r="A972" s="250"/>
    </row>
    <row r="973" customFormat="false" ht="11.25" hidden="false" customHeight="false" outlineLevel="0" collapsed="false">
      <c r="A973" s="250"/>
    </row>
    <row r="974" customFormat="false" ht="11.25" hidden="false" customHeight="false" outlineLevel="0" collapsed="false">
      <c r="A974" s="250"/>
    </row>
    <row r="975" customFormat="false" ht="11.25" hidden="false" customHeight="false" outlineLevel="0" collapsed="false">
      <c r="A975" s="250"/>
    </row>
    <row r="976" customFormat="false" ht="11.25" hidden="false" customHeight="false" outlineLevel="0" collapsed="false">
      <c r="A976" s="250"/>
    </row>
    <row r="977" customFormat="false" ht="11.25" hidden="false" customHeight="false" outlineLevel="0" collapsed="false">
      <c r="A977" s="250"/>
    </row>
    <row r="978" customFormat="false" ht="11.25" hidden="false" customHeight="false" outlineLevel="0" collapsed="false">
      <c r="A978" s="250"/>
    </row>
    <row r="979" customFormat="false" ht="11.25" hidden="false" customHeight="false" outlineLevel="0" collapsed="false">
      <c r="A979" s="250"/>
    </row>
    <row r="980" customFormat="false" ht="11.25" hidden="false" customHeight="false" outlineLevel="0" collapsed="false">
      <c r="A980" s="250"/>
    </row>
    <row r="981" customFormat="false" ht="11.25" hidden="false" customHeight="false" outlineLevel="0" collapsed="false">
      <c r="A981" s="250"/>
    </row>
    <row r="982" customFormat="false" ht="11.25" hidden="false" customHeight="false" outlineLevel="0" collapsed="false">
      <c r="A982" s="250"/>
    </row>
    <row r="983" customFormat="false" ht="11.25" hidden="false" customHeight="false" outlineLevel="0" collapsed="false">
      <c r="A983" s="250"/>
    </row>
    <row r="984" customFormat="false" ht="11.25" hidden="false" customHeight="false" outlineLevel="0" collapsed="false">
      <c r="A984" s="250"/>
    </row>
    <row r="985" customFormat="false" ht="11.25" hidden="false" customHeight="false" outlineLevel="0" collapsed="false">
      <c r="A985" s="250"/>
    </row>
    <row r="986" customFormat="false" ht="11.25" hidden="false" customHeight="false" outlineLevel="0" collapsed="false">
      <c r="A986" s="250"/>
    </row>
    <row r="987" customFormat="false" ht="11.25" hidden="false" customHeight="false" outlineLevel="0" collapsed="false">
      <c r="A987" s="250"/>
    </row>
    <row r="988" customFormat="false" ht="11.25" hidden="false" customHeight="false" outlineLevel="0" collapsed="false">
      <c r="A988" s="250"/>
    </row>
    <row r="989" customFormat="false" ht="11.25" hidden="false" customHeight="false" outlineLevel="0" collapsed="false">
      <c r="A989" s="250"/>
    </row>
    <row r="990" customFormat="false" ht="11.25" hidden="false" customHeight="false" outlineLevel="0" collapsed="false">
      <c r="A990" s="250"/>
    </row>
    <row r="991" customFormat="false" ht="11.25" hidden="false" customHeight="false" outlineLevel="0" collapsed="false">
      <c r="A991" s="250"/>
    </row>
    <row r="992" customFormat="false" ht="11.25" hidden="false" customHeight="false" outlineLevel="0" collapsed="false">
      <c r="A992" s="250"/>
    </row>
    <row r="993" customFormat="false" ht="11.25" hidden="false" customHeight="false" outlineLevel="0" collapsed="false">
      <c r="A993" s="250"/>
    </row>
    <row r="994" customFormat="false" ht="11.25" hidden="false" customHeight="false" outlineLevel="0" collapsed="false">
      <c r="A994" s="250"/>
    </row>
    <row r="995" customFormat="false" ht="11.25" hidden="false" customHeight="false" outlineLevel="0" collapsed="false">
      <c r="A995" s="250"/>
    </row>
    <row r="996" customFormat="false" ht="11.25" hidden="false" customHeight="false" outlineLevel="0" collapsed="false">
      <c r="A996" s="250"/>
    </row>
    <row r="997" customFormat="false" ht="11.25" hidden="false" customHeight="false" outlineLevel="0" collapsed="false">
      <c r="A997" s="250"/>
    </row>
    <row r="998" customFormat="false" ht="11.25" hidden="false" customHeight="false" outlineLevel="0" collapsed="false">
      <c r="A998" s="250"/>
    </row>
    <row r="999" customFormat="false" ht="11.25" hidden="false" customHeight="false" outlineLevel="0" collapsed="false">
      <c r="A999" s="250"/>
    </row>
    <row r="1000" customFormat="false" ht="11.25" hidden="false" customHeight="false" outlineLevel="0" collapsed="false">
      <c r="A1000" s="250"/>
    </row>
    <row r="1001" customFormat="false" ht="11.25" hidden="false" customHeight="false" outlineLevel="0" collapsed="false">
      <c r="A1001" s="250"/>
    </row>
    <row r="1002" customFormat="false" ht="11.25" hidden="false" customHeight="false" outlineLevel="0" collapsed="false">
      <c r="A1002" s="250"/>
    </row>
    <row r="1003" customFormat="false" ht="11.25" hidden="false" customHeight="false" outlineLevel="0" collapsed="false">
      <c r="A1003" s="250"/>
    </row>
    <row r="1004" customFormat="false" ht="11.25" hidden="false" customHeight="false" outlineLevel="0" collapsed="false">
      <c r="A1004" s="250"/>
    </row>
    <row r="1005" customFormat="false" ht="11.25" hidden="false" customHeight="false" outlineLevel="0" collapsed="false">
      <c r="A1005" s="250"/>
    </row>
    <row r="1006" customFormat="false" ht="11.25" hidden="false" customHeight="false" outlineLevel="0" collapsed="false">
      <c r="A1006" s="250"/>
    </row>
    <row r="1007" customFormat="false" ht="11.25" hidden="false" customHeight="false" outlineLevel="0" collapsed="false">
      <c r="A1007" s="250"/>
    </row>
    <row r="1008" customFormat="false" ht="11.25" hidden="false" customHeight="false" outlineLevel="0" collapsed="false">
      <c r="A1008" s="250"/>
    </row>
    <row r="1009" customFormat="false" ht="11.25" hidden="false" customHeight="false" outlineLevel="0" collapsed="false">
      <c r="A1009" s="250"/>
    </row>
    <row r="1010" customFormat="false" ht="11.25" hidden="false" customHeight="false" outlineLevel="0" collapsed="false">
      <c r="A1010" s="250"/>
    </row>
    <row r="1011" customFormat="false" ht="11.25" hidden="false" customHeight="false" outlineLevel="0" collapsed="false">
      <c r="A1011" s="250"/>
    </row>
    <row r="1012" customFormat="false" ht="11.25" hidden="false" customHeight="false" outlineLevel="0" collapsed="false">
      <c r="A1012" s="250"/>
    </row>
    <row r="1013" customFormat="false" ht="11.25" hidden="false" customHeight="false" outlineLevel="0" collapsed="false">
      <c r="A1013" s="250"/>
    </row>
    <row r="1014" customFormat="false" ht="11.25" hidden="false" customHeight="false" outlineLevel="0" collapsed="false">
      <c r="A1014" s="250"/>
    </row>
    <row r="1015" customFormat="false" ht="11.25" hidden="false" customHeight="false" outlineLevel="0" collapsed="false">
      <c r="A1015" s="250"/>
    </row>
    <row r="1016" customFormat="false" ht="11.25" hidden="false" customHeight="false" outlineLevel="0" collapsed="false">
      <c r="A1016" s="250"/>
    </row>
    <row r="1017" customFormat="false" ht="11.25" hidden="false" customHeight="false" outlineLevel="0" collapsed="false">
      <c r="A1017" s="250"/>
    </row>
    <row r="1018" customFormat="false" ht="11.25" hidden="false" customHeight="false" outlineLevel="0" collapsed="false">
      <c r="A1018" s="250"/>
    </row>
    <row r="1019" customFormat="false" ht="11.25" hidden="false" customHeight="false" outlineLevel="0" collapsed="false">
      <c r="A1019" s="250"/>
    </row>
    <row r="1020" customFormat="false" ht="11.25" hidden="false" customHeight="false" outlineLevel="0" collapsed="false">
      <c r="A1020" s="250"/>
    </row>
    <row r="1021" customFormat="false" ht="11.25" hidden="false" customHeight="false" outlineLevel="0" collapsed="false">
      <c r="A1021" s="250"/>
    </row>
    <row r="1022" customFormat="false" ht="11.25" hidden="false" customHeight="false" outlineLevel="0" collapsed="false">
      <c r="A1022" s="250"/>
    </row>
    <row r="1023" customFormat="false" ht="11.25" hidden="false" customHeight="false" outlineLevel="0" collapsed="false">
      <c r="A1023" s="250"/>
    </row>
    <row r="1024" customFormat="false" ht="11.25" hidden="false" customHeight="false" outlineLevel="0" collapsed="false">
      <c r="A1024" s="250"/>
    </row>
    <row r="1025" customFormat="false" ht="11.25" hidden="false" customHeight="false" outlineLevel="0" collapsed="false">
      <c r="A1025" s="250"/>
    </row>
    <row r="1026" customFormat="false" ht="11.25" hidden="false" customHeight="false" outlineLevel="0" collapsed="false">
      <c r="A1026" s="250"/>
    </row>
    <row r="1027" customFormat="false" ht="11.25" hidden="false" customHeight="false" outlineLevel="0" collapsed="false">
      <c r="A1027" s="250"/>
    </row>
    <row r="1028" customFormat="false" ht="11.25" hidden="false" customHeight="false" outlineLevel="0" collapsed="false">
      <c r="A1028" s="250"/>
    </row>
    <row r="1029" customFormat="false" ht="11.25" hidden="false" customHeight="false" outlineLevel="0" collapsed="false">
      <c r="A1029" s="250"/>
    </row>
    <row r="1030" customFormat="false" ht="11.25" hidden="false" customHeight="false" outlineLevel="0" collapsed="false">
      <c r="A1030" s="250"/>
    </row>
    <row r="1031" customFormat="false" ht="11.25" hidden="false" customHeight="false" outlineLevel="0" collapsed="false">
      <c r="A1031" s="250"/>
    </row>
    <row r="1032" customFormat="false" ht="11.25" hidden="false" customHeight="false" outlineLevel="0" collapsed="false">
      <c r="A1032" s="250"/>
    </row>
    <row r="1033" customFormat="false" ht="11.25" hidden="false" customHeight="false" outlineLevel="0" collapsed="false">
      <c r="A1033" s="250"/>
    </row>
    <row r="1034" customFormat="false" ht="11.25" hidden="false" customHeight="false" outlineLevel="0" collapsed="false">
      <c r="A1034" s="250"/>
    </row>
    <row r="1035" customFormat="false" ht="11.25" hidden="false" customHeight="false" outlineLevel="0" collapsed="false">
      <c r="A1035" s="250"/>
    </row>
    <row r="1036" customFormat="false" ht="11.25" hidden="false" customHeight="false" outlineLevel="0" collapsed="false">
      <c r="A1036" s="250"/>
    </row>
    <row r="1037" customFormat="false" ht="11.25" hidden="false" customHeight="false" outlineLevel="0" collapsed="false">
      <c r="A1037" s="250"/>
    </row>
    <row r="1038" customFormat="false" ht="11.25" hidden="false" customHeight="false" outlineLevel="0" collapsed="false">
      <c r="A1038" s="250"/>
    </row>
    <row r="1039" customFormat="false" ht="11.25" hidden="false" customHeight="false" outlineLevel="0" collapsed="false">
      <c r="A1039" s="250"/>
    </row>
    <row r="1040" customFormat="false" ht="11.25" hidden="false" customHeight="false" outlineLevel="0" collapsed="false">
      <c r="A1040" s="250"/>
    </row>
    <row r="1041" customFormat="false" ht="11.25" hidden="false" customHeight="false" outlineLevel="0" collapsed="false">
      <c r="A1041" s="250"/>
    </row>
    <row r="1042" customFormat="false" ht="11.25" hidden="false" customHeight="false" outlineLevel="0" collapsed="false">
      <c r="A1042" s="250"/>
    </row>
    <row r="1043" customFormat="false" ht="11.25" hidden="false" customHeight="false" outlineLevel="0" collapsed="false">
      <c r="A1043" s="250"/>
    </row>
    <row r="1044" customFormat="false" ht="11.25" hidden="false" customHeight="false" outlineLevel="0" collapsed="false">
      <c r="A1044" s="250"/>
    </row>
    <row r="1045" customFormat="false" ht="11.25" hidden="false" customHeight="false" outlineLevel="0" collapsed="false">
      <c r="A1045" s="250"/>
    </row>
    <row r="1046" customFormat="false" ht="11.25" hidden="false" customHeight="false" outlineLevel="0" collapsed="false">
      <c r="A1046" s="250"/>
    </row>
    <row r="1047" customFormat="false" ht="11.25" hidden="false" customHeight="false" outlineLevel="0" collapsed="false">
      <c r="A1047" s="250"/>
    </row>
    <row r="1048" customFormat="false" ht="11.25" hidden="false" customHeight="false" outlineLevel="0" collapsed="false">
      <c r="A1048" s="250"/>
    </row>
    <row r="1049" customFormat="false" ht="11.25" hidden="false" customHeight="false" outlineLevel="0" collapsed="false">
      <c r="A1049" s="250"/>
    </row>
    <row r="1050" customFormat="false" ht="11.25" hidden="false" customHeight="false" outlineLevel="0" collapsed="false">
      <c r="A1050" s="250"/>
    </row>
    <row r="1051" customFormat="false" ht="11.25" hidden="false" customHeight="false" outlineLevel="0" collapsed="false">
      <c r="A1051" s="250"/>
    </row>
    <row r="1052" customFormat="false" ht="11.25" hidden="false" customHeight="false" outlineLevel="0" collapsed="false">
      <c r="A1052" s="250"/>
    </row>
    <row r="1053" customFormat="false" ht="11.25" hidden="false" customHeight="false" outlineLevel="0" collapsed="false">
      <c r="A1053" s="250"/>
    </row>
    <row r="1054" customFormat="false" ht="11.25" hidden="false" customHeight="false" outlineLevel="0" collapsed="false">
      <c r="A1054" s="250"/>
    </row>
    <row r="1055" customFormat="false" ht="11.25" hidden="false" customHeight="false" outlineLevel="0" collapsed="false">
      <c r="A1055" s="250"/>
    </row>
    <row r="1056" customFormat="false" ht="11.25" hidden="false" customHeight="false" outlineLevel="0" collapsed="false">
      <c r="A1056" s="250"/>
    </row>
    <row r="1057" customFormat="false" ht="11.25" hidden="false" customHeight="false" outlineLevel="0" collapsed="false">
      <c r="A1057" s="250"/>
    </row>
    <row r="1058" customFormat="false" ht="11.25" hidden="false" customHeight="false" outlineLevel="0" collapsed="false">
      <c r="A1058" s="250"/>
    </row>
    <row r="1059" customFormat="false" ht="11.25" hidden="false" customHeight="false" outlineLevel="0" collapsed="false">
      <c r="A1059" s="250"/>
    </row>
    <row r="1060" customFormat="false" ht="11.25" hidden="false" customHeight="false" outlineLevel="0" collapsed="false">
      <c r="A1060" s="250"/>
    </row>
    <row r="1061" customFormat="false" ht="11.25" hidden="false" customHeight="false" outlineLevel="0" collapsed="false">
      <c r="A1061" s="250"/>
    </row>
    <row r="1062" customFormat="false" ht="11.25" hidden="false" customHeight="false" outlineLevel="0" collapsed="false">
      <c r="A1062" s="250"/>
    </row>
    <row r="1063" customFormat="false" ht="11.25" hidden="false" customHeight="false" outlineLevel="0" collapsed="false">
      <c r="A1063" s="250"/>
    </row>
    <row r="1064" customFormat="false" ht="11.25" hidden="false" customHeight="false" outlineLevel="0" collapsed="false">
      <c r="A1064" s="250"/>
    </row>
    <row r="1065" customFormat="false" ht="11.25" hidden="false" customHeight="false" outlineLevel="0" collapsed="false">
      <c r="A1065" s="250"/>
    </row>
    <row r="1066" customFormat="false" ht="11.25" hidden="false" customHeight="false" outlineLevel="0" collapsed="false">
      <c r="A1066" s="250"/>
    </row>
    <row r="1067" customFormat="false" ht="11.25" hidden="false" customHeight="false" outlineLevel="0" collapsed="false">
      <c r="A1067" s="25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2000-04-24T15:34:08Z</dcterms:created>
  <dc:creator>EPMI 24 Hour Trading:(800)349-5527:Arch</dc:creator>
  <dc:description>- Oracle 8i ODBC QueryFix Applied</dc:description>
  <dc:language>en-US</dc:language>
  <cp:lastModifiedBy>heather dunton</cp:lastModifiedBy>
  <cp:lastPrinted>2001-11-07T18:53:17Z</cp:lastPrinted>
  <dcterms:modified xsi:type="dcterms:W3CDTF">2001-11-07T19:33:42Z</dcterms:modified>
  <cp:revision>0</cp:revision>
  <dc:subject/>
  <dc:title/>
</cp:coreProperties>
</file>