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<sst xmlns="http://schemas.openxmlformats.org/spreadsheetml/2006/main" count="16" uniqueCount="14">
  <si>
    <t xml:space="preserve">EES Individual vs Net Position Results</t>
  </si>
  <si>
    <t xml:space="preserve">Individual Positions:</t>
  </si>
  <si>
    <t xml:space="preserve">Expense</t>
  </si>
  <si>
    <t xml:space="preserve">Revenue</t>
  </si>
  <si>
    <t xml:space="preserve">Total</t>
  </si>
  <si>
    <t xml:space="preserve">Volume</t>
  </si>
  <si>
    <t xml:space="preserve">New Settlement</t>
  </si>
  <si>
    <t xml:space="preserve">Short Pay</t>
  </si>
  <si>
    <t xml:space="preserve">EES</t>
  </si>
  <si>
    <t xml:space="preserve">EES_1</t>
  </si>
  <si>
    <t xml:space="preserve">EES_2</t>
  </si>
  <si>
    <t xml:space="preserve">EES_3</t>
  </si>
  <si>
    <t xml:space="preserve">PGES</t>
  </si>
  <si>
    <t xml:space="preserve">"Net" Position: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</si>
</sst>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#,##0.00_);[RED]\(#,##0.00\)"/>
  </numFmts>
  <fonts count="6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i val="true"/>
      <sz val="9"/>
      <color rgb="FFFFFFFF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12.62"/>
    <col collapsed="false" customWidth="true" hidden="false" outlineLevel="0" max="3" min="3" style="0" width="11.99"/>
    <col collapsed="false" customWidth="true" hidden="false" outlineLevel="0" max="4" min="4" style="0" width="12.62"/>
    <col collapsed="false" customWidth="true" hidden="false" outlineLevel="0" max="5" min="5" style="0" width="13.62"/>
    <col collapsed="false" customWidth="true" hidden="false" outlineLevel="0" max="7" min="7" style="1" width="14.12"/>
    <col collapsed="false" customWidth="true" hidden="false" outlineLevel="0" max="8" min="8" style="1" width="12.62"/>
  </cols>
  <sheetData>
    <row r="1" customFormat="false" ht="15.75" hidden="false" customHeight="false" outlineLevel="0" collapsed="false">
      <c r="A1" s="2" t="s">
        <v>0</v>
      </c>
      <c r="G1" s="1" t="s">
        <v>1</v>
      </c>
    </row>
    <row r="2" customFormat="false" ht="15.75" hidden="false" customHeight="false" outlineLevel="0" collapsed="false">
      <c r="B2" s="3" t="s">
        <v>2</v>
      </c>
      <c r="C2" s="3" t="s">
        <v>3</v>
      </c>
      <c r="D2" s="3" t="s">
        <v>4</v>
      </c>
      <c r="E2" s="4" t="s">
        <v>5</v>
      </c>
      <c r="G2" s="1" t="s">
        <v>6</v>
      </c>
      <c r="H2" s="1" t="s">
        <v>7</v>
      </c>
    </row>
    <row r="3" customFormat="false" ht="15.75" hidden="false" customHeight="false" outlineLevel="0" collapsed="false">
      <c r="A3" s="0" t="s">
        <v>8</v>
      </c>
      <c r="B3" s="5" t="n">
        <v>-7535214.34402772</v>
      </c>
      <c r="C3" s="5" t="n">
        <v>9843097.60121055</v>
      </c>
      <c r="D3" s="5" t="n">
        <v>2307883.25718282</v>
      </c>
      <c r="E3" s="5" t="n">
        <v>-13235195.3147271</v>
      </c>
      <c r="G3" s="1" t="n">
        <f aca="false">D3</f>
        <v>2307883.25718282</v>
      </c>
      <c r="H3" s="1" t="n">
        <f aca="false">D3-G3</f>
        <v>0</v>
      </c>
    </row>
    <row r="4" customFormat="false" ht="15.75" hidden="false" customHeight="false" outlineLevel="0" collapsed="false">
      <c r="A4" s="0" t="s">
        <v>9</v>
      </c>
      <c r="B4" s="5" t="n">
        <v>-73583.23227202</v>
      </c>
      <c r="C4" s="5" t="n">
        <v>354.064110316</v>
      </c>
      <c r="D4" s="5" t="n">
        <v>-73229.168161704</v>
      </c>
      <c r="E4" s="5" t="n">
        <v>805.282898</v>
      </c>
      <c r="G4" s="1" t="n">
        <f aca="false">D4*0.2265</f>
        <v>-16586.406588626</v>
      </c>
      <c r="H4" s="1" t="n">
        <f aca="false">D4-G4</f>
        <v>-56642.761573078</v>
      </c>
    </row>
    <row r="5" customFormat="false" ht="15.75" hidden="false" customHeight="false" outlineLevel="0" collapsed="false">
      <c r="A5" s="0" t="s">
        <v>10</v>
      </c>
      <c r="B5" s="5" t="n">
        <v>-97791.056799976</v>
      </c>
      <c r="C5" s="5" t="n">
        <v>842.464610533</v>
      </c>
      <c r="D5" s="5" t="n">
        <v>-96948.592189443</v>
      </c>
      <c r="E5" s="5" t="n">
        <v>1054.5547819</v>
      </c>
      <c r="G5" s="1" t="n">
        <f aca="false">D5*0.2265</f>
        <v>-21958.8561309088</v>
      </c>
      <c r="H5" s="1" t="n">
        <f aca="false">D5-G5</f>
        <v>-74989.7360585342</v>
      </c>
    </row>
    <row r="6" customFormat="false" ht="15.75" hidden="false" customHeight="false" outlineLevel="0" collapsed="false">
      <c r="A6" s="0" t="s">
        <v>11</v>
      </c>
      <c r="B6" s="5" t="n">
        <v>-60563.437262392</v>
      </c>
      <c r="C6" s="5" t="n">
        <v>315.645857763</v>
      </c>
      <c r="D6" s="5" t="n">
        <v>-60247.791404629</v>
      </c>
      <c r="E6" s="5" t="n">
        <v>658.1813805</v>
      </c>
      <c r="G6" s="1" t="n">
        <f aca="false">D6*0.2265</f>
        <v>-13646.1247531485</v>
      </c>
      <c r="H6" s="1" t="n">
        <f aca="false">D6-G6</f>
        <v>-46601.6666514805</v>
      </c>
    </row>
    <row r="7" customFormat="false" ht="15.75" hidden="false" customHeight="false" outlineLevel="0" collapsed="false">
      <c r="A7" s="0" t="s">
        <v>12</v>
      </c>
      <c r="B7" s="5" t="n">
        <v>-7770047.75038956</v>
      </c>
      <c r="C7" s="5" t="n">
        <v>3514892.26023579</v>
      </c>
      <c r="D7" s="5" t="n">
        <v>-4255155.49015376</v>
      </c>
      <c r="E7" s="5" t="n">
        <v>-5907714.74449826</v>
      </c>
      <c r="G7" s="1" t="n">
        <f aca="false">D7*0.2265</f>
        <v>-963792.718519828</v>
      </c>
      <c r="H7" s="1" t="n">
        <f aca="false">D7-G7</f>
        <v>-3291362.77163394</v>
      </c>
    </row>
    <row r="8" customFormat="false" ht="15.75" hidden="false" customHeight="false" outlineLevel="0" collapsed="false">
      <c r="A8" s="2" t="s">
        <v>13</v>
      </c>
      <c r="B8" s="2"/>
      <c r="C8" s="2"/>
      <c r="D8" s="6" t="n">
        <f aca="false">SUM(D3:D7)</f>
        <v>-2177697.78472672</v>
      </c>
    </row>
    <row r="9" customFormat="false" ht="15.75" hidden="false" customHeight="false" outlineLevel="0" collapsed="false">
      <c r="A9" s="2" t="s">
        <v>6</v>
      </c>
      <c r="B9" s="2"/>
      <c r="C9" s="2"/>
      <c r="D9" s="6" t="n">
        <f aca="false">D8*0.2265</f>
        <v>-493248.548240601</v>
      </c>
    </row>
    <row r="10" customFormat="false" ht="15.75" hidden="false" customHeight="false" outlineLevel="0" collapsed="false">
      <c r="A10" s="2" t="s">
        <v>7</v>
      </c>
      <c r="B10" s="2"/>
      <c r="C10" s="2"/>
      <c r="D10" s="6" t="n">
        <f aca="false">D8-D9</f>
        <v>-1684449.23648612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2001-05-24T15:09:51Z</dcterms:created>
  <dc:creator>Caroline Emmert</dc:creator>
  <dc:description/>
  <dc:language>en-US</dc:language>
  <cp:lastModifiedBy>Caroline Emmert</cp:lastModifiedBy>
  <cp:revision>0</cp:revision>
  <dc:subject/>
  <dc:title/>
</cp:coreProperties>
</file>