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9.xml" ContentType="application/vnd.openxmlformats-officedocument.spreadsheetml.worksheet+xml"/>
  <Override PartName="/xl/worksheets/sheet1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5653" sheetId="1" state="visible" r:id="rId3"/>
    <sheet name="Detail - 105653" sheetId="2" state="visible" r:id="rId4"/>
    <sheet name="HC - 105653" sheetId="3" state="visible" r:id="rId5"/>
    <sheet name="105654" sheetId="4" state="visible" r:id="rId6"/>
    <sheet name="Detail - 105654" sheetId="5" state="visible" r:id="rId7"/>
    <sheet name="HC - 105654" sheetId="6" state="visible" r:id="rId8"/>
    <sheet name="105655" sheetId="7" state="visible" r:id="rId9"/>
    <sheet name="Detail - 105655" sheetId="8" state="visible" r:id="rId10"/>
    <sheet name="HC - 105655" sheetId="9" state="visible" r:id="rId11"/>
    <sheet name="105656" sheetId="10" state="visible" r:id="rId12"/>
    <sheet name="Detail - 105656" sheetId="11" state="visible" r:id="rId13"/>
    <sheet name="HC - 105656" sheetId="12" state="visible" r:id="rId14"/>
    <sheet name="105657" sheetId="13" state="visible" r:id="rId15"/>
    <sheet name="Detail - 105657" sheetId="14" state="visible" r:id="rId16"/>
    <sheet name="HC - 105657" sheetId="15" state="visible" r:id="rId17"/>
    <sheet name="105658" sheetId="16" state="visible" r:id="rId18"/>
    <sheet name="Detail - 105658" sheetId="17" state="visible" r:id="rId19"/>
    <sheet name="HC - 105658" sheetId="18" state="visible" r:id="rId20"/>
    <sheet name="105659" sheetId="19" state="visible" r:id="rId21"/>
    <sheet name="Detail - 105659" sheetId="20" state="visible" r:id="rId22"/>
    <sheet name="HC - 105659" sheetId="21" state="visible" r:id="rId23"/>
    <sheet name="105660" sheetId="22" state="visible" r:id="rId24"/>
    <sheet name="Detail - 105660" sheetId="23" state="visible" r:id="rId25"/>
    <sheet name="HC - 105660" sheetId="24" state="visible" r:id="rId26"/>
    <sheet name="107061" sheetId="25" state="visible" r:id="rId27"/>
    <sheet name="Detail - 107061" sheetId="26" state="visible" r:id="rId28"/>
    <sheet name="HC - 107061" sheetId="27" state="visible" r:id="rId29"/>
    <sheet name="ConsolidatedR" sheetId="28" state="visible" r:id="rId30"/>
    <sheet name="Consolidated" sheetId="29" state="hidden" r:id="rId31"/>
  </sheets>
  <definedNames>
    <definedName function="false" hidden="false" localSheetId="1" name="_xlnm.Print_Titles" vbProcedure="false">'Detail - 105653'!$1:$6</definedName>
    <definedName function="false" hidden="false" localSheetId="4" name="_xlnm.Print_Titles" vbProcedure="false">'Detail - 105654'!$1:$6</definedName>
    <definedName function="false" hidden="false" localSheetId="7" name="_xlnm.Print_Titles" vbProcedure="false">'Detail - 105655'!$1:$6</definedName>
    <definedName function="false" hidden="false" localSheetId="10" name="_xlnm.Print_Titles" vbProcedure="false">'Detail - 105656'!$1:$6</definedName>
    <definedName function="false" hidden="false" localSheetId="13" name="_xlnm.Print_Titles" vbProcedure="false">'Detail - 105657'!$1:$6</definedName>
    <definedName function="false" hidden="false" localSheetId="16" name="_xlnm.Print_Titles" vbProcedure="false">'Detail - 105658'!$1:$6</definedName>
    <definedName function="false" hidden="false" localSheetId="19" name="_xlnm.Print_Titles" vbProcedure="false">'Detail - 105659'!$1:$6</definedName>
    <definedName function="false" hidden="false" localSheetId="22" name="_xlnm.Print_Titles" vbProcedure="false">'Detail - 105660'!$1:$6</definedName>
    <definedName function="false" hidden="false" localSheetId="25" name="_xlnm.Print_Titles" vbProcedure="false">'Detail - 107061'!$1:$6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<sst xmlns="http://schemas.openxmlformats.org/spreadsheetml/2006/main" count="5099" uniqueCount="638">
  <si>
    <t xml:space="preserve">Cost Center Name</t>
  </si>
  <si>
    <t xml:space="preserve">NA-Finance Orig M&amp;A</t>
  </si>
  <si>
    <t xml:space="preserve">Cost Center Number</t>
  </si>
  <si>
    <t xml:space="preserve">105653</t>
  </si>
  <si>
    <t xml:space="preserve">ENRON NORTH AMERICA</t>
  </si>
  <si>
    <t xml:space="preserve">O&amp;M REPORTING</t>
  </si>
  <si>
    <t xml:space="preserve">ENA Finance Orig M&amp;A - Schuler/McCullough (105653)</t>
  </si>
  <si>
    <t xml:space="preserve">March 2001 Actual vs Plan</t>
  </si>
  <si>
    <t xml:space="preserve">Mar-01</t>
  </si>
  <si>
    <t xml:space="preserve">Monthly</t>
  </si>
  <si>
    <t xml:space="preserve">YTD</t>
  </si>
  <si>
    <t xml:space="preserve">Jan-01</t>
  </si>
  <si>
    <t xml:space="preserve">Feb-01</t>
  </si>
  <si>
    <t xml:space="preserve">Apr-01</t>
  </si>
  <si>
    <t xml:space="preserve">May-01</t>
  </si>
  <si>
    <t xml:space="preserve">Jun-01</t>
  </si>
  <si>
    <t xml:space="preserve">Jul-01</t>
  </si>
  <si>
    <t xml:space="preserve">Aug-01</t>
  </si>
  <si>
    <t xml:space="preserve">Sep-01</t>
  </si>
  <si>
    <t xml:space="preserve">Oct-01</t>
  </si>
  <si>
    <t xml:space="preserve">Nov-01</t>
  </si>
  <si>
    <t xml:space="preserve">Dec-01</t>
  </si>
  <si>
    <t xml:space="preserve">Total Yr</t>
  </si>
  <si>
    <t xml:space="preserve">Actual</t>
  </si>
  <si>
    <t xml:space="preserve">Plan</t>
  </si>
  <si>
    <t xml:space="preserve">Variance</t>
  </si>
  <si>
    <t xml:space="preserve">Actual YTD</t>
  </si>
  <si>
    <t xml:space="preserve">Plan YTD</t>
  </si>
  <si>
    <t xml:space="preserve">Projection</t>
  </si>
  <si>
    <t xml:space="preserve">Orig. Plan</t>
  </si>
  <si>
    <t xml:space="preserve">Direct Expense:</t>
  </si>
  <si>
    <t xml:space="preserve">Salaries and Wages</t>
  </si>
  <si>
    <t xml:space="preserve">Benefits</t>
  </si>
  <si>
    <t xml:space="preserve">Payroll Taxes</t>
  </si>
  <si>
    <t xml:space="preserve">Employee Expense</t>
  </si>
  <si>
    <t xml:space="preserve">General Business Exp.</t>
  </si>
  <si>
    <t xml:space="preserve">Supplies &amp; Expense</t>
  </si>
  <si>
    <t xml:space="preserve">Outside Services</t>
  </si>
  <si>
    <t xml:space="preserve">Rents</t>
  </si>
  <si>
    <t xml:space="preserve">Other</t>
  </si>
  <si>
    <t xml:space="preserve">Advertising &amp; Promotions</t>
  </si>
  <si>
    <t xml:space="preserve">Donations</t>
  </si>
  <si>
    <t xml:space="preserve">Computer Systems</t>
  </si>
  <si>
    <t xml:space="preserve">Deprec./Amor. Expense</t>
  </si>
  <si>
    <t xml:space="preserve">Research</t>
  </si>
  <si>
    <t xml:space="preserve">Billable Expenses</t>
  </si>
  <si>
    <t xml:space="preserve">EIS Allocations</t>
  </si>
  <si>
    <t xml:space="preserve">EPSC Allocations</t>
  </si>
  <si>
    <t xml:space="preserve">   Total Direct Expenses</t>
  </si>
  <si>
    <t xml:space="preserve">Allocations - Other</t>
  </si>
  <si>
    <t xml:space="preserve">Allocations Distributed</t>
  </si>
  <si>
    <t xml:space="preserve">    Net Expenses</t>
  </si>
  <si>
    <t xml:space="preserve">Headcount</t>
  </si>
  <si>
    <t xml:space="preserve">Variance explanations:</t>
  </si>
  <si>
    <t xml:space="preserve">1.  Payroll taxes actual expense include reclass of FICA tax expense related to bonus in February.</t>
  </si>
  <si>
    <t xml:space="preserve">Display variant</t>
  </si>
  <si>
    <t xml:space="preserve">/VIVIAN</t>
  </si>
  <si>
    <t xml:space="preserve">Standard O&amp;M Report By Cost Center </t>
  </si>
  <si>
    <t xml:space="preserve">Cost center</t>
  </si>
  <si>
    <t xml:space="preserve">COarea currency</t>
  </si>
  <si>
    <t xml:space="preserve">USD</t>
  </si>
  <si>
    <t xml:space="preserve">US Dollar</t>
  </si>
  <si>
    <t xml:space="preserve">PostgDate</t>
  </si>
  <si>
    <t xml:space="preserve">CoCd</t>
  </si>
  <si>
    <t xml:space="preserve">Cost elem.</t>
  </si>
  <si>
    <t xml:space="preserve">Cost element name</t>
  </si>
  <si>
    <t xml:space="preserve">RefDocNo</t>
  </si>
  <si>
    <t xml:space="preserve">Name</t>
  </si>
  <si>
    <t xml:space="preserve">Offst.acct</t>
  </si>
  <si>
    <t xml:space="preserve">Name of offsetting account</t>
  </si>
  <si>
    <t xml:space="preserve">Value COCurr</t>
  </si>
  <si>
    <t xml:space="preserve">Emp-Pension&amp;Benefits</t>
  </si>
  <si>
    <t xml:space="preserve">AP-Trade-3rd Pty-DP</t>
  </si>
  <si>
    <t xml:space="preserve">Payroll Clear-Gross</t>
  </si>
  <si>
    <t xml:space="preserve">* Total</t>
  </si>
  <si>
    <t xml:space="preserve">Emp-Pen &amp; Ben</t>
  </si>
  <si>
    <t xml:space="preserve">Emp-Club Dues</t>
  </si>
  <si>
    <t xml:space="preserve">Emp-Tuit/Fee/Ed Asst</t>
  </si>
  <si>
    <t xml:space="preserve">Training chargeback for March</t>
  </si>
  <si>
    <t xml:space="preserve">Outside Svcs-Profess</t>
  </si>
  <si>
    <t xml:space="preserve">Emp-Group Meals &amp; En</t>
  </si>
  <si>
    <t xml:space="preserve">MEALS</t>
  </si>
  <si>
    <t xml:space="preserve">Carolyn George</t>
  </si>
  <si>
    <t xml:space="preserve">Emp-ClntMeals&amp;Entnmt</t>
  </si>
  <si>
    <t xml:space="preserve">THE COFFEE BAR</t>
  </si>
  <si>
    <t xml:space="preserve">SODEXHO MARRIOTT SERVICES</t>
  </si>
  <si>
    <t xml:space="preserve">EXP010326-8045</t>
  </si>
  <si>
    <t xml:space="preserve">Robert George</t>
  </si>
  <si>
    <t xml:space="preserve">Emp-Travel/Lodging</t>
  </si>
  <si>
    <t xml:space="preserve">EXP010326-9855</t>
  </si>
  <si>
    <t xml:space="preserve">Angela Davis</t>
  </si>
  <si>
    <t xml:space="preserve">Direct Voice Services</t>
  </si>
  <si>
    <t xml:space="preserve">AR/AP-NonTrd-Interco</t>
  </si>
  <si>
    <t xml:space="preserve">Telephone Service</t>
  </si>
  <si>
    <t xml:space="preserve">IT Hardware</t>
  </si>
  <si>
    <t xml:space="preserve">Market Data</t>
  </si>
  <si>
    <t xml:space="preserve">From EPSC Interface</t>
  </si>
  <si>
    <t xml:space="preserve">Communications Exp</t>
  </si>
  <si>
    <t xml:space="preserve">hou cell</t>
  </si>
  <si>
    <t xml:space="preserve">James Grace, Jr.</t>
  </si>
  <si>
    <t xml:space="preserve">Fees &amp; Permits</t>
  </si>
  <si>
    <t xml:space="preserve">Outside Serv-Legal</t>
  </si>
  <si>
    <t xml:space="preserve">ENA - OUTSIDE LEGAL FEE</t>
  </si>
  <si>
    <t xml:space="preserve">Richards Layton &amp; Finger</t>
  </si>
  <si>
    <t xml:space="preserve">Outside Serv-Other</t>
  </si>
  <si>
    <t xml:space="preserve">Lauterbach, Elizabeth                WE 02/18/2001</t>
  </si>
  <si>
    <t xml:space="preserve">CORESTAFF SERVICES</t>
  </si>
  <si>
    <t xml:space="preserve">Stanley, Kevin                       WE 02/25/2001</t>
  </si>
  <si>
    <t xml:space="preserve">Adeleye, Vanessa                     WE 02/25/2001</t>
  </si>
  <si>
    <t xml:space="preserve">Johnson, Warren                      WE 02/25/2001</t>
  </si>
  <si>
    <t xml:space="preserve">Lovelady, Steven Glynn               WE 02/25/2001</t>
  </si>
  <si>
    <t xml:space="preserve">Lauterbach, Elizabeth                WE 02/25/2001</t>
  </si>
  <si>
    <t xml:space="preserve">Anger, David                         WE 02/11/2001</t>
  </si>
  <si>
    <t xml:space="preserve">Washington, Breght Dona              WE 02/11/2001</t>
  </si>
  <si>
    <t xml:space="preserve">Lovelady, Steven Glynn               WE 02/11/2001</t>
  </si>
  <si>
    <t xml:space="preserve">Reed, Shirley                        WE 02/18/2001</t>
  </si>
  <si>
    <t xml:space="preserve">SIERRA SPRING WATER</t>
  </si>
  <si>
    <t xml:space="preserve">Washington, Breght Dona              WE 03/11/2001</t>
  </si>
  <si>
    <t xml:space="preserve">Lauterbach, Elizabeth                WE 03/11/2001</t>
  </si>
  <si>
    <t xml:space="preserve">Adamek, Gabriela                     WE 03/04/2001</t>
  </si>
  <si>
    <t xml:space="preserve">Stanley, Kevin                       WE 03/11/2001</t>
  </si>
  <si>
    <t xml:space="preserve">Johnson, Warren                      WE 03/11/2001</t>
  </si>
  <si>
    <t xml:space="preserve">Lauterbach, Elizabeth                WE 03/04/2001</t>
  </si>
  <si>
    <t xml:space="preserve">PROSTAFF SERVICES</t>
  </si>
  <si>
    <t xml:space="preserve">                                     WE 03/25/2001</t>
  </si>
  <si>
    <t xml:space="preserve">Lauterbach, Elizabeth                WE 02/11/2001</t>
  </si>
  <si>
    <t xml:space="preserve">                                     WE 03/04/2001</t>
  </si>
  <si>
    <t xml:space="preserve">                                     WE 03/18/2001</t>
  </si>
  <si>
    <t xml:space="preserve">Salas, Ana                           WE 02/04/2001</t>
  </si>
  <si>
    <t xml:space="preserve">Ligons, Nicole                       WE 01/28/2001</t>
  </si>
  <si>
    <t xml:space="preserve">Stanley, Kevin                       WE 02/04/2001</t>
  </si>
  <si>
    <t xml:space="preserve">Stanley, Kevin                       WE 01/28/2001</t>
  </si>
  <si>
    <t xml:space="preserve">Stanley, Kevin                       WE 01/21/2001</t>
  </si>
  <si>
    <t xml:space="preserve">                                     WE 02/25/2001</t>
  </si>
  <si>
    <t xml:space="preserve">Catania, Tamie                       WE 03/04/2001</t>
  </si>
  <si>
    <t xml:space="preserve">Stanley, Kevin                       WE 02/18/2001</t>
  </si>
  <si>
    <t xml:space="preserve">Hagler, Jemal                        WE 01/21/2001</t>
  </si>
  <si>
    <t xml:space="preserve">Stanley, Kevin                       WE 02/11/2001</t>
  </si>
  <si>
    <t xml:space="preserve">Ingram, Janet                        WE 02/11/2001</t>
  </si>
  <si>
    <t xml:space="preserve">Ramey, Debbie                        WE 03/04/2001</t>
  </si>
  <si>
    <t xml:space="preserve">Stanley, Kevin                       WE 03/04/2001</t>
  </si>
  <si>
    <t xml:space="preserve">Outside Serv-Profess</t>
  </si>
  <si>
    <t xml:space="preserve">INNOVISION COMMUNICATIONS INC</t>
  </si>
  <si>
    <t xml:space="preserve">outside services-prof.</t>
  </si>
  <si>
    <t xml:space="preserve">DEBNER &amp; CO</t>
  </si>
  <si>
    <t xml:space="preserve">3rd qtr retainer fee</t>
  </si>
  <si>
    <t xml:space="preserve">AR/AP-NonTr I/C Corp</t>
  </si>
  <si>
    <t xml:space="preserve">TO ACCR 3/01 ENA CLO SERVICING FEE</t>
  </si>
  <si>
    <t xml:space="preserve">Subscrip &amp; Pub</t>
  </si>
  <si>
    <t xml:space="preserve">RENEWAL OF NASD MANUAL</t>
  </si>
  <si>
    <t xml:space="preserve">CCH INC</t>
  </si>
  <si>
    <t xml:space="preserve">Supplies &amp; Offc Exp</t>
  </si>
  <si>
    <t xml:space="preserve">CORPORATE EXPRESS</t>
  </si>
  <si>
    <t xml:space="preserve">OFFICE SUPPLIES</t>
  </si>
  <si>
    <t xml:space="preserve">THE WESTAR COMPANY</t>
  </si>
  <si>
    <t xml:space="preserve">SUPPLIES</t>
  </si>
  <si>
    <t xml:space="preserve">office supplies</t>
  </si>
  <si>
    <t xml:space="preserve">Payroll Tax-FICA</t>
  </si>
  <si>
    <t xml:space="preserve">Reclass FICA taxes to bonus accrual</t>
  </si>
  <si>
    <t xml:space="preserve">Curr Liab-Other</t>
  </si>
  <si>
    <t xml:space="preserve">Payroll Tax-FUTA Uti</t>
  </si>
  <si>
    <t xml:space="preserve">Pyrll Tax-SUTA-Util</t>
  </si>
  <si>
    <t xml:space="preserve">Tax Expense-Other</t>
  </si>
  <si>
    <t xml:space="preserve">ENA-Outside Legal</t>
  </si>
  <si>
    <t xml:space="preserve">NAEXLG10  ENA EXT LEGAL</t>
  </si>
  <si>
    <t xml:space="preserve">NAEXLG1   ENA EXT LEGAL INVESTMNT ALLOC</t>
  </si>
  <si>
    <t xml:space="preserve">NALEGE4   NONENA EXT LEG FIN TRDG ALLOC</t>
  </si>
  <si>
    <t xml:space="preserve">ENA - Internal Legal</t>
  </si>
  <si>
    <t xml:space="preserve">NAINLG1   NONENA INT LEG INVESTMENT ALLO</t>
  </si>
  <si>
    <t xml:space="preserve">Stl-Emp Client M&amp;Ent</t>
  </si>
  <si>
    <t xml:space="preserve">Stl-Emp Travel &amp; Ldg</t>
  </si>
  <si>
    <t xml:space="preserve">Stl-OutsideSer Legal</t>
  </si>
  <si>
    <t xml:space="preserve">Stl-OutsideSer Non P</t>
  </si>
  <si>
    <t xml:space="preserve">Stl-OutsideSer Prof</t>
  </si>
  <si>
    <t xml:space="preserve">Specialist</t>
  </si>
  <si>
    <t xml:space="preserve">Counsel</t>
  </si>
  <si>
    <t xml:space="preserve">PS Labor True-Up</t>
  </si>
  <si>
    <t xml:space="preserve">Labor distribution true-up</t>
  </si>
  <si>
    <t xml:space="preserve">** Total</t>
  </si>
  <si>
    <t xml:space="preserve">*** Total</t>
  </si>
  <si>
    <t xml:space="preserve">CC 105653</t>
  </si>
  <si>
    <t xml:space="preserve">HEADCOUNT AS OF 03-31-01</t>
  </si>
  <si>
    <t xml:space="preserve">EMPLOYEE</t>
  </si>
  <si>
    <t xml:space="preserve">CC</t>
  </si>
  <si>
    <t xml:space="preserve">TOTAL</t>
  </si>
  <si>
    <t xml:space="preserve">BUSHMAN,THERESA G</t>
  </si>
  <si>
    <t xml:space="preserve">hOther Non-Commercial</t>
  </si>
  <si>
    <t xml:space="preserve">DANIELS, EDMUND</t>
  </si>
  <si>
    <t xml:space="preserve">DAVIS, ANGELA</t>
  </si>
  <si>
    <t xml:space="preserve">GEORGE, ROBERT</t>
  </si>
  <si>
    <t xml:space="preserve">GRACE, JR., JAMES M.</t>
  </si>
  <si>
    <t xml:space="preserve">HEINITZ,MARY J</t>
  </si>
  <si>
    <t xml:space="preserve">KEESLER, MARTHA</t>
  </si>
  <si>
    <t xml:space="preserve">LYONS, DANIEL</t>
  </si>
  <si>
    <t xml:space="preserve">MCCULLOUGH,TRAVIS C</t>
  </si>
  <si>
    <t xml:space="preserve">MELLENCAMP,LISA</t>
  </si>
  <si>
    <t xml:space="preserve">SCHULER,W LANCE</t>
  </si>
  <si>
    <t xml:space="preserve">SHANKS,REGINALD</t>
  </si>
  <si>
    <t xml:space="preserve">SIMMONS, LINDA</t>
  </si>
  <si>
    <t xml:space="preserve">SNOW, DINA</t>
  </si>
  <si>
    <t xml:space="preserve">YOUNG,KAY C</t>
  </si>
  <si>
    <t xml:space="preserve">NA-Power Assets</t>
  </si>
  <si>
    <t xml:space="preserve">105654</t>
  </si>
  <si>
    <t xml:space="preserve">ENA  West Originations - Sheila Tweed (105654)</t>
  </si>
  <si>
    <t xml:space="preserve"> ValueCOCur</t>
  </si>
  <si>
    <t xml:space="preserve">Emp-Expense Other</t>
  </si>
  <si>
    <t xml:space="preserve">MARCH STORAGE CHARGES</t>
  </si>
  <si>
    <t xml:space="preserve">FIRST INC</t>
  </si>
  <si>
    <t xml:space="preserve">FURNITURE DELIVERY</t>
  </si>
  <si>
    <t xml:space="preserve">R930579353</t>
  </si>
  <si>
    <t xml:space="preserve">TRI MET</t>
  </si>
  <si>
    <t xml:space="preserve">EXP010326-7545</t>
  </si>
  <si>
    <t xml:space="preserve">Dale Rasmussen</t>
  </si>
  <si>
    <t xml:space="preserve">EXP010326-8721</t>
  </si>
  <si>
    <t xml:space="preserve">EXP010326-8923</t>
  </si>
  <si>
    <t xml:space="preserve">Karen Jones</t>
  </si>
  <si>
    <t xml:space="preserve">SIERRA SPRINGS</t>
  </si>
  <si>
    <t xml:space="preserve">EXP010312-6479</t>
  </si>
  <si>
    <t xml:space="preserve">Janet King</t>
  </si>
  <si>
    <t xml:space="preserve">EXP010326-8711</t>
  </si>
  <si>
    <t xml:space="preserve">Alan Larsen</t>
  </si>
  <si>
    <t xml:space="preserve">EXP010326-7890</t>
  </si>
  <si>
    <t xml:space="preserve">EXP010326-8905</t>
  </si>
  <si>
    <t xml:space="preserve">Hall Clark</t>
  </si>
  <si>
    <t xml:space="preserve">AT&amp;T WIRELESS SRVS-UTAH</t>
  </si>
  <si>
    <t xml:space="preserve">FAX-CELL</t>
  </si>
  <si>
    <t xml:space="preserve">Robert Carter</t>
  </si>
  <si>
    <t xml:space="preserve">USWEST DEC 2000</t>
  </si>
  <si>
    <t xml:space="preserve">AR/AP-NonTrd-IC-NSAP</t>
  </si>
  <si>
    <t xml:space="preserve">USWEST NOV 2000</t>
  </si>
  <si>
    <t xml:space="preserve">USWEST OCT 2000</t>
  </si>
  <si>
    <t xml:space="preserve">PAGER</t>
  </si>
  <si>
    <t xml:space="preserve">AT&amp;T WIRELESS SERVICES</t>
  </si>
  <si>
    <t xml:space="preserve">USWEST SEP 2000</t>
  </si>
  <si>
    <t xml:space="preserve">1.00 ST</t>
  </si>
  <si>
    <t xml:space="preserve">1.50 ST</t>
  </si>
  <si>
    <t xml:space="preserve">10.00 ST</t>
  </si>
  <si>
    <t xml:space="preserve">AIR RITE CONTROL INC</t>
  </si>
  <si>
    <t xml:space="preserve">CITY OF PORTLAND</t>
  </si>
  <si>
    <t xml:space="preserve">REIMERS &amp; JOLIVETTE INC</t>
  </si>
  <si>
    <t xml:space="preserve">R/c Jan. outside legal expense for project Everest</t>
  </si>
  <si>
    <t xml:space="preserve">R/c Feb. outside legal expense for project Everest</t>
  </si>
  <si>
    <t xml:space="preserve">R/c Mar. outside legal expense for project Everest</t>
  </si>
  <si>
    <t xml:space="preserve">0.50 ST</t>
  </si>
  <si>
    <t xml:space="preserve">Farrell, Keegan                      WE 02/04/2001</t>
  </si>
  <si>
    <t xml:space="preserve">Farrell, Keegan                      WE 02/11/2001</t>
  </si>
  <si>
    <t xml:space="preserve">Farrell, Keegan                      WE 02/18/2001</t>
  </si>
  <si>
    <t xml:space="preserve">Farrell, Keegan                      WE 03/04/2001</t>
  </si>
  <si>
    <t xml:space="preserve">department water</t>
  </si>
  <si>
    <t xml:space="preserve">Farrell, Keegan                      WE 01/07/2001</t>
  </si>
  <si>
    <t xml:space="preserve">Farrell, Keegan                      WE 01/14/2001</t>
  </si>
  <si>
    <t xml:space="preserve">Farrell, Keegan                      WE 01/21/2001</t>
  </si>
  <si>
    <t xml:space="preserve">Farrell, Keegan                      WE 01/28/2001</t>
  </si>
  <si>
    <t xml:space="preserve">Farrell, Keegan                      WE 02/25/2001</t>
  </si>
  <si>
    <t xml:space="preserve">Post &amp; Frt Exp</t>
  </si>
  <si>
    <t xml:space="preserve">UNITED PARCEL SERVICE</t>
  </si>
  <si>
    <t xml:space="preserve">Mat &amp; Sup-Non Stock</t>
  </si>
  <si>
    <t xml:space="preserve">COCA-COLA BOTTL.CO OF OREGON</t>
  </si>
  <si>
    <t xml:space="preserve">Binding Machine</t>
  </si>
  <si>
    <t xml:space="preserve">GENERAL BINDING CORPORATION</t>
  </si>
  <si>
    <t xml:space="preserve">Office supplies</t>
  </si>
  <si>
    <t xml:space="preserve">CORPORATE EXPRESS INC</t>
  </si>
  <si>
    <t xml:space="preserve">NAEXLG6   ENA EXT LEGAL WEST ORIG. ALLOC</t>
  </si>
  <si>
    <t xml:space="preserve">CC 105654</t>
  </si>
  <si>
    <t xml:space="preserve">ADAMS, SUZANNE</t>
  </si>
  <si>
    <t xml:space="preserve">CARTER,ROBERT J</t>
  </si>
  <si>
    <t xml:space="preserve">CLARK,HALL B</t>
  </si>
  <si>
    <t xml:space="preserve">HEARN,EDWARD B</t>
  </si>
  <si>
    <t xml:space="preserve">JONES,KAREN E</t>
  </si>
  <si>
    <t xml:space="preserve">KING, JAN</t>
  </si>
  <si>
    <t xml:space="preserve">MAXWELL,MATT</t>
  </si>
  <si>
    <t xml:space="preserve">RASMUSSEN, DALE</t>
  </si>
  <si>
    <t xml:space="preserve">TWEED,SHEILA</t>
  </si>
  <si>
    <t xml:space="preserve">aExecutive</t>
  </si>
  <si>
    <t xml:space="preserve">NA-Executive</t>
  </si>
  <si>
    <t xml:space="preserve">105655</t>
  </si>
  <si>
    <t xml:space="preserve">ENA  Executive - Mark Haedicke (105655)</t>
  </si>
  <si>
    <t xml:space="preserve">2.  EPSC Allocations actual expense includes a reversal of $274,939.12 from Jan - Mar to a capital project for </t>
  </si>
  <si>
    <t xml:space="preserve">     buildout to 38th floor.</t>
  </si>
  <si>
    <t xml:space="preserve">EXP010315-6696</t>
  </si>
  <si>
    <t xml:space="preserve">Mark Haedicke</t>
  </si>
  <si>
    <t xml:space="preserve">tickets</t>
  </si>
  <si>
    <t xml:space="preserve">Emp-Prof Mem/Dues</t>
  </si>
  <si>
    <t xml:space="preserve">hotel</t>
  </si>
  <si>
    <t xml:space="preserve">R/c EPSC legal buildout charges for Jan - Mar</t>
  </si>
  <si>
    <t xml:space="preserve">CINGULAR WIRELESS</t>
  </si>
  <si>
    <t xml:space="preserve">IOS CAPITAL</t>
  </si>
  <si>
    <t xml:space="preserve">Computer Expense</t>
  </si>
  <si>
    <t xml:space="preserve">SOUTHWESTERN BELL TELEPHONE</t>
  </si>
  <si>
    <t xml:space="preserve">subscription to power finance &amp; risk for mark haed</t>
  </si>
  <si>
    <t xml:space="preserve">INSTITUTIONAL INVESTOR NEWSLETTERS</t>
  </si>
  <si>
    <t xml:space="preserve">CAEN:Corp Secretary</t>
  </si>
  <si>
    <t xml:space="preserve">LEGCORPSECCorp legal corporate secretary</t>
  </si>
  <si>
    <t xml:space="preserve">CASS:Legal Litigat</t>
  </si>
  <si>
    <t xml:space="preserve">LEGLITIGATCorp legal litigation</t>
  </si>
  <si>
    <t xml:space="preserve">CAEN:Corporate Legal</t>
  </si>
  <si>
    <t xml:space="preserve">CORPLEGAL Corp legal alloc</t>
  </si>
  <si>
    <t xml:space="preserve">CASS:Envir Legal</t>
  </si>
  <si>
    <t xml:space="preserve">LEGENVIR  Corp legal environment</t>
  </si>
  <si>
    <t xml:space="preserve">CASS:Legal Library</t>
  </si>
  <si>
    <t xml:space="preserve">LEGLIBRARYCorp legal library</t>
  </si>
  <si>
    <t xml:space="preserve">ENA CC LT Comp</t>
  </si>
  <si>
    <t xml:space="preserve">LTLTIP    Billing LTIP</t>
  </si>
  <si>
    <t xml:space="preserve">LT2001    Billing 2001 plan</t>
  </si>
  <si>
    <t xml:space="preserve">LTJANLTIP Billing Jan LT Comp</t>
  </si>
  <si>
    <t xml:space="preserve">LTJAN2001 Billing Jan LT Comp</t>
  </si>
  <si>
    <t xml:space="preserve">ENA-Controllable Inf</t>
  </si>
  <si>
    <t xml:space="preserve">NAITCI4   Infrastructure</t>
  </si>
  <si>
    <t xml:space="preserve">NAINLG5   NONENA INT LEG CORP ALLOCATION</t>
  </si>
  <si>
    <t xml:space="preserve">Legal Support</t>
  </si>
  <si>
    <t xml:space="preserve">CC 105655</t>
  </si>
  <si>
    <t xml:space="preserve">ELBERTSON, JANETTE</t>
  </si>
  <si>
    <t xml:space="preserve">HAEDICKE,MARK E</t>
  </si>
  <si>
    <t xml:space="preserve">NA-Legal Litigation</t>
  </si>
  <si>
    <t xml:space="preserve">105656</t>
  </si>
  <si>
    <t xml:space="preserve">ENA  Legal Litigation - Richard Sanders (105656)</t>
  </si>
  <si>
    <t xml:space="preserve">1.  Unfavorable variances due to actual headcount 3 over plan.</t>
  </si>
  <si>
    <t xml:space="preserve">2.  Payroll taxes actual expense include reclass of FICA tax expense related to bonus in February.</t>
  </si>
  <si>
    <t xml:space="preserve">Richard Sanders</t>
  </si>
  <si>
    <t xml:space="preserve">EXP010326-7620</t>
  </si>
  <si>
    <t xml:space="preserve">Gail Brownfeld</t>
  </si>
  <si>
    <t xml:space="preserve">meals</t>
  </si>
  <si>
    <t xml:space="preserve">Andrew Edison</t>
  </si>
  <si>
    <t xml:space="preserve">Reclass Michelle Blaine EXP010314-5951 from Co 67S</t>
  </si>
  <si>
    <t xml:space="preserve">trvl-hou-nj</t>
  </si>
  <si>
    <t xml:space="preserve">Reclass Michelle Blaine EXP010314 from Co. 67S</t>
  </si>
  <si>
    <t xml:space="preserve">LITIGATION</t>
  </si>
  <si>
    <t xml:space="preserve">CELL PHONE</t>
  </si>
  <si>
    <t xml:space="preserve">CELLULAR</t>
  </si>
  <si>
    <t xml:space="preserve">EXP010314-5951</t>
  </si>
  <si>
    <t xml:space="preserve">Michelle Blaine</t>
  </si>
  <si>
    <t xml:space="preserve">AT&amp;T CALLS</t>
  </si>
  <si>
    <t xml:space="preserve">VIALOG GROUP COMMUNICATIONS</t>
  </si>
  <si>
    <t xml:space="preserve">Anger, David                         WE 03/04/2001</t>
  </si>
  <si>
    <t xml:space="preserve">Cruz, Gloria                         WE 02/18/2001</t>
  </si>
  <si>
    <t xml:space="preserve">Bandi, Eniko                         WE 03/04/2001</t>
  </si>
  <si>
    <t xml:space="preserve">NAEXLG3   ENA EXT LEGAL LITIGATION ALLOC</t>
  </si>
  <si>
    <t xml:space="preserve">NALEGE5   NONENA EXT LEG FIN TRDG ALLOC</t>
  </si>
  <si>
    <t xml:space="preserve">Assistant</t>
  </si>
  <si>
    <t xml:space="preserve">CC 105656</t>
  </si>
  <si>
    <t xml:space="preserve">BLAINE, MICHELLE</t>
  </si>
  <si>
    <t xml:space="preserve">BROWNFELD, GAIL</t>
  </si>
  <si>
    <t xml:space="preserve">EDISON, ANDREW</t>
  </si>
  <si>
    <t xml:space="preserve">GUINN,LINDA</t>
  </si>
  <si>
    <t xml:space="preserve">MERAZ,CLAUDIA</t>
  </si>
  <si>
    <t xml:space="preserve">SANDERS,RICHARD B</t>
  </si>
  <si>
    <t xml:space="preserve">SWEET, TWANDA</t>
  </si>
  <si>
    <t xml:space="preserve">NA-Phys &amp; Fin Tradin</t>
  </si>
  <si>
    <t xml:space="preserve">105657</t>
  </si>
  <si>
    <t xml:space="preserve">ENA  Financial Trading - Mark Taylor (105657)</t>
  </si>
  <si>
    <t xml:space="preserve">1.  Unfavorable variances due to actual headcount 4 over plan.</t>
  </si>
  <si>
    <t xml:space="preserve">SERVICE AWARDFOR HENDRY, BRENT</t>
  </si>
  <si>
    <t xml:space="preserve">O C TANNER CO</t>
  </si>
  <si>
    <t xml:space="preserve">ABA CONF</t>
  </si>
  <si>
    <t xml:space="preserve">Mark Taylor</t>
  </si>
  <si>
    <t xml:space="preserve">regist</t>
  </si>
  <si>
    <t xml:space="preserve">Mary Cook</t>
  </si>
  <si>
    <t xml:space="preserve">ISDA CONFERENCE</t>
  </si>
  <si>
    <t xml:space="preserve">Cheryl Nelson</t>
  </si>
  <si>
    <t xml:space="preserve">ISDA ENERGY CONF FEE</t>
  </si>
  <si>
    <t xml:space="preserve">Sara Shackleton</t>
  </si>
  <si>
    <t xml:space="preserve">TULA 2000 Conference in Sedona</t>
  </si>
  <si>
    <t xml:space="preserve">BRACEWELL &amp; PATTERSON LLP</t>
  </si>
  <si>
    <t xml:space="preserve">R/c seminar fee for Carol St. Clair to the correct</t>
  </si>
  <si>
    <t xml:space="preserve">seminar registration fee</t>
  </si>
  <si>
    <t xml:space="preserve">EUROMONEY TRAINING INC</t>
  </si>
  <si>
    <t xml:space="preserve">REGISTRATION FEE</t>
  </si>
  <si>
    <t xml:space="preserve">SWEET TREAT</t>
  </si>
  <si>
    <t xml:space="preserve">ISDA PARKING</t>
  </si>
  <si>
    <t xml:space="preserve">NY-AIRFARE</t>
  </si>
  <si>
    <t xml:space="preserve">BAGGAGE EXPENSE</t>
  </si>
  <si>
    <t xml:space="preserve">To move EPSC Feb's Invoice Parking (F. Leitte)</t>
  </si>
  <si>
    <t xml:space="preserve">To move EPSC Jan's Invoice Parking (F. Pinto-Leit)</t>
  </si>
  <si>
    <t xml:space="preserve">CELL PHONES</t>
  </si>
  <si>
    <t xml:space="preserve">seminar fee</t>
  </si>
  <si>
    <t xml:space="preserve">Carol St. Clair</t>
  </si>
  <si>
    <t xml:space="preserve">Reclass F. Pinto-Leite EXP010326-6461 from Co. 67S</t>
  </si>
  <si>
    <t xml:space="preserve">ASAP SOFTWARE EXPRESS INC</t>
  </si>
  <si>
    <t xml:space="preserve">Cadwalader</t>
  </si>
  <si>
    <t xml:space="preserve">0.30 ST</t>
  </si>
  <si>
    <t xml:space="preserve">Williams, Damon                      WE 02/25/2001</t>
  </si>
  <si>
    <t xml:space="preserve">Dickerson, Mary Ann                  WE 02/11/2001</t>
  </si>
  <si>
    <t xml:space="preserve">Williams, Damon                      WE 03/11/2001</t>
  </si>
  <si>
    <t xml:space="preserve">Turkmani, Octavia                    WE 03/11/2001</t>
  </si>
  <si>
    <t xml:space="preserve">Williams, Damon                      WE 02/18/2001</t>
  </si>
  <si>
    <t xml:space="preserve">Portanova, Deetra                    WE 01/21/2001</t>
  </si>
  <si>
    <t xml:space="preserve">Williams, Damon                      WE 03/04/2001</t>
  </si>
  <si>
    <t xml:space="preserve">Johnson, Warren                      WE 02/18/2001</t>
  </si>
  <si>
    <t xml:space="preserve">CARSWELL</t>
  </si>
  <si>
    <t xml:space="preserve">INTL COURIER SYSTEM</t>
  </si>
  <si>
    <t xml:space="preserve">Billed to Lakeside Pacekers inerror per Tana Jones</t>
  </si>
  <si>
    <t xml:space="preserve">GLASSER LEGAL WORKS</t>
  </si>
  <si>
    <t xml:space="preserve">SET OF NETTING</t>
  </si>
  <si>
    <t xml:space="preserve">Susan Bailey</t>
  </si>
  <si>
    <t xml:space="preserve">CHAIR</t>
  </si>
  <si>
    <t xml:space="preserve">OFFICE PAVILION-HOUSTON</t>
  </si>
  <si>
    <t xml:space="preserve">LEE OFFICE PRODUCTS</t>
  </si>
  <si>
    <t xml:space="preserve">COPY CORPS OF HOUSTON, LLC</t>
  </si>
  <si>
    <t xml:space="preserve">EXP010312-6345</t>
  </si>
  <si>
    <t xml:space="preserve">Holly Keiser</t>
  </si>
  <si>
    <t xml:space="preserve">NAEXLG5   ENA EXT LEGAL FIN TRDG ALLOC</t>
  </si>
  <si>
    <t xml:space="preserve">NALEGE1   NONENA EXT LEG FIN TRDG ALLOC</t>
  </si>
  <si>
    <t xml:space="preserve">NAINLG2   NONENA INT LEG FIN TRDG ALLOC</t>
  </si>
  <si>
    <t xml:space="preserve">CC 105657</t>
  </si>
  <si>
    <t xml:space="preserve">BAILEY,SUSAN C.</t>
  </si>
  <si>
    <t xml:space="preserve">BOYD, SAMANTHA</t>
  </si>
  <si>
    <t xml:space="preserve">BRUCE, ROBERT</t>
  </si>
  <si>
    <t xml:space="preserve">COOK, MARY</t>
  </si>
  <si>
    <t xml:space="preserve">ELLIS,REGINA K</t>
  </si>
  <si>
    <t xml:space="preserve">GONZALEZ, ESMERALDA</t>
  </si>
  <si>
    <t xml:space="preserve">GREENBERG, MARK</t>
  </si>
  <si>
    <t xml:space="preserve">HENDRY, BRENT</t>
  </si>
  <si>
    <t xml:space="preserve">JONES,TANA L</t>
  </si>
  <si>
    <t xml:space="preserve">KEISER, HOLLY</t>
  </si>
  <si>
    <t xml:space="preserve">KOEHLER, ANNE</t>
  </si>
  <si>
    <t xml:space="preserve">MILLIGAN, TAFFY</t>
  </si>
  <si>
    <t xml:space="preserve">NELSON, CHERYL</t>
  </si>
  <si>
    <t xml:space="preserve">PANUS, STEPHANIE</t>
  </si>
  <si>
    <t xml:space="preserve">PINTO-LEITE, FRANCISCO</t>
  </si>
  <si>
    <t xml:space="preserve">SAYRE, FRANK</t>
  </si>
  <si>
    <t xml:space="preserve">SHACKLETON,SARA</t>
  </si>
  <si>
    <t xml:space="preserve">ST. CLAIR,CAROL L</t>
  </si>
  <si>
    <t xml:space="preserve">TAYLOR,MARK E</t>
  </si>
  <si>
    <t xml:space="preserve">ZUCHA, THERESA</t>
  </si>
  <si>
    <t xml:space="preserve">NA-Legal Emerg Mkt</t>
  </si>
  <si>
    <t xml:space="preserve">105658</t>
  </si>
  <si>
    <t xml:space="preserve">ENA  Enron Global Markets - Alan Aronowitz (105658)</t>
  </si>
  <si>
    <t xml:space="preserve">1.  Unfavorable variances due to 8 more actual headcount than plan b/c of the legal group for CALME was moved to ENA </t>
  </si>
  <si>
    <t xml:space="preserve">     and their plan dollars were not incorporated into the plan.  </t>
  </si>
  <si>
    <t xml:space="preserve">2.  Payroll taxes actual expense includes reclass of FICA tax expense related to bonus in February.</t>
  </si>
  <si>
    <t xml:space="preserve">Benefit Plan Liab-CP</t>
  </si>
  <si>
    <t xml:space="preserve">MARCH SGD PAYROLL (SINGAPORE LEGAL)</t>
  </si>
  <si>
    <t xml:space="preserve">MARCH E'YER GYM BENEFIT DEDUCTION (SPORE LEGAL)</t>
  </si>
  <si>
    <t xml:space="preserve">MARCH E'YEE INSURANCE BENEFIT DEDUCTION (LEGAL)</t>
  </si>
  <si>
    <t xml:space="preserve">MARCH E'YER CPF (SINGAPORE LEGAL)</t>
  </si>
  <si>
    <t xml:space="preserve">TAKA FITNESS CLUB SUBSCRIPTION JAN - JUN 2001</t>
  </si>
  <si>
    <t xml:space="preserve">Limor Nissan</t>
  </si>
  <si>
    <t xml:space="preserve">AMERICAN CORPORATE LEGA ASSISTANTS ASSOCIATION</t>
  </si>
  <si>
    <t xml:space="preserve">Martha Braddy</t>
  </si>
  <si>
    <t xml:space="preserve">membership</t>
  </si>
  <si>
    <t xml:space="preserve">Reimburse for Parking</t>
  </si>
  <si>
    <t xml:space="preserve">ECTR CORP BATX INFLO</t>
  </si>
  <si>
    <t xml:space="preserve">To Move EPSC Jan's Invoice for Travel (G. Crady)</t>
  </si>
  <si>
    <t xml:space="preserve">To Move EPSC Jan's Invoice for Travel (W. Pardue)</t>
  </si>
  <si>
    <t xml:space="preserve">To move EPSC Feb's Invoice Parking (M. Doucette)</t>
  </si>
  <si>
    <t xml:space="preserve">To move EPSC Jan's Invoice Parking (M. Doucette)</t>
  </si>
  <si>
    <t xml:space="preserve">To move EPSC Feb's Invoice for Travel (G. Crady)</t>
  </si>
  <si>
    <t xml:space="preserve">To move EPSC Feb's Invoice for Travel (C. Rivera)</t>
  </si>
  <si>
    <t xml:space="preserve">reimb limor nissan exp report</t>
  </si>
  <si>
    <t xml:space="preserve">ENRON METALS COMMODITY CORP</t>
  </si>
  <si>
    <t xml:space="preserve">John Viverito</t>
  </si>
  <si>
    <t xml:space="preserve">PARKING/CELLULAR</t>
  </si>
  <si>
    <t xml:space="preserve">Alan Aronowitz</t>
  </si>
  <si>
    <t xml:space="preserve">REIMBURSMENT OF EXPENSES :  MATTHIAS LEE</t>
  </si>
  <si>
    <t xml:space="preserve">TELECOMS : 14/2/2001 - 12/3/2001</t>
  </si>
  <si>
    <t xml:space="preserve">Michael Robison</t>
  </si>
  <si>
    <t xml:space="preserve">PAGER/CELLULAR</t>
  </si>
  <si>
    <t xml:space="preserve">cell</t>
  </si>
  <si>
    <t xml:space="preserve">UAE LAW SURVEY REGARDING PHYSICAL TRADING SVS</t>
  </si>
  <si>
    <t xml:space="preserve">Elaine Transaction E59a04</t>
  </si>
  <si>
    <t xml:space="preserve">GREENEBAUM DOLL&amp; MCDONALD PLLC</t>
  </si>
  <si>
    <t xml:space="preserve">TRENITE VAN DOORNE</t>
  </si>
  <si>
    <t xml:space="preserve">MCCUTCHEN,DOYLE,BROWN &amp; ENERSEN</t>
  </si>
  <si>
    <t xml:space="preserve">Castorena, Claudia Roslina           WE 02/25/2001</t>
  </si>
  <si>
    <t xml:space="preserve">Griffin, Vanessa                     WE 02/25/2001</t>
  </si>
  <si>
    <t xml:space="preserve">Fields, Kerry                        WE 02/11/2001</t>
  </si>
  <si>
    <t xml:space="preserve">Castorena, Claudia Roslina           WE 02/18/2001</t>
  </si>
  <si>
    <t xml:space="preserve">Kelly-Williams, Karla                WE 02/18/2001</t>
  </si>
  <si>
    <t xml:space="preserve">Smith, Ericka                        WE 02/18/2001</t>
  </si>
  <si>
    <t xml:space="preserve">Ware, Angelia                        WE 02/11/2001</t>
  </si>
  <si>
    <t xml:space="preserve">Castorena, Claudia Roslina           WE 02/11/2001</t>
  </si>
  <si>
    <t xml:space="preserve">Boutte, Brenda                       WE 02/11/2001</t>
  </si>
  <si>
    <t xml:space="preserve">Argudin, Janice                      WE 02/18/2001</t>
  </si>
  <si>
    <t xml:space="preserve">Castorena, Claudia Roslina           WE 03/11/2001</t>
  </si>
  <si>
    <t xml:space="preserve">Griffin, Vanessa                     WE 03/11/2001</t>
  </si>
  <si>
    <t xml:space="preserve">Washington, Breght Dona              WE 03/04/2001</t>
  </si>
  <si>
    <t xml:space="preserve">Lovelady, Steven Glynn               WE 03/04/2001</t>
  </si>
  <si>
    <t xml:space="preserve">Castorena, Claudia Roslina           WE 03/04/2001</t>
  </si>
  <si>
    <t xml:space="preserve">Griffin, Vanessa                     WE 02/18/2001</t>
  </si>
  <si>
    <t xml:space="preserve">Diaz, Joel                           WE 02/25/2001</t>
  </si>
  <si>
    <t xml:space="preserve">Kelly-Williams, Karla                WE 01/28/2001</t>
  </si>
  <si>
    <t xml:space="preserve">Kelly-Williams, Karla                WE 02/04/2001</t>
  </si>
  <si>
    <t xml:space="preserve">Kelly-Williams, Karla                WE 01/21/2001</t>
  </si>
  <si>
    <t xml:space="preserve">Everett, Donna                       WE 01/14/2001</t>
  </si>
  <si>
    <t xml:space="preserve">Kelly-Williams, Karla                WE 02/25/2001</t>
  </si>
  <si>
    <t xml:space="preserve">Ware, Angelia                        WE 02/04/2001</t>
  </si>
  <si>
    <t xml:space="preserve">Kelly-Williams, Karla                WE 02/11/2001</t>
  </si>
  <si>
    <t xml:space="preserve">Smith, Ericka                        WE 02/11/2001</t>
  </si>
  <si>
    <t xml:space="preserve">Diaz, Joel                           WE 03/04/2001</t>
  </si>
  <si>
    <t xml:space="preserve">Griffin, Vanessa                     WE 03/04/2001</t>
  </si>
  <si>
    <t xml:space="preserve">COURIER CHARGES - PERIOD ENDING 24 FEBRUARY 2001</t>
  </si>
  <si>
    <t xml:space="preserve">COURIER CHARGES - PERIOD ENDING 3 MARCH 2001</t>
  </si>
  <si>
    <t xml:space="preserve">ICC PUBLISHING CORPORATION</t>
  </si>
  <si>
    <t xml:space="preserve">BOOKS</t>
  </si>
  <si>
    <t xml:space="preserve">FILES FOR LEGAL DEPT</t>
  </si>
  <si>
    <t xml:space="preserve">STATIONERY</t>
  </si>
  <si>
    <t xml:space="preserve">GPS-Salary &amp; Wages</t>
  </si>
  <si>
    <t xml:space="preserve">S1        Salaries &amp; Wages</t>
  </si>
  <si>
    <t xml:space="preserve">GPS-Office Expenses</t>
  </si>
  <si>
    <t xml:space="preserve">S3        Office Exps</t>
  </si>
  <si>
    <t xml:space="preserve">GPS-General &amp; Admin</t>
  </si>
  <si>
    <t xml:space="preserve">S5        G&amp;A</t>
  </si>
  <si>
    <t xml:space="preserve">GPS-Communications</t>
  </si>
  <si>
    <t xml:space="preserve">S6        Communications</t>
  </si>
  <si>
    <t xml:space="preserve">GPS-Depreciation</t>
  </si>
  <si>
    <t xml:space="preserve">S7        GP Depreciation/Amort Alloc</t>
  </si>
  <si>
    <t xml:space="preserve">NALEGE2   nonena ext leg global mkt allo</t>
  </si>
  <si>
    <t xml:space="preserve">NAINLG3   nonena int leg global mkt allo</t>
  </si>
  <si>
    <t xml:space="preserve">EGM - Dubai Office</t>
  </si>
  <si>
    <t xml:space="preserve">105658    121087 to 105658</t>
  </si>
  <si>
    <t xml:space="preserve">121087    121087 to 104517,105658,120587</t>
  </si>
  <si>
    <t xml:space="preserve">CC 105658</t>
  </si>
  <si>
    <t xml:space="preserve">ARONOWITZ, ALAN B</t>
  </si>
  <si>
    <t xml:space="preserve">BRADDY,  MARTHA</t>
  </si>
  <si>
    <t xml:space="preserve">BRUCK, SARAH MACDONALD</t>
  </si>
  <si>
    <t xml:space="preserve">CASTILLO, CONNIE</t>
  </si>
  <si>
    <t xml:space="preserve">COLLINS, HARRY</t>
  </si>
  <si>
    <t xml:space="preserve">CORBET, NANCY</t>
  </si>
  <si>
    <t xml:space="preserve">CRADY, NED</t>
  </si>
  <si>
    <t xml:space="preserve">DOUCETTE, MARGARET</t>
  </si>
  <si>
    <t xml:space="preserve">FLORES, NONY</t>
  </si>
  <si>
    <t xml:space="preserve">GARCIA, NITA</t>
  </si>
  <si>
    <t xml:space="preserve">GRESHAM, WAYNE E</t>
  </si>
  <si>
    <t xml:space="preserve">MAYER, LAURIE</t>
  </si>
  <si>
    <t xml:space="preserve">NISSAN, LIMOR</t>
  </si>
  <si>
    <t xml:space="preserve">PARDUE, LARRY</t>
  </si>
  <si>
    <t xml:space="preserve">RIVERA, CORALINA</t>
  </si>
  <si>
    <t xml:space="preserve">ROBISON, MICHAEL</t>
  </si>
  <si>
    <t xml:space="preserve">ROGERS, DANIEL</t>
  </si>
  <si>
    <t xml:space="preserve">VIVERITO, JOHN</t>
  </si>
  <si>
    <t xml:space="preserve">NA-Gas Assets</t>
  </si>
  <si>
    <t xml:space="preserve">105659</t>
  </si>
  <si>
    <t xml:space="preserve">ENA  Upstream Originations -  Gray/Hodge (105659)</t>
  </si>
  <si>
    <t xml:space="preserve">SERVICE AWARDFOR OGDEN, MARY G.</t>
  </si>
  <si>
    <t xml:space="preserve">Jeffrey Hodge</t>
  </si>
  <si>
    <t xml:space="preserve">Roger Balog</t>
  </si>
  <si>
    <t xml:space="preserve">trvl-fl</t>
  </si>
  <si>
    <t xml:space="preserve">LONDON-TRADING LAWYERS</t>
  </si>
  <si>
    <t xml:space="preserve">FL-MEETINGS</t>
  </si>
  <si>
    <t xml:space="preserve">CALLS</t>
  </si>
  <si>
    <t xml:space="preserve">Cynthia Mann</t>
  </si>
  <si>
    <t xml:space="preserve">Stuart Zisman</t>
  </si>
  <si>
    <t xml:space="preserve">P-5 PRC REPORT FILLING FEE</t>
  </si>
  <si>
    <t xml:space="preserve">THE RAILROAD COMMISSION</t>
  </si>
  <si>
    <t xml:space="preserve">RECORDATION FEE</t>
  </si>
  <si>
    <t xml:space="preserve">\R/AP-NonTr I/C Corp</t>
  </si>
  <si>
    <t xml:space="preserve">Turkmani, Octavia                    WE 02/18/2001</t>
  </si>
  <si>
    <t xml:space="preserve">Craft, Paula                         WE 02/18/2001</t>
  </si>
  <si>
    <t xml:space="preserve">Craft, Paula                         WE 02/11/2001</t>
  </si>
  <si>
    <t xml:space="preserve">Craft, Paula                         WE 03/11/2001</t>
  </si>
  <si>
    <t xml:space="preserve">Craft, Paula                         WE 03/04/2001</t>
  </si>
  <si>
    <t xml:space="preserve">Gutman, Shellie                      WE 01/07/2001</t>
  </si>
  <si>
    <t xml:space="preserve">ADDT'L RECORDATION FEE</t>
  </si>
  <si>
    <t xml:space="preserve">NAEXLG2   ENA EXT LEGAL GAS TRD ALLOC</t>
  </si>
  <si>
    <t xml:space="preserve">NAEXLG12  ENA EXT LEGAL</t>
  </si>
  <si>
    <t xml:space="preserve">NALEGE3   nonena ext leg gas trdg alloc</t>
  </si>
  <si>
    <t xml:space="preserve">NAINLG4   nonena int leg gas trdg alloc</t>
  </si>
  <si>
    <t xml:space="preserve">Stl-Emp Grp Meal&amp;Ent</t>
  </si>
  <si>
    <t xml:space="preserve">Stl-Emp Prof M&amp;Dues</t>
  </si>
  <si>
    <t xml:space="preserve">Stl-Communications</t>
  </si>
  <si>
    <t xml:space="preserve">CC 105659</t>
  </si>
  <si>
    <t xml:space="preserve">BANCZAK, PEGGY</t>
  </si>
  <si>
    <t xml:space="preserve">BENNICK,KIMBERLEE A</t>
  </si>
  <si>
    <t xml:space="preserve">BRABAND, SANDI M.</t>
  </si>
  <si>
    <t xml:space="preserve">CARNAHAN, KATHLEEN</t>
  </si>
  <si>
    <t xml:space="preserve">DICKSON,STACY E</t>
  </si>
  <si>
    <t xml:space="preserve">FERGUSON, SAMANTHA M</t>
  </si>
  <si>
    <t xml:space="preserve">jTemp/Contractor</t>
  </si>
  <si>
    <t xml:space="preserve">FLYNN,SHAWNA</t>
  </si>
  <si>
    <t xml:space="preserve">GILLASPIE,ERIC A</t>
  </si>
  <si>
    <t xml:space="preserve">GRAY,BARBARA N</t>
  </si>
  <si>
    <t xml:space="preserve">HODGE,JEFFREY T</t>
  </si>
  <si>
    <t xml:space="preserve">HYVL,DANIEL J</t>
  </si>
  <si>
    <t xml:space="preserve">MANN, KAY</t>
  </si>
  <si>
    <t xml:space="preserve">NEMEC,GERALD R</t>
  </si>
  <si>
    <t xml:space="preserve">OGDEN,MARY C</t>
  </si>
  <si>
    <t xml:space="preserve">PERLINGIERE,DEBRA A</t>
  </si>
  <si>
    <t xml:space="preserve">RADFORD,PATRICIA A</t>
  </si>
  <si>
    <t xml:space="preserve">kAdmin Assistant</t>
  </si>
  <si>
    <t xml:space="preserve">SOLE, CARLOS</t>
  </si>
  <si>
    <t xml:space="preserve">VAN HOOSER,STEPHEN W</t>
  </si>
  <si>
    <t xml:space="preserve">WALKER,ROBERT M</t>
  </si>
  <si>
    <t xml:space="preserve">WHITE,ANN ELIZABETH</t>
  </si>
  <si>
    <t xml:space="preserve">ZISMAN,STUART R</t>
  </si>
  <si>
    <t xml:space="preserve">NA-Employment Lit</t>
  </si>
  <si>
    <t xml:space="preserve">105660</t>
  </si>
  <si>
    <t xml:space="preserve">ENA  Labor &amp; Employment Law - Michelle Cash (105660)</t>
  </si>
  <si>
    <t xml:space="preserve">1.  Unfavorable variances due to actual headcount 1 over plan.</t>
  </si>
  <si>
    <t xml:space="preserve">ValueCOCur</t>
  </si>
  <si>
    <t xml:space="preserve">Michelle Cash</t>
  </si>
  <si>
    <t xml:space="preserve">EXP010326-9107</t>
  </si>
  <si>
    <t xml:space="preserve">PARKING</t>
  </si>
  <si>
    <t xml:space="preserve">HYATT REGENCY HOUSTON</t>
  </si>
  <si>
    <t xml:space="preserve">INTERVIEW EXPENSE REIMBURSEMENT</t>
  </si>
  <si>
    <t xml:space="preserve">WILLIAM DING</t>
  </si>
  <si>
    <t xml:space="preserve">HOUSTON TELECOPY INC</t>
  </si>
  <si>
    <t xml:space="preserve">EEOC</t>
  </si>
  <si>
    <t xml:space="preserve">SJ BASHEN CORPORATION</t>
  </si>
  <si>
    <t xml:space="preserve">Lovelady, Steven Glynn               WE 03/11/2001</t>
  </si>
  <si>
    <t xml:space="preserve">NALEGE8   NONENA EXT LEG FIN TRDG ALLOC</t>
  </si>
  <si>
    <t xml:space="preserve">CC 105660</t>
  </si>
  <si>
    <t xml:space="preserve">CASH,MICHELLE H</t>
  </si>
  <si>
    <t xml:space="preserve">GOODE, DIANE</t>
  </si>
  <si>
    <t xml:space="preserve">NA-Power Trading</t>
  </si>
  <si>
    <t xml:space="preserve">107061</t>
  </si>
  <si>
    <t xml:space="preserve">ENA Power Trading - Elizabeth Sager (107061)</t>
  </si>
  <si>
    <t xml:space="preserve">SERVICE AWARD FOR SAGER, ELIZABETH</t>
  </si>
  <si>
    <t xml:space="preserve">David Portz</t>
  </si>
  <si>
    <t xml:space="preserve">CELLULAR/PAGER</t>
  </si>
  <si>
    <t xml:space="preserve">Janice Moore</t>
  </si>
  <si>
    <t xml:space="preserve">home fax</t>
  </si>
  <si>
    <t xml:space="preserve">Janet Moore</t>
  </si>
  <si>
    <t xml:space="preserve">GR/IR Clearing</t>
  </si>
  <si>
    <t xml:space="preserve">NAEXLG8   ENA EXT LEGAL POWER TRAD ALLOC</t>
  </si>
  <si>
    <t xml:space="preserve">NALEGE9   NONENA EXT LEG FIN TRDG ALLOC</t>
  </si>
  <si>
    <t xml:space="preserve">Stl-OutsideSer IT</t>
  </si>
  <si>
    <t xml:space="preserve">CC 107061</t>
  </si>
  <si>
    <t xml:space="preserve">FITZERALD, GENIA</t>
  </si>
  <si>
    <t xml:space="preserve">HANSEN, LESLIE</t>
  </si>
  <si>
    <t xml:space="preserve">MOORE,JANET H</t>
  </si>
  <si>
    <t xml:space="preserve">MOORE,JANICE R</t>
  </si>
  <si>
    <t xml:space="preserve">NETTELTON, JOHN</t>
  </si>
  <si>
    <t xml:space="preserve">PORTZ,DAVID</t>
  </si>
  <si>
    <t xml:space="preserve">SAGER,ELIZABETH A</t>
  </si>
  <si>
    <t xml:space="preserve">SPENCER, BECKY</t>
  </si>
  <si>
    <t xml:space="preserve">WHITEHEAD, BRENDA</t>
  </si>
  <si>
    <t xml:space="preserve">YODER,CHRISTIAN G</t>
  </si>
  <si>
    <t xml:space="preserve">ENA  Legal - Consolidated (For all Cost Centers)</t>
  </si>
  <si>
    <t xml:space="preserve">1.  Unfavorable variances because expenses are higher than plan due to actual headcount</t>
  </si>
  <si>
    <t xml:space="preserve">     8 over plan because the legal group for CALME was moved to ENA and their plan dollars</t>
  </si>
  <si>
    <t xml:space="preserve">     were not incorporated into the plan.  These expenses are billed to EGM monthly.</t>
  </si>
  <si>
    <t xml:space="preserve">2.  Payroll Taxes include reclass of FICA expense related to bonuses in February.</t>
  </si>
  <si>
    <t xml:space="preserve">3.  Outside Services actual expense includes December invoices being paid in March and reversals for the accruals  </t>
  </si>
  <si>
    <t xml:space="preserve">     were made in January.</t>
  </si>
  <si>
    <t xml:space="preserve">4.  EPSC includes a credit of $274,939.12 in construction services from Jan - Mar</t>
  </si>
  <si>
    <t xml:space="preserve">     to a capital project buildout of 38th floor.</t>
  </si>
  <si>
    <t xml:space="preserve">5.  Other expenses include a reversal of corporate allocations.</t>
  </si>
  <si>
    <t xml:space="preserve">ENA  Legal - Consolidated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</si>
</sst>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m"/>
    <numFmt numFmtId="166" formatCode="[$-409]mmm\-yy"/>
    <numFmt numFmtId="167" formatCode="@"/>
    <numFmt numFmtId="168" formatCode="#,##0"/>
    <numFmt numFmtId="169" formatCode="[$-409]#,##0_);[RED]\(#,##0\)"/>
    <numFmt numFmtId="170" formatCode="[$-409]m/d/yyyy"/>
    <numFmt numFmtId="171" formatCode="_(* #,##0.00_);_(* \(#,##0.0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10"/>
      <color rgb="FF00000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8" fontId="5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8" fontId="5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8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5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5" fillId="3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5" fillId="3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onthly Expense Categories" xfId="20"/>
  </cellStyles>
  <dxfs count="11"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9.28"/>
    <col collapsed="false" customWidth="true" hidden="false" outlineLevel="0" max="7" min="7" style="1" width="3.99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9.7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1</v>
      </c>
    </row>
    <row r="2" customFormat="false" ht="11.25" hidden="true" customHeight="false" outlineLevel="0" collapsed="false">
      <c r="A2" s="1" t="s">
        <v>2</v>
      </c>
      <c r="B2" s="1" t="s">
        <v>3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Finance Orig M&amp;A - Schuler/McCullough (105653)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12</v>
      </c>
      <c r="R8" s="9"/>
      <c r="S8" s="6" t="s">
        <v>8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146755.53</v>
      </c>
      <c r="C11" s="22"/>
      <c r="D11" s="22" t="n">
        <v>165040</v>
      </c>
      <c r="E11" s="22"/>
      <c r="F11" s="22" t="n">
        <v>18284.4699999999</v>
      </c>
      <c r="G11" s="22"/>
      <c r="H11" s="23" t="n">
        <v>467788.27</v>
      </c>
      <c r="I11" s="22"/>
      <c r="J11" s="22" t="n">
        <v>495120</v>
      </c>
      <c r="K11" s="22"/>
      <c r="L11" s="22" t="n">
        <v>27331.7299999998</v>
      </c>
      <c r="M11" s="22"/>
      <c r="N11" s="21" t="s">
        <v>31</v>
      </c>
      <c r="O11" s="22" t="n">
        <v>180566.13</v>
      </c>
      <c r="P11" s="22"/>
      <c r="Q11" s="22" t="n">
        <v>140466.61</v>
      </c>
      <c r="R11" s="22"/>
      <c r="S11" s="22" t="n">
        <v>146755.53</v>
      </c>
      <c r="T11" s="22"/>
      <c r="U11" s="22" t="n">
        <v>165040</v>
      </c>
      <c r="V11" s="22"/>
      <c r="W11" s="22" t="n">
        <v>165040</v>
      </c>
      <c r="X11" s="22"/>
      <c r="Y11" s="22" t="n">
        <v>165040</v>
      </c>
      <c r="Z11" s="22"/>
      <c r="AA11" s="22" t="n">
        <v>165040</v>
      </c>
      <c r="AB11" s="22"/>
      <c r="AC11" s="22" t="n">
        <v>165040</v>
      </c>
      <c r="AD11" s="22"/>
      <c r="AE11" s="22" t="n">
        <v>165040</v>
      </c>
      <c r="AF11" s="22"/>
      <c r="AG11" s="22" t="n">
        <v>165040</v>
      </c>
      <c r="AH11" s="22"/>
      <c r="AI11" s="22" t="n">
        <v>165040</v>
      </c>
      <c r="AJ11" s="22"/>
      <c r="AK11" s="22" t="n">
        <v>165040</v>
      </c>
      <c r="AL11" s="22"/>
      <c r="AM11" s="24" t="n">
        <v>1953148.27</v>
      </c>
      <c r="AN11" s="22"/>
      <c r="AO11" s="25" t="n">
        <v>1980480</v>
      </c>
      <c r="AP11" s="22"/>
      <c r="AQ11" s="25" t="n">
        <v>27331.73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29409.71</v>
      </c>
      <c r="C12" s="22"/>
      <c r="D12" s="22" t="n">
        <v>20866</v>
      </c>
      <c r="E12" s="22"/>
      <c r="F12" s="22" t="n">
        <v>-8543.71</v>
      </c>
      <c r="G12" s="22"/>
      <c r="H12" s="23" t="n">
        <v>65300.38</v>
      </c>
      <c r="I12" s="22"/>
      <c r="J12" s="22" t="n">
        <v>62598</v>
      </c>
      <c r="K12" s="22"/>
      <c r="L12" s="22" t="n">
        <v>-2702.38</v>
      </c>
      <c r="M12" s="22"/>
      <c r="N12" s="21" t="s">
        <v>32</v>
      </c>
      <c r="O12" s="22" t="n">
        <v>20201.22</v>
      </c>
      <c r="P12" s="22"/>
      <c r="Q12" s="22" t="n">
        <v>15689.45</v>
      </c>
      <c r="R12" s="22"/>
      <c r="S12" s="22" t="n">
        <v>29409.71</v>
      </c>
      <c r="T12" s="22"/>
      <c r="U12" s="22" t="n">
        <v>20866</v>
      </c>
      <c r="V12" s="22"/>
      <c r="W12" s="22" t="n">
        <v>20866</v>
      </c>
      <c r="X12" s="22"/>
      <c r="Y12" s="22" t="n">
        <v>20866</v>
      </c>
      <c r="Z12" s="22"/>
      <c r="AA12" s="22" t="n">
        <v>20866</v>
      </c>
      <c r="AB12" s="22"/>
      <c r="AC12" s="22" t="n">
        <v>20866</v>
      </c>
      <c r="AD12" s="22"/>
      <c r="AE12" s="22" t="n">
        <v>20866</v>
      </c>
      <c r="AF12" s="22"/>
      <c r="AG12" s="22" t="n">
        <v>20866</v>
      </c>
      <c r="AH12" s="22"/>
      <c r="AI12" s="22" t="n">
        <v>20866</v>
      </c>
      <c r="AJ12" s="22"/>
      <c r="AK12" s="22" t="n">
        <v>20866</v>
      </c>
      <c r="AL12" s="22"/>
      <c r="AM12" s="24" t="n">
        <v>253094.38</v>
      </c>
      <c r="AN12" s="22"/>
      <c r="AO12" s="25" t="n">
        <v>250392</v>
      </c>
      <c r="AP12" s="22"/>
      <c r="AQ12" s="25" t="n">
        <v>-2702.38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-26798.04</v>
      </c>
      <c r="C13" s="22"/>
      <c r="D13" s="22" t="n">
        <v>9524</v>
      </c>
      <c r="E13" s="22"/>
      <c r="F13" s="22" t="n">
        <v>36322.04</v>
      </c>
      <c r="G13" s="22" t="n">
        <v>1</v>
      </c>
      <c r="H13" s="23" t="n">
        <v>33007.56</v>
      </c>
      <c r="I13" s="22"/>
      <c r="J13" s="22" t="n">
        <v>28572</v>
      </c>
      <c r="K13" s="22"/>
      <c r="L13" s="22" t="n">
        <v>-4435.56</v>
      </c>
      <c r="M13" s="22"/>
      <c r="N13" s="21" t="s">
        <v>33</v>
      </c>
      <c r="O13" s="22" t="n">
        <v>20324.38</v>
      </c>
      <c r="P13" s="22"/>
      <c r="Q13" s="22" t="n">
        <v>39481.22</v>
      </c>
      <c r="R13" s="22"/>
      <c r="S13" s="22" t="n">
        <v>-26798.04</v>
      </c>
      <c r="T13" s="22"/>
      <c r="U13" s="22" t="n">
        <v>9524</v>
      </c>
      <c r="V13" s="22"/>
      <c r="W13" s="22" t="n">
        <v>9524</v>
      </c>
      <c r="X13" s="22"/>
      <c r="Y13" s="22" t="n">
        <v>9524</v>
      </c>
      <c r="Z13" s="22"/>
      <c r="AA13" s="22" t="n">
        <v>9524</v>
      </c>
      <c r="AB13" s="22"/>
      <c r="AC13" s="22" t="n">
        <v>9524</v>
      </c>
      <c r="AD13" s="22"/>
      <c r="AE13" s="22" t="n">
        <v>9524</v>
      </c>
      <c r="AF13" s="22"/>
      <c r="AG13" s="22" t="n">
        <v>9524</v>
      </c>
      <c r="AH13" s="22"/>
      <c r="AI13" s="22" t="n">
        <v>9524</v>
      </c>
      <c r="AJ13" s="22"/>
      <c r="AK13" s="22" t="n">
        <v>9524</v>
      </c>
      <c r="AL13" s="22"/>
      <c r="AM13" s="24" t="n">
        <v>118723.56</v>
      </c>
      <c r="AN13" s="22"/>
      <c r="AO13" s="25" t="n">
        <v>114288</v>
      </c>
      <c r="AP13" s="22"/>
      <c r="AQ13" s="25" t="n">
        <v>-4435.56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5873.92</v>
      </c>
      <c r="C14" s="22"/>
      <c r="D14" s="22" t="n">
        <v>16216</v>
      </c>
      <c r="E14" s="22"/>
      <c r="F14" s="22" t="n">
        <v>10342.08</v>
      </c>
      <c r="G14" s="22"/>
      <c r="H14" s="23" t="n">
        <v>18144.17</v>
      </c>
      <c r="I14" s="22"/>
      <c r="J14" s="22" t="n">
        <v>48648</v>
      </c>
      <c r="K14" s="22"/>
      <c r="L14" s="22" t="n">
        <v>30503.83</v>
      </c>
      <c r="M14" s="22"/>
      <c r="N14" s="21" t="s">
        <v>34</v>
      </c>
      <c r="O14" s="22" t="n">
        <v>8532.72</v>
      </c>
      <c r="P14" s="22"/>
      <c r="Q14" s="22" t="n">
        <v>3737.53</v>
      </c>
      <c r="R14" s="22"/>
      <c r="S14" s="22" t="n">
        <v>5873.92</v>
      </c>
      <c r="T14" s="22"/>
      <c r="U14" s="22" t="n">
        <v>16216</v>
      </c>
      <c r="V14" s="22"/>
      <c r="W14" s="22" t="n">
        <v>16216</v>
      </c>
      <c r="X14" s="22"/>
      <c r="Y14" s="22" t="n">
        <v>16216</v>
      </c>
      <c r="Z14" s="22"/>
      <c r="AA14" s="22" t="n">
        <v>16216</v>
      </c>
      <c r="AB14" s="22"/>
      <c r="AC14" s="22" t="n">
        <v>16216</v>
      </c>
      <c r="AD14" s="22"/>
      <c r="AE14" s="22" t="n">
        <v>16216</v>
      </c>
      <c r="AF14" s="22"/>
      <c r="AG14" s="22" t="n">
        <v>16216</v>
      </c>
      <c r="AH14" s="22"/>
      <c r="AI14" s="22" t="n">
        <v>16216</v>
      </c>
      <c r="AJ14" s="22"/>
      <c r="AK14" s="22" t="n">
        <v>16216</v>
      </c>
      <c r="AL14" s="22"/>
      <c r="AM14" s="24" t="n">
        <v>164088.17</v>
      </c>
      <c r="AN14" s="22"/>
      <c r="AO14" s="25" t="n">
        <v>194592</v>
      </c>
      <c r="AP14" s="22"/>
      <c r="AQ14" s="25" t="n">
        <v>30503.83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980.32</v>
      </c>
      <c r="C15" s="22"/>
      <c r="D15" s="22" t="n">
        <v>0</v>
      </c>
      <c r="E15" s="22"/>
      <c r="F15" s="22" t="n">
        <v>-980.32</v>
      </c>
      <c r="G15" s="22"/>
      <c r="H15" s="23" t="n">
        <v>6559.83</v>
      </c>
      <c r="I15" s="22"/>
      <c r="J15" s="22" t="n">
        <v>0</v>
      </c>
      <c r="K15" s="22"/>
      <c r="L15" s="22" t="n">
        <v>-6559.83</v>
      </c>
      <c r="M15" s="22"/>
      <c r="N15" s="21" t="s">
        <v>35</v>
      </c>
      <c r="O15" s="22" t="n">
        <v>4662.43</v>
      </c>
      <c r="P15" s="22"/>
      <c r="Q15" s="22" t="n">
        <v>917.08</v>
      </c>
      <c r="R15" s="22"/>
      <c r="S15" s="22" t="n">
        <v>980.32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6559.83</v>
      </c>
      <c r="AN15" s="22"/>
      <c r="AO15" s="25" t="n">
        <v>0</v>
      </c>
      <c r="AP15" s="22"/>
      <c r="AQ15" s="25" t="n">
        <v>-6559.83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1642.87</v>
      </c>
      <c r="C16" s="22"/>
      <c r="D16" s="22" t="n">
        <v>5771</v>
      </c>
      <c r="E16" s="22"/>
      <c r="F16" s="22" t="n">
        <v>4128.13</v>
      </c>
      <c r="G16" s="22"/>
      <c r="H16" s="23" t="n">
        <v>4601.04</v>
      </c>
      <c r="I16" s="22"/>
      <c r="J16" s="22" t="n">
        <v>17313</v>
      </c>
      <c r="K16" s="22"/>
      <c r="L16" s="22" t="n">
        <v>12711.96</v>
      </c>
      <c r="M16" s="22"/>
      <c r="N16" s="21" t="s">
        <v>36</v>
      </c>
      <c r="O16" s="22" t="n">
        <v>928.05</v>
      </c>
      <c r="P16" s="22"/>
      <c r="Q16" s="22" t="n">
        <v>2030.12</v>
      </c>
      <c r="R16" s="22"/>
      <c r="S16" s="22" t="n">
        <v>1642.87</v>
      </c>
      <c r="T16" s="22"/>
      <c r="U16" s="22" t="n">
        <v>5771</v>
      </c>
      <c r="V16" s="22"/>
      <c r="W16" s="22" t="n">
        <v>5771</v>
      </c>
      <c r="X16" s="22"/>
      <c r="Y16" s="22" t="n">
        <v>5771</v>
      </c>
      <c r="Z16" s="22"/>
      <c r="AA16" s="22" t="n">
        <v>5771</v>
      </c>
      <c r="AB16" s="22"/>
      <c r="AC16" s="22" t="n">
        <v>5771</v>
      </c>
      <c r="AD16" s="22"/>
      <c r="AE16" s="22" t="n">
        <v>5771</v>
      </c>
      <c r="AF16" s="22"/>
      <c r="AG16" s="22" t="n">
        <v>5771</v>
      </c>
      <c r="AH16" s="22"/>
      <c r="AI16" s="22" t="n">
        <v>5771</v>
      </c>
      <c r="AJ16" s="22"/>
      <c r="AK16" s="22" t="n">
        <v>5771</v>
      </c>
      <c r="AL16" s="22"/>
      <c r="AM16" s="24" t="n">
        <v>56540.04</v>
      </c>
      <c r="AN16" s="22"/>
      <c r="AO16" s="25" t="n">
        <v>69252</v>
      </c>
      <c r="AP16" s="22"/>
      <c r="AQ16" s="25" t="n">
        <v>12711.96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717635.97</v>
      </c>
      <c r="C17" s="22"/>
      <c r="D17" s="22" t="n">
        <v>0</v>
      </c>
      <c r="E17" s="22"/>
      <c r="F17" s="22" t="n">
        <v>-717635.97</v>
      </c>
      <c r="G17" s="22"/>
      <c r="H17" s="23" t="n">
        <v>352336.87</v>
      </c>
      <c r="I17" s="22"/>
      <c r="J17" s="22" t="n">
        <v>0</v>
      </c>
      <c r="K17" s="22"/>
      <c r="L17" s="22" t="n">
        <v>-352336.87</v>
      </c>
      <c r="M17" s="22"/>
      <c r="N17" s="21" t="s">
        <v>37</v>
      </c>
      <c r="O17" s="22" t="n">
        <v>-894820.88</v>
      </c>
      <c r="P17" s="22"/>
      <c r="Q17" s="22" t="n">
        <v>529521.78</v>
      </c>
      <c r="R17" s="22"/>
      <c r="S17" s="22" t="n">
        <v>717635.97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352336.87</v>
      </c>
      <c r="AN17" s="22"/>
      <c r="AO17" s="25" t="n">
        <v>0</v>
      </c>
      <c r="AP17" s="22"/>
      <c r="AQ17" s="25" t="n">
        <v>-352336.87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11.23</v>
      </c>
      <c r="C19" s="22"/>
      <c r="D19" s="22" t="n">
        <v>90</v>
      </c>
      <c r="E19" s="22"/>
      <c r="F19" s="22" t="n">
        <v>78.77</v>
      </c>
      <c r="G19" s="22"/>
      <c r="H19" s="23" t="n">
        <v>135</v>
      </c>
      <c r="I19" s="22"/>
      <c r="J19" s="22" t="n">
        <v>270</v>
      </c>
      <c r="K19" s="22"/>
      <c r="L19" s="22" t="n">
        <v>135</v>
      </c>
      <c r="M19" s="22"/>
      <c r="N19" s="21" t="s">
        <v>39</v>
      </c>
      <c r="O19" s="22" t="n">
        <v>102.29</v>
      </c>
      <c r="P19" s="22"/>
      <c r="Q19" s="22" t="n">
        <v>21.48</v>
      </c>
      <c r="R19" s="22"/>
      <c r="S19" s="22" t="n">
        <v>11.23</v>
      </c>
      <c r="T19" s="22"/>
      <c r="U19" s="22" t="n">
        <v>90</v>
      </c>
      <c r="V19" s="22"/>
      <c r="W19" s="22" t="n">
        <v>90</v>
      </c>
      <c r="X19" s="22"/>
      <c r="Y19" s="22" t="n">
        <v>90</v>
      </c>
      <c r="Z19" s="22"/>
      <c r="AA19" s="22" t="n">
        <v>90</v>
      </c>
      <c r="AB19" s="22"/>
      <c r="AC19" s="22" t="n">
        <v>90</v>
      </c>
      <c r="AD19" s="22"/>
      <c r="AE19" s="22" t="n">
        <v>90</v>
      </c>
      <c r="AF19" s="22"/>
      <c r="AG19" s="22" t="n">
        <v>90</v>
      </c>
      <c r="AH19" s="22"/>
      <c r="AI19" s="22" t="n">
        <v>90</v>
      </c>
      <c r="AJ19" s="22"/>
      <c r="AK19" s="22" t="n">
        <v>90</v>
      </c>
      <c r="AL19" s="22"/>
      <c r="AM19" s="24" t="n">
        <v>945</v>
      </c>
      <c r="AN19" s="22"/>
      <c r="AO19" s="25" t="n">
        <v>1080</v>
      </c>
      <c r="AP19" s="22"/>
      <c r="AQ19" s="25" t="n">
        <v>135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6768.45</v>
      </c>
      <c r="I22" s="22"/>
      <c r="J22" s="22" t="n">
        <v>0</v>
      </c>
      <c r="K22" s="22"/>
      <c r="L22" s="22" t="n">
        <v>-6768.45</v>
      </c>
      <c r="M22" s="22"/>
      <c r="N22" s="21" t="s">
        <v>42</v>
      </c>
      <c r="O22" s="22" t="n">
        <v>6406.34</v>
      </c>
      <c r="P22" s="22"/>
      <c r="Q22" s="22" t="n">
        <v>362.11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6768.45</v>
      </c>
      <c r="AN22" s="22"/>
      <c r="AO22" s="25" t="n">
        <v>0</v>
      </c>
      <c r="AP22" s="22"/>
      <c r="AQ22" s="25" t="n">
        <v>-6768.45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0</v>
      </c>
      <c r="C24" s="22"/>
      <c r="D24" s="22" t="n">
        <v>0</v>
      </c>
      <c r="E24" s="22"/>
      <c r="F24" s="22" t="n">
        <v>0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53.06</v>
      </c>
      <c r="P24" s="22"/>
      <c r="Q24" s="22" t="n">
        <v>-53.06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1543.76</v>
      </c>
      <c r="C26" s="22"/>
      <c r="D26" s="22" t="n">
        <v>1923</v>
      </c>
      <c r="E26" s="22"/>
      <c r="F26" s="22" t="n">
        <v>379.24</v>
      </c>
      <c r="G26" s="22"/>
      <c r="H26" s="23" t="n">
        <v>1292.48</v>
      </c>
      <c r="I26" s="22"/>
      <c r="J26" s="22" t="n">
        <v>5769</v>
      </c>
      <c r="K26" s="22"/>
      <c r="L26" s="22" t="n">
        <v>4476.52</v>
      </c>
      <c r="M26" s="22"/>
      <c r="N26" s="21" t="s">
        <v>46</v>
      </c>
      <c r="O26" s="22" t="n">
        <v>-1969.7</v>
      </c>
      <c r="P26" s="22"/>
      <c r="Q26" s="22" t="n">
        <v>1718.42</v>
      </c>
      <c r="R26" s="22"/>
      <c r="S26" s="22" t="n">
        <v>1543.76</v>
      </c>
      <c r="T26" s="22"/>
      <c r="U26" s="22" t="n">
        <v>1923</v>
      </c>
      <c r="V26" s="22"/>
      <c r="W26" s="22" t="n">
        <v>1923</v>
      </c>
      <c r="X26" s="22"/>
      <c r="Y26" s="22" t="n">
        <v>1923</v>
      </c>
      <c r="Z26" s="22"/>
      <c r="AA26" s="22" t="n">
        <v>1923</v>
      </c>
      <c r="AB26" s="22"/>
      <c r="AC26" s="22" t="n">
        <v>1923</v>
      </c>
      <c r="AD26" s="22"/>
      <c r="AE26" s="22" t="n">
        <v>1923</v>
      </c>
      <c r="AF26" s="22"/>
      <c r="AG26" s="22" t="n">
        <v>1923</v>
      </c>
      <c r="AH26" s="22"/>
      <c r="AI26" s="22" t="n">
        <v>1923</v>
      </c>
      <c r="AJ26" s="22"/>
      <c r="AK26" s="22" t="n">
        <v>1923</v>
      </c>
      <c r="AL26" s="22"/>
      <c r="AM26" s="24" t="n">
        <v>18599.48</v>
      </c>
      <c r="AN26" s="22"/>
      <c r="AO26" s="25" t="n">
        <v>23076</v>
      </c>
      <c r="AP26" s="22"/>
      <c r="AQ26" s="25" t="n">
        <v>4476.52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18711.78</v>
      </c>
      <c r="C27" s="22"/>
      <c r="D27" s="26" t="n">
        <v>11220</v>
      </c>
      <c r="E27" s="22"/>
      <c r="F27" s="26" t="n">
        <v>-7491.78</v>
      </c>
      <c r="G27" s="22"/>
      <c r="H27" s="27" t="n">
        <v>49245.66</v>
      </c>
      <c r="I27" s="22"/>
      <c r="J27" s="26" t="n">
        <v>33660</v>
      </c>
      <c r="K27" s="22"/>
      <c r="L27" s="26" t="n">
        <v>-15585.66</v>
      </c>
      <c r="M27" s="22"/>
      <c r="N27" s="21" t="s">
        <v>47</v>
      </c>
      <c r="O27" s="26" t="n">
        <v>7053.31</v>
      </c>
      <c r="P27" s="22"/>
      <c r="Q27" s="26" t="n">
        <v>23480.57</v>
      </c>
      <c r="R27" s="22"/>
      <c r="S27" s="26" t="n">
        <v>18711.78</v>
      </c>
      <c r="T27" s="22"/>
      <c r="U27" s="26" t="n">
        <v>11220</v>
      </c>
      <c r="V27" s="22"/>
      <c r="W27" s="26" t="n">
        <v>11220</v>
      </c>
      <c r="X27" s="22"/>
      <c r="Y27" s="26" t="n">
        <v>11220</v>
      </c>
      <c r="Z27" s="22"/>
      <c r="AA27" s="26" t="n">
        <v>11220</v>
      </c>
      <c r="AB27" s="22"/>
      <c r="AC27" s="26" t="n">
        <v>11220</v>
      </c>
      <c r="AD27" s="22"/>
      <c r="AE27" s="26" t="n">
        <v>11220</v>
      </c>
      <c r="AF27" s="22"/>
      <c r="AG27" s="26" t="n">
        <v>11220</v>
      </c>
      <c r="AH27" s="22"/>
      <c r="AI27" s="26" t="n">
        <v>11220</v>
      </c>
      <c r="AJ27" s="22"/>
      <c r="AK27" s="26" t="n">
        <v>11220</v>
      </c>
      <c r="AL27" s="22"/>
      <c r="AM27" s="28" t="n">
        <v>150225.66</v>
      </c>
      <c r="AN27" s="22"/>
      <c r="AO27" s="29" t="n">
        <v>134640</v>
      </c>
      <c r="AP27" s="22"/>
      <c r="AQ27" s="29" t="n">
        <v>-15585.66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895767.05</v>
      </c>
      <c r="C28" s="22"/>
      <c r="D28" s="22" t="n">
        <v>230650</v>
      </c>
      <c r="E28" s="22"/>
      <c r="F28" s="22" t="n">
        <v>-665117.05</v>
      </c>
      <c r="G28" s="22"/>
      <c r="H28" s="31" t="n">
        <v>1005179.71</v>
      </c>
      <c r="I28" s="22"/>
      <c r="J28" s="22" t="n">
        <v>691950</v>
      </c>
      <c r="K28" s="22"/>
      <c r="L28" s="22" t="n">
        <v>-313229.71</v>
      </c>
      <c r="M28" s="22"/>
      <c r="N28" s="30" t="s">
        <v>48</v>
      </c>
      <c r="O28" s="22" t="n">
        <v>-647960.65</v>
      </c>
      <c r="P28" s="32"/>
      <c r="Q28" s="22" t="n">
        <v>757373.31</v>
      </c>
      <c r="R28" s="32"/>
      <c r="S28" s="22" t="n">
        <v>895767.05</v>
      </c>
      <c r="T28" s="32"/>
      <c r="U28" s="22" t="n">
        <v>230650</v>
      </c>
      <c r="V28" s="32"/>
      <c r="W28" s="22" t="n">
        <v>230650</v>
      </c>
      <c r="X28" s="32"/>
      <c r="Y28" s="22" t="n">
        <v>230650</v>
      </c>
      <c r="Z28" s="32"/>
      <c r="AA28" s="22" t="n">
        <v>230650</v>
      </c>
      <c r="AB28" s="32"/>
      <c r="AC28" s="22" t="n">
        <v>230650</v>
      </c>
      <c r="AD28" s="32"/>
      <c r="AE28" s="22" t="n">
        <v>230650</v>
      </c>
      <c r="AF28" s="32"/>
      <c r="AG28" s="22" t="n">
        <v>230650</v>
      </c>
      <c r="AH28" s="32"/>
      <c r="AI28" s="22" t="n">
        <v>230650</v>
      </c>
      <c r="AJ28" s="32"/>
      <c r="AK28" s="22" t="n">
        <v>230650</v>
      </c>
      <c r="AL28" s="32"/>
      <c r="AM28" s="24" t="n">
        <v>3081029.71</v>
      </c>
      <c r="AN28" s="22"/>
      <c r="AO28" s="25" t="n">
        <v>2767800</v>
      </c>
      <c r="AP28" s="22"/>
      <c r="AQ28" s="25" t="n">
        <v>-313229.71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-590050.44</v>
      </c>
      <c r="C30" s="22"/>
      <c r="D30" s="33" t="n">
        <v>-38217.54</v>
      </c>
      <c r="E30" s="22"/>
      <c r="F30" s="33" t="n">
        <v>551832.9</v>
      </c>
      <c r="G30" s="22"/>
      <c r="H30" s="23" t="n">
        <v>-1084461.83</v>
      </c>
      <c r="I30" s="22"/>
      <c r="J30" s="33" t="n">
        <v>-114652.62</v>
      </c>
      <c r="K30" s="22"/>
      <c r="L30" s="33" t="n">
        <v>969809.21</v>
      </c>
      <c r="M30" s="22"/>
      <c r="N30" s="21" t="s">
        <v>49</v>
      </c>
      <c r="O30" s="33" t="n">
        <v>-79444.61</v>
      </c>
      <c r="P30" s="33"/>
      <c r="Q30" s="33" t="n">
        <v>-414966.78</v>
      </c>
      <c r="R30" s="33"/>
      <c r="S30" s="33" t="n">
        <v>-590050.44</v>
      </c>
      <c r="T30" s="33"/>
      <c r="U30" s="33" t="n">
        <v>-38217.54</v>
      </c>
      <c r="V30" s="33"/>
      <c r="W30" s="33" t="n">
        <v>-38217.54</v>
      </c>
      <c r="X30" s="33"/>
      <c r="Y30" s="33" t="n">
        <v>-38217.54</v>
      </c>
      <c r="Z30" s="33"/>
      <c r="AA30" s="33" t="n">
        <v>-38217.54</v>
      </c>
      <c r="AB30" s="33"/>
      <c r="AC30" s="33" t="n">
        <v>-38217.54</v>
      </c>
      <c r="AD30" s="33"/>
      <c r="AE30" s="33" t="n">
        <v>-38217.54</v>
      </c>
      <c r="AF30" s="33"/>
      <c r="AG30" s="33" t="n">
        <v>-38217.54</v>
      </c>
      <c r="AH30" s="33"/>
      <c r="AI30" s="33" t="n">
        <v>-38217.54</v>
      </c>
      <c r="AJ30" s="33"/>
      <c r="AK30" s="33" t="n">
        <v>-38217.54</v>
      </c>
      <c r="AL30" s="33"/>
      <c r="AM30" s="34" t="n">
        <v>-1428419.69</v>
      </c>
      <c r="AN30" s="22"/>
      <c r="AO30" s="35" t="n">
        <v>-458610.48</v>
      </c>
      <c r="AP30" s="22"/>
      <c r="AQ30" s="25" t="n">
        <v>969809.21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6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7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8" t="s">
        <v>51</v>
      </c>
      <c r="B33" s="32" t="n">
        <v>305716.61</v>
      </c>
      <c r="C33" s="32"/>
      <c r="D33" s="32" t="n">
        <v>192432.46</v>
      </c>
      <c r="E33" s="32"/>
      <c r="F33" s="32" t="n">
        <v>-113284.15</v>
      </c>
      <c r="G33" s="32"/>
      <c r="H33" s="32" t="n">
        <v>-79282.1200000002</v>
      </c>
      <c r="I33" s="32"/>
      <c r="J33" s="32" t="n">
        <v>577297.38</v>
      </c>
      <c r="K33" s="32"/>
      <c r="L33" s="32" t="n">
        <v>656579.5</v>
      </c>
      <c r="M33" s="22"/>
      <c r="N33" s="38" t="s">
        <v>51</v>
      </c>
      <c r="O33" s="32" t="n">
        <v>-727405.26</v>
      </c>
      <c r="P33" s="32"/>
      <c r="Q33" s="32" t="n">
        <v>342406.53</v>
      </c>
      <c r="R33" s="32"/>
      <c r="S33" s="32" t="n">
        <v>305716.61</v>
      </c>
      <c r="T33" s="32"/>
      <c r="U33" s="32" t="n">
        <v>192432.46</v>
      </c>
      <c r="V33" s="32"/>
      <c r="W33" s="32" t="n">
        <v>192432.46</v>
      </c>
      <c r="X33" s="32"/>
      <c r="Y33" s="32" t="n">
        <v>192432.46</v>
      </c>
      <c r="Z33" s="32"/>
      <c r="AA33" s="32" t="n">
        <v>192432.46</v>
      </c>
      <c r="AB33" s="32"/>
      <c r="AC33" s="32" t="n">
        <v>192432.46</v>
      </c>
      <c r="AD33" s="32"/>
      <c r="AE33" s="32" t="n">
        <v>192432.46</v>
      </c>
      <c r="AF33" s="32"/>
      <c r="AG33" s="32" t="n">
        <v>192432.46</v>
      </c>
      <c r="AH33" s="32"/>
      <c r="AI33" s="32" t="n">
        <v>192432.46</v>
      </c>
      <c r="AJ33" s="32"/>
      <c r="AK33" s="32" t="n">
        <v>192432.46</v>
      </c>
      <c r="AL33" s="32"/>
      <c r="AM33" s="24" t="n">
        <v>1652610.02</v>
      </c>
      <c r="AN33" s="22"/>
      <c r="AO33" s="25" t="n">
        <v>2309189.52</v>
      </c>
      <c r="AP33" s="22"/>
      <c r="AQ33" s="25" t="n">
        <v>656579.5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8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9" t="s">
        <v>52</v>
      </c>
      <c r="B35" s="22" t="n">
        <v>15</v>
      </c>
      <c r="C35" s="22"/>
      <c r="D35" s="22" t="n">
        <v>14</v>
      </c>
      <c r="E35" s="22"/>
      <c r="F35" s="22" t="n">
        <f aca="false">+D35-B35</f>
        <v>-1</v>
      </c>
      <c r="G35" s="22"/>
      <c r="H35" s="22" t="n">
        <v>15</v>
      </c>
      <c r="I35" s="22"/>
      <c r="J35" s="22" t="n">
        <v>14</v>
      </c>
      <c r="K35" s="22"/>
      <c r="L35" s="22" t="n">
        <f aca="false">+J35-H35</f>
        <v>-1</v>
      </c>
      <c r="M35" s="22"/>
      <c r="N35" s="39" t="s">
        <v>52</v>
      </c>
      <c r="O35" s="22" t="n">
        <v>15</v>
      </c>
      <c r="P35" s="22"/>
      <c r="Q35" s="22" t="n">
        <v>14</v>
      </c>
      <c r="R35" s="22"/>
      <c r="S35" s="22" t="n">
        <v>15</v>
      </c>
      <c r="T35" s="22"/>
      <c r="U35" s="22" t="n">
        <v>14</v>
      </c>
      <c r="V35" s="22"/>
      <c r="W35" s="22" t="n">
        <v>14</v>
      </c>
      <c r="X35" s="22"/>
      <c r="Y35" s="22" t="n">
        <v>14</v>
      </c>
      <c r="Z35" s="22"/>
      <c r="AA35" s="22" t="n">
        <v>14</v>
      </c>
      <c r="AB35" s="22"/>
      <c r="AC35" s="22" t="n">
        <v>14</v>
      </c>
      <c r="AD35" s="22"/>
      <c r="AE35" s="22" t="n">
        <v>14</v>
      </c>
      <c r="AF35" s="22"/>
      <c r="AG35" s="22" t="n">
        <v>14</v>
      </c>
      <c r="AH35" s="22"/>
      <c r="AI35" s="22" t="n">
        <v>14</v>
      </c>
      <c r="AJ35" s="22"/>
      <c r="AK35" s="22" t="n">
        <v>14</v>
      </c>
      <c r="AL35" s="22"/>
      <c r="AM35" s="24" t="n">
        <f aca="false">SUM(O35:AK35)/12</f>
        <v>14.1666666666667</v>
      </c>
      <c r="AN35" s="22"/>
      <c r="AO35" s="25" t="n">
        <v>14</v>
      </c>
      <c r="AP35" s="22"/>
      <c r="AQ35" s="25" t="n">
        <v>-0.416666666666666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54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29861111111111" right="0.747916666666667" top="1.3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2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N3" activeCellId="0" sqref="N3:AQ3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14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9.99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313</v>
      </c>
    </row>
    <row r="2" customFormat="false" ht="11.25" hidden="true" customHeight="false" outlineLevel="0" collapsed="false">
      <c r="A2" s="1" t="s">
        <v>2</v>
      </c>
      <c r="B2" s="1" t="s">
        <v>314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315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 Legal Litigation - Richard Sanders (105656)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12</v>
      </c>
      <c r="R8" s="9"/>
      <c r="S8" s="6" t="s">
        <v>8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68385.81</v>
      </c>
      <c r="C11" s="22"/>
      <c r="D11" s="22" t="n">
        <v>25224</v>
      </c>
      <c r="E11" s="22"/>
      <c r="F11" s="22" t="n">
        <v>-43161.81</v>
      </c>
      <c r="G11" s="22" t="n">
        <v>1</v>
      </c>
      <c r="H11" s="23" t="n">
        <v>226567.24</v>
      </c>
      <c r="I11" s="22"/>
      <c r="J11" s="22" t="n">
        <v>75672</v>
      </c>
      <c r="K11" s="22"/>
      <c r="L11" s="22" t="n">
        <v>-150895.24</v>
      </c>
      <c r="M11" s="22"/>
      <c r="N11" s="21" t="s">
        <v>31</v>
      </c>
      <c r="O11" s="22" t="n">
        <v>88250.37</v>
      </c>
      <c r="P11" s="22"/>
      <c r="Q11" s="22" t="n">
        <v>69931.06</v>
      </c>
      <c r="R11" s="22"/>
      <c r="S11" s="22" t="n">
        <v>68385.81</v>
      </c>
      <c r="T11" s="22"/>
      <c r="U11" s="22" t="n">
        <v>25224</v>
      </c>
      <c r="V11" s="22"/>
      <c r="W11" s="22" t="n">
        <v>25224</v>
      </c>
      <c r="X11" s="22"/>
      <c r="Y11" s="22" t="n">
        <v>25224</v>
      </c>
      <c r="Z11" s="22"/>
      <c r="AA11" s="22" t="n">
        <v>25224</v>
      </c>
      <c r="AB11" s="22"/>
      <c r="AC11" s="22" t="n">
        <v>25224</v>
      </c>
      <c r="AD11" s="22"/>
      <c r="AE11" s="22" t="n">
        <v>25224</v>
      </c>
      <c r="AF11" s="22"/>
      <c r="AG11" s="22" t="n">
        <v>25224</v>
      </c>
      <c r="AH11" s="22"/>
      <c r="AI11" s="22" t="n">
        <v>25224</v>
      </c>
      <c r="AJ11" s="22"/>
      <c r="AK11" s="22" t="n">
        <v>25224</v>
      </c>
      <c r="AL11" s="22"/>
      <c r="AM11" s="24" t="n">
        <v>453583.24</v>
      </c>
      <c r="AN11" s="22"/>
      <c r="AO11" s="25" t="n">
        <v>302688</v>
      </c>
      <c r="AP11" s="22"/>
      <c r="AQ11" s="25" t="n">
        <v>-150895.24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12510.76</v>
      </c>
      <c r="C12" s="22"/>
      <c r="D12" s="22" t="n">
        <v>3933</v>
      </c>
      <c r="E12" s="22"/>
      <c r="F12" s="22" t="n">
        <v>-8577.76</v>
      </c>
      <c r="G12" s="22" t="n">
        <v>1</v>
      </c>
      <c r="H12" s="23" t="n">
        <v>28656.54</v>
      </c>
      <c r="I12" s="22"/>
      <c r="J12" s="22" t="n">
        <v>11799</v>
      </c>
      <c r="K12" s="22"/>
      <c r="L12" s="22" t="n">
        <v>-16857.54</v>
      </c>
      <c r="M12" s="22"/>
      <c r="N12" s="21" t="s">
        <v>32</v>
      </c>
      <c r="O12" s="22" t="n">
        <v>8787.96</v>
      </c>
      <c r="P12" s="22"/>
      <c r="Q12" s="22" t="n">
        <v>7357.82</v>
      </c>
      <c r="R12" s="22"/>
      <c r="S12" s="22" t="n">
        <v>12510.76</v>
      </c>
      <c r="T12" s="22"/>
      <c r="U12" s="22" t="n">
        <v>3933</v>
      </c>
      <c r="V12" s="22"/>
      <c r="W12" s="22" t="n">
        <v>3933</v>
      </c>
      <c r="X12" s="22"/>
      <c r="Y12" s="22" t="n">
        <v>3933</v>
      </c>
      <c r="Z12" s="22"/>
      <c r="AA12" s="22" t="n">
        <v>3933</v>
      </c>
      <c r="AB12" s="22"/>
      <c r="AC12" s="22" t="n">
        <v>3933</v>
      </c>
      <c r="AD12" s="22"/>
      <c r="AE12" s="22" t="n">
        <v>3933</v>
      </c>
      <c r="AF12" s="22"/>
      <c r="AG12" s="22" t="n">
        <v>3933</v>
      </c>
      <c r="AH12" s="22"/>
      <c r="AI12" s="22" t="n">
        <v>3933</v>
      </c>
      <c r="AJ12" s="22"/>
      <c r="AK12" s="22" t="n">
        <v>3933</v>
      </c>
      <c r="AL12" s="22"/>
      <c r="AM12" s="24" t="n">
        <v>64053.54</v>
      </c>
      <c r="AN12" s="22"/>
      <c r="AO12" s="25" t="n">
        <v>47196</v>
      </c>
      <c r="AP12" s="22"/>
      <c r="AQ12" s="25" t="n">
        <v>-16857.54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-9132.02</v>
      </c>
      <c r="C13" s="22"/>
      <c r="D13" s="22" t="n">
        <v>2270</v>
      </c>
      <c r="E13" s="22"/>
      <c r="F13" s="22" t="n">
        <v>11402.02</v>
      </c>
      <c r="G13" s="22" t="n">
        <v>2</v>
      </c>
      <c r="H13" s="23" t="n">
        <v>14997.48</v>
      </c>
      <c r="I13" s="22"/>
      <c r="J13" s="22" t="n">
        <v>6810</v>
      </c>
      <c r="K13" s="22"/>
      <c r="L13" s="22" t="n">
        <v>-8187.48</v>
      </c>
      <c r="M13" s="22"/>
      <c r="N13" s="21" t="s">
        <v>33</v>
      </c>
      <c r="O13" s="22" t="n">
        <v>6996.18</v>
      </c>
      <c r="P13" s="22"/>
      <c r="Q13" s="22" t="n">
        <v>17133.32</v>
      </c>
      <c r="R13" s="22"/>
      <c r="S13" s="22" t="n">
        <v>-9132.02</v>
      </c>
      <c r="T13" s="22"/>
      <c r="U13" s="22" t="n">
        <v>2270</v>
      </c>
      <c r="V13" s="22"/>
      <c r="W13" s="22" t="n">
        <v>2270</v>
      </c>
      <c r="X13" s="22"/>
      <c r="Y13" s="22" t="n">
        <v>2270</v>
      </c>
      <c r="Z13" s="22"/>
      <c r="AA13" s="22" t="n">
        <v>2270</v>
      </c>
      <c r="AB13" s="22"/>
      <c r="AC13" s="22" t="n">
        <v>2270</v>
      </c>
      <c r="AD13" s="22"/>
      <c r="AE13" s="22" t="n">
        <v>2270</v>
      </c>
      <c r="AF13" s="22"/>
      <c r="AG13" s="22" t="n">
        <v>2270</v>
      </c>
      <c r="AH13" s="22"/>
      <c r="AI13" s="22" t="n">
        <v>2270</v>
      </c>
      <c r="AJ13" s="22"/>
      <c r="AK13" s="22" t="n">
        <v>2270</v>
      </c>
      <c r="AL13" s="22"/>
      <c r="AM13" s="24" t="n">
        <v>35427.48</v>
      </c>
      <c r="AN13" s="22"/>
      <c r="AO13" s="25" t="n">
        <v>27240</v>
      </c>
      <c r="AP13" s="22"/>
      <c r="AQ13" s="25" t="n">
        <v>-8187.48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14365.07</v>
      </c>
      <c r="C14" s="22"/>
      <c r="D14" s="22" t="n">
        <v>3000</v>
      </c>
      <c r="E14" s="22"/>
      <c r="F14" s="22" t="n">
        <v>-11365.07</v>
      </c>
      <c r="G14" s="22" t="n">
        <v>1</v>
      </c>
      <c r="H14" s="23" t="n">
        <v>29018.51</v>
      </c>
      <c r="I14" s="22"/>
      <c r="J14" s="22" t="n">
        <v>9000</v>
      </c>
      <c r="K14" s="22"/>
      <c r="L14" s="22" t="n">
        <v>-20018.51</v>
      </c>
      <c r="M14" s="22"/>
      <c r="N14" s="21" t="s">
        <v>34</v>
      </c>
      <c r="O14" s="22" t="n">
        <v>7529.17</v>
      </c>
      <c r="P14" s="22"/>
      <c r="Q14" s="22" t="n">
        <v>7124.27</v>
      </c>
      <c r="R14" s="22"/>
      <c r="S14" s="22" t="n">
        <v>14365.07</v>
      </c>
      <c r="T14" s="22"/>
      <c r="U14" s="22" t="n">
        <v>3000</v>
      </c>
      <c r="V14" s="22"/>
      <c r="W14" s="22" t="n">
        <v>3000</v>
      </c>
      <c r="X14" s="22"/>
      <c r="Y14" s="22" t="n">
        <v>3000</v>
      </c>
      <c r="Z14" s="22"/>
      <c r="AA14" s="22" t="n">
        <v>3000</v>
      </c>
      <c r="AB14" s="22"/>
      <c r="AC14" s="22" t="n">
        <v>3000</v>
      </c>
      <c r="AD14" s="22"/>
      <c r="AE14" s="22" t="n">
        <v>3000</v>
      </c>
      <c r="AF14" s="22"/>
      <c r="AG14" s="22" t="n">
        <v>3000</v>
      </c>
      <c r="AH14" s="22"/>
      <c r="AI14" s="22" t="n">
        <v>3000</v>
      </c>
      <c r="AJ14" s="22"/>
      <c r="AK14" s="22" t="n">
        <v>3000</v>
      </c>
      <c r="AL14" s="22"/>
      <c r="AM14" s="24" t="n">
        <v>56018.51</v>
      </c>
      <c r="AN14" s="22"/>
      <c r="AO14" s="25" t="n">
        <v>36000</v>
      </c>
      <c r="AP14" s="22"/>
      <c r="AQ14" s="25" t="n">
        <v>-20018.51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845.53</v>
      </c>
      <c r="C15" s="22"/>
      <c r="D15" s="22" t="n">
        <v>0</v>
      </c>
      <c r="E15" s="22"/>
      <c r="F15" s="22" t="n">
        <v>-845.53</v>
      </c>
      <c r="G15" s="22"/>
      <c r="H15" s="23" t="n">
        <v>2686.88</v>
      </c>
      <c r="I15" s="22"/>
      <c r="J15" s="22" t="n">
        <v>0</v>
      </c>
      <c r="K15" s="22"/>
      <c r="L15" s="22" t="n">
        <v>-2686.88</v>
      </c>
      <c r="M15" s="22"/>
      <c r="N15" s="21" t="s">
        <v>35</v>
      </c>
      <c r="O15" s="22" t="n">
        <v>1026.38</v>
      </c>
      <c r="P15" s="22"/>
      <c r="Q15" s="22" t="n">
        <v>814.97</v>
      </c>
      <c r="R15" s="22"/>
      <c r="S15" s="22" t="n">
        <v>845.53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2686.88</v>
      </c>
      <c r="AN15" s="22"/>
      <c r="AO15" s="25" t="n">
        <v>0</v>
      </c>
      <c r="AP15" s="22"/>
      <c r="AQ15" s="25" t="n">
        <v>-2686.88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487.1</v>
      </c>
      <c r="C16" s="22"/>
      <c r="D16" s="22" t="n">
        <v>610</v>
      </c>
      <c r="E16" s="22"/>
      <c r="F16" s="22" t="n">
        <v>122.9</v>
      </c>
      <c r="G16" s="22"/>
      <c r="H16" s="23" t="n">
        <v>1896.31</v>
      </c>
      <c r="I16" s="22"/>
      <c r="J16" s="22" t="n">
        <v>1830</v>
      </c>
      <c r="K16" s="22"/>
      <c r="L16" s="22" t="n">
        <v>-66.3100000000002</v>
      </c>
      <c r="M16" s="22"/>
      <c r="N16" s="21" t="s">
        <v>36</v>
      </c>
      <c r="O16" s="22" t="n">
        <v>476</v>
      </c>
      <c r="P16" s="22"/>
      <c r="Q16" s="22" t="n">
        <v>933.21</v>
      </c>
      <c r="R16" s="22"/>
      <c r="S16" s="22" t="n">
        <v>487.1</v>
      </c>
      <c r="T16" s="22"/>
      <c r="U16" s="22" t="n">
        <v>610</v>
      </c>
      <c r="V16" s="22"/>
      <c r="W16" s="22" t="n">
        <v>610</v>
      </c>
      <c r="X16" s="22"/>
      <c r="Y16" s="22" t="n">
        <v>610</v>
      </c>
      <c r="Z16" s="22"/>
      <c r="AA16" s="22" t="n">
        <v>610</v>
      </c>
      <c r="AB16" s="22"/>
      <c r="AC16" s="22" t="n">
        <v>610</v>
      </c>
      <c r="AD16" s="22"/>
      <c r="AE16" s="22" t="n">
        <v>610</v>
      </c>
      <c r="AF16" s="22"/>
      <c r="AG16" s="22" t="n">
        <v>610</v>
      </c>
      <c r="AH16" s="22"/>
      <c r="AI16" s="22" t="n">
        <v>610</v>
      </c>
      <c r="AJ16" s="22"/>
      <c r="AK16" s="22" t="n">
        <v>610</v>
      </c>
      <c r="AL16" s="22"/>
      <c r="AM16" s="24" t="n">
        <v>7386.31</v>
      </c>
      <c r="AN16" s="22"/>
      <c r="AO16" s="25" t="n">
        <v>7320</v>
      </c>
      <c r="AP16" s="22"/>
      <c r="AQ16" s="25" t="n">
        <v>-66.3099999999995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803495.72</v>
      </c>
      <c r="C17" s="22"/>
      <c r="D17" s="22" t="n">
        <v>0</v>
      </c>
      <c r="E17" s="22"/>
      <c r="F17" s="22" t="n">
        <v>-803495.72</v>
      </c>
      <c r="G17" s="22"/>
      <c r="H17" s="23" t="n">
        <v>1457074.09</v>
      </c>
      <c r="I17" s="22"/>
      <c r="J17" s="22" t="n">
        <v>0</v>
      </c>
      <c r="K17" s="22"/>
      <c r="L17" s="22" t="n">
        <v>-1457074.09</v>
      </c>
      <c r="M17" s="22"/>
      <c r="N17" s="21" t="s">
        <v>37</v>
      </c>
      <c r="O17" s="22" t="n">
        <v>200463.25</v>
      </c>
      <c r="P17" s="22"/>
      <c r="Q17" s="22" t="n">
        <v>453115.12</v>
      </c>
      <c r="R17" s="22"/>
      <c r="S17" s="22" t="n">
        <v>803495.72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1457074.09</v>
      </c>
      <c r="AN17" s="22"/>
      <c r="AO17" s="25" t="n">
        <v>0</v>
      </c>
      <c r="AP17" s="22"/>
      <c r="AQ17" s="25" t="n">
        <v>-1457074.09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2.66</v>
      </c>
      <c r="C19" s="22"/>
      <c r="D19" s="22" t="n">
        <v>26</v>
      </c>
      <c r="E19" s="22"/>
      <c r="F19" s="22" t="n">
        <v>23.34</v>
      </c>
      <c r="G19" s="22"/>
      <c r="H19" s="23" t="n">
        <v>62.69</v>
      </c>
      <c r="I19" s="22"/>
      <c r="J19" s="22" t="n">
        <v>78</v>
      </c>
      <c r="K19" s="22"/>
      <c r="L19" s="22" t="n">
        <v>15.31</v>
      </c>
      <c r="M19" s="22"/>
      <c r="N19" s="21" t="s">
        <v>39</v>
      </c>
      <c r="O19" s="22" t="n">
        <v>47.8</v>
      </c>
      <c r="P19" s="22"/>
      <c r="Q19" s="22" t="n">
        <v>12.23</v>
      </c>
      <c r="R19" s="22"/>
      <c r="S19" s="22" t="n">
        <v>2.66</v>
      </c>
      <c r="T19" s="22"/>
      <c r="U19" s="22" t="n">
        <v>26</v>
      </c>
      <c r="V19" s="22"/>
      <c r="W19" s="22" t="n">
        <v>26</v>
      </c>
      <c r="X19" s="22"/>
      <c r="Y19" s="22" t="n">
        <v>26</v>
      </c>
      <c r="Z19" s="22"/>
      <c r="AA19" s="22" t="n">
        <v>26</v>
      </c>
      <c r="AB19" s="22"/>
      <c r="AC19" s="22" t="n">
        <v>26</v>
      </c>
      <c r="AD19" s="22"/>
      <c r="AE19" s="22" t="n">
        <v>26</v>
      </c>
      <c r="AF19" s="22"/>
      <c r="AG19" s="22" t="n">
        <v>26</v>
      </c>
      <c r="AH19" s="22"/>
      <c r="AI19" s="22" t="n">
        <v>26</v>
      </c>
      <c r="AJ19" s="22"/>
      <c r="AK19" s="22" t="n">
        <v>26</v>
      </c>
      <c r="AL19" s="22"/>
      <c r="AM19" s="24" t="n">
        <v>296.69</v>
      </c>
      <c r="AN19" s="22"/>
      <c r="AO19" s="25" t="n">
        <v>312</v>
      </c>
      <c r="AP19" s="22"/>
      <c r="AQ19" s="25" t="n">
        <v>15.31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1798.48</v>
      </c>
      <c r="I22" s="22"/>
      <c r="J22" s="22" t="n">
        <v>0</v>
      </c>
      <c r="K22" s="22"/>
      <c r="L22" s="22" t="n">
        <v>-1798.48</v>
      </c>
      <c r="M22" s="22"/>
      <c r="N22" s="21" t="s">
        <v>42</v>
      </c>
      <c r="O22" s="22" t="n">
        <v>1879.67</v>
      </c>
      <c r="P22" s="22"/>
      <c r="Q22" s="22" t="n">
        <v>-81.19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1798.48</v>
      </c>
      <c r="AN22" s="22"/>
      <c r="AO22" s="25" t="n">
        <v>0</v>
      </c>
      <c r="AP22" s="22"/>
      <c r="AQ22" s="25" t="n">
        <v>-1798.48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0</v>
      </c>
      <c r="C24" s="22"/>
      <c r="D24" s="22" t="n">
        <v>0</v>
      </c>
      <c r="E24" s="22"/>
      <c r="F24" s="22" t="n">
        <v>0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20.97</v>
      </c>
      <c r="P24" s="22"/>
      <c r="Q24" s="22" t="n">
        <v>-20.97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496.66</v>
      </c>
      <c r="C26" s="22"/>
      <c r="D26" s="22" t="n">
        <v>549</v>
      </c>
      <c r="E26" s="22"/>
      <c r="F26" s="22" t="n">
        <v>52.34</v>
      </c>
      <c r="G26" s="22"/>
      <c r="H26" s="23" t="n">
        <v>1301.68</v>
      </c>
      <c r="I26" s="22"/>
      <c r="J26" s="22" t="n">
        <v>1647</v>
      </c>
      <c r="K26" s="22"/>
      <c r="L26" s="22" t="n">
        <v>345.32</v>
      </c>
      <c r="M26" s="22"/>
      <c r="N26" s="21" t="s">
        <v>46</v>
      </c>
      <c r="O26" s="22" t="n">
        <v>0</v>
      </c>
      <c r="P26" s="22"/>
      <c r="Q26" s="22" t="n">
        <v>805.02</v>
      </c>
      <c r="R26" s="22"/>
      <c r="S26" s="22" t="n">
        <v>496.66</v>
      </c>
      <c r="T26" s="22"/>
      <c r="U26" s="22" t="n">
        <v>549</v>
      </c>
      <c r="V26" s="22"/>
      <c r="W26" s="22" t="n">
        <v>549</v>
      </c>
      <c r="X26" s="22"/>
      <c r="Y26" s="22" t="n">
        <v>549</v>
      </c>
      <c r="Z26" s="22"/>
      <c r="AA26" s="22" t="n">
        <v>549</v>
      </c>
      <c r="AB26" s="22"/>
      <c r="AC26" s="22" t="n">
        <v>549</v>
      </c>
      <c r="AD26" s="22"/>
      <c r="AE26" s="22" t="n">
        <v>549</v>
      </c>
      <c r="AF26" s="22"/>
      <c r="AG26" s="22" t="n">
        <v>549</v>
      </c>
      <c r="AH26" s="22"/>
      <c r="AI26" s="22" t="n">
        <v>549</v>
      </c>
      <c r="AJ26" s="22"/>
      <c r="AK26" s="22" t="n">
        <v>549</v>
      </c>
      <c r="AL26" s="22"/>
      <c r="AM26" s="24" t="n">
        <v>6242.68</v>
      </c>
      <c r="AN26" s="22"/>
      <c r="AO26" s="25" t="n">
        <v>6588</v>
      </c>
      <c r="AP26" s="22"/>
      <c r="AQ26" s="25" t="n">
        <v>345.32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7353.76</v>
      </c>
      <c r="C27" s="22"/>
      <c r="D27" s="26" t="n">
        <v>6959</v>
      </c>
      <c r="E27" s="22"/>
      <c r="F27" s="26" t="n">
        <v>-394.76</v>
      </c>
      <c r="G27" s="22"/>
      <c r="H27" s="27" t="n">
        <v>19894.65</v>
      </c>
      <c r="I27" s="22"/>
      <c r="J27" s="26" t="n">
        <v>20877</v>
      </c>
      <c r="K27" s="22"/>
      <c r="L27" s="26" t="n">
        <v>982.349999999999</v>
      </c>
      <c r="M27" s="22"/>
      <c r="N27" s="21" t="s">
        <v>47</v>
      </c>
      <c r="O27" s="26" t="n">
        <v>586.64</v>
      </c>
      <c r="P27" s="22"/>
      <c r="Q27" s="26" t="n">
        <v>11954.25</v>
      </c>
      <c r="R27" s="22"/>
      <c r="S27" s="26" t="n">
        <v>7353.76</v>
      </c>
      <c r="T27" s="22"/>
      <c r="U27" s="26" t="n">
        <v>6959</v>
      </c>
      <c r="V27" s="22"/>
      <c r="W27" s="26" t="n">
        <v>6959</v>
      </c>
      <c r="X27" s="22"/>
      <c r="Y27" s="26" t="n">
        <v>6959</v>
      </c>
      <c r="Z27" s="22"/>
      <c r="AA27" s="26" t="n">
        <v>6959</v>
      </c>
      <c r="AB27" s="22"/>
      <c r="AC27" s="26" t="n">
        <v>6959</v>
      </c>
      <c r="AD27" s="22"/>
      <c r="AE27" s="26" t="n">
        <v>6959</v>
      </c>
      <c r="AF27" s="22"/>
      <c r="AG27" s="26" t="n">
        <v>6959</v>
      </c>
      <c r="AH27" s="22"/>
      <c r="AI27" s="26" t="n">
        <v>6959</v>
      </c>
      <c r="AJ27" s="22"/>
      <c r="AK27" s="26" t="n">
        <v>6959</v>
      </c>
      <c r="AL27" s="22"/>
      <c r="AM27" s="28" t="n">
        <v>82525.65</v>
      </c>
      <c r="AN27" s="22"/>
      <c r="AO27" s="29" t="n">
        <v>83508</v>
      </c>
      <c r="AP27" s="22"/>
      <c r="AQ27" s="29" t="n">
        <v>982.350000000006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898811.05</v>
      </c>
      <c r="C28" s="22"/>
      <c r="D28" s="22" t="n">
        <v>42571</v>
      </c>
      <c r="E28" s="22"/>
      <c r="F28" s="22" t="n">
        <v>-856240.05</v>
      </c>
      <c r="G28" s="22"/>
      <c r="H28" s="31" t="n">
        <v>1783954.55</v>
      </c>
      <c r="I28" s="22"/>
      <c r="J28" s="22" t="n">
        <v>127713</v>
      </c>
      <c r="K28" s="22"/>
      <c r="L28" s="22" t="n">
        <v>-1656241.55</v>
      </c>
      <c r="M28" s="22"/>
      <c r="N28" s="30" t="s">
        <v>48</v>
      </c>
      <c r="O28" s="22" t="n">
        <v>316064.39</v>
      </c>
      <c r="P28" s="32"/>
      <c r="Q28" s="22" t="n">
        <v>569079.11</v>
      </c>
      <c r="R28" s="32"/>
      <c r="S28" s="22" t="n">
        <v>898811.05</v>
      </c>
      <c r="T28" s="32"/>
      <c r="U28" s="22" t="n">
        <v>42571</v>
      </c>
      <c r="V28" s="32"/>
      <c r="W28" s="22" t="n">
        <v>42571</v>
      </c>
      <c r="X28" s="32"/>
      <c r="Y28" s="22" t="n">
        <v>42571</v>
      </c>
      <c r="Z28" s="32"/>
      <c r="AA28" s="22" t="n">
        <v>42571</v>
      </c>
      <c r="AB28" s="32"/>
      <c r="AC28" s="22" t="n">
        <v>42571</v>
      </c>
      <c r="AD28" s="32"/>
      <c r="AE28" s="22" t="n">
        <v>42571</v>
      </c>
      <c r="AF28" s="32"/>
      <c r="AG28" s="22" t="n">
        <v>42571</v>
      </c>
      <c r="AH28" s="32"/>
      <c r="AI28" s="22" t="n">
        <v>42571</v>
      </c>
      <c r="AJ28" s="32"/>
      <c r="AK28" s="22" t="n">
        <v>42571</v>
      </c>
      <c r="AL28" s="32"/>
      <c r="AM28" s="24" t="n">
        <v>2167093.55</v>
      </c>
      <c r="AN28" s="22"/>
      <c r="AO28" s="25" t="n">
        <v>510852</v>
      </c>
      <c r="AP28" s="22"/>
      <c r="AQ28" s="25" t="n">
        <v>-1656241.55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-848397.93</v>
      </c>
      <c r="C30" s="22"/>
      <c r="D30" s="33" t="n">
        <v>0</v>
      </c>
      <c r="E30" s="22"/>
      <c r="F30" s="33" t="n">
        <v>848397.93</v>
      </c>
      <c r="G30" s="22"/>
      <c r="H30" s="23" t="n">
        <v>-1611202.53</v>
      </c>
      <c r="I30" s="22"/>
      <c r="J30" s="33" t="n">
        <v>0</v>
      </c>
      <c r="K30" s="22"/>
      <c r="L30" s="33" t="n">
        <v>1611202.53</v>
      </c>
      <c r="M30" s="22"/>
      <c r="N30" s="21" t="s">
        <v>49</v>
      </c>
      <c r="O30" s="33" t="n">
        <v>-330381.97</v>
      </c>
      <c r="P30" s="33"/>
      <c r="Q30" s="33" t="n">
        <v>-432422.63</v>
      </c>
      <c r="R30" s="33"/>
      <c r="S30" s="33" t="n">
        <v>-848397.93</v>
      </c>
      <c r="T30" s="33"/>
      <c r="U30" s="33" t="n">
        <v>0</v>
      </c>
      <c r="V30" s="33"/>
      <c r="W30" s="33" t="n">
        <v>0</v>
      </c>
      <c r="X30" s="33"/>
      <c r="Y30" s="33" t="n">
        <v>0</v>
      </c>
      <c r="Z30" s="33"/>
      <c r="AA30" s="33" t="n">
        <v>0</v>
      </c>
      <c r="AB30" s="33"/>
      <c r="AC30" s="33" t="n">
        <v>0</v>
      </c>
      <c r="AD30" s="33"/>
      <c r="AE30" s="33" t="n">
        <v>0</v>
      </c>
      <c r="AF30" s="33"/>
      <c r="AG30" s="33" t="n">
        <v>0</v>
      </c>
      <c r="AH30" s="33"/>
      <c r="AI30" s="33" t="n">
        <v>0</v>
      </c>
      <c r="AJ30" s="33"/>
      <c r="AK30" s="33" t="n">
        <v>0</v>
      </c>
      <c r="AL30" s="33"/>
      <c r="AM30" s="34" t="n">
        <v>-1611202.53</v>
      </c>
      <c r="AN30" s="22"/>
      <c r="AO30" s="35" t="n">
        <v>0</v>
      </c>
      <c r="AP30" s="22"/>
      <c r="AQ30" s="25" t="n">
        <v>1611202.53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6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7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8" t="s">
        <v>51</v>
      </c>
      <c r="B33" s="32" t="n">
        <v>50413.12</v>
      </c>
      <c r="C33" s="32"/>
      <c r="D33" s="32" t="n">
        <v>42571</v>
      </c>
      <c r="E33" s="32"/>
      <c r="F33" s="32" t="n">
        <v>-7842.12</v>
      </c>
      <c r="G33" s="32"/>
      <c r="H33" s="32" t="n">
        <v>172752.02</v>
      </c>
      <c r="I33" s="32"/>
      <c r="J33" s="32" t="n">
        <v>127713</v>
      </c>
      <c r="K33" s="32"/>
      <c r="L33" s="32" t="n">
        <v>-45039.02</v>
      </c>
      <c r="M33" s="22"/>
      <c r="N33" s="38" t="s">
        <v>51</v>
      </c>
      <c r="O33" s="32" t="n">
        <v>-14317.5800000001</v>
      </c>
      <c r="P33" s="32"/>
      <c r="Q33" s="32" t="n">
        <v>136656.48</v>
      </c>
      <c r="R33" s="32"/>
      <c r="S33" s="32" t="n">
        <v>50413.12</v>
      </c>
      <c r="T33" s="32"/>
      <c r="U33" s="32" t="n">
        <v>42571</v>
      </c>
      <c r="V33" s="32"/>
      <c r="W33" s="32" t="n">
        <v>42571</v>
      </c>
      <c r="X33" s="32"/>
      <c r="Y33" s="32" t="n">
        <v>42571</v>
      </c>
      <c r="Z33" s="32"/>
      <c r="AA33" s="32" t="n">
        <v>42571</v>
      </c>
      <c r="AB33" s="32"/>
      <c r="AC33" s="32" t="n">
        <v>42571</v>
      </c>
      <c r="AD33" s="32"/>
      <c r="AE33" s="32" t="n">
        <v>42571</v>
      </c>
      <c r="AF33" s="32"/>
      <c r="AG33" s="32" t="n">
        <v>42571</v>
      </c>
      <c r="AH33" s="32"/>
      <c r="AI33" s="32" t="n">
        <v>42571</v>
      </c>
      <c r="AJ33" s="32"/>
      <c r="AK33" s="32" t="n">
        <v>42571</v>
      </c>
      <c r="AL33" s="32"/>
      <c r="AM33" s="24" t="n">
        <v>555891.02</v>
      </c>
      <c r="AN33" s="22"/>
      <c r="AO33" s="25" t="n">
        <v>510852</v>
      </c>
      <c r="AP33" s="22"/>
      <c r="AQ33" s="25" t="n">
        <v>-45039.02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8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9" t="s">
        <v>52</v>
      </c>
      <c r="B35" s="22" t="n">
        <v>7</v>
      </c>
      <c r="C35" s="22"/>
      <c r="D35" s="22" t="n">
        <v>4</v>
      </c>
      <c r="E35" s="22"/>
      <c r="F35" s="22" t="n">
        <v>-3</v>
      </c>
      <c r="G35" s="22"/>
      <c r="H35" s="22" t="n">
        <v>7</v>
      </c>
      <c r="I35" s="22"/>
      <c r="J35" s="22" t="n">
        <v>4</v>
      </c>
      <c r="K35" s="22"/>
      <c r="L35" s="22" t="n">
        <v>-3</v>
      </c>
      <c r="M35" s="22"/>
      <c r="N35" s="39" t="s">
        <v>52</v>
      </c>
      <c r="O35" s="22" t="n">
        <v>7</v>
      </c>
      <c r="P35" s="22"/>
      <c r="Q35" s="22" t="n">
        <v>7</v>
      </c>
      <c r="R35" s="22"/>
      <c r="S35" s="22" t="n">
        <v>7</v>
      </c>
      <c r="T35" s="22"/>
      <c r="U35" s="22" t="n">
        <v>4</v>
      </c>
      <c r="V35" s="22"/>
      <c r="W35" s="22" t="n">
        <v>4</v>
      </c>
      <c r="X35" s="22"/>
      <c r="Y35" s="22" t="n">
        <v>4</v>
      </c>
      <c r="Z35" s="22"/>
      <c r="AA35" s="22" t="n">
        <v>4</v>
      </c>
      <c r="AB35" s="22"/>
      <c r="AC35" s="22" t="n">
        <v>4</v>
      </c>
      <c r="AD35" s="22"/>
      <c r="AE35" s="22" t="n">
        <v>4</v>
      </c>
      <c r="AF35" s="22"/>
      <c r="AG35" s="22" t="n">
        <v>4</v>
      </c>
      <c r="AH35" s="22"/>
      <c r="AI35" s="22" t="n">
        <v>4</v>
      </c>
      <c r="AJ35" s="22"/>
      <c r="AK35" s="22" t="n">
        <v>4</v>
      </c>
      <c r="AL35" s="22"/>
      <c r="AM35" s="24" t="n">
        <f aca="false">SUM(O35:AK35)/12</f>
        <v>4.75</v>
      </c>
      <c r="AN35" s="22"/>
      <c r="AO35" s="25" t="n">
        <v>4</v>
      </c>
      <c r="AP35" s="22"/>
      <c r="AQ35" s="25" t="n">
        <v>-0.75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1" customFormat="false" ht="11.25" hidden="false" customHeight="false" outlineLevel="0" collapsed="false">
      <c r="A41" s="1" t="s">
        <v>316</v>
      </c>
    </row>
    <row r="42" customFormat="false" ht="11.25" hidden="false" customHeight="false" outlineLevel="0" collapsed="false">
      <c r="A42" s="1" t="s">
        <v>317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3">
      <formula>0</formula>
    </cfRule>
  </conditionalFormatting>
  <printOptions headings="false" gridLines="false" gridLinesSet="true" horizontalCentered="true" verticalCentered="true"/>
  <pageMargins left="0" right="0" top="0" bottom="0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11.56"/>
    <col collapsed="false" customWidth="true" hidden="false" outlineLevel="0" max="3" min="3" style="0" width="7.42"/>
    <col collapsed="false" customWidth="true" hidden="false" outlineLevel="0" max="4" min="4" style="0" width="11.28"/>
    <col collapsed="false" customWidth="true" hidden="false" outlineLevel="0" max="5" min="5" style="0" width="4.85"/>
    <col collapsed="false" customWidth="true" hidden="false" outlineLevel="0" max="7" min="7" style="0" width="13.85"/>
    <col collapsed="false" customWidth="true" hidden="false" outlineLevel="0" max="8" min="8" style="0" width="13.41"/>
    <col collapsed="false" customWidth="true" hidden="false" outlineLevel="0" max="9" min="9" style="0" width="47.14"/>
    <col collapsed="false" customWidth="true" hidden="false" outlineLevel="0" max="10" min="10" style="0" width="13.28"/>
    <col collapsed="false" customWidth="true" hidden="false" outlineLevel="0" max="11" min="11" style="0" width="33.28"/>
    <col collapsed="false" customWidth="true" hidden="false" outlineLevel="0" max="12" min="12" style="0" width="13.14"/>
  </cols>
  <sheetData>
    <row r="1" customFormat="false" ht="12.75" hidden="false" customHeight="false" outlineLevel="0" collapsed="false">
      <c r="A1" s="0" t="s">
        <v>55</v>
      </c>
      <c r="C1" s="0" t="s">
        <v>56</v>
      </c>
      <c r="E1" s="0" t="s">
        <v>57</v>
      </c>
    </row>
    <row r="2" customFormat="false" ht="12.75" hidden="false" customHeight="false" outlineLevel="0" collapsed="false">
      <c r="A2" s="0" t="s">
        <v>58</v>
      </c>
      <c r="C2" s="40" t="n">
        <v>105656</v>
      </c>
      <c r="E2" s="0" t="s">
        <v>313</v>
      </c>
    </row>
    <row r="3" customFormat="false" ht="12.75" hidden="false" customHeight="false" outlineLevel="0" collapsed="false">
      <c r="A3" s="0" t="s">
        <v>59</v>
      </c>
      <c r="C3" s="0" t="s">
        <v>60</v>
      </c>
      <c r="E3" s="0" t="s">
        <v>61</v>
      </c>
    </row>
    <row r="6" customFormat="false" ht="12.75" hidden="false" customHeight="false" outlineLevel="0" collapsed="false">
      <c r="B6" s="0" t="s">
        <v>62</v>
      </c>
      <c r="C6" s="0" t="s">
        <v>63</v>
      </c>
      <c r="D6" s="0" t="s">
        <v>64</v>
      </c>
      <c r="F6" s="0" t="s">
        <v>65</v>
      </c>
      <c r="H6" s="0" t="s">
        <v>66</v>
      </c>
      <c r="I6" s="0" t="s">
        <v>67</v>
      </c>
      <c r="J6" s="0" t="s">
        <v>68</v>
      </c>
      <c r="K6" s="0" t="s">
        <v>69</v>
      </c>
      <c r="L6" s="0" t="s">
        <v>70</v>
      </c>
    </row>
    <row r="8" customFormat="false" ht="12.75" hidden="false" customHeight="false" outlineLevel="0" collapsed="false">
      <c r="B8" s="41" t="n">
        <v>36965</v>
      </c>
      <c r="C8" s="0" t="n">
        <v>413</v>
      </c>
      <c r="D8" s="0" t="n">
        <v>52000500</v>
      </c>
      <c r="F8" s="0" t="s">
        <v>31</v>
      </c>
      <c r="H8" s="0" t="n">
        <v>100014057</v>
      </c>
      <c r="J8" s="0" t="n">
        <v>30016000</v>
      </c>
      <c r="K8" s="0" t="s">
        <v>72</v>
      </c>
      <c r="L8" s="42" t="n">
        <v>642.35</v>
      </c>
    </row>
    <row r="9" customFormat="false" ht="12.75" hidden="false" customHeight="false" outlineLevel="0" collapsed="false">
      <c r="B9" s="41" t="n">
        <v>36965</v>
      </c>
      <c r="C9" s="0" t="n">
        <v>413</v>
      </c>
      <c r="D9" s="0" t="n">
        <v>52000500</v>
      </c>
      <c r="F9" s="0" t="s">
        <v>31</v>
      </c>
      <c r="H9" s="0" t="n">
        <v>100014057</v>
      </c>
      <c r="J9" s="0" t="n">
        <v>30016000</v>
      </c>
      <c r="K9" s="0" t="s">
        <v>72</v>
      </c>
      <c r="L9" s="42" t="n">
        <v>31962.18</v>
      </c>
    </row>
    <row r="10" customFormat="false" ht="12.75" hidden="false" customHeight="false" outlineLevel="0" collapsed="false">
      <c r="B10" s="41" t="n">
        <v>36981</v>
      </c>
      <c r="C10" s="0" t="n">
        <v>413</v>
      </c>
      <c r="D10" s="0" t="n">
        <v>52000500</v>
      </c>
      <c r="F10" s="0" t="s">
        <v>31</v>
      </c>
      <c r="H10" s="0" t="n">
        <v>100016387</v>
      </c>
      <c r="J10" s="0" t="n">
        <v>30016000</v>
      </c>
      <c r="K10" s="0" t="s">
        <v>72</v>
      </c>
      <c r="L10" s="42" t="n">
        <v>1101.7</v>
      </c>
    </row>
    <row r="11" customFormat="false" ht="12.75" hidden="false" customHeight="false" outlineLevel="0" collapsed="false">
      <c r="B11" s="41" t="n">
        <v>36981</v>
      </c>
      <c r="C11" s="0" t="n">
        <v>413</v>
      </c>
      <c r="D11" s="0" t="n">
        <v>52000500</v>
      </c>
      <c r="F11" s="0" t="s">
        <v>31</v>
      </c>
      <c r="H11" s="0" t="n">
        <v>100016387</v>
      </c>
      <c r="J11" s="0" t="n">
        <v>25142000</v>
      </c>
      <c r="K11" s="0" t="s">
        <v>73</v>
      </c>
      <c r="L11" s="42" t="n">
        <v>-484.93</v>
      </c>
    </row>
    <row r="12" customFormat="false" ht="12.75" hidden="false" customHeight="false" outlineLevel="0" collapsed="false">
      <c r="B12" s="41" t="n">
        <v>36981</v>
      </c>
      <c r="C12" s="0" t="n">
        <v>413</v>
      </c>
      <c r="D12" s="0" t="n">
        <v>52000500</v>
      </c>
      <c r="F12" s="0" t="s">
        <v>31</v>
      </c>
      <c r="H12" s="0" t="n">
        <v>100016387</v>
      </c>
      <c r="J12" s="0" t="n">
        <v>30016000</v>
      </c>
      <c r="K12" s="0" t="s">
        <v>72</v>
      </c>
      <c r="L12" s="42" t="n">
        <v>31962.18</v>
      </c>
    </row>
    <row r="13" customFormat="false" ht="12.75" hidden="false" customHeight="false" outlineLevel="0" collapsed="false">
      <c r="B13" s="41" t="n">
        <v>36981</v>
      </c>
      <c r="C13" s="0" t="n">
        <v>413</v>
      </c>
      <c r="D13" s="0" t="n">
        <v>52000500</v>
      </c>
      <c r="F13" s="0" t="s">
        <v>31</v>
      </c>
      <c r="H13" s="0" t="n">
        <v>100016387</v>
      </c>
      <c r="J13" s="0" t="n">
        <v>30016000</v>
      </c>
      <c r="K13" s="0" t="s">
        <v>72</v>
      </c>
      <c r="L13" s="42" t="n">
        <v>484.93</v>
      </c>
    </row>
    <row r="14" customFormat="false" ht="12.75" hidden="false" customHeight="false" outlineLevel="0" collapsed="false">
      <c r="B14" s="0" t="s">
        <v>74</v>
      </c>
      <c r="D14" s="0" t="n">
        <v>52000500</v>
      </c>
      <c r="L14" s="43" t="n">
        <v>65668.41</v>
      </c>
    </row>
    <row r="15" customFormat="false" ht="12.75" hidden="false" customHeight="false" outlineLevel="0" collapsed="false">
      <c r="B15" s="41" t="n">
        <v>36965</v>
      </c>
      <c r="C15" s="0" t="n">
        <v>413</v>
      </c>
      <c r="D15" s="0" t="n">
        <v>52001000</v>
      </c>
      <c r="F15" s="0" t="s">
        <v>75</v>
      </c>
      <c r="H15" s="0" t="n">
        <v>100014057</v>
      </c>
      <c r="J15" s="0" t="n">
        <v>30016000</v>
      </c>
      <c r="K15" s="0" t="s">
        <v>72</v>
      </c>
      <c r="L15" s="42" t="n">
        <v>4228.59</v>
      </c>
    </row>
    <row r="16" customFormat="false" ht="12.75" hidden="false" customHeight="false" outlineLevel="0" collapsed="false">
      <c r="B16" s="41" t="n">
        <v>36965</v>
      </c>
      <c r="C16" s="0" t="n">
        <v>413</v>
      </c>
      <c r="D16" s="0" t="n">
        <v>52001000</v>
      </c>
      <c r="F16" s="0" t="s">
        <v>75</v>
      </c>
      <c r="H16" s="0" t="n">
        <v>100014057</v>
      </c>
      <c r="J16" s="0" t="n">
        <v>30016000</v>
      </c>
      <c r="K16" s="0" t="s">
        <v>72</v>
      </c>
      <c r="L16" s="42" t="n">
        <v>815.12</v>
      </c>
    </row>
    <row r="17" customFormat="false" ht="12.75" hidden="false" customHeight="false" outlineLevel="0" collapsed="false">
      <c r="B17" s="41" t="n">
        <v>36965</v>
      </c>
      <c r="C17" s="0" t="n">
        <v>413</v>
      </c>
      <c r="D17" s="0" t="n">
        <v>52001000</v>
      </c>
      <c r="F17" s="0" t="s">
        <v>75</v>
      </c>
      <c r="H17" s="0" t="n">
        <v>100014057</v>
      </c>
      <c r="J17" s="0" t="n">
        <v>30016000</v>
      </c>
      <c r="K17" s="0" t="s">
        <v>72</v>
      </c>
      <c r="L17" s="42" t="n">
        <v>1224.45</v>
      </c>
    </row>
    <row r="18" customFormat="false" ht="12.75" hidden="false" customHeight="false" outlineLevel="0" collapsed="false">
      <c r="B18" s="41" t="n">
        <v>36981</v>
      </c>
      <c r="C18" s="0" t="n">
        <v>413</v>
      </c>
      <c r="D18" s="0" t="n">
        <v>52001000</v>
      </c>
      <c r="F18" s="0" t="s">
        <v>75</v>
      </c>
      <c r="H18" s="0" t="n">
        <v>100016387</v>
      </c>
      <c r="J18" s="0" t="n">
        <v>30016000</v>
      </c>
      <c r="K18" s="0" t="s">
        <v>72</v>
      </c>
      <c r="L18" s="42" t="n">
        <v>4203.03</v>
      </c>
    </row>
    <row r="19" customFormat="false" ht="12.75" hidden="false" customHeight="false" outlineLevel="0" collapsed="false">
      <c r="B19" s="41" t="n">
        <v>36981</v>
      </c>
      <c r="C19" s="0" t="n">
        <v>413</v>
      </c>
      <c r="D19" s="0" t="n">
        <v>52001000</v>
      </c>
      <c r="F19" s="0" t="s">
        <v>75</v>
      </c>
      <c r="H19" s="0" t="n">
        <v>100016387</v>
      </c>
      <c r="J19" s="0" t="n">
        <v>30016000</v>
      </c>
      <c r="K19" s="0" t="s">
        <v>72</v>
      </c>
      <c r="L19" s="42" t="n">
        <v>815.12</v>
      </c>
    </row>
    <row r="20" customFormat="false" ht="12.75" hidden="false" customHeight="false" outlineLevel="0" collapsed="false">
      <c r="B20" s="41" t="n">
        <v>36981</v>
      </c>
      <c r="C20" s="0" t="n">
        <v>413</v>
      </c>
      <c r="D20" s="0" t="n">
        <v>52001000</v>
      </c>
      <c r="F20" s="0" t="s">
        <v>75</v>
      </c>
      <c r="H20" s="0" t="n">
        <v>100016387</v>
      </c>
      <c r="J20" s="0" t="n">
        <v>30016000</v>
      </c>
      <c r="K20" s="0" t="s">
        <v>72</v>
      </c>
      <c r="L20" s="42" t="n">
        <v>1224.45</v>
      </c>
    </row>
    <row r="21" customFormat="false" ht="12.75" hidden="false" customHeight="false" outlineLevel="0" collapsed="false">
      <c r="B21" s="0" t="s">
        <v>74</v>
      </c>
      <c r="D21" s="0" t="n">
        <v>52001000</v>
      </c>
      <c r="L21" s="43" t="n">
        <v>12510.76</v>
      </c>
    </row>
    <row r="22" customFormat="false" ht="12.75" hidden="false" customHeight="false" outlineLevel="0" collapsed="false">
      <c r="B22" s="41" t="n">
        <v>36981</v>
      </c>
      <c r="C22" s="0" t="n">
        <v>413</v>
      </c>
      <c r="D22" s="0" t="n">
        <v>52002000</v>
      </c>
      <c r="F22" s="0" t="s">
        <v>77</v>
      </c>
      <c r="H22" s="0" t="n">
        <v>100018625</v>
      </c>
      <c r="I22" s="0" t="s">
        <v>78</v>
      </c>
      <c r="J22" s="0" t="n">
        <v>52508000</v>
      </c>
      <c r="K22" s="0" t="s">
        <v>79</v>
      </c>
      <c r="L22" s="42" t="n">
        <v>310</v>
      </c>
    </row>
    <row r="23" customFormat="false" ht="12.75" hidden="false" customHeight="false" outlineLevel="0" collapsed="false">
      <c r="B23" s="41" t="n">
        <v>36981</v>
      </c>
      <c r="C23" s="0" t="n">
        <v>413</v>
      </c>
      <c r="D23" s="0" t="n">
        <v>52002000</v>
      </c>
      <c r="F23" s="0" t="s">
        <v>77</v>
      </c>
      <c r="H23" s="0" t="n">
        <v>100016387</v>
      </c>
      <c r="J23" s="0" t="n">
        <v>30016000</v>
      </c>
      <c r="K23" s="0" t="s">
        <v>72</v>
      </c>
      <c r="L23" s="42" t="n">
        <v>2241.19</v>
      </c>
    </row>
    <row r="24" customFormat="false" ht="12.75" hidden="false" customHeight="false" outlineLevel="0" collapsed="false">
      <c r="B24" s="0" t="s">
        <v>74</v>
      </c>
      <c r="D24" s="0" t="n">
        <v>52002000</v>
      </c>
      <c r="L24" s="43" t="n">
        <v>2551.19</v>
      </c>
    </row>
    <row r="25" customFormat="false" ht="12.75" hidden="false" customHeight="false" outlineLevel="0" collapsed="false">
      <c r="B25" s="41" t="n">
        <v>36957</v>
      </c>
      <c r="C25" s="0" t="n">
        <v>413</v>
      </c>
      <c r="D25" s="0" t="n">
        <v>52003000</v>
      </c>
      <c r="F25" s="0" t="s">
        <v>80</v>
      </c>
      <c r="H25" s="0" t="n">
        <v>100013085</v>
      </c>
      <c r="I25" s="0" t="s">
        <v>81</v>
      </c>
      <c r="J25" s="0" t="n">
        <v>6000010724</v>
      </c>
      <c r="K25" s="0" t="s">
        <v>318</v>
      </c>
      <c r="L25" s="42" t="n">
        <v>120.3</v>
      </c>
    </row>
    <row r="26" customFormat="false" ht="12.75" hidden="false" customHeight="false" outlineLevel="0" collapsed="false">
      <c r="B26" s="41" t="n">
        <v>36976</v>
      </c>
      <c r="C26" s="0" t="n">
        <v>413</v>
      </c>
      <c r="D26" s="0" t="n">
        <v>52003000</v>
      </c>
      <c r="F26" s="0" t="s">
        <v>80</v>
      </c>
      <c r="H26" s="0" t="n">
        <v>100016549</v>
      </c>
      <c r="I26" s="0" t="s">
        <v>319</v>
      </c>
      <c r="J26" s="0" t="n">
        <v>6000011794</v>
      </c>
      <c r="K26" s="0" t="s">
        <v>320</v>
      </c>
      <c r="L26" s="42" t="n">
        <v>84.69</v>
      </c>
    </row>
    <row r="27" customFormat="false" ht="12.75" hidden="false" customHeight="false" outlineLevel="0" collapsed="false">
      <c r="B27" s="41" t="n">
        <v>36976</v>
      </c>
      <c r="C27" s="0" t="n">
        <v>413</v>
      </c>
      <c r="D27" s="0" t="n">
        <v>52003000</v>
      </c>
      <c r="F27" s="0" t="s">
        <v>80</v>
      </c>
      <c r="H27" s="0" t="n">
        <v>100016549</v>
      </c>
      <c r="I27" s="0" t="s">
        <v>319</v>
      </c>
      <c r="J27" s="0" t="n">
        <v>6000011794</v>
      </c>
      <c r="K27" s="0" t="s">
        <v>320</v>
      </c>
      <c r="L27" s="42" t="n">
        <v>56.72</v>
      </c>
    </row>
    <row r="28" customFormat="false" ht="12.75" hidden="false" customHeight="false" outlineLevel="0" collapsed="false">
      <c r="B28" s="41" t="n">
        <v>36976</v>
      </c>
      <c r="C28" s="0" t="n">
        <v>413</v>
      </c>
      <c r="D28" s="0" t="n">
        <v>52003000</v>
      </c>
      <c r="F28" s="0" t="s">
        <v>80</v>
      </c>
      <c r="H28" s="0" t="n">
        <v>100016549</v>
      </c>
      <c r="I28" s="0" t="s">
        <v>319</v>
      </c>
      <c r="J28" s="0" t="n">
        <v>6000011794</v>
      </c>
      <c r="K28" s="0" t="s">
        <v>320</v>
      </c>
      <c r="L28" s="42" t="n">
        <v>28</v>
      </c>
    </row>
    <row r="29" customFormat="false" ht="12.75" hidden="false" customHeight="false" outlineLevel="0" collapsed="false">
      <c r="B29" s="41" t="n">
        <v>36959</v>
      </c>
      <c r="C29" s="0" t="n">
        <v>413</v>
      </c>
      <c r="D29" s="0" t="n">
        <v>52003000</v>
      </c>
      <c r="F29" s="0" t="s">
        <v>80</v>
      </c>
      <c r="H29" s="0" t="n">
        <v>100013505</v>
      </c>
      <c r="I29" s="0" t="s">
        <v>81</v>
      </c>
      <c r="J29" s="0" t="n">
        <v>6000011706</v>
      </c>
      <c r="K29" s="0" t="s">
        <v>82</v>
      </c>
      <c r="L29" s="42" t="n">
        <v>54.54</v>
      </c>
    </row>
    <row r="30" customFormat="false" ht="12.75" hidden="false" customHeight="false" outlineLevel="0" collapsed="false">
      <c r="B30" s="41" t="n">
        <v>36973</v>
      </c>
      <c r="C30" s="0" t="n">
        <v>413</v>
      </c>
      <c r="D30" s="0" t="n">
        <v>52003000</v>
      </c>
      <c r="F30" s="0" t="s">
        <v>80</v>
      </c>
      <c r="H30" s="0" t="n">
        <v>100016151</v>
      </c>
      <c r="I30" s="0" t="s">
        <v>81</v>
      </c>
      <c r="J30" s="0" t="n">
        <v>6000010724</v>
      </c>
      <c r="K30" s="0" t="s">
        <v>318</v>
      </c>
      <c r="L30" s="42" t="n">
        <v>57.47</v>
      </c>
    </row>
    <row r="31" customFormat="false" ht="12.75" hidden="false" customHeight="false" outlineLevel="0" collapsed="false">
      <c r="B31" s="41" t="n">
        <v>36951</v>
      </c>
      <c r="C31" s="0" t="n">
        <v>413</v>
      </c>
      <c r="D31" s="0" t="n">
        <v>52003000</v>
      </c>
      <c r="F31" s="0" t="s">
        <v>80</v>
      </c>
      <c r="H31" s="0" t="n">
        <v>100011391</v>
      </c>
      <c r="I31" s="0" t="s">
        <v>81</v>
      </c>
      <c r="J31" s="0" t="n">
        <v>6000010724</v>
      </c>
      <c r="K31" s="0" t="s">
        <v>318</v>
      </c>
      <c r="L31" s="42" t="n">
        <v>22.91</v>
      </c>
    </row>
    <row r="32" customFormat="false" ht="12.75" hidden="false" customHeight="false" outlineLevel="0" collapsed="false">
      <c r="B32" s="0" t="s">
        <v>74</v>
      </c>
      <c r="D32" s="0" t="n">
        <v>52003000</v>
      </c>
      <c r="L32" s="43" t="n">
        <v>424.63</v>
      </c>
    </row>
    <row r="33" customFormat="false" ht="12.75" hidden="false" customHeight="false" outlineLevel="0" collapsed="false">
      <c r="B33" s="41" t="n">
        <v>36979</v>
      </c>
      <c r="C33" s="0" t="n">
        <v>413</v>
      </c>
      <c r="D33" s="0" t="n">
        <v>52003500</v>
      </c>
      <c r="F33" s="0" t="s">
        <v>83</v>
      </c>
      <c r="H33" s="0" t="n">
        <v>100017009</v>
      </c>
      <c r="J33" s="0" t="n">
        <v>5000008190</v>
      </c>
      <c r="K33" s="0" t="s">
        <v>85</v>
      </c>
      <c r="L33" s="42" t="n">
        <v>315.44</v>
      </c>
    </row>
    <row r="34" customFormat="false" ht="12.75" hidden="false" customHeight="false" outlineLevel="0" collapsed="false">
      <c r="B34" s="41" t="n">
        <v>36958</v>
      </c>
      <c r="C34" s="0" t="n">
        <v>413</v>
      </c>
      <c r="D34" s="0" t="n">
        <v>52003500</v>
      </c>
      <c r="F34" s="0" t="s">
        <v>83</v>
      </c>
      <c r="H34" s="0" t="n">
        <v>100013321</v>
      </c>
      <c r="I34" s="0" t="s">
        <v>321</v>
      </c>
      <c r="J34" s="0" t="n">
        <v>6000017985</v>
      </c>
      <c r="K34" s="0" t="s">
        <v>322</v>
      </c>
      <c r="L34" s="42" t="n">
        <v>95.32</v>
      </c>
    </row>
    <row r="35" customFormat="false" ht="12.75" hidden="false" customHeight="false" outlineLevel="0" collapsed="false">
      <c r="B35" s="41" t="n">
        <v>36981</v>
      </c>
      <c r="C35" s="0" t="n">
        <v>413</v>
      </c>
      <c r="D35" s="0" t="n">
        <v>52003500</v>
      </c>
      <c r="F35" s="0" t="s">
        <v>83</v>
      </c>
      <c r="H35" s="0" t="n">
        <v>100001904</v>
      </c>
      <c r="I35" s="0" t="s">
        <v>323</v>
      </c>
      <c r="J35" s="0" t="n">
        <v>20023000</v>
      </c>
      <c r="K35" s="0" t="s">
        <v>92</v>
      </c>
      <c r="L35" s="42" t="n">
        <v>17.66</v>
      </c>
    </row>
    <row r="36" customFormat="false" ht="12.75" hidden="false" customHeight="false" outlineLevel="0" collapsed="false">
      <c r="B36" s="0" t="s">
        <v>74</v>
      </c>
      <c r="D36" s="0" t="n">
        <v>52003500</v>
      </c>
      <c r="L36" s="43" t="n">
        <v>428.42</v>
      </c>
    </row>
    <row r="37" customFormat="false" ht="12.75" hidden="false" customHeight="false" outlineLevel="0" collapsed="false">
      <c r="B37" s="41" t="n">
        <v>36958</v>
      </c>
      <c r="C37" s="0" t="n">
        <v>413</v>
      </c>
      <c r="D37" s="0" t="n">
        <v>52004500</v>
      </c>
      <c r="F37" s="0" t="s">
        <v>88</v>
      </c>
      <c r="H37" s="0" t="n">
        <v>100013321</v>
      </c>
      <c r="I37" s="0" t="s">
        <v>324</v>
      </c>
      <c r="J37" s="0" t="n">
        <v>6000017985</v>
      </c>
      <c r="K37" s="0" t="s">
        <v>322</v>
      </c>
      <c r="L37" s="42" t="n">
        <v>2095.6</v>
      </c>
    </row>
    <row r="38" customFormat="false" ht="12.75" hidden="false" customHeight="false" outlineLevel="0" collapsed="false">
      <c r="B38" s="41" t="n">
        <v>36981</v>
      </c>
      <c r="C38" s="0" t="n">
        <v>413</v>
      </c>
      <c r="D38" s="0" t="n">
        <v>52004500</v>
      </c>
      <c r="F38" s="0" t="s">
        <v>88</v>
      </c>
      <c r="H38" s="0" t="n">
        <v>100001904</v>
      </c>
      <c r="I38" s="0" t="s">
        <v>325</v>
      </c>
      <c r="J38" s="0" t="n">
        <v>20023000</v>
      </c>
      <c r="K38" s="0" t="s">
        <v>92</v>
      </c>
      <c r="L38" s="42" t="n">
        <v>3399.96</v>
      </c>
    </row>
    <row r="39" customFormat="false" ht="12.75" hidden="false" customHeight="false" outlineLevel="0" collapsed="false">
      <c r="B39" s="41" t="n">
        <v>36976</v>
      </c>
      <c r="C39" s="0" t="n">
        <v>413</v>
      </c>
      <c r="D39" s="0" t="n">
        <v>52004500</v>
      </c>
      <c r="F39" s="0" t="s">
        <v>88</v>
      </c>
      <c r="H39" s="0" t="n">
        <v>100016549</v>
      </c>
      <c r="I39" s="0" t="s">
        <v>319</v>
      </c>
      <c r="J39" s="0" t="n">
        <v>6000011794</v>
      </c>
      <c r="K39" s="0" t="s">
        <v>320</v>
      </c>
      <c r="L39" s="42" t="n">
        <v>1383.01</v>
      </c>
    </row>
    <row r="40" customFormat="false" ht="12.75" hidden="false" customHeight="false" outlineLevel="0" collapsed="false">
      <c r="B40" s="41" t="n">
        <v>36951</v>
      </c>
      <c r="C40" s="0" t="n">
        <v>413</v>
      </c>
      <c r="D40" s="0" t="n">
        <v>52004500</v>
      </c>
      <c r="F40" s="0" t="s">
        <v>88</v>
      </c>
      <c r="H40" s="0" t="n">
        <v>100011391</v>
      </c>
      <c r="I40" s="0" t="s">
        <v>326</v>
      </c>
      <c r="J40" s="0" t="n">
        <v>6000010724</v>
      </c>
      <c r="K40" s="0" t="s">
        <v>318</v>
      </c>
      <c r="L40" s="42" t="n">
        <v>2263.76</v>
      </c>
    </row>
    <row r="41" customFormat="false" ht="12.75" hidden="false" customHeight="false" outlineLevel="0" collapsed="false">
      <c r="B41" s="0" t="s">
        <v>74</v>
      </c>
      <c r="D41" s="0" t="n">
        <v>52004500</v>
      </c>
      <c r="L41" s="43" t="n">
        <v>9142.33</v>
      </c>
    </row>
    <row r="42" customFormat="false" ht="12.75" hidden="false" customHeight="false" outlineLevel="0" collapsed="false">
      <c r="B42" s="41" t="n">
        <v>36980</v>
      </c>
      <c r="C42" s="0" t="n">
        <v>413</v>
      </c>
      <c r="D42" s="0" t="n">
        <v>52502000</v>
      </c>
      <c r="F42" s="0" t="s">
        <v>46</v>
      </c>
      <c r="H42" s="0" t="n">
        <v>100022797</v>
      </c>
      <c r="I42" s="0" t="s">
        <v>91</v>
      </c>
      <c r="J42" s="0" t="n">
        <v>20023000</v>
      </c>
      <c r="K42" s="0" t="s">
        <v>92</v>
      </c>
      <c r="L42" s="42" t="n">
        <v>77.24</v>
      </c>
    </row>
    <row r="43" customFormat="false" ht="12.75" hidden="false" customHeight="false" outlineLevel="0" collapsed="false">
      <c r="B43" s="41" t="n">
        <v>36980</v>
      </c>
      <c r="C43" s="0" t="n">
        <v>413</v>
      </c>
      <c r="D43" s="0" t="n">
        <v>52502000</v>
      </c>
      <c r="F43" s="0" t="s">
        <v>46</v>
      </c>
      <c r="H43" s="0" t="n">
        <v>100024516</v>
      </c>
      <c r="I43" s="0" t="s">
        <v>93</v>
      </c>
      <c r="J43" s="0" t="n">
        <v>20023000</v>
      </c>
      <c r="K43" s="0" t="s">
        <v>92</v>
      </c>
      <c r="L43" s="42" t="n">
        <v>309.42</v>
      </c>
    </row>
    <row r="44" customFormat="false" ht="12.75" hidden="false" customHeight="false" outlineLevel="0" collapsed="false">
      <c r="B44" s="41" t="n">
        <v>36980</v>
      </c>
      <c r="C44" s="0" t="n">
        <v>413</v>
      </c>
      <c r="D44" s="0" t="n">
        <v>52502000</v>
      </c>
      <c r="F44" s="0" t="s">
        <v>46</v>
      </c>
      <c r="H44" s="0" t="n">
        <v>100023797</v>
      </c>
      <c r="I44" s="0" t="s">
        <v>95</v>
      </c>
      <c r="J44" s="0" t="n">
        <v>20023000</v>
      </c>
      <c r="K44" s="0" t="s">
        <v>92</v>
      </c>
      <c r="L44" s="42" t="n">
        <v>110</v>
      </c>
    </row>
    <row r="45" customFormat="false" ht="12.75" hidden="false" customHeight="false" outlineLevel="0" collapsed="false">
      <c r="B45" s="0" t="s">
        <v>74</v>
      </c>
      <c r="D45" s="0" t="n">
        <v>52502000</v>
      </c>
      <c r="L45" s="43" t="n">
        <v>496.66</v>
      </c>
    </row>
    <row r="46" customFormat="false" ht="12.75" hidden="false" customHeight="false" outlineLevel="0" collapsed="false">
      <c r="B46" s="41" t="n">
        <v>36951</v>
      </c>
      <c r="C46" s="0" t="n">
        <v>413</v>
      </c>
      <c r="D46" s="0" t="n">
        <v>52502500</v>
      </c>
      <c r="F46" s="0" t="s">
        <v>47</v>
      </c>
      <c r="H46" s="0" t="n">
        <v>100008779</v>
      </c>
      <c r="I46" s="0" t="s">
        <v>96</v>
      </c>
      <c r="J46" s="0" t="n">
        <v>20023000</v>
      </c>
      <c r="K46" s="0" t="s">
        <v>92</v>
      </c>
      <c r="L46" s="42" t="n">
        <v>7353.76</v>
      </c>
    </row>
    <row r="47" customFormat="false" ht="12.75" hidden="false" customHeight="false" outlineLevel="0" collapsed="false">
      <c r="B47" s="0" t="s">
        <v>74</v>
      </c>
      <c r="D47" s="0" t="n">
        <v>52502500</v>
      </c>
      <c r="L47" s="43" t="n">
        <v>7353.76</v>
      </c>
    </row>
    <row r="48" customFormat="false" ht="12.75" hidden="false" customHeight="false" outlineLevel="0" collapsed="false">
      <c r="B48" s="41" t="n">
        <v>36973</v>
      </c>
      <c r="C48" s="0" t="n">
        <v>413</v>
      </c>
      <c r="D48" s="0" t="n">
        <v>52503500</v>
      </c>
      <c r="F48" s="0" t="s">
        <v>97</v>
      </c>
      <c r="H48" s="0" t="n">
        <v>100016151</v>
      </c>
      <c r="I48" s="0" t="s">
        <v>327</v>
      </c>
      <c r="J48" s="0" t="n">
        <v>6000010724</v>
      </c>
      <c r="K48" s="0" t="s">
        <v>318</v>
      </c>
      <c r="L48" s="42" t="n">
        <v>415.46</v>
      </c>
    </row>
    <row r="49" customFormat="false" ht="12.75" hidden="false" customHeight="false" outlineLevel="0" collapsed="false">
      <c r="B49" s="41" t="n">
        <v>36976</v>
      </c>
      <c r="C49" s="0" t="n">
        <v>413</v>
      </c>
      <c r="D49" s="0" t="n">
        <v>52503500</v>
      </c>
      <c r="F49" s="0" t="s">
        <v>97</v>
      </c>
      <c r="H49" s="0" t="n">
        <v>100016549</v>
      </c>
      <c r="I49" s="0" t="s">
        <v>319</v>
      </c>
      <c r="J49" s="0" t="n">
        <v>6000011794</v>
      </c>
      <c r="K49" s="0" t="s">
        <v>320</v>
      </c>
      <c r="L49" s="42" t="n">
        <v>200.69</v>
      </c>
    </row>
    <row r="50" customFormat="false" ht="12.75" hidden="false" customHeight="false" outlineLevel="0" collapsed="false">
      <c r="B50" s="41" t="n">
        <v>36957</v>
      </c>
      <c r="C50" s="0" t="n">
        <v>413</v>
      </c>
      <c r="D50" s="0" t="n">
        <v>52503500</v>
      </c>
      <c r="F50" s="0" t="s">
        <v>97</v>
      </c>
      <c r="H50" s="0" t="n">
        <v>100013085</v>
      </c>
      <c r="I50" s="0" t="s">
        <v>327</v>
      </c>
      <c r="J50" s="0" t="n">
        <v>6000010724</v>
      </c>
      <c r="K50" s="0" t="s">
        <v>318</v>
      </c>
      <c r="L50" s="42" t="n">
        <v>35.72</v>
      </c>
    </row>
    <row r="51" customFormat="false" ht="12.75" hidden="false" customHeight="false" outlineLevel="0" collapsed="false">
      <c r="B51" s="41" t="n">
        <v>36972</v>
      </c>
      <c r="C51" s="0" t="n">
        <v>413</v>
      </c>
      <c r="D51" s="0" t="n">
        <v>52503500</v>
      </c>
      <c r="F51" s="0" t="s">
        <v>97</v>
      </c>
      <c r="H51" s="0" t="n">
        <v>100016017</v>
      </c>
      <c r="I51" s="0" t="s">
        <v>328</v>
      </c>
      <c r="J51" s="0" t="n">
        <v>6000017985</v>
      </c>
      <c r="K51" s="0" t="s">
        <v>322</v>
      </c>
      <c r="L51" s="42" t="n">
        <v>56.43</v>
      </c>
    </row>
    <row r="52" customFormat="false" ht="12.75" hidden="false" customHeight="false" outlineLevel="0" collapsed="false">
      <c r="B52" s="41" t="n">
        <v>36964</v>
      </c>
      <c r="C52" s="0" t="n">
        <v>413</v>
      </c>
      <c r="D52" s="0" t="n">
        <v>52503500</v>
      </c>
      <c r="F52" s="0" t="s">
        <v>97</v>
      </c>
      <c r="H52" s="0" t="n">
        <v>100014178</v>
      </c>
      <c r="I52" s="0" t="s">
        <v>329</v>
      </c>
      <c r="J52" s="0" t="n">
        <v>6000011795</v>
      </c>
      <c r="K52" s="0" t="s">
        <v>330</v>
      </c>
      <c r="L52" s="42" t="n">
        <v>131.35</v>
      </c>
    </row>
    <row r="53" customFormat="false" ht="12.75" hidden="false" customHeight="false" outlineLevel="0" collapsed="false">
      <c r="B53" s="41" t="n">
        <v>36951</v>
      </c>
      <c r="C53" s="0" t="n">
        <v>413</v>
      </c>
      <c r="D53" s="0" t="n">
        <v>52503500</v>
      </c>
      <c r="F53" s="0" t="s">
        <v>97</v>
      </c>
      <c r="H53" s="0" t="n">
        <v>100011391</v>
      </c>
      <c r="I53" s="0" t="s">
        <v>331</v>
      </c>
      <c r="J53" s="0" t="n">
        <v>6000010724</v>
      </c>
      <c r="K53" s="0" t="s">
        <v>318</v>
      </c>
      <c r="L53" s="42" t="n">
        <v>5.88</v>
      </c>
    </row>
    <row r="54" customFormat="false" ht="12.75" hidden="false" customHeight="false" outlineLevel="0" collapsed="false">
      <c r="B54" s="0" t="s">
        <v>74</v>
      </c>
      <c r="D54" s="0" t="n">
        <v>52503500</v>
      </c>
      <c r="L54" s="43" t="n">
        <v>845.53</v>
      </c>
    </row>
    <row r="55" customFormat="false" ht="12.75" hidden="false" customHeight="false" outlineLevel="0" collapsed="false">
      <c r="B55" s="41" t="n">
        <v>36972</v>
      </c>
      <c r="C55" s="0" t="n">
        <v>413</v>
      </c>
      <c r="D55" s="0" t="n">
        <v>52507000</v>
      </c>
      <c r="F55" s="0" t="s">
        <v>101</v>
      </c>
      <c r="H55" s="0" t="n">
        <v>100016119</v>
      </c>
      <c r="J55" s="0" t="n">
        <v>5000006044</v>
      </c>
      <c r="K55" s="0" t="s">
        <v>332</v>
      </c>
      <c r="L55" s="42" t="n">
        <v>54.88</v>
      </c>
    </row>
    <row r="56" customFormat="false" ht="12.75" hidden="false" customHeight="false" outlineLevel="0" collapsed="false">
      <c r="B56" s="0" t="s">
        <v>74</v>
      </c>
      <c r="D56" s="0" t="n">
        <v>52507000</v>
      </c>
      <c r="L56" s="43" t="n">
        <v>54.88</v>
      </c>
    </row>
    <row r="57" customFormat="false" ht="12.75" hidden="false" customHeight="false" outlineLevel="0" collapsed="false">
      <c r="B57" s="41" t="n">
        <v>36971</v>
      </c>
      <c r="C57" s="0" t="n">
        <v>413</v>
      </c>
      <c r="D57" s="0" t="n">
        <v>52507500</v>
      </c>
      <c r="F57" s="0" t="s">
        <v>104</v>
      </c>
      <c r="H57" s="0" t="n">
        <v>100015812</v>
      </c>
      <c r="J57" s="0" t="n">
        <v>5000001645</v>
      </c>
      <c r="K57" s="0" t="s">
        <v>116</v>
      </c>
      <c r="L57" s="42" t="n">
        <v>47.56</v>
      </c>
    </row>
    <row r="58" customFormat="false" ht="12.75" hidden="false" customHeight="false" outlineLevel="0" collapsed="false">
      <c r="B58" s="41" t="n">
        <v>36969</v>
      </c>
      <c r="C58" s="0" t="n">
        <v>413</v>
      </c>
      <c r="D58" s="0" t="n">
        <v>52507500</v>
      </c>
      <c r="F58" s="0" t="s">
        <v>104</v>
      </c>
      <c r="H58" s="0" t="n">
        <v>100015689</v>
      </c>
      <c r="I58" s="0" t="s">
        <v>333</v>
      </c>
      <c r="J58" s="0" t="n">
        <v>5000067023</v>
      </c>
      <c r="K58" s="0" t="s">
        <v>106</v>
      </c>
      <c r="L58" s="42" t="n">
        <v>113.96</v>
      </c>
    </row>
    <row r="59" customFormat="false" ht="12.75" hidden="false" customHeight="false" outlineLevel="0" collapsed="false">
      <c r="B59" s="41" t="n">
        <v>36969</v>
      </c>
      <c r="C59" s="0" t="n">
        <v>413</v>
      </c>
      <c r="D59" s="0" t="n">
        <v>52507500</v>
      </c>
      <c r="F59" s="0" t="s">
        <v>104</v>
      </c>
      <c r="H59" s="0" t="n">
        <v>100018394</v>
      </c>
      <c r="I59" s="0" t="s">
        <v>124</v>
      </c>
      <c r="J59" s="0" t="n">
        <v>5000067023</v>
      </c>
      <c r="K59" s="0" t="s">
        <v>106</v>
      </c>
      <c r="L59" s="42" t="n">
        <v>2.85</v>
      </c>
    </row>
    <row r="60" customFormat="false" ht="12.75" hidden="false" customHeight="false" outlineLevel="0" collapsed="false">
      <c r="B60" s="41" t="n">
        <v>36962</v>
      </c>
      <c r="C60" s="0" t="n">
        <v>413</v>
      </c>
      <c r="D60" s="0" t="n">
        <v>52507500</v>
      </c>
      <c r="F60" s="0" t="s">
        <v>104</v>
      </c>
      <c r="H60" s="0" t="n">
        <v>100013841</v>
      </c>
      <c r="I60" s="0" t="s">
        <v>334</v>
      </c>
      <c r="J60" s="0" t="n">
        <v>5000067023</v>
      </c>
      <c r="K60" s="0" t="s">
        <v>106</v>
      </c>
      <c r="L60" s="42" t="n">
        <v>106.86</v>
      </c>
    </row>
    <row r="61" customFormat="false" ht="12.75" hidden="false" customHeight="false" outlineLevel="0" collapsed="false">
      <c r="B61" s="41" t="n">
        <v>36956</v>
      </c>
      <c r="C61" s="0" t="n">
        <v>413</v>
      </c>
      <c r="D61" s="0" t="n">
        <v>52507500</v>
      </c>
      <c r="F61" s="0" t="s">
        <v>104</v>
      </c>
      <c r="H61" s="0" t="n">
        <v>100012561</v>
      </c>
      <c r="J61" s="0" t="n">
        <v>5000001645</v>
      </c>
      <c r="K61" s="0" t="s">
        <v>116</v>
      </c>
      <c r="L61" s="42" t="n">
        <v>28.86</v>
      </c>
    </row>
    <row r="62" customFormat="false" ht="12.75" hidden="false" customHeight="false" outlineLevel="0" collapsed="false">
      <c r="B62" s="41" t="n">
        <v>36962</v>
      </c>
      <c r="C62" s="0" t="n">
        <v>413</v>
      </c>
      <c r="D62" s="0" t="n">
        <v>52507500</v>
      </c>
      <c r="F62" s="0" t="s">
        <v>104</v>
      </c>
      <c r="H62" s="0" t="n">
        <v>100016125</v>
      </c>
      <c r="I62" s="0" t="s">
        <v>127</v>
      </c>
      <c r="J62" s="0" t="n">
        <v>5000067023</v>
      </c>
      <c r="K62" s="0" t="s">
        <v>106</v>
      </c>
      <c r="L62" s="42" t="n">
        <v>2.59</v>
      </c>
    </row>
    <row r="63" customFormat="false" ht="12.75" hidden="false" customHeight="false" outlineLevel="0" collapsed="false">
      <c r="B63" s="41" t="n">
        <v>36962</v>
      </c>
      <c r="C63" s="0" t="n">
        <v>413</v>
      </c>
      <c r="D63" s="0" t="n">
        <v>52507500</v>
      </c>
      <c r="F63" s="0" t="s">
        <v>104</v>
      </c>
      <c r="H63" s="0" t="n">
        <v>100013801</v>
      </c>
      <c r="I63" s="0" t="s">
        <v>335</v>
      </c>
      <c r="J63" s="0" t="n">
        <v>5000067023</v>
      </c>
      <c r="K63" s="0" t="s">
        <v>106</v>
      </c>
      <c r="L63" s="42" t="n">
        <v>103.6</v>
      </c>
    </row>
    <row r="64" customFormat="false" ht="12.75" hidden="false" customHeight="false" outlineLevel="0" collapsed="false">
      <c r="B64" s="0" t="s">
        <v>74</v>
      </c>
      <c r="D64" s="0" t="n">
        <v>52507500</v>
      </c>
      <c r="L64" s="43" t="n">
        <v>406.28</v>
      </c>
    </row>
    <row r="65" customFormat="false" ht="12.75" hidden="false" customHeight="false" outlineLevel="0" collapsed="false">
      <c r="B65" s="41" t="n">
        <v>36952</v>
      </c>
      <c r="C65" s="0" t="n">
        <v>413</v>
      </c>
      <c r="D65" s="0" t="n">
        <v>53600000</v>
      </c>
      <c r="F65" s="0" t="s">
        <v>151</v>
      </c>
      <c r="H65" s="0" t="n">
        <v>100012069</v>
      </c>
      <c r="J65" s="0" t="n">
        <v>5000003183</v>
      </c>
      <c r="K65" s="0" t="s">
        <v>152</v>
      </c>
      <c r="L65" s="42" t="n">
        <v>57.64</v>
      </c>
    </row>
    <row r="66" customFormat="false" ht="12.75" hidden="false" customHeight="false" outlineLevel="0" collapsed="false">
      <c r="B66" s="41" t="n">
        <v>36952</v>
      </c>
      <c r="C66" s="0" t="n">
        <v>413</v>
      </c>
      <c r="D66" s="0" t="n">
        <v>53600000</v>
      </c>
      <c r="F66" s="0" t="s">
        <v>151</v>
      </c>
      <c r="H66" s="0" t="n">
        <v>100011912</v>
      </c>
      <c r="J66" s="0" t="n">
        <v>5000003183</v>
      </c>
      <c r="K66" s="0" t="s">
        <v>152</v>
      </c>
      <c r="L66" s="42" t="n">
        <v>37.26</v>
      </c>
    </row>
    <row r="67" customFormat="false" ht="12.75" hidden="false" customHeight="false" outlineLevel="0" collapsed="false">
      <c r="B67" s="41" t="n">
        <v>36976</v>
      </c>
      <c r="C67" s="0" t="n">
        <v>413</v>
      </c>
      <c r="D67" s="0" t="n">
        <v>53600000</v>
      </c>
      <c r="F67" s="0" t="s">
        <v>151</v>
      </c>
      <c r="H67" s="0" t="n">
        <v>100016483</v>
      </c>
      <c r="I67" s="0" t="s">
        <v>156</v>
      </c>
      <c r="J67" s="0" t="n">
        <v>5000060175</v>
      </c>
      <c r="K67" s="0" t="s">
        <v>154</v>
      </c>
      <c r="L67" s="42" t="n">
        <v>31.63</v>
      </c>
    </row>
    <row r="68" customFormat="false" ht="12.75" hidden="false" customHeight="false" outlineLevel="0" collapsed="false">
      <c r="B68" s="41" t="n">
        <v>36964</v>
      </c>
      <c r="C68" s="0" t="n">
        <v>413</v>
      </c>
      <c r="D68" s="0" t="n">
        <v>53600000</v>
      </c>
      <c r="F68" s="0" t="s">
        <v>151</v>
      </c>
      <c r="H68" s="0" t="n">
        <v>100014241</v>
      </c>
      <c r="I68" s="0" t="s">
        <v>153</v>
      </c>
      <c r="J68" s="0" t="n">
        <v>5000060175</v>
      </c>
      <c r="K68" s="0" t="s">
        <v>154</v>
      </c>
      <c r="L68" s="42" t="n">
        <v>215.96</v>
      </c>
    </row>
    <row r="69" customFormat="false" ht="12.75" hidden="false" customHeight="false" outlineLevel="0" collapsed="false">
      <c r="B69" s="41" t="n">
        <v>36959</v>
      </c>
      <c r="C69" s="0" t="n">
        <v>413</v>
      </c>
      <c r="D69" s="0" t="n">
        <v>53600000</v>
      </c>
      <c r="F69" s="0" t="s">
        <v>151</v>
      </c>
      <c r="H69" s="0" t="n">
        <v>100013605</v>
      </c>
      <c r="J69" s="0" t="n">
        <v>5000003183</v>
      </c>
      <c r="K69" s="0" t="s">
        <v>152</v>
      </c>
      <c r="L69" s="42" t="n">
        <v>48.2</v>
      </c>
    </row>
    <row r="70" customFormat="false" ht="12.75" hidden="false" customHeight="false" outlineLevel="0" collapsed="false">
      <c r="B70" s="41" t="n">
        <v>36966</v>
      </c>
      <c r="C70" s="0" t="n">
        <v>413</v>
      </c>
      <c r="D70" s="0" t="n">
        <v>53600000</v>
      </c>
      <c r="F70" s="0" t="s">
        <v>151</v>
      </c>
      <c r="H70" s="0" t="n">
        <v>100015005</v>
      </c>
      <c r="J70" s="0" t="n">
        <v>5000003183</v>
      </c>
      <c r="K70" s="0" t="s">
        <v>152</v>
      </c>
      <c r="L70" s="42" t="n">
        <v>96.41</v>
      </c>
    </row>
    <row r="71" customFormat="false" ht="12.75" hidden="false" customHeight="false" outlineLevel="0" collapsed="false">
      <c r="B71" s="0" t="s">
        <v>74</v>
      </c>
      <c r="D71" s="0" t="n">
        <v>53600000</v>
      </c>
      <c r="L71" s="43" t="n">
        <v>487.1</v>
      </c>
    </row>
    <row r="72" customFormat="false" ht="12.75" hidden="false" customHeight="false" outlineLevel="0" collapsed="false">
      <c r="B72" s="41" t="n">
        <v>36965</v>
      </c>
      <c r="C72" s="0" t="n">
        <v>413</v>
      </c>
      <c r="D72" s="0" t="n">
        <v>59003000</v>
      </c>
      <c r="F72" s="0" t="s">
        <v>157</v>
      </c>
      <c r="H72" s="0" t="n">
        <v>100014057</v>
      </c>
      <c r="J72" s="0" t="n">
        <v>30016000</v>
      </c>
      <c r="K72" s="0" t="s">
        <v>72</v>
      </c>
      <c r="L72" s="42" t="n">
        <v>467.78</v>
      </c>
    </row>
    <row r="73" customFormat="false" ht="12.75" hidden="false" customHeight="false" outlineLevel="0" collapsed="false">
      <c r="B73" s="41" t="n">
        <v>36965</v>
      </c>
      <c r="C73" s="0" t="n">
        <v>413</v>
      </c>
      <c r="D73" s="0" t="n">
        <v>59003000</v>
      </c>
      <c r="F73" s="0" t="s">
        <v>157</v>
      </c>
      <c r="H73" s="0" t="n">
        <v>100014057</v>
      </c>
      <c r="J73" s="0" t="n">
        <v>30016000</v>
      </c>
      <c r="K73" s="0" t="s">
        <v>72</v>
      </c>
      <c r="L73" s="42" t="n">
        <v>1501.13</v>
      </c>
    </row>
    <row r="74" customFormat="false" ht="12.75" hidden="false" customHeight="false" outlineLevel="0" collapsed="false">
      <c r="B74" s="41" t="n">
        <v>36981</v>
      </c>
      <c r="C74" s="0" t="n">
        <v>413</v>
      </c>
      <c r="D74" s="0" t="n">
        <v>59003000</v>
      </c>
      <c r="F74" s="0" t="s">
        <v>157</v>
      </c>
      <c r="H74" s="0" t="n">
        <v>100016387</v>
      </c>
      <c r="J74" s="0" t="n">
        <v>30016000</v>
      </c>
      <c r="K74" s="0" t="s">
        <v>72</v>
      </c>
      <c r="L74" s="42" t="n">
        <v>1186.5</v>
      </c>
    </row>
    <row r="75" customFormat="false" ht="12.75" hidden="false" customHeight="false" outlineLevel="0" collapsed="false">
      <c r="B75" s="41" t="n">
        <v>36981</v>
      </c>
      <c r="C75" s="0" t="n">
        <v>413</v>
      </c>
      <c r="D75" s="0" t="n">
        <v>59003000</v>
      </c>
      <c r="F75" s="0" t="s">
        <v>157</v>
      </c>
      <c r="H75" s="0" t="n">
        <v>100016387</v>
      </c>
      <c r="J75" s="0" t="n">
        <v>30016000</v>
      </c>
      <c r="K75" s="0" t="s">
        <v>72</v>
      </c>
      <c r="L75" s="42" t="n">
        <v>474.43</v>
      </c>
    </row>
    <row r="76" customFormat="false" ht="12.75" hidden="false" customHeight="false" outlineLevel="0" collapsed="false">
      <c r="B76" s="41" t="n">
        <v>36979</v>
      </c>
      <c r="C76" s="0" t="n">
        <v>413</v>
      </c>
      <c r="D76" s="0" t="n">
        <v>59003000</v>
      </c>
      <c r="F76" s="0" t="s">
        <v>157</v>
      </c>
      <c r="H76" s="0" t="n">
        <v>100017022</v>
      </c>
      <c r="I76" s="0" t="s">
        <v>158</v>
      </c>
      <c r="J76" s="0" t="n">
        <v>30700000</v>
      </c>
      <c r="K76" s="0" t="s">
        <v>159</v>
      </c>
      <c r="L76" s="42" t="n">
        <v>-2682.5</v>
      </c>
    </row>
    <row r="77" customFormat="false" ht="12.75" hidden="false" customHeight="false" outlineLevel="0" collapsed="false">
      <c r="B77" s="41" t="n">
        <v>36979</v>
      </c>
      <c r="C77" s="0" t="n">
        <v>413</v>
      </c>
      <c r="D77" s="0" t="n">
        <v>59003000</v>
      </c>
      <c r="F77" s="0" t="s">
        <v>157</v>
      </c>
      <c r="H77" s="0" t="n">
        <v>100017022</v>
      </c>
      <c r="I77" s="0" t="s">
        <v>158</v>
      </c>
      <c r="J77" s="0" t="n">
        <v>30700000</v>
      </c>
      <c r="K77" s="0" t="s">
        <v>159</v>
      </c>
      <c r="L77" s="42" t="n">
        <v>-10104.2</v>
      </c>
    </row>
    <row r="78" customFormat="false" ht="12.75" hidden="false" customHeight="false" outlineLevel="0" collapsed="false">
      <c r="B78" s="0" t="s">
        <v>74</v>
      </c>
      <c r="D78" s="0" t="n">
        <v>59003000</v>
      </c>
      <c r="L78" s="43" t="n">
        <v>-9156.86</v>
      </c>
    </row>
    <row r="79" customFormat="false" ht="12.75" hidden="false" customHeight="false" outlineLevel="0" collapsed="false">
      <c r="B79" s="41" t="n">
        <v>36965</v>
      </c>
      <c r="C79" s="0" t="n">
        <v>413</v>
      </c>
      <c r="D79" s="0" t="n">
        <v>59003100</v>
      </c>
      <c r="F79" s="0" t="s">
        <v>160</v>
      </c>
      <c r="H79" s="0" t="n">
        <v>100014057</v>
      </c>
      <c r="J79" s="0" t="n">
        <v>30016000</v>
      </c>
      <c r="K79" s="0" t="s">
        <v>72</v>
      </c>
      <c r="L79" s="42" t="n">
        <v>9.02</v>
      </c>
    </row>
    <row r="80" customFormat="false" ht="12.75" hidden="false" customHeight="false" outlineLevel="0" collapsed="false">
      <c r="B80" s="41" t="n">
        <v>36981</v>
      </c>
      <c r="C80" s="0" t="n">
        <v>413</v>
      </c>
      <c r="D80" s="0" t="n">
        <v>59003100</v>
      </c>
      <c r="F80" s="0" t="s">
        <v>160</v>
      </c>
      <c r="H80" s="0" t="n">
        <v>100016387</v>
      </c>
      <c r="J80" s="0" t="n">
        <v>30016000</v>
      </c>
      <c r="K80" s="0" t="s">
        <v>72</v>
      </c>
      <c r="L80" s="42" t="n">
        <v>2.5</v>
      </c>
    </row>
    <row r="81" customFormat="false" ht="12.75" hidden="false" customHeight="false" outlineLevel="0" collapsed="false">
      <c r="B81" s="0" t="s">
        <v>74</v>
      </c>
      <c r="D81" s="0" t="n">
        <v>59003100</v>
      </c>
      <c r="L81" s="43" t="n">
        <v>11.52</v>
      </c>
    </row>
    <row r="82" customFormat="false" ht="12.75" hidden="false" customHeight="false" outlineLevel="0" collapsed="false">
      <c r="B82" s="41" t="n">
        <v>36981</v>
      </c>
      <c r="C82" s="0" t="n">
        <v>413</v>
      </c>
      <c r="D82" s="0" t="n">
        <v>59003200</v>
      </c>
      <c r="F82" s="0" t="s">
        <v>161</v>
      </c>
      <c r="H82" s="0" t="n">
        <v>100016387</v>
      </c>
      <c r="J82" s="0" t="n">
        <v>30016000</v>
      </c>
      <c r="K82" s="0" t="s">
        <v>72</v>
      </c>
      <c r="L82" s="42" t="n">
        <v>7.1</v>
      </c>
    </row>
    <row r="83" customFormat="false" ht="12.75" hidden="false" customHeight="false" outlineLevel="0" collapsed="false">
      <c r="B83" s="41" t="n">
        <v>36965</v>
      </c>
      <c r="C83" s="0" t="n">
        <v>413</v>
      </c>
      <c r="D83" s="0" t="n">
        <v>59003200</v>
      </c>
      <c r="F83" s="0" t="s">
        <v>161</v>
      </c>
      <c r="H83" s="0" t="n">
        <v>100014057</v>
      </c>
      <c r="J83" s="0" t="n">
        <v>30016000</v>
      </c>
      <c r="K83" s="0" t="s">
        <v>72</v>
      </c>
      <c r="L83" s="42" t="n">
        <v>6.22</v>
      </c>
    </row>
    <row r="84" customFormat="false" ht="12.75" hidden="false" customHeight="false" outlineLevel="0" collapsed="false">
      <c r="B84" s="0" t="s">
        <v>74</v>
      </c>
      <c r="D84" s="0" t="n">
        <v>59003200</v>
      </c>
      <c r="L84" s="43" t="n">
        <v>13.32</v>
      </c>
    </row>
    <row r="85" customFormat="false" ht="12.75" hidden="false" customHeight="false" outlineLevel="0" collapsed="false">
      <c r="B85" s="41" t="n">
        <v>36965</v>
      </c>
      <c r="C85" s="0" t="n">
        <v>413</v>
      </c>
      <c r="D85" s="0" t="n">
        <v>59099900</v>
      </c>
      <c r="F85" s="0" t="s">
        <v>162</v>
      </c>
      <c r="H85" s="0" t="n">
        <v>100014057</v>
      </c>
      <c r="J85" s="0" t="n">
        <v>30016000</v>
      </c>
      <c r="K85" s="0" t="s">
        <v>72</v>
      </c>
      <c r="L85" s="42" t="n">
        <v>1.24</v>
      </c>
    </row>
    <row r="86" customFormat="false" ht="12.75" hidden="false" customHeight="false" outlineLevel="0" collapsed="false">
      <c r="B86" s="41" t="n">
        <v>36981</v>
      </c>
      <c r="C86" s="0" t="n">
        <v>413</v>
      </c>
      <c r="D86" s="0" t="n">
        <v>59099900</v>
      </c>
      <c r="F86" s="0" t="s">
        <v>162</v>
      </c>
      <c r="H86" s="0" t="n">
        <v>100016387</v>
      </c>
      <c r="J86" s="0" t="n">
        <v>30016000</v>
      </c>
      <c r="K86" s="0" t="s">
        <v>72</v>
      </c>
      <c r="L86" s="42" t="n">
        <v>1.42</v>
      </c>
    </row>
    <row r="87" customFormat="false" ht="12.75" hidden="false" customHeight="false" outlineLevel="0" collapsed="false">
      <c r="B87" s="0" t="s">
        <v>74</v>
      </c>
      <c r="D87" s="0" t="n">
        <v>59099900</v>
      </c>
      <c r="L87" s="43" t="n">
        <v>2.66</v>
      </c>
    </row>
    <row r="88" customFormat="false" ht="12.75" hidden="false" customHeight="false" outlineLevel="0" collapsed="false">
      <c r="B88" s="41" t="n">
        <v>36981</v>
      </c>
      <c r="C88" s="0" t="n">
        <v>413</v>
      </c>
      <c r="D88" s="0" t="n">
        <v>80020366</v>
      </c>
      <c r="F88" s="0" t="s">
        <v>163</v>
      </c>
      <c r="I88" s="0" t="s">
        <v>336</v>
      </c>
      <c r="L88" s="42" t="n">
        <v>-10671.37</v>
      </c>
    </row>
    <row r="89" customFormat="false" ht="12.75" hidden="false" customHeight="false" outlineLevel="0" collapsed="false">
      <c r="B89" s="41" t="n">
        <v>36981</v>
      </c>
      <c r="C89" s="0" t="n">
        <v>413</v>
      </c>
      <c r="D89" s="0" t="n">
        <v>80020366</v>
      </c>
      <c r="F89" s="0" t="s">
        <v>163</v>
      </c>
      <c r="I89" s="0" t="s">
        <v>336</v>
      </c>
      <c r="L89" s="42" t="n">
        <v>-482430.7</v>
      </c>
    </row>
    <row r="90" customFormat="false" ht="12.75" hidden="false" customHeight="false" outlineLevel="0" collapsed="false">
      <c r="B90" s="41" t="n">
        <v>36981</v>
      </c>
      <c r="C90" s="0" t="n">
        <v>413</v>
      </c>
      <c r="D90" s="0" t="n">
        <v>80020366</v>
      </c>
      <c r="F90" s="0" t="s">
        <v>163</v>
      </c>
      <c r="I90" s="0" t="s">
        <v>336</v>
      </c>
      <c r="L90" s="42" t="n">
        <v>-34103.28</v>
      </c>
    </row>
    <row r="91" customFormat="false" ht="12.75" hidden="false" customHeight="false" outlineLevel="0" collapsed="false">
      <c r="B91" s="41" t="n">
        <v>36981</v>
      </c>
      <c r="C91" s="0" t="n">
        <v>413</v>
      </c>
      <c r="D91" s="0" t="n">
        <v>80020366</v>
      </c>
      <c r="F91" s="0" t="s">
        <v>163</v>
      </c>
      <c r="I91" s="0" t="s">
        <v>336</v>
      </c>
      <c r="L91" s="42" t="n">
        <v>4508.84</v>
      </c>
    </row>
    <row r="92" customFormat="false" ht="12.75" hidden="false" customHeight="false" outlineLevel="0" collapsed="false">
      <c r="B92" s="41" t="n">
        <v>36981</v>
      </c>
      <c r="C92" s="0" t="n">
        <v>413</v>
      </c>
      <c r="D92" s="0" t="n">
        <v>80020366</v>
      </c>
      <c r="F92" s="0" t="s">
        <v>163</v>
      </c>
      <c r="I92" s="0" t="s">
        <v>337</v>
      </c>
      <c r="L92" s="42" t="n">
        <v>-44351.99</v>
      </c>
    </row>
    <row r="93" customFormat="false" ht="12.75" hidden="false" customHeight="false" outlineLevel="0" collapsed="false">
      <c r="B93" s="41" t="n">
        <v>36981</v>
      </c>
      <c r="C93" s="0" t="n">
        <v>413</v>
      </c>
      <c r="D93" s="0" t="n">
        <v>80020366</v>
      </c>
      <c r="F93" s="0" t="s">
        <v>163</v>
      </c>
      <c r="I93" s="0" t="s">
        <v>336</v>
      </c>
      <c r="L93" s="42" t="n">
        <v>-1589.2</v>
      </c>
    </row>
    <row r="94" customFormat="false" ht="12.75" hidden="false" customHeight="false" outlineLevel="0" collapsed="false">
      <c r="B94" s="41" t="n">
        <v>36981</v>
      </c>
      <c r="C94" s="0" t="n">
        <v>413</v>
      </c>
      <c r="D94" s="0" t="n">
        <v>80020366</v>
      </c>
      <c r="F94" s="0" t="s">
        <v>163</v>
      </c>
      <c r="I94" s="0" t="s">
        <v>336</v>
      </c>
      <c r="L94" s="42" t="n">
        <v>-85146.36</v>
      </c>
    </row>
    <row r="95" customFormat="false" ht="12.75" hidden="false" customHeight="false" outlineLevel="0" collapsed="false">
      <c r="B95" s="41" t="n">
        <v>36981</v>
      </c>
      <c r="C95" s="0" t="n">
        <v>413</v>
      </c>
      <c r="D95" s="0" t="n">
        <v>80020366</v>
      </c>
      <c r="F95" s="0" t="s">
        <v>163</v>
      </c>
      <c r="I95" s="0" t="s">
        <v>336</v>
      </c>
      <c r="L95" s="42" t="n">
        <v>-10965.59</v>
      </c>
    </row>
    <row r="96" customFormat="false" ht="12.75" hidden="false" customHeight="false" outlineLevel="0" collapsed="false">
      <c r="B96" s="41" t="n">
        <v>36981</v>
      </c>
      <c r="C96" s="0" t="n">
        <v>413</v>
      </c>
      <c r="D96" s="0" t="n">
        <v>80020366</v>
      </c>
      <c r="F96" s="0" t="s">
        <v>163</v>
      </c>
      <c r="I96" s="0" t="s">
        <v>336</v>
      </c>
      <c r="L96" s="42" t="n">
        <v>-298587.59</v>
      </c>
    </row>
    <row r="97" customFormat="false" ht="12.75" hidden="false" customHeight="false" outlineLevel="0" collapsed="false">
      <c r="B97" s="41" t="n">
        <v>36981</v>
      </c>
      <c r="C97" s="0" t="n">
        <v>413</v>
      </c>
      <c r="D97" s="0" t="n">
        <v>80020366</v>
      </c>
      <c r="F97" s="0" t="s">
        <v>163</v>
      </c>
      <c r="I97" s="0" t="s">
        <v>336</v>
      </c>
      <c r="L97" s="42" t="n">
        <v>-33293.82</v>
      </c>
    </row>
    <row r="98" customFormat="false" ht="12.75" hidden="false" customHeight="false" outlineLevel="0" collapsed="false">
      <c r="B98" s="41" t="n">
        <v>36981</v>
      </c>
      <c r="C98" s="0" t="n">
        <v>413</v>
      </c>
      <c r="D98" s="0" t="n">
        <v>80020366</v>
      </c>
      <c r="F98" s="0" t="s">
        <v>163</v>
      </c>
      <c r="I98" s="0" t="s">
        <v>336</v>
      </c>
      <c r="L98" s="42" t="n">
        <v>148233.13</v>
      </c>
    </row>
    <row r="99" customFormat="false" ht="12.75" hidden="false" customHeight="false" outlineLevel="0" collapsed="false">
      <c r="B99" s="0" t="s">
        <v>74</v>
      </c>
      <c r="D99" s="0" t="n">
        <v>80020366</v>
      </c>
      <c r="L99" s="43" t="n">
        <v>-848397.93</v>
      </c>
    </row>
    <row r="100" customFormat="false" ht="12.75" hidden="false" customHeight="false" outlineLevel="0" collapsed="false">
      <c r="B100" s="41" t="n">
        <v>36981</v>
      </c>
      <c r="C100" s="0" t="n">
        <v>413</v>
      </c>
      <c r="D100" s="0" t="n">
        <v>81000022</v>
      </c>
      <c r="F100" s="0" t="s">
        <v>170</v>
      </c>
      <c r="H100" s="0" t="n">
        <v>281901</v>
      </c>
      <c r="L100" s="42" t="n">
        <v>1818.5</v>
      </c>
    </row>
    <row r="101" customFormat="false" ht="12.75" hidden="false" customHeight="false" outlineLevel="0" collapsed="false">
      <c r="B101" s="0" t="s">
        <v>74</v>
      </c>
      <c r="D101" s="0" t="n">
        <v>81000022</v>
      </c>
      <c r="L101" s="43" t="n">
        <v>1818.5</v>
      </c>
    </row>
    <row r="102" customFormat="false" ht="12.75" hidden="false" customHeight="false" outlineLevel="0" collapsed="false">
      <c r="B102" s="41" t="n">
        <v>36981</v>
      </c>
      <c r="C102" s="0" t="n">
        <v>413</v>
      </c>
      <c r="D102" s="0" t="n">
        <v>81000023</v>
      </c>
      <c r="F102" s="0" t="s">
        <v>171</v>
      </c>
      <c r="H102" s="0" t="n">
        <v>281920</v>
      </c>
      <c r="L102" s="42" t="n">
        <v>167852.98</v>
      </c>
    </row>
    <row r="103" customFormat="false" ht="12.75" hidden="false" customHeight="false" outlineLevel="0" collapsed="false">
      <c r="B103" s="41" t="n">
        <v>36981</v>
      </c>
      <c r="C103" s="0" t="n">
        <v>413</v>
      </c>
      <c r="D103" s="0" t="n">
        <v>81000023</v>
      </c>
      <c r="F103" s="0" t="s">
        <v>171</v>
      </c>
      <c r="H103" s="0" t="n">
        <v>281919</v>
      </c>
      <c r="L103" s="42" t="n">
        <v>20600.69</v>
      </c>
    </row>
    <row r="104" customFormat="false" ht="12.75" hidden="false" customHeight="false" outlineLevel="0" collapsed="false">
      <c r="B104" s="41" t="n">
        <v>36981</v>
      </c>
      <c r="C104" s="0" t="n">
        <v>413</v>
      </c>
      <c r="D104" s="0" t="n">
        <v>81000023</v>
      </c>
      <c r="F104" s="0" t="s">
        <v>171</v>
      </c>
      <c r="H104" s="0" t="n">
        <v>281918</v>
      </c>
      <c r="L104" s="42" t="n">
        <v>311913.01</v>
      </c>
    </row>
    <row r="105" customFormat="false" ht="12.75" hidden="false" customHeight="false" outlineLevel="0" collapsed="false">
      <c r="B105" s="41" t="n">
        <v>36981</v>
      </c>
      <c r="C105" s="0" t="n">
        <v>413</v>
      </c>
      <c r="D105" s="0" t="n">
        <v>81000023</v>
      </c>
      <c r="F105" s="0" t="s">
        <v>171</v>
      </c>
      <c r="H105" s="0" t="n">
        <v>281917</v>
      </c>
      <c r="L105" s="42" t="n">
        <v>1589.2</v>
      </c>
    </row>
    <row r="106" customFormat="false" ht="12.75" hidden="false" customHeight="false" outlineLevel="0" collapsed="false">
      <c r="B106" s="41" t="n">
        <v>36981</v>
      </c>
      <c r="C106" s="0" t="n">
        <v>413</v>
      </c>
      <c r="D106" s="0" t="n">
        <v>81000023</v>
      </c>
      <c r="F106" s="0" t="s">
        <v>171</v>
      </c>
      <c r="H106" s="0" t="n">
        <v>281916</v>
      </c>
      <c r="L106" s="42" t="n">
        <v>1460.82</v>
      </c>
    </row>
    <row r="107" customFormat="false" ht="12.75" hidden="false" customHeight="false" outlineLevel="0" collapsed="false">
      <c r="B107" s="41" t="n">
        <v>36981</v>
      </c>
      <c r="C107" s="0" t="n">
        <v>413</v>
      </c>
      <c r="D107" s="0" t="n">
        <v>81000023</v>
      </c>
      <c r="F107" s="0" t="s">
        <v>171</v>
      </c>
      <c r="H107" s="0" t="n">
        <v>281915</v>
      </c>
      <c r="L107" s="42" t="n">
        <v>85146.36</v>
      </c>
    </row>
    <row r="108" customFormat="false" ht="12.75" hidden="false" customHeight="false" outlineLevel="0" collapsed="false">
      <c r="B108" s="41" t="n">
        <v>36981</v>
      </c>
      <c r="C108" s="0" t="n">
        <v>413</v>
      </c>
      <c r="D108" s="0" t="n">
        <v>81000023</v>
      </c>
      <c r="F108" s="0" t="s">
        <v>171</v>
      </c>
      <c r="H108" s="0" t="n">
        <v>281921</v>
      </c>
      <c r="L108" s="42" t="n">
        <v>210.49</v>
      </c>
    </row>
    <row r="109" customFormat="false" ht="12.75" hidden="false" customHeight="false" outlineLevel="0" collapsed="false">
      <c r="B109" s="41" t="n">
        <v>36981</v>
      </c>
      <c r="C109" s="0" t="n">
        <v>413</v>
      </c>
      <c r="D109" s="0" t="n">
        <v>81000023</v>
      </c>
      <c r="F109" s="0" t="s">
        <v>171</v>
      </c>
      <c r="H109" s="0" t="n">
        <v>281927</v>
      </c>
      <c r="L109" s="42" t="n">
        <v>552.89</v>
      </c>
    </row>
    <row r="110" customFormat="false" ht="12.75" hidden="false" customHeight="false" outlineLevel="0" collapsed="false">
      <c r="B110" s="41" t="n">
        <v>36981</v>
      </c>
      <c r="C110" s="0" t="n">
        <v>413</v>
      </c>
      <c r="D110" s="0" t="n">
        <v>81000023</v>
      </c>
      <c r="F110" s="0" t="s">
        <v>171</v>
      </c>
      <c r="H110" s="0" t="n">
        <v>281926</v>
      </c>
      <c r="L110" s="42" t="n">
        <v>3096.59</v>
      </c>
    </row>
    <row r="111" customFormat="false" ht="12.75" hidden="false" customHeight="false" outlineLevel="0" collapsed="false">
      <c r="B111" s="41" t="n">
        <v>36981</v>
      </c>
      <c r="C111" s="0" t="n">
        <v>413</v>
      </c>
      <c r="D111" s="0" t="n">
        <v>81000023</v>
      </c>
      <c r="F111" s="0" t="s">
        <v>171</v>
      </c>
      <c r="H111" s="0" t="n">
        <v>281925</v>
      </c>
      <c r="L111" s="42" t="n">
        <v>19.3</v>
      </c>
    </row>
    <row r="112" customFormat="false" ht="12.75" hidden="false" customHeight="false" outlineLevel="0" collapsed="false">
      <c r="B112" s="41" t="n">
        <v>36981</v>
      </c>
      <c r="C112" s="0" t="n">
        <v>413</v>
      </c>
      <c r="D112" s="0" t="n">
        <v>81000023</v>
      </c>
      <c r="F112" s="0" t="s">
        <v>171</v>
      </c>
      <c r="H112" s="0" t="n">
        <v>281924</v>
      </c>
      <c r="L112" s="42" t="n">
        <v>2664.71</v>
      </c>
    </row>
    <row r="113" customFormat="false" ht="12.75" hidden="false" customHeight="false" outlineLevel="0" collapsed="false">
      <c r="B113" s="41" t="n">
        <v>36981</v>
      </c>
      <c r="C113" s="0" t="n">
        <v>413</v>
      </c>
      <c r="D113" s="0" t="n">
        <v>81000023</v>
      </c>
      <c r="F113" s="0" t="s">
        <v>171</v>
      </c>
      <c r="H113" s="0" t="n">
        <v>281923</v>
      </c>
      <c r="L113" s="42" t="n">
        <v>3456.51</v>
      </c>
    </row>
    <row r="114" customFormat="false" ht="12.75" hidden="false" customHeight="false" outlineLevel="0" collapsed="false">
      <c r="B114" s="41" t="n">
        <v>36981</v>
      </c>
      <c r="C114" s="0" t="n">
        <v>413</v>
      </c>
      <c r="D114" s="0" t="n">
        <v>81000023</v>
      </c>
      <c r="F114" s="0" t="s">
        <v>171</v>
      </c>
      <c r="H114" s="0" t="n">
        <v>281922</v>
      </c>
      <c r="L114" s="42" t="n">
        <v>954.18</v>
      </c>
    </row>
    <row r="115" customFormat="false" ht="12.75" hidden="false" customHeight="false" outlineLevel="0" collapsed="false">
      <c r="B115" s="41" t="n">
        <v>36981</v>
      </c>
      <c r="C115" s="0" t="n">
        <v>413</v>
      </c>
      <c r="D115" s="0" t="n">
        <v>81000023</v>
      </c>
      <c r="F115" s="0" t="s">
        <v>171</v>
      </c>
      <c r="H115" s="0" t="n">
        <v>281904</v>
      </c>
      <c r="L115" s="42" t="n">
        <v>685.3</v>
      </c>
    </row>
    <row r="116" customFormat="false" ht="12.75" hidden="false" customHeight="false" outlineLevel="0" collapsed="false">
      <c r="B116" s="41" t="n">
        <v>36981</v>
      </c>
      <c r="C116" s="0" t="n">
        <v>413</v>
      </c>
      <c r="D116" s="0" t="n">
        <v>81000023</v>
      </c>
      <c r="F116" s="0" t="s">
        <v>171</v>
      </c>
      <c r="H116" s="0" t="n">
        <v>281903</v>
      </c>
      <c r="L116" s="42" t="n">
        <v>744.06</v>
      </c>
    </row>
    <row r="117" customFormat="false" ht="12.75" hidden="false" customHeight="false" outlineLevel="0" collapsed="false">
      <c r="B117" s="41" t="n">
        <v>36981</v>
      </c>
      <c r="C117" s="0" t="n">
        <v>413</v>
      </c>
      <c r="D117" s="0" t="n">
        <v>81000023</v>
      </c>
      <c r="F117" s="0" t="s">
        <v>171</v>
      </c>
      <c r="H117" s="0" t="n">
        <v>281901</v>
      </c>
      <c r="L117" s="42" t="n">
        <v>26451.25</v>
      </c>
    </row>
    <row r="118" customFormat="false" ht="12.75" hidden="false" customHeight="false" outlineLevel="0" collapsed="false">
      <c r="B118" s="41" t="n">
        <v>36981</v>
      </c>
      <c r="C118" s="0" t="n">
        <v>413</v>
      </c>
      <c r="D118" s="0" t="n">
        <v>81000023</v>
      </c>
      <c r="F118" s="0" t="s">
        <v>171</v>
      </c>
      <c r="H118" s="0" t="n">
        <v>281900</v>
      </c>
      <c r="L118" s="42" t="n">
        <v>7837.83</v>
      </c>
    </row>
    <row r="119" customFormat="false" ht="12.75" hidden="false" customHeight="false" outlineLevel="0" collapsed="false">
      <c r="B119" s="41" t="n">
        <v>36981</v>
      </c>
      <c r="C119" s="0" t="n">
        <v>413</v>
      </c>
      <c r="D119" s="0" t="n">
        <v>81000023</v>
      </c>
      <c r="F119" s="0" t="s">
        <v>171</v>
      </c>
      <c r="H119" s="0" t="n">
        <v>281899</v>
      </c>
      <c r="L119" s="42" t="n">
        <v>6162.53</v>
      </c>
    </row>
    <row r="120" customFormat="false" ht="12.75" hidden="false" customHeight="false" outlineLevel="0" collapsed="false">
      <c r="B120" s="41" t="n">
        <v>36981</v>
      </c>
      <c r="C120" s="0" t="n">
        <v>413</v>
      </c>
      <c r="D120" s="0" t="n">
        <v>81000023</v>
      </c>
      <c r="F120" s="0" t="s">
        <v>171</v>
      </c>
      <c r="H120" s="0" t="n">
        <v>281898</v>
      </c>
      <c r="L120" s="42" t="n">
        <v>19055.69</v>
      </c>
    </row>
    <row r="121" customFormat="false" ht="12.75" hidden="false" customHeight="false" outlineLevel="0" collapsed="false">
      <c r="B121" s="41" t="n">
        <v>36981</v>
      </c>
      <c r="C121" s="0" t="n">
        <v>413</v>
      </c>
      <c r="D121" s="0" t="n">
        <v>81000023</v>
      </c>
      <c r="F121" s="0" t="s">
        <v>171</v>
      </c>
      <c r="H121" s="0" t="n">
        <v>281905</v>
      </c>
      <c r="L121" s="42" t="n">
        <v>70784.67</v>
      </c>
    </row>
    <row r="122" customFormat="false" ht="12.75" hidden="false" customHeight="false" outlineLevel="0" collapsed="false">
      <c r="B122" s="41" t="n">
        <v>36981</v>
      </c>
      <c r="C122" s="0" t="n">
        <v>413</v>
      </c>
      <c r="D122" s="0" t="n">
        <v>81000023</v>
      </c>
      <c r="F122" s="0" t="s">
        <v>171</v>
      </c>
      <c r="H122" s="0" t="n">
        <v>281914</v>
      </c>
      <c r="L122" s="42" t="n">
        <v>5024.07</v>
      </c>
    </row>
    <row r="123" customFormat="false" ht="12.75" hidden="false" customHeight="false" outlineLevel="0" collapsed="false">
      <c r="B123" s="41" t="n">
        <v>36981</v>
      </c>
      <c r="C123" s="0" t="n">
        <v>413</v>
      </c>
      <c r="D123" s="0" t="n">
        <v>81000023</v>
      </c>
      <c r="F123" s="0" t="s">
        <v>171</v>
      </c>
      <c r="H123" s="0" t="n">
        <v>281913</v>
      </c>
      <c r="L123" s="42" t="n">
        <v>10965.59</v>
      </c>
    </row>
    <row r="124" customFormat="false" ht="12.75" hidden="false" customHeight="false" outlineLevel="0" collapsed="false">
      <c r="B124" s="41" t="n">
        <v>36981</v>
      </c>
      <c r="C124" s="0" t="n">
        <v>413</v>
      </c>
      <c r="D124" s="0" t="n">
        <v>81000023</v>
      </c>
      <c r="F124" s="0" t="s">
        <v>171</v>
      </c>
      <c r="H124" s="0" t="n">
        <v>281911</v>
      </c>
      <c r="L124" s="42" t="n">
        <v>43799.1</v>
      </c>
    </row>
    <row r="125" customFormat="false" ht="12.75" hidden="false" customHeight="false" outlineLevel="0" collapsed="false">
      <c r="B125" s="41" t="n">
        <v>36981</v>
      </c>
      <c r="C125" s="0" t="n">
        <v>413</v>
      </c>
      <c r="D125" s="0" t="n">
        <v>81000023</v>
      </c>
      <c r="F125" s="0" t="s">
        <v>171</v>
      </c>
      <c r="H125" s="0" t="n">
        <v>281906</v>
      </c>
      <c r="L125" s="42" t="n">
        <v>7804.26</v>
      </c>
    </row>
    <row r="126" customFormat="false" ht="12.75" hidden="false" customHeight="false" outlineLevel="0" collapsed="false">
      <c r="B126" s="41" t="n">
        <v>36981</v>
      </c>
      <c r="C126" s="0" t="n">
        <v>413</v>
      </c>
      <c r="D126" s="0" t="n">
        <v>81000023</v>
      </c>
      <c r="F126" s="0" t="s">
        <v>171</v>
      </c>
      <c r="H126" s="0" t="n">
        <v>281908</v>
      </c>
      <c r="L126" s="42" t="n">
        <v>3456.06</v>
      </c>
    </row>
    <row r="127" customFormat="false" ht="12.75" hidden="false" customHeight="false" outlineLevel="0" collapsed="false">
      <c r="B127" s="41" t="n">
        <v>36981</v>
      </c>
      <c r="C127" s="0" t="n">
        <v>413</v>
      </c>
      <c r="D127" s="0" t="n">
        <v>81000023</v>
      </c>
      <c r="F127" s="0" t="s">
        <v>171</v>
      </c>
      <c r="H127" s="0" t="n">
        <v>281909</v>
      </c>
      <c r="L127" s="42" t="n">
        <v>746.42</v>
      </c>
    </row>
    <row r="128" customFormat="false" ht="12.75" hidden="false" customHeight="false" outlineLevel="0" collapsed="false">
      <c r="B128" s="0" t="s">
        <v>74</v>
      </c>
      <c r="D128" s="0" t="n">
        <v>81000023</v>
      </c>
      <c r="L128" s="43" t="n">
        <v>803034.56</v>
      </c>
    </row>
    <row r="129" customFormat="false" ht="12.75" hidden="false" customHeight="false" outlineLevel="0" collapsed="false">
      <c r="B129" s="41" t="n">
        <v>36961</v>
      </c>
      <c r="C129" s="0" t="n">
        <v>413</v>
      </c>
      <c r="D129" s="0" t="n">
        <v>82100109</v>
      </c>
      <c r="F129" s="0" t="s">
        <v>338</v>
      </c>
      <c r="H129" s="0" t="n">
        <v>2721346</v>
      </c>
      <c r="L129" s="42" t="n">
        <v>155.28</v>
      </c>
    </row>
    <row r="130" customFormat="false" ht="12.75" hidden="false" customHeight="false" outlineLevel="0" collapsed="false">
      <c r="B130" s="41" t="n">
        <v>36961</v>
      </c>
      <c r="C130" s="0" t="n">
        <v>413</v>
      </c>
      <c r="D130" s="0" t="n">
        <v>82100109</v>
      </c>
      <c r="F130" s="0" t="s">
        <v>338</v>
      </c>
      <c r="H130" s="0" t="n">
        <v>2721345</v>
      </c>
      <c r="L130" s="42" t="n">
        <v>155.28</v>
      </c>
    </row>
    <row r="131" customFormat="false" ht="12.75" hidden="false" customHeight="false" outlineLevel="0" collapsed="false">
      <c r="B131" s="41" t="n">
        <v>36961</v>
      </c>
      <c r="C131" s="0" t="n">
        <v>413</v>
      </c>
      <c r="D131" s="0" t="n">
        <v>82100109</v>
      </c>
      <c r="F131" s="0" t="s">
        <v>338</v>
      </c>
      <c r="H131" s="0" t="n">
        <v>2721314</v>
      </c>
      <c r="L131" s="42" t="n">
        <v>155.28</v>
      </c>
    </row>
    <row r="132" customFormat="false" ht="12.75" hidden="false" customHeight="false" outlineLevel="0" collapsed="false">
      <c r="B132" s="41" t="n">
        <v>36961</v>
      </c>
      <c r="C132" s="0" t="n">
        <v>413</v>
      </c>
      <c r="D132" s="0" t="n">
        <v>82100109</v>
      </c>
      <c r="F132" s="0" t="s">
        <v>338</v>
      </c>
      <c r="H132" s="0" t="n">
        <v>2721313</v>
      </c>
      <c r="L132" s="42" t="n">
        <v>155.28</v>
      </c>
    </row>
    <row r="133" customFormat="false" ht="12.75" hidden="false" customHeight="false" outlineLevel="0" collapsed="false">
      <c r="B133" s="41" t="n">
        <v>36981</v>
      </c>
      <c r="C133" s="0" t="n">
        <v>413</v>
      </c>
      <c r="D133" s="0" t="n">
        <v>82100109</v>
      </c>
      <c r="F133" s="0" t="s">
        <v>338</v>
      </c>
      <c r="H133" s="0" t="n">
        <v>2802838</v>
      </c>
      <c r="L133" s="42" t="n">
        <v>155.28</v>
      </c>
    </row>
    <row r="134" customFormat="false" ht="12.75" hidden="false" customHeight="false" outlineLevel="0" collapsed="false">
      <c r="B134" s="41" t="n">
        <v>36981</v>
      </c>
      <c r="C134" s="0" t="n">
        <v>413</v>
      </c>
      <c r="D134" s="0" t="n">
        <v>82100109</v>
      </c>
      <c r="F134" s="0" t="s">
        <v>338</v>
      </c>
      <c r="H134" s="0" t="n">
        <v>2802837</v>
      </c>
      <c r="L134" s="42" t="n">
        <v>155.28</v>
      </c>
    </row>
    <row r="135" customFormat="false" ht="12.75" hidden="false" customHeight="false" outlineLevel="0" collapsed="false">
      <c r="B135" s="41" t="n">
        <v>36981</v>
      </c>
      <c r="C135" s="0" t="n">
        <v>413</v>
      </c>
      <c r="D135" s="0" t="n">
        <v>82100109</v>
      </c>
      <c r="F135" s="0" t="s">
        <v>338</v>
      </c>
      <c r="H135" s="0" t="n">
        <v>2802836</v>
      </c>
      <c r="L135" s="42" t="n">
        <v>155.28</v>
      </c>
    </row>
    <row r="136" customFormat="false" ht="12.75" hidden="false" customHeight="false" outlineLevel="0" collapsed="false">
      <c r="B136" s="41" t="n">
        <v>36969</v>
      </c>
      <c r="C136" s="0" t="n">
        <v>413</v>
      </c>
      <c r="D136" s="0" t="n">
        <v>82100109</v>
      </c>
      <c r="F136" s="0" t="s">
        <v>338</v>
      </c>
      <c r="H136" s="0" t="n">
        <v>2721353</v>
      </c>
      <c r="L136" s="42" t="n">
        <v>155.28</v>
      </c>
    </row>
    <row r="137" customFormat="false" ht="12.75" hidden="false" customHeight="false" outlineLevel="0" collapsed="false">
      <c r="B137" s="41" t="n">
        <v>36969</v>
      </c>
      <c r="C137" s="0" t="n">
        <v>413</v>
      </c>
      <c r="D137" s="0" t="n">
        <v>82100109</v>
      </c>
      <c r="F137" s="0" t="s">
        <v>338</v>
      </c>
      <c r="H137" s="0" t="n">
        <v>2721352</v>
      </c>
      <c r="L137" s="42" t="n">
        <v>155.28</v>
      </c>
    </row>
    <row r="138" customFormat="false" ht="12.75" hidden="false" customHeight="false" outlineLevel="0" collapsed="false">
      <c r="B138" s="41" t="n">
        <v>36969</v>
      </c>
      <c r="C138" s="0" t="n">
        <v>413</v>
      </c>
      <c r="D138" s="0" t="n">
        <v>82100109</v>
      </c>
      <c r="F138" s="0" t="s">
        <v>338</v>
      </c>
      <c r="H138" s="0" t="n">
        <v>2721351</v>
      </c>
      <c r="L138" s="42" t="n">
        <v>155.28</v>
      </c>
    </row>
    <row r="139" customFormat="false" ht="12.75" hidden="false" customHeight="false" outlineLevel="0" collapsed="false">
      <c r="B139" s="41" t="n">
        <v>36969</v>
      </c>
      <c r="C139" s="0" t="n">
        <v>413</v>
      </c>
      <c r="D139" s="0" t="n">
        <v>82100109</v>
      </c>
      <c r="F139" s="0" t="s">
        <v>338</v>
      </c>
      <c r="H139" s="0" t="n">
        <v>2721350</v>
      </c>
      <c r="L139" s="42" t="n">
        <v>155.28</v>
      </c>
    </row>
    <row r="140" customFormat="false" ht="12.75" hidden="false" customHeight="false" outlineLevel="0" collapsed="false">
      <c r="B140" s="41" t="n">
        <v>36961</v>
      </c>
      <c r="C140" s="0" t="n">
        <v>413</v>
      </c>
      <c r="D140" s="0" t="n">
        <v>82100109</v>
      </c>
      <c r="F140" s="0" t="s">
        <v>338</v>
      </c>
      <c r="H140" s="0" t="n">
        <v>2721349</v>
      </c>
      <c r="L140" s="42" t="n">
        <v>155.28</v>
      </c>
    </row>
    <row r="141" customFormat="false" ht="12.75" hidden="false" customHeight="false" outlineLevel="0" collapsed="false">
      <c r="B141" s="41" t="n">
        <v>36961</v>
      </c>
      <c r="C141" s="0" t="n">
        <v>413</v>
      </c>
      <c r="D141" s="0" t="n">
        <v>82100109</v>
      </c>
      <c r="F141" s="0" t="s">
        <v>338</v>
      </c>
      <c r="H141" s="0" t="n">
        <v>2721348</v>
      </c>
      <c r="L141" s="42" t="n">
        <v>155.28</v>
      </c>
    </row>
    <row r="142" customFormat="false" ht="12.75" hidden="false" customHeight="false" outlineLevel="0" collapsed="false">
      <c r="B142" s="41" t="n">
        <v>36961</v>
      </c>
      <c r="C142" s="0" t="n">
        <v>413</v>
      </c>
      <c r="D142" s="0" t="n">
        <v>82100109</v>
      </c>
      <c r="F142" s="0" t="s">
        <v>338</v>
      </c>
      <c r="H142" s="0" t="n">
        <v>2721347</v>
      </c>
      <c r="L142" s="42" t="n">
        <v>155.28</v>
      </c>
    </row>
    <row r="143" customFormat="false" ht="12.75" hidden="false" customHeight="false" outlineLevel="0" collapsed="false">
      <c r="B143" s="41" t="n">
        <v>36961</v>
      </c>
      <c r="C143" s="0" t="n">
        <v>413</v>
      </c>
      <c r="D143" s="0" t="n">
        <v>82100109</v>
      </c>
      <c r="F143" s="0" t="s">
        <v>338</v>
      </c>
      <c r="H143" s="0" t="n">
        <v>2561721</v>
      </c>
      <c r="L143" s="42" t="n">
        <v>-174.69</v>
      </c>
    </row>
    <row r="144" customFormat="false" ht="12.75" hidden="false" customHeight="false" outlineLevel="0" collapsed="false">
      <c r="B144" s="41" t="n">
        <v>36961</v>
      </c>
      <c r="C144" s="0" t="n">
        <v>413</v>
      </c>
      <c r="D144" s="0" t="n">
        <v>82100109</v>
      </c>
      <c r="F144" s="0" t="s">
        <v>338</v>
      </c>
      <c r="H144" s="0" t="n">
        <v>2561719</v>
      </c>
      <c r="L144" s="42" t="n">
        <v>-97.05</v>
      </c>
    </row>
    <row r="145" customFormat="false" ht="12.75" hidden="false" customHeight="false" outlineLevel="0" collapsed="false">
      <c r="B145" s="41" t="n">
        <v>36961</v>
      </c>
      <c r="C145" s="0" t="n">
        <v>413</v>
      </c>
      <c r="D145" s="0" t="n">
        <v>82100109</v>
      </c>
      <c r="F145" s="0" t="s">
        <v>338</v>
      </c>
      <c r="H145" s="0" t="n">
        <v>2561714</v>
      </c>
      <c r="L145" s="42" t="n">
        <v>-97.05</v>
      </c>
    </row>
    <row r="146" customFormat="false" ht="12.75" hidden="false" customHeight="false" outlineLevel="0" collapsed="false">
      <c r="B146" s="41" t="n">
        <v>36961</v>
      </c>
      <c r="C146" s="0" t="n">
        <v>413</v>
      </c>
      <c r="D146" s="0" t="n">
        <v>82100109</v>
      </c>
      <c r="F146" s="0" t="s">
        <v>338</v>
      </c>
      <c r="H146" s="0" t="n">
        <v>2561711</v>
      </c>
      <c r="L146" s="42" t="n">
        <v>-77.64</v>
      </c>
    </row>
    <row r="147" customFormat="false" ht="12.75" hidden="false" customHeight="false" outlineLevel="0" collapsed="false">
      <c r="B147" s="41" t="n">
        <v>36961</v>
      </c>
      <c r="C147" s="0" t="n">
        <v>413</v>
      </c>
      <c r="D147" s="0" t="n">
        <v>82100109</v>
      </c>
      <c r="F147" s="0" t="s">
        <v>338</v>
      </c>
      <c r="H147" s="0" t="n">
        <v>2561676</v>
      </c>
      <c r="L147" s="42" t="n">
        <v>-77.64</v>
      </c>
    </row>
    <row r="148" customFormat="false" ht="12.75" hidden="false" customHeight="false" outlineLevel="0" collapsed="false">
      <c r="B148" s="41" t="n">
        <v>36961</v>
      </c>
      <c r="C148" s="0" t="n">
        <v>413</v>
      </c>
      <c r="D148" s="0" t="n">
        <v>82100109</v>
      </c>
      <c r="F148" s="0" t="s">
        <v>338</v>
      </c>
      <c r="H148" s="0" t="n">
        <v>2494100</v>
      </c>
      <c r="L148" s="42" t="n">
        <v>-174.69</v>
      </c>
    </row>
    <row r="149" customFormat="false" ht="12.75" hidden="false" customHeight="false" outlineLevel="0" collapsed="false">
      <c r="B149" s="41" t="n">
        <v>36980</v>
      </c>
      <c r="C149" s="0" t="n">
        <v>413</v>
      </c>
      <c r="D149" s="0" t="n">
        <v>82100109</v>
      </c>
      <c r="F149" s="0" t="s">
        <v>338</v>
      </c>
      <c r="H149" s="0" t="n">
        <v>2802839</v>
      </c>
      <c r="L149" s="42" t="n">
        <v>155.28</v>
      </c>
    </row>
    <row r="150" customFormat="false" ht="12.75" hidden="false" customHeight="false" outlineLevel="0" collapsed="false">
      <c r="B150" s="41" t="n">
        <v>36981</v>
      </c>
      <c r="C150" s="0" t="n">
        <v>413</v>
      </c>
      <c r="D150" s="0" t="n">
        <v>82100109</v>
      </c>
      <c r="F150" s="0" t="s">
        <v>338</v>
      </c>
      <c r="H150" s="0" t="n">
        <v>2802835</v>
      </c>
      <c r="L150" s="42" t="n">
        <v>155.28</v>
      </c>
    </row>
    <row r="151" customFormat="false" ht="12.75" hidden="false" customHeight="false" outlineLevel="0" collapsed="false">
      <c r="B151" s="41" t="n">
        <v>36981</v>
      </c>
      <c r="C151" s="0" t="n">
        <v>413</v>
      </c>
      <c r="D151" s="0" t="n">
        <v>82100109</v>
      </c>
      <c r="F151" s="0" t="s">
        <v>338</v>
      </c>
      <c r="H151" s="0" t="n">
        <v>2802834</v>
      </c>
      <c r="L151" s="42" t="n">
        <v>155.28</v>
      </c>
    </row>
    <row r="152" customFormat="false" ht="12.75" hidden="false" customHeight="false" outlineLevel="0" collapsed="false">
      <c r="B152" s="41" t="n">
        <v>36981</v>
      </c>
      <c r="C152" s="0" t="n">
        <v>413</v>
      </c>
      <c r="D152" s="0" t="n">
        <v>82100109</v>
      </c>
      <c r="F152" s="0" t="s">
        <v>338</v>
      </c>
      <c r="H152" s="0" t="n">
        <v>2802833</v>
      </c>
      <c r="L152" s="42" t="n">
        <v>155.28</v>
      </c>
    </row>
    <row r="153" customFormat="false" ht="12.75" hidden="false" customHeight="false" outlineLevel="0" collapsed="false">
      <c r="B153" s="41" t="n">
        <v>36981</v>
      </c>
      <c r="C153" s="0" t="n">
        <v>413</v>
      </c>
      <c r="D153" s="0" t="n">
        <v>82100109</v>
      </c>
      <c r="F153" s="0" t="s">
        <v>338</v>
      </c>
      <c r="H153" s="0" t="n">
        <v>2802832</v>
      </c>
      <c r="L153" s="42" t="n">
        <v>155.28</v>
      </c>
    </row>
    <row r="154" customFormat="false" ht="12.75" hidden="false" customHeight="false" outlineLevel="0" collapsed="false">
      <c r="B154" s="41" t="n">
        <v>36981</v>
      </c>
      <c r="C154" s="0" t="n">
        <v>413</v>
      </c>
      <c r="D154" s="0" t="n">
        <v>82100109</v>
      </c>
      <c r="F154" s="0" t="s">
        <v>338</v>
      </c>
      <c r="H154" s="0" t="n">
        <v>2802831</v>
      </c>
      <c r="L154" s="42" t="n">
        <v>155.28</v>
      </c>
    </row>
    <row r="155" customFormat="false" ht="12.75" hidden="false" customHeight="false" outlineLevel="0" collapsed="false">
      <c r="B155" s="41" t="n">
        <v>36981</v>
      </c>
      <c r="C155" s="0" t="n">
        <v>413</v>
      </c>
      <c r="D155" s="0" t="n">
        <v>82100109</v>
      </c>
      <c r="F155" s="0" t="s">
        <v>338</v>
      </c>
      <c r="H155" s="0" t="n">
        <v>2802830</v>
      </c>
      <c r="L155" s="42" t="n">
        <v>155.28</v>
      </c>
    </row>
    <row r="156" customFormat="false" ht="12.75" hidden="false" customHeight="false" outlineLevel="0" collapsed="false">
      <c r="B156" s="41" t="n">
        <v>36981</v>
      </c>
      <c r="C156" s="0" t="n">
        <v>413</v>
      </c>
      <c r="D156" s="0" t="n">
        <v>82100109</v>
      </c>
      <c r="F156" s="0" t="s">
        <v>338</v>
      </c>
      <c r="H156" s="0" t="n">
        <v>2802829</v>
      </c>
      <c r="L156" s="42" t="n">
        <v>155.28</v>
      </c>
    </row>
    <row r="157" customFormat="false" ht="12.75" hidden="false" customHeight="false" outlineLevel="0" collapsed="false">
      <c r="B157" s="0" t="s">
        <v>74</v>
      </c>
      <c r="D157" s="0" t="n">
        <v>82100109</v>
      </c>
      <c r="L157" s="43" t="n">
        <v>2717.4</v>
      </c>
    </row>
    <row r="158" customFormat="false" ht="12.75" hidden="false" customHeight="false" outlineLevel="0" collapsed="false">
      <c r="B158" s="0" t="s">
        <v>178</v>
      </c>
      <c r="L158" s="42"/>
    </row>
    <row r="159" customFormat="false" ht="12.75" hidden="false" customHeight="false" outlineLevel="0" collapsed="false">
      <c r="L159" s="42"/>
    </row>
    <row r="160" customFormat="false" ht="12.75" hidden="false" customHeight="false" outlineLevel="0" collapsed="false">
      <c r="B160" s="0" t="s">
        <v>179</v>
      </c>
      <c r="L160" s="43" t="n">
        <v>50413.12</v>
      </c>
    </row>
    <row r="161" customFormat="false" ht="12.75" hidden="false" customHeight="false" outlineLevel="0" collapsed="false">
      <c r="L161" s="42"/>
    </row>
    <row r="162" customFormat="false" ht="12.75" hidden="false" customHeight="false" outlineLevel="0" collapsed="false">
      <c r="L162" s="42"/>
    </row>
    <row r="163" customFormat="false" ht="12.75" hidden="false" customHeight="false" outlineLevel="0" collapsed="false">
      <c r="L163" s="42"/>
    </row>
    <row r="164" customFormat="false" ht="12.75" hidden="false" customHeight="false" outlineLevel="0" collapsed="false">
      <c r="L164" s="42"/>
    </row>
    <row r="165" customFormat="false" ht="12.75" hidden="false" customHeight="false" outlineLevel="0" collapsed="false">
      <c r="L165" s="42"/>
    </row>
    <row r="166" customFormat="false" ht="12.75" hidden="false" customHeight="false" outlineLevel="0" collapsed="false">
      <c r="L166" s="42"/>
    </row>
    <row r="167" customFormat="false" ht="12.75" hidden="false" customHeight="false" outlineLevel="0" collapsed="false">
      <c r="L167" s="42"/>
    </row>
    <row r="168" customFormat="false" ht="12.75" hidden="false" customHeight="false" outlineLevel="0" collapsed="false">
      <c r="L168" s="42"/>
    </row>
    <row r="169" customFormat="false" ht="12.75" hidden="false" customHeight="false" outlineLevel="0" collapsed="false">
      <c r="L169" s="42"/>
    </row>
    <row r="170" customFormat="false" ht="12.75" hidden="false" customHeight="false" outlineLevel="0" collapsed="false">
      <c r="L170" s="42"/>
    </row>
    <row r="171" customFormat="false" ht="12.75" hidden="false" customHeight="false" outlineLevel="0" collapsed="false">
      <c r="L171" s="42"/>
    </row>
    <row r="172" customFormat="false" ht="12.75" hidden="false" customHeight="false" outlineLevel="0" collapsed="false">
      <c r="L172" s="42"/>
    </row>
    <row r="173" customFormat="false" ht="12.75" hidden="false" customHeight="false" outlineLevel="0" collapsed="false">
      <c r="L173" s="42"/>
    </row>
    <row r="174" customFormat="false" ht="12.75" hidden="false" customHeight="false" outlineLevel="0" collapsed="false">
      <c r="L174" s="42"/>
    </row>
    <row r="175" customFormat="false" ht="12.75" hidden="false" customHeight="false" outlineLevel="0" collapsed="false">
      <c r="L175" s="42"/>
    </row>
    <row r="176" customFormat="false" ht="12.75" hidden="false" customHeight="false" outlineLevel="0" collapsed="false">
      <c r="L176" s="42"/>
    </row>
    <row r="177" customFormat="false" ht="12.75" hidden="false" customHeight="false" outlineLevel="0" collapsed="false">
      <c r="L177" s="42"/>
    </row>
    <row r="178" customFormat="false" ht="12.75" hidden="false" customHeight="false" outlineLevel="0" collapsed="false">
      <c r="L178" s="42"/>
    </row>
    <row r="179" customFormat="false" ht="12.75" hidden="false" customHeight="false" outlineLevel="0" collapsed="false">
      <c r="L179" s="42"/>
    </row>
    <row r="180" customFormat="false" ht="12.75" hidden="false" customHeight="false" outlineLevel="0" collapsed="false">
      <c r="L180" s="42"/>
    </row>
    <row r="181" customFormat="false" ht="12.75" hidden="false" customHeight="false" outlineLevel="0" collapsed="false">
      <c r="L181" s="42"/>
    </row>
    <row r="182" customFormat="false" ht="12.75" hidden="false" customHeight="false" outlineLevel="0" collapsed="false">
      <c r="L182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84"/>
    <col collapsed="false" customWidth="true" hidden="false" outlineLevel="0" max="3" min="3" style="0" width="23.7"/>
  </cols>
  <sheetData>
    <row r="1" customFormat="false" ht="12.75" hidden="false" customHeight="false" outlineLevel="0" collapsed="false">
      <c r="A1" s="44"/>
      <c r="B1" s="44" t="s">
        <v>4</v>
      </c>
      <c r="C1" s="44"/>
      <c r="D1" s="44"/>
    </row>
    <row r="2" customFormat="false" ht="12.75" hidden="false" customHeight="false" outlineLevel="0" collapsed="false">
      <c r="A2" s="44"/>
      <c r="B2" s="44" t="s">
        <v>339</v>
      </c>
      <c r="C2" s="44"/>
      <c r="D2" s="44"/>
    </row>
    <row r="3" customFormat="false" ht="12.75" hidden="false" customHeight="false" outlineLevel="0" collapsed="false">
      <c r="A3" s="44"/>
      <c r="B3" s="44" t="s">
        <v>181</v>
      </c>
      <c r="C3" s="44"/>
      <c r="D3" s="44"/>
    </row>
    <row r="4" customFormat="false" ht="12.75" hidden="false" customHeight="false" outlineLevel="0" collapsed="false">
      <c r="A4" s="44"/>
      <c r="B4" s="44"/>
      <c r="C4" s="44"/>
      <c r="D4" s="44"/>
    </row>
    <row r="5" customFormat="false" ht="12.75" hidden="false" customHeight="false" outlineLevel="0" collapsed="false">
      <c r="A5" s="45" t="s">
        <v>182</v>
      </c>
      <c r="B5" s="45" t="s">
        <v>183</v>
      </c>
      <c r="C5" s="45"/>
      <c r="D5" s="45" t="s">
        <v>184</v>
      </c>
    </row>
    <row r="7" customFormat="false" ht="12" hidden="false" customHeight="true" outlineLevel="0" collapsed="false">
      <c r="A7" s="0" t="s">
        <v>340</v>
      </c>
      <c r="B7" s="0" t="s">
        <v>314</v>
      </c>
      <c r="C7" s="0" t="s">
        <v>186</v>
      </c>
      <c r="D7" s="0" t="n">
        <v>1</v>
      </c>
    </row>
    <row r="8" customFormat="false" ht="12" hidden="false" customHeight="true" outlineLevel="0" collapsed="false">
      <c r="A8" s="0" t="s">
        <v>341</v>
      </c>
      <c r="B8" s="0" t="s">
        <v>314</v>
      </c>
      <c r="C8" s="0" t="s">
        <v>186</v>
      </c>
      <c r="D8" s="0" t="n">
        <v>1</v>
      </c>
    </row>
    <row r="9" customFormat="false" ht="12" hidden="false" customHeight="true" outlineLevel="0" collapsed="false">
      <c r="A9" s="0" t="s">
        <v>342</v>
      </c>
      <c r="B9" s="0" t="s">
        <v>314</v>
      </c>
      <c r="C9" s="0" t="s">
        <v>186</v>
      </c>
      <c r="D9" s="0" t="n">
        <v>1</v>
      </c>
    </row>
    <row r="10" customFormat="false" ht="12" hidden="false" customHeight="true" outlineLevel="0" collapsed="false">
      <c r="A10" s="0" t="s">
        <v>343</v>
      </c>
      <c r="B10" s="0" t="s">
        <v>314</v>
      </c>
      <c r="C10" s="0" t="s">
        <v>186</v>
      </c>
      <c r="D10" s="0" t="n">
        <v>1</v>
      </c>
    </row>
    <row r="11" customFormat="false" ht="12" hidden="false" customHeight="true" outlineLevel="0" collapsed="false">
      <c r="A11" s="0" t="s">
        <v>344</v>
      </c>
      <c r="B11" s="0" t="s">
        <v>314</v>
      </c>
      <c r="C11" s="0" t="s">
        <v>186</v>
      </c>
      <c r="D11" s="0" t="n">
        <v>1</v>
      </c>
    </row>
    <row r="12" customFormat="false" ht="12" hidden="false" customHeight="true" outlineLevel="0" collapsed="false">
      <c r="A12" s="0" t="s">
        <v>345</v>
      </c>
      <c r="B12" s="0" t="s">
        <v>314</v>
      </c>
      <c r="C12" s="0" t="s">
        <v>186</v>
      </c>
      <c r="D12" s="0" t="n">
        <v>1</v>
      </c>
    </row>
    <row r="13" customFormat="false" ht="12" hidden="false" customHeight="true" outlineLevel="0" collapsed="false">
      <c r="A13" s="0" t="s">
        <v>346</v>
      </c>
      <c r="B13" s="0" t="s">
        <v>314</v>
      </c>
      <c r="C13" s="0" t="s">
        <v>186</v>
      </c>
      <c r="D13" s="0" t="n">
        <v>1</v>
      </c>
    </row>
    <row r="14" customFormat="false" ht="13.5" hidden="false" customHeight="false" outlineLevel="0" collapsed="false">
      <c r="D14" s="50" t="n">
        <f aca="false">SUM(D7:D13)</f>
        <v>7</v>
      </c>
    </row>
    <row r="15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true" showRowColHeaders="true" showZeros="true" rightToLeft="false" tabSelected="false" showOutlineSymbols="true" defaultGridColor="true" view="normal" topLeftCell="B7" colorId="64" zoomScale="100" zoomScaleNormal="100" zoomScalePageLayoutView="100" workbookViewId="0">
      <selection pane="topLeft" activeCell="N3" activeCellId="0" sqref="N3:AQ3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3.85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9.85"/>
    <col collapsed="false" customWidth="true" hidden="false" outlineLevel="0" max="40" min="40" style="1" width="1.56"/>
    <col collapsed="false" customWidth="true" hidden="false" outlineLevel="0" max="41" min="41" style="1" width="9.99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347</v>
      </c>
    </row>
    <row r="2" customFormat="false" ht="11.25" hidden="true" customHeight="false" outlineLevel="0" collapsed="false">
      <c r="A2" s="1" t="s">
        <v>2</v>
      </c>
      <c r="B2" s="1" t="s">
        <v>348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349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 Financial Trading - Mark Taylor (105657)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12</v>
      </c>
      <c r="R8" s="9"/>
      <c r="S8" s="6" t="s">
        <v>8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167903.06</v>
      </c>
      <c r="C11" s="22"/>
      <c r="D11" s="22" t="n">
        <v>146238</v>
      </c>
      <c r="E11" s="22"/>
      <c r="F11" s="22" t="n">
        <v>-21665.06</v>
      </c>
      <c r="G11" s="22" t="n">
        <v>1</v>
      </c>
      <c r="H11" s="23" t="n">
        <v>481881.17</v>
      </c>
      <c r="I11" s="22"/>
      <c r="J11" s="22" t="n">
        <v>438714</v>
      </c>
      <c r="K11" s="22"/>
      <c r="L11" s="22" t="n">
        <v>-43167.1700000005</v>
      </c>
      <c r="M11" s="22"/>
      <c r="N11" s="21" t="s">
        <v>31</v>
      </c>
      <c r="O11" s="22" t="n">
        <v>147480.27</v>
      </c>
      <c r="P11" s="22"/>
      <c r="Q11" s="22" t="n">
        <v>166497.84</v>
      </c>
      <c r="R11" s="22"/>
      <c r="S11" s="22" t="n">
        <v>167903.06</v>
      </c>
      <c r="T11" s="22"/>
      <c r="U11" s="22" t="n">
        <v>146238</v>
      </c>
      <c r="V11" s="22"/>
      <c r="W11" s="22" t="n">
        <v>146238</v>
      </c>
      <c r="X11" s="22"/>
      <c r="Y11" s="22" t="n">
        <v>146238</v>
      </c>
      <c r="Z11" s="22"/>
      <c r="AA11" s="22" t="n">
        <v>146238</v>
      </c>
      <c r="AB11" s="22"/>
      <c r="AC11" s="22" t="n">
        <v>146238</v>
      </c>
      <c r="AD11" s="22"/>
      <c r="AE11" s="22" t="n">
        <v>146238</v>
      </c>
      <c r="AF11" s="22"/>
      <c r="AG11" s="22" t="n">
        <v>146238</v>
      </c>
      <c r="AH11" s="22"/>
      <c r="AI11" s="22" t="n">
        <v>146238</v>
      </c>
      <c r="AJ11" s="22"/>
      <c r="AK11" s="22" t="n">
        <v>146238</v>
      </c>
      <c r="AL11" s="22"/>
      <c r="AM11" s="24" t="n">
        <v>1798023.17</v>
      </c>
      <c r="AN11" s="22"/>
      <c r="AO11" s="25" t="n">
        <v>1754856</v>
      </c>
      <c r="AP11" s="22"/>
      <c r="AQ11" s="25" t="n">
        <v>-43167.1700000002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31465.25</v>
      </c>
      <c r="C12" s="22"/>
      <c r="D12" s="22" t="n">
        <v>19927</v>
      </c>
      <c r="E12" s="22"/>
      <c r="F12" s="22" t="n">
        <v>-11538.25</v>
      </c>
      <c r="G12" s="22" t="n">
        <v>1</v>
      </c>
      <c r="H12" s="23" t="n">
        <v>68183.55</v>
      </c>
      <c r="I12" s="22"/>
      <c r="J12" s="22" t="n">
        <v>59781</v>
      </c>
      <c r="K12" s="22"/>
      <c r="L12" s="22" t="n">
        <v>-8402.54999999999</v>
      </c>
      <c r="M12" s="22"/>
      <c r="N12" s="21" t="s">
        <v>32</v>
      </c>
      <c r="O12" s="22" t="n">
        <v>19625.97</v>
      </c>
      <c r="P12" s="22"/>
      <c r="Q12" s="22" t="n">
        <v>17092.33</v>
      </c>
      <c r="R12" s="22"/>
      <c r="S12" s="22" t="n">
        <v>31465.25</v>
      </c>
      <c r="T12" s="22"/>
      <c r="U12" s="22" t="n">
        <v>19927</v>
      </c>
      <c r="V12" s="22"/>
      <c r="W12" s="22" t="n">
        <v>19927</v>
      </c>
      <c r="X12" s="22"/>
      <c r="Y12" s="22" t="n">
        <v>19927</v>
      </c>
      <c r="Z12" s="22"/>
      <c r="AA12" s="22" t="n">
        <v>19927</v>
      </c>
      <c r="AB12" s="22"/>
      <c r="AC12" s="22" t="n">
        <v>19927</v>
      </c>
      <c r="AD12" s="22"/>
      <c r="AE12" s="22" t="n">
        <v>19927</v>
      </c>
      <c r="AF12" s="22"/>
      <c r="AG12" s="22" t="n">
        <v>19927</v>
      </c>
      <c r="AH12" s="22"/>
      <c r="AI12" s="22" t="n">
        <v>19927</v>
      </c>
      <c r="AJ12" s="22"/>
      <c r="AK12" s="22" t="n">
        <v>19927</v>
      </c>
      <c r="AL12" s="22"/>
      <c r="AM12" s="24" t="n">
        <v>247526.55</v>
      </c>
      <c r="AN12" s="22"/>
      <c r="AO12" s="25" t="n">
        <v>239124</v>
      </c>
      <c r="AP12" s="22"/>
      <c r="AQ12" s="25" t="n">
        <v>-8402.54999999999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-10941.08</v>
      </c>
      <c r="C13" s="22"/>
      <c r="D13" s="22" t="n">
        <v>10037</v>
      </c>
      <c r="E13" s="22"/>
      <c r="F13" s="22" t="n">
        <v>20978.08</v>
      </c>
      <c r="G13" s="22" t="n">
        <v>2</v>
      </c>
      <c r="H13" s="23" t="n">
        <v>50660.9</v>
      </c>
      <c r="I13" s="22"/>
      <c r="J13" s="22" t="n">
        <v>30111</v>
      </c>
      <c r="K13" s="22"/>
      <c r="L13" s="22" t="n">
        <v>-20549.9</v>
      </c>
      <c r="M13" s="22"/>
      <c r="N13" s="21" t="s">
        <v>33</v>
      </c>
      <c r="O13" s="22" t="n">
        <v>22161.85</v>
      </c>
      <c r="P13" s="22"/>
      <c r="Q13" s="22" t="n">
        <v>39440.13</v>
      </c>
      <c r="R13" s="22"/>
      <c r="S13" s="22" t="n">
        <v>-10941.08</v>
      </c>
      <c r="T13" s="22"/>
      <c r="U13" s="22" t="n">
        <v>10037</v>
      </c>
      <c r="V13" s="22"/>
      <c r="W13" s="22" t="n">
        <v>10037</v>
      </c>
      <c r="X13" s="22"/>
      <c r="Y13" s="22" t="n">
        <v>10037</v>
      </c>
      <c r="Z13" s="22"/>
      <c r="AA13" s="22" t="n">
        <v>10037</v>
      </c>
      <c r="AB13" s="22"/>
      <c r="AC13" s="22" t="n">
        <v>10037</v>
      </c>
      <c r="AD13" s="22"/>
      <c r="AE13" s="22" t="n">
        <v>10037</v>
      </c>
      <c r="AF13" s="22"/>
      <c r="AG13" s="22" t="n">
        <v>10037</v>
      </c>
      <c r="AH13" s="22"/>
      <c r="AI13" s="22" t="n">
        <v>10037</v>
      </c>
      <c r="AJ13" s="22"/>
      <c r="AK13" s="22" t="n">
        <v>10037</v>
      </c>
      <c r="AL13" s="22"/>
      <c r="AM13" s="24" t="n">
        <v>140993.9</v>
      </c>
      <c r="AN13" s="22"/>
      <c r="AO13" s="25" t="n">
        <v>120444</v>
      </c>
      <c r="AP13" s="22"/>
      <c r="AQ13" s="25" t="n">
        <v>-20549.9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11288.19</v>
      </c>
      <c r="C14" s="22"/>
      <c r="D14" s="22" t="n">
        <v>7515</v>
      </c>
      <c r="E14" s="22"/>
      <c r="F14" s="22" t="n">
        <v>-3773.19</v>
      </c>
      <c r="G14" s="22" t="n">
        <v>1</v>
      </c>
      <c r="H14" s="23" t="n">
        <v>24734.52</v>
      </c>
      <c r="I14" s="22"/>
      <c r="J14" s="22" t="n">
        <v>22545</v>
      </c>
      <c r="K14" s="22"/>
      <c r="L14" s="22" t="n">
        <v>-2189.52</v>
      </c>
      <c r="M14" s="22"/>
      <c r="N14" s="21" t="s">
        <v>34</v>
      </c>
      <c r="O14" s="22" t="n">
        <v>5270.18</v>
      </c>
      <c r="P14" s="22"/>
      <c r="Q14" s="22" t="n">
        <v>8176.15</v>
      </c>
      <c r="R14" s="22"/>
      <c r="S14" s="22" t="n">
        <v>11288.19</v>
      </c>
      <c r="T14" s="22"/>
      <c r="U14" s="22" t="n">
        <v>7515</v>
      </c>
      <c r="V14" s="22"/>
      <c r="W14" s="22" t="n">
        <v>7515</v>
      </c>
      <c r="X14" s="22"/>
      <c r="Y14" s="22" t="n">
        <v>7515</v>
      </c>
      <c r="Z14" s="22"/>
      <c r="AA14" s="22" t="n">
        <v>7515</v>
      </c>
      <c r="AB14" s="22"/>
      <c r="AC14" s="22" t="n">
        <v>7515</v>
      </c>
      <c r="AD14" s="22"/>
      <c r="AE14" s="22" t="n">
        <v>7515</v>
      </c>
      <c r="AF14" s="22"/>
      <c r="AG14" s="22" t="n">
        <v>7515</v>
      </c>
      <c r="AH14" s="22"/>
      <c r="AI14" s="22" t="n">
        <v>7515</v>
      </c>
      <c r="AJ14" s="22"/>
      <c r="AK14" s="22" t="n">
        <v>7515</v>
      </c>
      <c r="AL14" s="22"/>
      <c r="AM14" s="24" t="n">
        <v>92369.52</v>
      </c>
      <c r="AN14" s="22"/>
      <c r="AO14" s="25" t="n">
        <v>90180</v>
      </c>
      <c r="AP14" s="22"/>
      <c r="AQ14" s="25" t="n">
        <v>-2189.52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2008.64</v>
      </c>
      <c r="C15" s="22"/>
      <c r="D15" s="22" t="n">
        <v>0</v>
      </c>
      <c r="E15" s="22"/>
      <c r="F15" s="22" t="n">
        <v>-2008.64</v>
      </c>
      <c r="G15" s="22"/>
      <c r="H15" s="23" t="n">
        <v>4359.05</v>
      </c>
      <c r="I15" s="22"/>
      <c r="J15" s="22" t="n">
        <v>0</v>
      </c>
      <c r="K15" s="22"/>
      <c r="L15" s="22" t="n">
        <v>-4359.05</v>
      </c>
      <c r="M15" s="22"/>
      <c r="N15" s="21" t="s">
        <v>35</v>
      </c>
      <c r="O15" s="22" t="n">
        <v>2572.6</v>
      </c>
      <c r="P15" s="22"/>
      <c r="Q15" s="22" t="n">
        <v>-222.19</v>
      </c>
      <c r="R15" s="22"/>
      <c r="S15" s="22" t="n">
        <v>2008.64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4359.05</v>
      </c>
      <c r="AN15" s="22"/>
      <c r="AO15" s="25" t="n">
        <v>0</v>
      </c>
      <c r="AP15" s="22"/>
      <c r="AQ15" s="25" t="n">
        <v>-4359.05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4153.92</v>
      </c>
      <c r="C16" s="22"/>
      <c r="D16" s="22" t="n">
        <v>1491</v>
      </c>
      <c r="E16" s="22"/>
      <c r="F16" s="22" t="n">
        <v>-2662.92</v>
      </c>
      <c r="G16" s="22"/>
      <c r="H16" s="23" t="n">
        <v>11203.1</v>
      </c>
      <c r="I16" s="22"/>
      <c r="J16" s="22" t="n">
        <v>4473</v>
      </c>
      <c r="K16" s="22"/>
      <c r="L16" s="22" t="n">
        <v>-6730.1</v>
      </c>
      <c r="M16" s="22"/>
      <c r="N16" s="21" t="s">
        <v>36</v>
      </c>
      <c r="O16" s="22" t="n">
        <v>2407.67</v>
      </c>
      <c r="P16" s="22"/>
      <c r="Q16" s="22" t="n">
        <v>4641.51</v>
      </c>
      <c r="R16" s="22"/>
      <c r="S16" s="22" t="n">
        <v>4153.92</v>
      </c>
      <c r="T16" s="22"/>
      <c r="U16" s="22" t="n">
        <v>1491</v>
      </c>
      <c r="V16" s="22"/>
      <c r="W16" s="22" t="n">
        <v>1491</v>
      </c>
      <c r="X16" s="22"/>
      <c r="Y16" s="22" t="n">
        <v>1491</v>
      </c>
      <c r="Z16" s="22"/>
      <c r="AA16" s="22" t="n">
        <v>1491</v>
      </c>
      <c r="AB16" s="22"/>
      <c r="AC16" s="22" t="n">
        <v>1491</v>
      </c>
      <c r="AD16" s="22"/>
      <c r="AE16" s="22" t="n">
        <v>1491</v>
      </c>
      <c r="AF16" s="22"/>
      <c r="AG16" s="22" t="n">
        <v>1491</v>
      </c>
      <c r="AH16" s="22"/>
      <c r="AI16" s="22" t="n">
        <v>1491</v>
      </c>
      <c r="AJ16" s="22"/>
      <c r="AK16" s="22" t="n">
        <v>1491</v>
      </c>
      <c r="AL16" s="22"/>
      <c r="AM16" s="24" t="n">
        <v>24622.1</v>
      </c>
      <c r="AN16" s="22"/>
      <c r="AO16" s="25" t="n">
        <v>17892</v>
      </c>
      <c r="AP16" s="22"/>
      <c r="AQ16" s="25" t="n">
        <v>-6730.1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84529.57</v>
      </c>
      <c r="C17" s="22"/>
      <c r="D17" s="22" t="n">
        <v>87947</v>
      </c>
      <c r="E17" s="22"/>
      <c r="F17" s="22" t="n">
        <v>3417.43000000001</v>
      </c>
      <c r="G17" s="22"/>
      <c r="H17" s="23" t="n">
        <v>147759.99</v>
      </c>
      <c r="I17" s="22"/>
      <c r="J17" s="22" t="n">
        <v>263841</v>
      </c>
      <c r="K17" s="22"/>
      <c r="L17" s="22" t="n">
        <v>116081.01</v>
      </c>
      <c r="M17" s="22"/>
      <c r="N17" s="21" t="s">
        <v>37</v>
      </c>
      <c r="O17" s="22" t="n">
        <v>-34180.8</v>
      </c>
      <c r="P17" s="22"/>
      <c r="Q17" s="22" t="n">
        <v>97411.22</v>
      </c>
      <c r="R17" s="22"/>
      <c r="S17" s="22" t="n">
        <v>84529.57</v>
      </c>
      <c r="T17" s="22"/>
      <c r="U17" s="22" t="n">
        <v>87947</v>
      </c>
      <c r="V17" s="22"/>
      <c r="W17" s="22" t="n">
        <v>87947</v>
      </c>
      <c r="X17" s="22"/>
      <c r="Y17" s="22" t="n">
        <v>87947</v>
      </c>
      <c r="Z17" s="22"/>
      <c r="AA17" s="22" t="n">
        <v>87947</v>
      </c>
      <c r="AB17" s="22"/>
      <c r="AC17" s="22" t="n">
        <v>87947</v>
      </c>
      <c r="AD17" s="22"/>
      <c r="AE17" s="22" t="n">
        <v>87947</v>
      </c>
      <c r="AF17" s="22"/>
      <c r="AG17" s="22" t="n">
        <v>146578</v>
      </c>
      <c r="AH17" s="22"/>
      <c r="AI17" s="22" t="n">
        <v>146578</v>
      </c>
      <c r="AJ17" s="22"/>
      <c r="AK17" s="22" t="n">
        <v>381102</v>
      </c>
      <c r="AL17" s="22"/>
      <c r="AM17" s="24" t="n">
        <v>1349699.99</v>
      </c>
      <c r="AN17" s="22"/>
      <c r="AO17" s="25" t="n">
        <v>1465781</v>
      </c>
      <c r="AP17" s="22"/>
      <c r="AQ17" s="25" t="n">
        <v>116081.01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91</v>
      </c>
      <c r="C19" s="22"/>
      <c r="D19" s="22" t="n">
        <v>103</v>
      </c>
      <c r="E19" s="22"/>
      <c r="F19" s="22" t="n">
        <v>12</v>
      </c>
      <c r="G19" s="22"/>
      <c r="H19" s="23" t="n">
        <v>7474.77</v>
      </c>
      <c r="I19" s="22"/>
      <c r="J19" s="22" t="n">
        <v>309</v>
      </c>
      <c r="K19" s="22"/>
      <c r="L19" s="22" t="n">
        <v>-7165.77</v>
      </c>
      <c r="M19" s="22"/>
      <c r="N19" s="21" t="s">
        <v>39</v>
      </c>
      <c r="O19" s="22" t="n">
        <v>2181.81</v>
      </c>
      <c r="P19" s="22"/>
      <c r="Q19" s="22" t="n">
        <v>5201.96</v>
      </c>
      <c r="R19" s="22"/>
      <c r="S19" s="22" t="n">
        <v>91</v>
      </c>
      <c r="T19" s="22"/>
      <c r="U19" s="22" t="n">
        <v>103</v>
      </c>
      <c r="V19" s="22"/>
      <c r="W19" s="22" t="n">
        <v>103</v>
      </c>
      <c r="X19" s="22"/>
      <c r="Y19" s="22" t="n">
        <v>103</v>
      </c>
      <c r="Z19" s="22"/>
      <c r="AA19" s="22" t="n">
        <v>103</v>
      </c>
      <c r="AB19" s="22"/>
      <c r="AC19" s="22" t="n">
        <v>103</v>
      </c>
      <c r="AD19" s="22"/>
      <c r="AE19" s="22" t="n">
        <v>103</v>
      </c>
      <c r="AF19" s="22"/>
      <c r="AG19" s="22" t="n">
        <v>103</v>
      </c>
      <c r="AH19" s="22"/>
      <c r="AI19" s="22" t="n">
        <v>103</v>
      </c>
      <c r="AJ19" s="22"/>
      <c r="AK19" s="22" t="n">
        <v>103</v>
      </c>
      <c r="AL19" s="22"/>
      <c r="AM19" s="24" t="n">
        <v>8401.77</v>
      </c>
      <c r="AN19" s="22"/>
      <c r="AO19" s="25" t="n">
        <v>1236</v>
      </c>
      <c r="AP19" s="22"/>
      <c r="AQ19" s="25" t="n">
        <v>-7165.77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13.98</v>
      </c>
      <c r="C22" s="22"/>
      <c r="D22" s="22" t="n">
        <v>0</v>
      </c>
      <c r="E22" s="22"/>
      <c r="F22" s="22" t="n">
        <v>-13.98</v>
      </c>
      <c r="G22" s="22"/>
      <c r="H22" s="23" t="n">
        <v>7400.31</v>
      </c>
      <c r="I22" s="22"/>
      <c r="J22" s="22" t="n">
        <v>0</v>
      </c>
      <c r="K22" s="22"/>
      <c r="L22" s="22" t="n">
        <v>-7400.31</v>
      </c>
      <c r="M22" s="22"/>
      <c r="N22" s="21" t="s">
        <v>42</v>
      </c>
      <c r="O22" s="22" t="n">
        <v>4366.62</v>
      </c>
      <c r="P22" s="22"/>
      <c r="Q22" s="22" t="n">
        <v>3019.71</v>
      </c>
      <c r="R22" s="22"/>
      <c r="S22" s="22" t="n">
        <v>13.98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7400.31</v>
      </c>
      <c r="AN22" s="22"/>
      <c r="AO22" s="25" t="n">
        <v>0</v>
      </c>
      <c r="AP22" s="22"/>
      <c r="AQ22" s="25" t="n">
        <v>-7400.31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0</v>
      </c>
      <c r="C24" s="22"/>
      <c r="D24" s="22" t="n">
        <v>0</v>
      </c>
      <c r="E24" s="22"/>
      <c r="F24" s="22" t="n">
        <v>0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81.9</v>
      </c>
      <c r="P24" s="22"/>
      <c r="Q24" s="22" t="n">
        <v>-81.9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1427.24</v>
      </c>
      <c r="C26" s="22"/>
      <c r="D26" s="22" t="n">
        <v>2198</v>
      </c>
      <c r="E26" s="22"/>
      <c r="F26" s="22" t="n">
        <v>770.76</v>
      </c>
      <c r="G26" s="22"/>
      <c r="H26" s="23" t="n">
        <v>4722.22</v>
      </c>
      <c r="I26" s="22"/>
      <c r="J26" s="22" t="n">
        <v>6594</v>
      </c>
      <c r="K26" s="22"/>
      <c r="L26" s="22" t="n">
        <v>1871.78</v>
      </c>
      <c r="M26" s="22"/>
      <c r="N26" s="21" t="s">
        <v>46</v>
      </c>
      <c r="O26" s="22" t="n">
        <v>0</v>
      </c>
      <c r="P26" s="22"/>
      <c r="Q26" s="22" t="n">
        <v>3294.98</v>
      </c>
      <c r="R26" s="22"/>
      <c r="S26" s="22" t="n">
        <v>1427.24</v>
      </c>
      <c r="T26" s="22"/>
      <c r="U26" s="22" t="n">
        <v>2198</v>
      </c>
      <c r="V26" s="22"/>
      <c r="W26" s="22" t="n">
        <v>2198</v>
      </c>
      <c r="X26" s="22"/>
      <c r="Y26" s="22" t="n">
        <v>2198</v>
      </c>
      <c r="Z26" s="22"/>
      <c r="AA26" s="22" t="n">
        <v>2198</v>
      </c>
      <c r="AB26" s="22"/>
      <c r="AC26" s="22" t="n">
        <v>2198</v>
      </c>
      <c r="AD26" s="22"/>
      <c r="AE26" s="22" t="n">
        <v>2198</v>
      </c>
      <c r="AF26" s="22"/>
      <c r="AG26" s="22" t="n">
        <v>2198</v>
      </c>
      <c r="AH26" s="22"/>
      <c r="AI26" s="22" t="n">
        <v>2198</v>
      </c>
      <c r="AJ26" s="22"/>
      <c r="AK26" s="22" t="n">
        <v>2198</v>
      </c>
      <c r="AL26" s="22"/>
      <c r="AM26" s="24" t="n">
        <v>24504.22</v>
      </c>
      <c r="AN26" s="22"/>
      <c r="AO26" s="25" t="n">
        <v>26376</v>
      </c>
      <c r="AP26" s="22"/>
      <c r="AQ26" s="25" t="n">
        <v>1871.78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35450.1</v>
      </c>
      <c r="C27" s="22"/>
      <c r="D27" s="26" t="n">
        <v>11823</v>
      </c>
      <c r="E27" s="22"/>
      <c r="F27" s="26" t="n">
        <v>-23627.1</v>
      </c>
      <c r="G27" s="22"/>
      <c r="H27" s="27" t="n">
        <v>105399.65</v>
      </c>
      <c r="I27" s="22"/>
      <c r="J27" s="26" t="n">
        <v>35469</v>
      </c>
      <c r="K27" s="22"/>
      <c r="L27" s="26" t="n">
        <v>-69930.65</v>
      </c>
      <c r="M27" s="22"/>
      <c r="N27" s="21" t="s">
        <v>47</v>
      </c>
      <c r="O27" s="26" t="n">
        <v>12496.01</v>
      </c>
      <c r="P27" s="22"/>
      <c r="Q27" s="26" t="n">
        <v>57453.54</v>
      </c>
      <c r="R27" s="22"/>
      <c r="S27" s="26" t="n">
        <v>35450.1</v>
      </c>
      <c r="T27" s="22"/>
      <c r="U27" s="26" t="n">
        <v>11823</v>
      </c>
      <c r="V27" s="22"/>
      <c r="W27" s="26" t="n">
        <v>11823</v>
      </c>
      <c r="X27" s="22"/>
      <c r="Y27" s="26" t="n">
        <v>11823</v>
      </c>
      <c r="Z27" s="22"/>
      <c r="AA27" s="26" t="n">
        <v>11823</v>
      </c>
      <c r="AB27" s="22"/>
      <c r="AC27" s="26" t="n">
        <v>11823</v>
      </c>
      <c r="AD27" s="22"/>
      <c r="AE27" s="26" t="n">
        <v>11823</v>
      </c>
      <c r="AF27" s="22"/>
      <c r="AG27" s="26" t="n">
        <v>11823</v>
      </c>
      <c r="AH27" s="22"/>
      <c r="AI27" s="26" t="n">
        <v>11823</v>
      </c>
      <c r="AJ27" s="22"/>
      <c r="AK27" s="26" t="n">
        <v>11823</v>
      </c>
      <c r="AL27" s="22"/>
      <c r="AM27" s="28" t="n">
        <v>211806.65</v>
      </c>
      <c r="AN27" s="22"/>
      <c r="AO27" s="29" t="n">
        <v>141876</v>
      </c>
      <c r="AP27" s="22"/>
      <c r="AQ27" s="29" t="n">
        <v>-69930.65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327389.87</v>
      </c>
      <c r="C28" s="22"/>
      <c r="D28" s="22" t="n">
        <v>287279</v>
      </c>
      <c r="E28" s="22"/>
      <c r="F28" s="22" t="n">
        <v>-40110.87</v>
      </c>
      <c r="G28" s="22"/>
      <c r="H28" s="31" t="n">
        <v>913779.230000001</v>
      </c>
      <c r="I28" s="22"/>
      <c r="J28" s="22" t="n">
        <v>861837</v>
      </c>
      <c r="K28" s="22"/>
      <c r="L28" s="22" t="n">
        <v>-51942.2300000006</v>
      </c>
      <c r="M28" s="22"/>
      <c r="N28" s="30" t="s">
        <v>48</v>
      </c>
      <c r="O28" s="22" t="n">
        <v>184464.08</v>
      </c>
      <c r="P28" s="32"/>
      <c r="Q28" s="22" t="n">
        <v>401925.28</v>
      </c>
      <c r="R28" s="32"/>
      <c r="S28" s="22" t="n">
        <v>327389.87</v>
      </c>
      <c r="T28" s="32"/>
      <c r="U28" s="22" t="n">
        <v>287279</v>
      </c>
      <c r="V28" s="32"/>
      <c r="W28" s="22" t="n">
        <v>287279</v>
      </c>
      <c r="X28" s="32"/>
      <c r="Y28" s="22" t="n">
        <v>287279</v>
      </c>
      <c r="Z28" s="32"/>
      <c r="AA28" s="22" t="n">
        <v>287279</v>
      </c>
      <c r="AB28" s="32"/>
      <c r="AC28" s="22" t="n">
        <v>287279</v>
      </c>
      <c r="AD28" s="32"/>
      <c r="AE28" s="22" t="n">
        <v>287279</v>
      </c>
      <c r="AF28" s="32"/>
      <c r="AG28" s="22" t="n">
        <v>345910</v>
      </c>
      <c r="AH28" s="32"/>
      <c r="AI28" s="22" t="n">
        <v>345910</v>
      </c>
      <c r="AJ28" s="32"/>
      <c r="AK28" s="22" t="n">
        <v>580434</v>
      </c>
      <c r="AL28" s="32"/>
      <c r="AM28" s="24" t="n">
        <v>3909707.23</v>
      </c>
      <c r="AN28" s="22"/>
      <c r="AO28" s="25" t="n">
        <v>3857765</v>
      </c>
      <c r="AP28" s="22"/>
      <c r="AQ28" s="25" t="n">
        <v>-51942.2300000005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-215017.39</v>
      </c>
      <c r="C30" s="22"/>
      <c r="D30" s="33" t="n">
        <v>-232323.96</v>
      </c>
      <c r="E30" s="22"/>
      <c r="F30" s="33" t="n">
        <v>-17306.57</v>
      </c>
      <c r="G30" s="22"/>
      <c r="H30" s="23" t="n">
        <v>-529619.1</v>
      </c>
      <c r="I30" s="22"/>
      <c r="J30" s="33" t="n">
        <v>-696971.88</v>
      </c>
      <c r="K30" s="22"/>
      <c r="L30" s="33" t="n">
        <v>-167352.78</v>
      </c>
      <c r="M30" s="22"/>
      <c r="N30" s="21" t="s">
        <v>49</v>
      </c>
      <c r="O30" s="33" t="n">
        <v>-135322.39</v>
      </c>
      <c r="P30" s="33"/>
      <c r="Q30" s="33" t="n">
        <v>-179279.32</v>
      </c>
      <c r="R30" s="33"/>
      <c r="S30" s="33" t="n">
        <v>-215017.39</v>
      </c>
      <c r="T30" s="33"/>
      <c r="U30" s="33" t="n">
        <v>-232323.96</v>
      </c>
      <c r="V30" s="33"/>
      <c r="W30" s="33" t="n">
        <v>-232323.96</v>
      </c>
      <c r="X30" s="33"/>
      <c r="Y30" s="33" t="n">
        <v>-232323.96</v>
      </c>
      <c r="Z30" s="33"/>
      <c r="AA30" s="33" t="n">
        <v>-232323.96</v>
      </c>
      <c r="AB30" s="33"/>
      <c r="AC30" s="33" t="n">
        <v>-232323.96</v>
      </c>
      <c r="AD30" s="33"/>
      <c r="AE30" s="33" t="n">
        <v>-232323.96</v>
      </c>
      <c r="AF30" s="33"/>
      <c r="AG30" s="33" t="n">
        <v>-290955</v>
      </c>
      <c r="AH30" s="33"/>
      <c r="AI30" s="33" t="n">
        <v>-290955</v>
      </c>
      <c r="AJ30" s="33"/>
      <c r="AK30" s="33" t="n">
        <v>-525479.33</v>
      </c>
      <c r="AL30" s="33"/>
      <c r="AM30" s="34" t="n">
        <v>-3030952.19</v>
      </c>
      <c r="AN30" s="22"/>
      <c r="AO30" s="35" t="n">
        <v>-3198304.97</v>
      </c>
      <c r="AP30" s="22"/>
      <c r="AQ30" s="25" t="n">
        <v>-167352.78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6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7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8" t="s">
        <v>51</v>
      </c>
      <c r="B33" s="32" t="n">
        <v>112372.48</v>
      </c>
      <c r="C33" s="32"/>
      <c r="D33" s="32" t="n">
        <v>54955.04</v>
      </c>
      <c r="E33" s="32"/>
      <c r="F33" s="32" t="n">
        <v>-57417.44</v>
      </c>
      <c r="G33" s="32"/>
      <c r="H33" s="32" t="n">
        <v>384160.130000001</v>
      </c>
      <c r="I33" s="32"/>
      <c r="J33" s="32" t="n">
        <v>164865.12</v>
      </c>
      <c r="K33" s="32"/>
      <c r="L33" s="32" t="n">
        <v>-219295.010000001</v>
      </c>
      <c r="M33" s="22"/>
      <c r="N33" s="38" t="s">
        <v>51</v>
      </c>
      <c r="O33" s="32" t="n">
        <v>49141.69</v>
      </c>
      <c r="P33" s="32"/>
      <c r="Q33" s="32" t="n">
        <v>222645.96</v>
      </c>
      <c r="R33" s="32"/>
      <c r="S33" s="32" t="n">
        <v>112372.48</v>
      </c>
      <c r="T33" s="32"/>
      <c r="U33" s="32" t="n">
        <v>54955.04</v>
      </c>
      <c r="V33" s="32"/>
      <c r="W33" s="32" t="n">
        <v>54955.04</v>
      </c>
      <c r="X33" s="32"/>
      <c r="Y33" s="32" t="n">
        <v>54955.04</v>
      </c>
      <c r="Z33" s="32"/>
      <c r="AA33" s="32" t="n">
        <v>54955.04</v>
      </c>
      <c r="AB33" s="32"/>
      <c r="AC33" s="32" t="n">
        <v>54955.04</v>
      </c>
      <c r="AD33" s="32"/>
      <c r="AE33" s="32" t="n">
        <v>54955.04</v>
      </c>
      <c r="AF33" s="32"/>
      <c r="AG33" s="32" t="n">
        <v>54955</v>
      </c>
      <c r="AH33" s="32"/>
      <c r="AI33" s="32" t="n">
        <v>54955</v>
      </c>
      <c r="AJ33" s="32"/>
      <c r="AK33" s="32" t="n">
        <v>54954.6699999999</v>
      </c>
      <c r="AL33" s="32"/>
      <c r="AM33" s="24" t="n">
        <v>878755.04</v>
      </c>
      <c r="AN33" s="22"/>
      <c r="AO33" s="25" t="n">
        <v>659460.03</v>
      </c>
      <c r="AP33" s="22"/>
      <c r="AQ33" s="25" t="n">
        <v>-219295.01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8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9" t="s">
        <v>52</v>
      </c>
      <c r="B35" s="22" t="n">
        <v>20</v>
      </c>
      <c r="C35" s="22"/>
      <c r="D35" s="22" t="n">
        <v>16</v>
      </c>
      <c r="E35" s="22"/>
      <c r="F35" s="22" t="n">
        <f aca="false">+D35-B35</f>
        <v>-4</v>
      </c>
      <c r="G35" s="22"/>
      <c r="H35" s="22" t="n">
        <v>20</v>
      </c>
      <c r="I35" s="22"/>
      <c r="J35" s="22" t="n">
        <v>16</v>
      </c>
      <c r="K35" s="22"/>
      <c r="L35" s="22" t="n">
        <f aca="false">+J35-H35</f>
        <v>-4</v>
      </c>
      <c r="M35" s="22"/>
      <c r="N35" s="39" t="s">
        <v>52</v>
      </c>
      <c r="O35" s="22" t="n">
        <v>20</v>
      </c>
      <c r="P35" s="22"/>
      <c r="Q35" s="22" t="n">
        <v>19</v>
      </c>
      <c r="R35" s="22"/>
      <c r="S35" s="22" t="n">
        <v>20</v>
      </c>
      <c r="T35" s="22"/>
      <c r="U35" s="22" t="n">
        <v>16</v>
      </c>
      <c r="V35" s="22"/>
      <c r="W35" s="22" t="n">
        <v>16</v>
      </c>
      <c r="X35" s="22"/>
      <c r="Y35" s="22" t="n">
        <v>16</v>
      </c>
      <c r="Z35" s="22"/>
      <c r="AA35" s="22" t="n">
        <v>16</v>
      </c>
      <c r="AB35" s="22"/>
      <c r="AC35" s="22" t="n">
        <v>16</v>
      </c>
      <c r="AD35" s="22"/>
      <c r="AE35" s="22" t="n">
        <v>16</v>
      </c>
      <c r="AF35" s="22"/>
      <c r="AG35" s="22" t="n">
        <v>16</v>
      </c>
      <c r="AH35" s="22"/>
      <c r="AI35" s="22" t="n">
        <v>16</v>
      </c>
      <c r="AJ35" s="22"/>
      <c r="AK35" s="22" t="n">
        <v>16</v>
      </c>
      <c r="AL35" s="22"/>
      <c r="AM35" s="24" t="n">
        <f aca="false">SUM(O35:AK35)/12</f>
        <v>16.9166666666667</v>
      </c>
      <c r="AN35" s="22"/>
      <c r="AO35" s="25" t="n">
        <v>16</v>
      </c>
      <c r="AP35" s="22"/>
      <c r="AQ35" s="25" t="n">
        <f aca="false">+AO35-AM35</f>
        <v>-0.916666666666668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350</v>
      </c>
    </row>
    <row r="41" customFormat="false" ht="11.25" hidden="false" customHeight="false" outlineLevel="0" collapsed="false">
      <c r="A41" s="1" t="s">
        <v>317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4">
      <formula>0</formula>
    </cfRule>
  </conditionalFormatting>
  <printOptions headings="false" gridLines="false" gridLinesSet="true" horizontalCentered="true" verticalCentered="true"/>
  <pageMargins left="0" right="0" top="0" bottom="0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10.99"/>
    <col collapsed="false" customWidth="true" hidden="false" outlineLevel="0" max="3" min="3" style="0" width="7.42"/>
    <col collapsed="false" customWidth="true" hidden="false" outlineLevel="0" max="4" min="4" style="0" width="10.85"/>
    <col collapsed="false" customWidth="true" hidden="false" outlineLevel="0" max="5" min="5" style="0" width="4.41"/>
    <col collapsed="false" customWidth="true" hidden="false" outlineLevel="0" max="7" min="7" style="0" width="12.42"/>
    <col collapsed="false" customWidth="true" hidden="false" outlineLevel="0" max="8" min="8" style="0" width="11.99"/>
    <col collapsed="false" customWidth="true" hidden="false" outlineLevel="0" max="9" min="9" style="0" width="43.41"/>
    <col collapsed="false" customWidth="true" hidden="false" outlineLevel="0" max="10" min="10" style="0" width="11.7"/>
    <col collapsed="false" customWidth="true" hidden="false" outlineLevel="0" max="11" min="11" style="0" width="30.28"/>
    <col collapsed="false" customWidth="true" hidden="false" outlineLevel="0" max="12" min="12" style="0" width="12.28"/>
  </cols>
  <sheetData>
    <row r="1" customFormat="false" ht="12.75" hidden="false" customHeight="false" outlineLevel="0" collapsed="false">
      <c r="A1" s="0" t="s">
        <v>55</v>
      </c>
      <c r="C1" s="0" t="s">
        <v>56</v>
      </c>
      <c r="E1" s="0" t="s">
        <v>57</v>
      </c>
    </row>
    <row r="2" customFormat="false" ht="12.75" hidden="false" customHeight="false" outlineLevel="0" collapsed="false">
      <c r="A2" s="0" t="s">
        <v>58</v>
      </c>
      <c r="C2" s="40" t="n">
        <v>105657</v>
      </c>
      <c r="E2" s="0" t="s">
        <v>347</v>
      </c>
    </row>
    <row r="3" customFormat="false" ht="12.75" hidden="false" customHeight="false" outlineLevel="0" collapsed="false">
      <c r="A3" s="0" t="s">
        <v>59</v>
      </c>
      <c r="C3" s="0" t="s">
        <v>60</v>
      </c>
      <c r="E3" s="0" t="s">
        <v>61</v>
      </c>
    </row>
    <row r="6" customFormat="false" ht="12.75" hidden="false" customHeight="false" outlineLevel="0" collapsed="false">
      <c r="B6" s="0" t="s">
        <v>62</v>
      </c>
      <c r="C6" s="0" t="s">
        <v>63</v>
      </c>
      <c r="D6" s="0" t="s">
        <v>64</v>
      </c>
      <c r="F6" s="0" t="s">
        <v>65</v>
      </c>
      <c r="H6" s="0" t="s">
        <v>66</v>
      </c>
      <c r="I6" s="0" t="s">
        <v>67</v>
      </c>
      <c r="J6" s="0" t="s">
        <v>68</v>
      </c>
      <c r="K6" s="0" t="s">
        <v>69</v>
      </c>
      <c r="L6" s="0" t="s">
        <v>204</v>
      </c>
    </row>
    <row r="8" customFormat="false" ht="12.75" hidden="false" customHeight="false" outlineLevel="0" collapsed="false">
      <c r="B8" s="41" t="n">
        <v>36965</v>
      </c>
      <c r="C8" s="0" t="n">
        <v>413</v>
      </c>
      <c r="D8" s="0" t="n">
        <v>52000500</v>
      </c>
      <c r="F8" s="0" t="s">
        <v>31</v>
      </c>
      <c r="H8" s="0" t="n">
        <v>100014057</v>
      </c>
      <c r="J8" s="0" t="n">
        <v>30016000</v>
      </c>
      <c r="K8" s="0" t="s">
        <v>72</v>
      </c>
      <c r="L8" s="42" t="n">
        <v>164.88</v>
      </c>
    </row>
    <row r="9" customFormat="false" ht="12.75" hidden="false" customHeight="false" outlineLevel="0" collapsed="false">
      <c r="B9" s="41" t="n">
        <v>36965</v>
      </c>
      <c r="C9" s="0" t="n">
        <v>413</v>
      </c>
      <c r="D9" s="0" t="n">
        <v>52000500</v>
      </c>
      <c r="F9" s="0" t="s">
        <v>31</v>
      </c>
      <c r="H9" s="0" t="n">
        <v>100014057</v>
      </c>
      <c r="J9" s="0" t="n">
        <v>30016000</v>
      </c>
      <c r="K9" s="0" t="s">
        <v>72</v>
      </c>
      <c r="L9" s="42" t="n">
        <v>71.5</v>
      </c>
    </row>
    <row r="10" customFormat="false" ht="12.75" hidden="false" customHeight="false" outlineLevel="0" collapsed="false">
      <c r="B10" s="41" t="n">
        <v>36981</v>
      </c>
      <c r="C10" s="0" t="n">
        <v>413</v>
      </c>
      <c r="D10" s="0" t="n">
        <v>52000500</v>
      </c>
      <c r="F10" s="0" t="s">
        <v>31</v>
      </c>
      <c r="H10" s="0" t="n">
        <v>100016387</v>
      </c>
      <c r="J10" s="0" t="n">
        <v>30016000</v>
      </c>
      <c r="K10" s="0" t="s">
        <v>72</v>
      </c>
      <c r="L10" s="42" t="n">
        <v>40.62</v>
      </c>
    </row>
    <row r="11" customFormat="false" ht="12.75" hidden="false" customHeight="false" outlineLevel="0" collapsed="false">
      <c r="B11" s="41" t="n">
        <v>36981</v>
      </c>
      <c r="C11" s="0" t="n">
        <v>413</v>
      </c>
      <c r="D11" s="0" t="n">
        <v>52000500</v>
      </c>
      <c r="F11" s="0" t="s">
        <v>31</v>
      </c>
      <c r="H11" s="0" t="n">
        <v>100016387</v>
      </c>
      <c r="J11" s="0" t="n">
        <v>30016000</v>
      </c>
      <c r="K11" s="0" t="s">
        <v>72</v>
      </c>
      <c r="L11" s="42" t="n">
        <v>835.11</v>
      </c>
    </row>
    <row r="12" customFormat="false" ht="12.75" hidden="false" customHeight="false" outlineLevel="0" collapsed="false">
      <c r="B12" s="41" t="n">
        <v>36981</v>
      </c>
      <c r="C12" s="0" t="n">
        <v>413</v>
      </c>
      <c r="D12" s="0" t="n">
        <v>52000500</v>
      </c>
      <c r="F12" s="0" t="s">
        <v>31</v>
      </c>
      <c r="H12" s="0" t="n">
        <v>100016387</v>
      </c>
      <c r="J12" s="0" t="n">
        <v>30016000</v>
      </c>
      <c r="K12" s="0" t="s">
        <v>72</v>
      </c>
      <c r="L12" s="42" t="n">
        <v>162.49</v>
      </c>
    </row>
    <row r="13" customFormat="false" ht="12.75" hidden="false" customHeight="false" outlineLevel="0" collapsed="false">
      <c r="B13" s="41" t="n">
        <v>36981</v>
      </c>
      <c r="C13" s="0" t="n">
        <v>413</v>
      </c>
      <c r="D13" s="0" t="n">
        <v>52000500</v>
      </c>
      <c r="F13" s="0" t="s">
        <v>31</v>
      </c>
      <c r="H13" s="0" t="n">
        <v>100016387</v>
      </c>
      <c r="J13" s="0" t="n">
        <v>30016000</v>
      </c>
      <c r="K13" s="0" t="s">
        <v>72</v>
      </c>
      <c r="L13" s="42" t="n">
        <v>15329.1</v>
      </c>
    </row>
    <row r="14" customFormat="false" ht="12.75" hidden="false" customHeight="false" outlineLevel="0" collapsed="false">
      <c r="B14" s="41" t="n">
        <v>36981</v>
      </c>
      <c r="C14" s="0" t="n">
        <v>413</v>
      </c>
      <c r="D14" s="0" t="n">
        <v>52000500</v>
      </c>
      <c r="F14" s="0" t="s">
        <v>31</v>
      </c>
      <c r="H14" s="0" t="n">
        <v>100016387</v>
      </c>
      <c r="J14" s="0" t="n">
        <v>30016000</v>
      </c>
      <c r="K14" s="0" t="s">
        <v>72</v>
      </c>
      <c r="L14" s="42" t="n">
        <v>5062.5</v>
      </c>
    </row>
    <row r="15" customFormat="false" ht="12.75" hidden="false" customHeight="false" outlineLevel="0" collapsed="false">
      <c r="B15" s="41" t="n">
        <v>36965</v>
      </c>
      <c r="C15" s="0" t="n">
        <v>413</v>
      </c>
      <c r="D15" s="0" t="n">
        <v>52000500</v>
      </c>
      <c r="F15" s="0" t="s">
        <v>31</v>
      </c>
      <c r="H15" s="0" t="n">
        <v>100014057</v>
      </c>
      <c r="J15" s="0" t="n">
        <v>30016000</v>
      </c>
      <c r="K15" s="0" t="s">
        <v>72</v>
      </c>
      <c r="L15" s="42" t="n">
        <v>202.55</v>
      </c>
    </row>
    <row r="16" customFormat="false" ht="12.75" hidden="false" customHeight="false" outlineLevel="0" collapsed="false">
      <c r="B16" s="41" t="n">
        <v>36965</v>
      </c>
      <c r="C16" s="0" t="n">
        <v>413</v>
      </c>
      <c r="D16" s="0" t="n">
        <v>52000500</v>
      </c>
      <c r="F16" s="0" t="s">
        <v>31</v>
      </c>
      <c r="H16" s="0" t="n">
        <v>100014057</v>
      </c>
      <c r="J16" s="0" t="n">
        <v>30016000</v>
      </c>
      <c r="K16" s="0" t="s">
        <v>72</v>
      </c>
      <c r="L16" s="42" t="n">
        <v>1005.23</v>
      </c>
    </row>
    <row r="17" customFormat="false" ht="12.75" hidden="false" customHeight="false" outlineLevel="0" collapsed="false">
      <c r="B17" s="41" t="n">
        <v>36965</v>
      </c>
      <c r="C17" s="0" t="n">
        <v>413</v>
      </c>
      <c r="D17" s="0" t="n">
        <v>52000500</v>
      </c>
      <c r="F17" s="0" t="s">
        <v>31</v>
      </c>
      <c r="H17" s="0" t="n">
        <v>100014057</v>
      </c>
      <c r="J17" s="0" t="n">
        <v>30016000</v>
      </c>
      <c r="K17" s="0" t="s">
        <v>72</v>
      </c>
      <c r="L17" s="42" t="n">
        <v>1376.5</v>
      </c>
    </row>
    <row r="18" customFormat="false" ht="12.75" hidden="false" customHeight="false" outlineLevel="0" collapsed="false">
      <c r="B18" s="41" t="n">
        <v>36965</v>
      </c>
      <c r="C18" s="0" t="n">
        <v>413</v>
      </c>
      <c r="D18" s="0" t="n">
        <v>52000500</v>
      </c>
      <c r="F18" s="0" t="s">
        <v>31</v>
      </c>
      <c r="H18" s="0" t="n">
        <v>100014057</v>
      </c>
      <c r="J18" s="0" t="n">
        <v>30016000</v>
      </c>
      <c r="K18" s="0" t="s">
        <v>72</v>
      </c>
      <c r="L18" s="42" t="n">
        <v>1052.65</v>
      </c>
    </row>
    <row r="19" customFormat="false" ht="12.75" hidden="false" customHeight="false" outlineLevel="0" collapsed="false">
      <c r="B19" s="41" t="n">
        <v>36965</v>
      </c>
      <c r="C19" s="0" t="n">
        <v>413</v>
      </c>
      <c r="D19" s="0" t="n">
        <v>52000500</v>
      </c>
      <c r="F19" s="0" t="s">
        <v>31</v>
      </c>
      <c r="H19" s="0" t="n">
        <v>100014057</v>
      </c>
      <c r="J19" s="0" t="n">
        <v>30016000</v>
      </c>
      <c r="K19" s="0" t="s">
        <v>72</v>
      </c>
      <c r="L19" s="42" t="n">
        <v>3375</v>
      </c>
    </row>
    <row r="20" customFormat="false" ht="12.75" hidden="false" customHeight="false" outlineLevel="0" collapsed="false">
      <c r="B20" s="41" t="n">
        <v>36965</v>
      </c>
      <c r="C20" s="0" t="n">
        <v>413</v>
      </c>
      <c r="D20" s="0" t="n">
        <v>52000500</v>
      </c>
      <c r="F20" s="0" t="s">
        <v>31</v>
      </c>
      <c r="H20" s="0" t="n">
        <v>100014057</v>
      </c>
      <c r="J20" s="0" t="n">
        <v>30016000</v>
      </c>
      <c r="K20" s="0" t="s">
        <v>72</v>
      </c>
      <c r="L20" s="42" t="n">
        <v>48701.16</v>
      </c>
    </row>
    <row r="21" customFormat="false" ht="12.75" hidden="false" customHeight="false" outlineLevel="0" collapsed="false">
      <c r="B21" s="41" t="n">
        <v>36965</v>
      </c>
      <c r="C21" s="0" t="n">
        <v>413</v>
      </c>
      <c r="D21" s="0" t="n">
        <v>52000500</v>
      </c>
      <c r="F21" s="0" t="s">
        <v>31</v>
      </c>
      <c r="H21" s="0" t="n">
        <v>100014057</v>
      </c>
      <c r="J21" s="0" t="n">
        <v>30016000</v>
      </c>
      <c r="K21" s="0" t="s">
        <v>72</v>
      </c>
      <c r="L21" s="42" t="n">
        <v>15329.1</v>
      </c>
    </row>
    <row r="22" customFormat="false" ht="12.75" hidden="false" customHeight="false" outlineLevel="0" collapsed="false">
      <c r="B22" s="41" t="n">
        <v>36981</v>
      </c>
      <c r="C22" s="0" t="n">
        <v>413</v>
      </c>
      <c r="D22" s="0" t="n">
        <v>52000500</v>
      </c>
      <c r="F22" s="0" t="s">
        <v>31</v>
      </c>
      <c r="H22" s="0" t="n">
        <v>100016387</v>
      </c>
      <c r="J22" s="0" t="n">
        <v>30016000</v>
      </c>
      <c r="K22" s="0" t="s">
        <v>72</v>
      </c>
      <c r="L22" s="42" t="n">
        <v>649.01</v>
      </c>
    </row>
    <row r="23" customFormat="false" ht="12.75" hidden="false" customHeight="false" outlineLevel="0" collapsed="false">
      <c r="B23" s="41" t="n">
        <v>36965</v>
      </c>
      <c r="C23" s="0" t="n">
        <v>413</v>
      </c>
      <c r="D23" s="0" t="n">
        <v>52000500</v>
      </c>
      <c r="F23" s="0" t="s">
        <v>31</v>
      </c>
      <c r="H23" s="0" t="n">
        <v>100014188</v>
      </c>
      <c r="J23" s="0" t="n">
        <v>52001000</v>
      </c>
      <c r="K23" s="0" t="s">
        <v>71</v>
      </c>
      <c r="L23" s="42" t="n">
        <v>98.52</v>
      </c>
    </row>
    <row r="24" customFormat="false" ht="12.75" hidden="false" customHeight="false" outlineLevel="0" collapsed="false">
      <c r="B24" s="41" t="n">
        <v>36951</v>
      </c>
      <c r="C24" s="0" t="n">
        <v>413</v>
      </c>
      <c r="D24" s="0" t="n">
        <v>52000500</v>
      </c>
      <c r="F24" s="0" t="s">
        <v>31</v>
      </c>
      <c r="H24" s="0" t="n">
        <v>100010133</v>
      </c>
      <c r="J24" s="0" t="n">
        <v>20022500</v>
      </c>
      <c r="K24" s="0" t="s">
        <v>146</v>
      </c>
      <c r="L24" s="42" t="n">
        <v>4470.84</v>
      </c>
    </row>
    <row r="25" customFormat="false" ht="12.75" hidden="false" customHeight="false" outlineLevel="0" collapsed="false">
      <c r="B25" s="41" t="n">
        <v>36965</v>
      </c>
      <c r="C25" s="0" t="n">
        <v>413</v>
      </c>
      <c r="D25" s="0" t="n">
        <v>52000500</v>
      </c>
      <c r="F25" s="0" t="s">
        <v>31</v>
      </c>
      <c r="H25" s="0" t="n">
        <v>100014057</v>
      </c>
      <c r="J25" s="0" t="n">
        <v>25142000</v>
      </c>
      <c r="K25" s="0" t="s">
        <v>73</v>
      </c>
      <c r="L25" s="42" t="n">
        <v>-2429.15</v>
      </c>
    </row>
    <row r="26" customFormat="false" ht="12.75" hidden="false" customHeight="false" outlineLevel="0" collapsed="false">
      <c r="B26" s="41" t="n">
        <v>36965</v>
      </c>
      <c r="C26" s="0" t="n">
        <v>413</v>
      </c>
      <c r="D26" s="0" t="n">
        <v>52000500</v>
      </c>
      <c r="F26" s="0" t="s">
        <v>31</v>
      </c>
      <c r="H26" s="0" t="n">
        <v>100014057</v>
      </c>
      <c r="J26" s="0" t="n">
        <v>25142000</v>
      </c>
      <c r="K26" s="0" t="s">
        <v>73</v>
      </c>
      <c r="L26" s="42" t="n">
        <v>-202.55</v>
      </c>
    </row>
    <row r="27" customFormat="false" ht="12.75" hidden="false" customHeight="false" outlineLevel="0" collapsed="false">
      <c r="B27" s="41" t="n">
        <v>36981</v>
      </c>
      <c r="C27" s="0" t="n">
        <v>413</v>
      </c>
      <c r="D27" s="0" t="n">
        <v>52000500</v>
      </c>
      <c r="F27" s="0" t="s">
        <v>31</v>
      </c>
      <c r="H27" s="0" t="n">
        <v>100016387</v>
      </c>
      <c r="J27" s="0" t="n">
        <v>25142000</v>
      </c>
      <c r="K27" s="0" t="s">
        <v>73</v>
      </c>
      <c r="L27" s="42" t="n">
        <v>-203.11</v>
      </c>
    </row>
    <row r="28" customFormat="false" ht="12.75" hidden="false" customHeight="false" outlineLevel="0" collapsed="false">
      <c r="B28" s="41" t="n">
        <v>36981</v>
      </c>
      <c r="C28" s="0" t="n">
        <v>413</v>
      </c>
      <c r="D28" s="0" t="n">
        <v>52000500</v>
      </c>
      <c r="F28" s="0" t="s">
        <v>31</v>
      </c>
      <c r="H28" s="0" t="n">
        <v>100016387</v>
      </c>
      <c r="J28" s="0" t="n">
        <v>25142000</v>
      </c>
      <c r="K28" s="0" t="s">
        <v>73</v>
      </c>
      <c r="L28" s="42" t="n">
        <v>-1676.97</v>
      </c>
    </row>
    <row r="29" customFormat="false" ht="12.75" hidden="false" customHeight="false" outlineLevel="0" collapsed="false">
      <c r="B29" s="41" t="n">
        <v>36965</v>
      </c>
      <c r="C29" s="0" t="n">
        <v>413</v>
      </c>
      <c r="D29" s="0" t="n">
        <v>52000500</v>
      </c>
      <c r="F29" s="0" t="s">
        <v>31</v>
      </c>
      <c r="H29" s="0" t="n">
        <v>100014188</v>
      </c>
      <c r="J29" s="0" t="n">
        <v>52000500</v>
      </c>
      <c r="K29" s="0" t="s">
        <v>31</v>
      </c>
      <c r="L29" s="42" t="n">
        <v>-913.42</v>
      </c>
    </row>
    <row r="30" customFormat="false" ht="12.75" hidden="false" customHeight="false" outlineLevel="0" collapsed="false">
      <c r="B30" s="41" t="n">
        <v>36981</v>
      </c>
      <c r="C30" s="0" t="n">
        <v>413</v>
      </c>
      <c r="D30" s="0" t="n">
        <v>52000500</v>
      </c>
      <c r="F30" s="0" t="s">
        <v>31</v>
      </c>
      <c r="H30" s="0" t="n">
        <v>100016387</v>
      </c>
      <c r="J30" s="0" t="n">
        <v>30016000</v>
      </c>
      <c r="K30" s="0" t="s">
        <v>72</v>
      </c>
      <c r="L30" s="42" t="n">
        <v>662.86</v>
      </c>
    </row>
    <row r="31" customFormat="false" ht="12.75" hidden="false" customHeight="false" outlineLevel="0" collapsed="false">
      <c r="B31" s="41" t="n">
        <v>36981</v>
      </c>
      <c r="C31" s="0" t="n">
        <v>413</v>
      </c>
      <c r="D31" s="0" t="n">
        <v>52000500</v>
      </c>
      <c r="F31" s="0" t="s">
        <v>31</v>
      </c>
      <c r="H31" s="0" t="n">
        <v>100016387</v>
      </c>
      <c r="J31" s="0" t="n">
        <v>30016000</v>
      </c>
      <c r="K31" s="0" t="s">
        <v>72</v>
      </c>
      <c r="L31" s="42" t="n">
        <v>760.75</v>
      </c>
    </row>
    <row r="32" customFormat="false" ht="12.75" hidden="false" customHeight="false" outlineLevel="0" collapsed="false">
      <c r="B32" s="41" t="n">
        <v>36981</v>
      </c>
      <c r="C32" s="0" t="n">
        <v>413</v>
      </c>
      <c r="D32" s="0" t="n">
        <v>52000500</v>
      </c>
      <c r="F32" s="0" t="s">
        <v>31</v>
      </c>
      <c r="H32" s="0" t="n">
        <v>100016387</v>
      </c>
      <c r="J32" s="0" t="n">
        <v>30016000</v>
      </c>
      <c r="K32" s="0" t="s">
        <v>72</v>
      </c>
      <c r="L32" s="42" t="n">
        <v>253.36</v>
      </c>
    </row>
    <row r="33" customFormat="false" ht="12.75" hidden="false" customHeight="false" outlineLevel="0" collapsed="false">
      <c r="B33" s="41" t="n">
        <v>36981</v>
      </c>
      <c r="C33" s="0" t="n">
        <v>413</v>
      </c>
      <c r="D33" s="0" t="n">
        <v>52000500</v>
      </c>
      <c r="F33" s="0" t="s">
        <v>31</v>
      </c>
      <c r="H33" s="0" t="n">
        <v>100016387</v>
      </c>
      <c r="J33" s="0" t="n">
        <v>30016000</v>
      </c>
      <c r="K33" s="0" t="s">
        <v>72</v>
      </c>
      <c r="L33" s="42" t="n">
        <v>66940.52</v>
      </c>
    </row>
    <row r="34" customFormat="false" ht="12.75" hidden="false" customHeight="false" outlineLevel="0" collapsed="false">
      <c r="B34" s="41" t="n">
        <v>36965</v>
      </c>
      <c r="C34" s="0" t="n">
        <v>413</v>
      </c>
      <c r="D34" s="0" t="n">
        <v>52000500</v>
      </c>
      <c r="F34" s="0" t="s">
        <v>31</v>
      </c>
      <c r="H34" s="0" t="n">
        <v>100014188</v>
      </c>
      <c r="J34" s="0" t="n">
        <v>52001000</v>
      </c>
      <c r="K34" s="0" t="s">
        <v>71</v>
      </c>
      <c r="L34" s="42" t="n">
        <v>913.42</v>
      </c>
    </row>
    <row r="35" customFormat="false" ht="12.75" hidden="false" customHeight="false" outlineLevel="0" collapsed="false">
      <c r="B35" s="41" t="n">
        <v>36965</v>
      </c>
      <c r="C35" s="0" t="n">
        <v>413</v>
      </c>
      <c r="D35" s="0" t="n">
        <v>52000500</v>
      </c>
      <c r="F35" s="0" t="s">
        <v>31</v>
      </c>
      <c r="H35" s="0" t="n">
        <v>100014188</v>
      </c>
      <c r="J35" s="0" t="n">
        <v>52001000</v>
      </c>
      <c r="K35" s="0" t="s">
        <v>71</v>
      </c>
      <c r="L35" s="42" t="n">
        <v>17091.38</v>
      </c>
    </row>
    <row r="36" customFormat="false" ht="12.75" hidden="false" customHeight="false" outlineLevel="0" collapsed="false">
      <c r="B36" s="41" t="n">
        <v>36965</v>
      </c>
      <c r="C36" s="0" t="n">
        <v>413</v>
      </c>
      <c r="D36" s="0" t="n">
        <v>52000500</v>
      </c>
      <c r="F36" s="0" t="s">
        <v>31</v>
      </c>
      <c r="H36" s="0" t="n">
        <v>100014717</v>
      </c>
      <c r="I36" s="0" t="s">
        <v>351</v>
      </c>
      <c r="J36" s="0" t="n">
        <v>5000006269</v>
      </c>
      <c r="K36" s="0" t="s">
        <v>352</v>
      </c>
      <c r="L36" s="42" t="n">
        <v>110.77</v>
      </c>
    </row>
    <row r="37" customFormat="false" ht="12.75" hidden="false" customHeight="false" outlineLevel="0" collapsed="false">
      <c r="B37" s="0" t="s">
        <v>74</v>
      </c>
      <c r="D37" s="0" t="n">
        <v>52000500</v>
      </c>
      <c r="L37" s="43" t="n">
        <v>179234.62</v>
      </c>
    </row>
    <row r="38" customFormat="false" ht="12.75" hidden="false" customHeight="false" outlineLevel="0" collapsed="false">
      <c r="B38" s="41" t="n">
        <v>36981</v>
      </c>
      <c r="C38" s="0" t="n">
        <v>413</v>
      </c>
      <c r="D38" s="0" t="n">
        <v>52001000</v>
      </c>
      <c r="F38" s="0" t="s">
        <v>75</v>
      </c>
      <c r="H38" s="0" t="n">
        <v>100016387</v>
      </c>
      <c r="J38" s="0" t="n">
        <v>30016000</v>
      </c>
      <c r="K38" s="0" t="s">
        <v>72</v>
      </c>
      <c r="L38" s="42" t="n">
        <v>429.07</v>
      </c>
    </row>
    <row r="39" customFormat="false" ht="12.75" hidden="false" customHeight="false" outlineLevel="0" collapsed="false">
      <c r="B39" s="41" t="n">
        <v>36965</v>
      </c>
      <c r="C39" s="0" t="n">
        <v>413</v>
      </c>
      <c r="D39" s="0" t="n">
        <v>52001000</v>
      </c>
      <c r="F39" s="0" t="s">
        <v>75</v>
      </c>
      <c r="H39" s="0" t="n">
        <v>100014057</v>
      </c>
      <c r="J39" s="0" t="n">
        <v>30016000</v>
      </c>
      <c r="K39" s="0" t="s">
        <v>72</v>
      </c>
      <c r="L39" s="42" t="n">
        <v>6211.67</v>
      </c>
    </row>
    <row r="40" customFormat="false" ht="12.75" hidden="false" customHeight="false" outlineLevel="0" collapsed="false">
      <c r="B40" s="41" t="n">
        <v>36965</v>
      </c>
      <c r="C40" s="0" t="n">
        <v>413</v>
      </c>
      <c r="D40" s="0" t="n">
        <v>52001000</v>
      </c>
      <c r="F40" s="0" t="s">
        <v>75</v>
      </c>
      <c r="H40" s="0" t="n">
        <v>100014057</v>
      </c>
      <c r="J40" s="0" t="n">
        <v>30016000</v>
      </c>
      <c r="K40" s="0" t="s">
        <v>72</v>
      </c>
      <c r="L40" s="42" t="n">
        <v>2263.2</v>
      </c>
    </row>
    <row r="41" customFormat="false" ht="12.75" hidden="false" customHeight="false" outlineLevel="0" collapsed="false">
      <c r="B41" s="41" t="n">
        <v>36965</v>
      </c>
      <c r="C41" s="0" t="n">
        <v>413</v>
      </c>
      <c r="D41" s="0" t="n">
        <v>52001000</v>
      </c>
      <c r="F41" s="0" t="s">
        <v>75</v>
      </c>
      <c r="H41" s="0" t="n">
        <v>100014057</v>
      </c>
      <c r="J41" s="0" t="n">
        <v>30016000</v>
      </c>
      <c r="K41" s="0" t="s">
        <v>72</v>
      </c>
      <c r="L41" s="42" t="n">
        <v>946.46</v>
      </c>
    </row>
    <row r="42" customFormat="false" ht="12.75" hidden="false" customHeight="false" outlineLevel="0" collapsed="false">
      <c r="B42" s="41" t="n">
        <v>36965</v>
      </c>
      <c r="C42" s="0" t="n">
        <v>413</v>
      </c>
      <c r="D42" s="0" t="n">
        <v>52001000</v>
      </c>
      <c r="F42" s="0" t="s">
        <v>75</v>
      </c>
      <c r="H42" s="0" t="n">
        <v>100014057</v>
      </c>
      <c r="J42" s="0" t="n">
        <v>30016000</v>
      </c>
      <c r="K42" s="0" t="s">
        <v>72</v>
      </c>
      <c r="L42" s="42" t="n">
        <v>511.25</v>
      </c>
    </row>
    <row r="43" customFormat="false" ht="12.75" hidden="false" customHeight="false" outlineLevel="0" collapsed="false">
      <c r="B43" s="41" t="n">
        <v>36965</v>
      </c>
      <c r="C43" s="0" t="n">
        <v>413</v>
      </c>
      <c r="D43" s="0" t="n">
        <v>52001000</v>
      </c>
      <c r="F43" s="0" t="s">
        <v>75</v>
      </c>
      <c r="H43" s="0" t="n">
        <v>100014057</v>
      </c>
      <c r="J43" s="0" t="n">
        <v>30016000</v>
      </c>
      <c r="K43" s="0" t="s">
        <v>72</v>
      </c>
      <c r="L43" s="42" t="n">
        <v>429.07</v>
      </c>
    </row>
    <row r="44" customFormat="false" ht="12.75" hidden="false" customHeight="false" outlineLevel="0" collapsed="false">
      <c r="B44" s="41" t="n">
        <v>36965</v>
      </c>
      <c r="C44" s="0" t="n">
        <v>413</v>
      </c>
      <c r="D44" s="0" t="n">
        <v>52001000</v>
      </c>
      <c r="F44" s="0" t="s">
        <v>75</v>
      </c>
      <c r="H44" s="0" t="n">
        <v>100014057</v>
      </c>
      <c r="J44" s="0" t="n">
        <v>30016000</v>
      </c>
      <c r="K44" s="0" t="s">
        <v>72</v>
      </c>
      <c r="L44" s="42" t="n">
        <v>2028.05</v>
      </c>
    </row>
    <row r="45" customFormat="false" ht="12.75" hidden="false" customHeight="false" outlineLevel="0" collapsed="false">
      <c r="B45" s="41" t="n">
        <v>36981</v>
      </c>
      <c r="C45" s="0" t="n">
        <v>413</v>
      </c>
      <c r="D45" s="0" t="n">
        <v>52001000</v>
      </c>
      <c r="F45" s="0" t="s">
        <v>75</v>
      </c>
      <c r="H45" s="0" t="n">
        <v>100016387</v>
      </c>
      <c r="J45" s="0" t="n">
        <v>30016000</v>
      </c>
      <c r="K45" s="0" t="s">
        <v>72</v>
      </c>
      <c r="L45" s="42" t="n">
        <v>511.25</v>
      </c>
    </row>
    <row r="46" customFormat="false" ht="12.75" hidden="false" customHeight="false" outlineLevel="0" collapsed="false">
      <c r="B46" s="41" t="n">
        <v>36965</v>
      </c>
      <c r="C46" s="0" t="n">
        <v>413</v>
      </c>
      <c r="D46" s="0" t="n">
        <v>52001000</v>
      </c>
      <c r="F46" s="0" t="s">
        <v>75</v>
      </c>
      <c r="H46" s="0" t="n">
        <v>100014188</v>
      </c>
      <c r="J46" s="0" t="n">
        <v>52001000</v>
      </c>
      <c r="K46" s="0" t="s">
        <v>71</v>
      </c>
      <c r="L46" s="42" t="n">
        <v>2261.19</v>
      </c>
    </row>
    <row r="47" customFormat="false" ht="12.75" hidden="false" customHeight="false" outlineLevel="0" collapsed="false">
      <c r="B47" s="41" t="n">
        <v>36965</v>
      </c>
      <c r="C47" s="0" t="n">
        <v>413</v>
      </c>
      <c r="D47" s="0" t="n">
        <v>52001000</v>
      </c>
      <c r="F47" s="0" t="s">
        <v>75</v>
      </c>
      <c r="H47" s="0" t="n">
        <v>100014188</v>
      </c>
      <c r="J47" s="0" t="n">
        <v>52001000</v>
      </c>
      <c r="K47" s="0" t="s">
        <v>71</v>
      </c>
      <c r="L47" s="42" t="n">
        <v>196.38</v>
      </c>
    </row>
    <row r="48" customFormat="false" ht="12.75" hidden="false" customHeight="false" outlineLevel="0" collapsed="false">
      <c r="B48" s="41" t="n">
        <v>36965</v>
      </c>
      <c r="C48" s="0" t="n">
        <v>413</v>
      </c>
      <c r="D48" s="0" t="n">
        <v>52001000</v>
      </c>
      <c r="F48" s="0" t="s">
        <v>75</v>
      </c>
      <c r="H48" s="0" t="n">
        <v>100014188</v>
      </c>
      <c r="J48" s="0" t="n">
        <v>52001000</v>
      </c>
      <c r="K48" s="0" t="s">
        <v>71</v>
      </c>
      <c r="L48" s="42" t="n">
        <v>548.91</v>
      </c>
    </row>
    <row r="49" customFormat="false" ht="12.75" hidden="false" customHeight="false" outlineLevel="0" collapsed="false">
      <c r="B49" s="41" t="n">
        <v>36981</v>
      </c>
      <c r="C49" s="0" t="n">
        <v>413</v>
      </c>
      <c r="D49" s="0" t="n">
        <v>52001000</v>
      </c>
      <c r="F49" s="0" t="s">
        <v>75</v>
      </c>
      <c r="H49" s="0" t="n">
        <v>100016387</v>
      </c>
      <c r="J49" s="0" t="n">
        <v>30016000</v>
      </c>
      <c r="K49" s="0" t="s">
        <v>72</v>
      </c>
      <c r="L49" s="42" t="n">
        <v>9382.79</v>
      </c>
    </row>
    <row r="50" customFormat="false" ht="12.75" hidden="false" customHeight="false" outlineLevel="0" collapsed="false">
      <c r="B50" s="41" t="n">
        <v>36981</v>
      </c>
      <c r="C50" s="0" t="n">
        <v>413</v>
      </c>
      <c r="D50" s="0" t="n">
        <v>52001000</v>
      </c>
      <c r="F50" s="0" t="s">
        <v>75</v>
      </c>
      <c r="H50" s="0" t="n">
        <v>100016387</v>
      </c>
      <c r="J50" s="0" t="n">
        <v>30016000</v>
      </c>
      <c r="K50" s="0" t="s">
        <v>72</v>
      </c>
      <c r="L50" s="42" t="n">
        <v>2015.78</v>
      </c>
    </row>
    <row r="51" customFormat="false" ht="12.75" hidden="false" customHeight="false" outlineLevel="0" collapsed="false">
      <c r="B51" s="41" t="n">
        <v>36981</v>
      </c>
      <c r="C51" s="0" t="n">
        <v>413</v>
      </c>
      <c r="D51" s="0" t="n">
        <v>52001000</v>
      </c>
      <c r="F51" s="0" t="s">
        <v>75</v>
      </c>
      <c r="H51" s="0" t="n">
        <v>100016387</v>
      </c>
      <c r="J51" s="0" t="n">
        <v>30016000</v>
      </c>
      <c r="K51" s="0" t="s">
        <v>72</v>
      </c>
      <c r="L51" s="42" t="n">
        <v>1193.47</v>
      </c>
    </row>
    <row r="52" customFormat="false" ht="12.75" hidden="false" customHeight="false" outlineLevel="0" collapsed="false">
      <c r="B52" s="41" t="n">
        <v>36981</v>
      </c>
      <c r="C52" s="0" t="n">
        <v>413</v>
      </c>
      <c r="D52" s="0" t="n">
        <v>52001000</v>
      </c>
      <c r="F52" s="0" t="s">
        <v>75</v>
      </c>
      <c r="H52" s="0" t="n">
        <v>100016387</v>
      </c>
      <c r="J52" s="0" t="n">
        <v>30016000</v>
      </c>
      <c r="K52" s="0" t="s">
        <v>72</v>
      </c>
      <c r="L52" s="42" t="n">
        <v>2536.71</v>
      </c>
    </row>
    <row r="53" customFormat="false" ht="12.75" hidden="false" customHeight="false" outlineLevel="0" collapsed="false">
      <c r="B53" s="0" t="s">
        <v>74</v>
      </c>
      <c r="D53" s="0" t="n">
        <v>52001000</v>
      </c>
      <c r="L53" s="43" t="n">
        <v>31465.25</v>
      </c>
    </row>
    <row r="54" customFormat="false" ht="12.75" hidden="false" customHeight="false" outlineLevel="0" collapsed="false">
      <c r="B54" s="41" t="n">
        <v>36955</v>
      </c>
      <c r="C54" s="0" t="n">
        <v>413</v>
      </c>
      <c r="D54" s="0" t="n">
        <v>52002000</v>
      </c>
      <c r="F54" s="0" t="s">
        <v>77</v>
      </c>
      <c r="H54" s="0" t="n">
        <v>100012380</v>
      </c>
      <c r="I54" s="0" t="s">
        <v>353</v>
      </c>
      <c r="J54" s="0" t="n">
        <v>6000009628</v>
      </c>
      <c r="K54" s="0" t="s">
        <v>354</v>
      </c>
      <c r="L54" s="42" t="n">
        <v>449.01</v>
      </c>
    </row>
    <row r="55" customFormat="false" ht="12.75" hidden="false" customHeight="false" outlineLevel="0" collapsed="false">
      <c r="B55" s="41" t="n">
        <v>36957</v>
      </c>
      <c r="C55" s="0" t="n">
        <v>413</v>
      </c>
      <c r="D55" s="0" t="n">
        <v>52002000</v>
      </c>
      <c r="F55" s="0" t="s">
        <v>77</v>
      </c>
      <c r="H55" s="0" t="n">
        <v>100013015</v>
      </c>
      <c r="I55" s="0" t="s">
        <v>355</v>
      </c>
      <c r="J55" s="0" t="n">
        <v>6000013037</v>
      </c>
      <c r="K55" s="0" t="s">
        <v>356</v>
      </c>
      <c r="L55" s="42" t="n">
        <v>595</v>
      </c>
    </row>
    <row r="56" customFormat="false" ht="12.75" hidden="false" customHeight="false" outlineLevel="0" collapsed="false">
      <c r="B56" s="41" t="n">
        <v>36957</v>
      </c>
      <c r="C56" s="0" t="n">
        <v>413</v>
      </c>
      <c r="D56" s="0" t="n">
        <v>52002000</v>
      </c>
      <c r="F56" s="0" t="s">
        <v>77</v>
      </c>
      <c r="H56" s="0" t="n">
        <v>100013082</v>
      </c>
      <c r="I56" s="0" t="s">
        <v>357</v>
      </c>
      <c r="J56" s="0" t="n">
        <v>6000017107</v>
      </c>
      <c r="K56" s="0" t="s">
        <v>358</v>
      </c>
      <c r="L56" s="42" t="n">
        <v>443.75</v>
      </c>
    </row>
    <row r="57" customFormat="false" ht="12.75" hidden="false" customHeight="false" outlineLevel="0" collapsed="false">
      <c r="B57" s="41" t="n">
        <v>36980</v>
      </c>
      <c r="C57" s="0" t="n">
        <v>413</v>
      </c>
      <c r="D57" s="0" t="n">
        <v>52002000</v>
      </c>
      <c r="F57" s="0" t="s">
        <v>77</v>
      </c>
      <c r="H57" s="0" t="n">
        <v>100017355</v>
      </c>
      <c r="I57" s="0" t="s">
        <v>359</v>
      </c>
      <c r="J57" s="0" t="n">
        <v>6000008720</v>
      </c>
      <c r="K57" s="0" t="s">
        <v>360</v>
      </c>
      <c r="L57" s="42" t="n">
        <v>595</v>
      </c>
    </row>
    <row r="58" customFormat="false" ht="12.75" hidden="false" customHeight="false" outlineLevel="0" collapsed="false">
      <c r="B58" s="41" t="n">
        <v>36952</v>
      </c>
      <c r="C58" s="0" t="n">
        <v>413</v>
      </c>
      <c r="D58" s="0" t="n">
        <v>52002000</v>
      </c>
      <c r="F58" s="0" t="s">
        <v>77</v>
      </c>
      <c r="H58" s="0" t="n">
        <v>100011930</v>
      </c>
      <c r="I58" s="0" t="s">
        <v>361</v>
      </c>
      <c r="J58" s="0" t="n">
        <v>5000000315</v>
      </c>
      <c r="K58" s="0" t="s">
        <v>362</v>
      </c>
      <c r="L58" s="42" t="n">
        <v>290.75</v>
      </c>
    </row>
    <row r="59" customFormat="false" ht="12.75" hidden="false" customHeight="false" outlineLevel="0" collapsed="false">
      <c r="B59" s="41" t="n">
        <v>36981</v>
      </c>
      <c r="C59" s="0" t="n">
        <v>413</v>
      </c>
      <c r="D59" s="0" t="n">
        <v>52002000</v>
      </c>
      <c r="F59" s="0" t="s">
        <v>77</v>
      </c>
      <c r="H59" s="0" t="n">
        <v>100018838</v>
      </c>
      <c r="I59" s="0" t="s">
        <v>363</v>
      </c>
      <c r="J59" s="0" t="n">
        <v>52502500</v>
      </c>
      <c r="K59" s="0" t="s">
        <v>47</v>
      </c>
      <c r="L59" s="42" t="n">
        <v>595</v>
      </c>
    </row>
    <row r="60" customFormat="false" ht="12.75" hidden="false" customHeight="false" outlineLevel="0" collapsed="false">
      <c r="B60" s="41" t="n">
        <v>36962</v>
      </c>
      <c r="C60" s="0" t="n">
        <v>413</v>
      </c>
      <c r="D60" s="0" t="n">
        <v>52002000</v>
      </c>
      <c r="F60" s="0" t="s">
        <v>77</v>
      </c>
      <c r="H60" s="0" t="n">
        <v>100013724</v>
      </c>
      <c r="I60" s="0" t="s">
        <v>364</v>
      </c>
      <c r="J60" s="0" t="n">
        <v>5000069978</v>
      </c>
      <c r="K60" s="0" t="s">
        <v>365</v>
      </c>
      <c r="L60" s="42" t="n">
        <v>2880</v>
      </c>
    </row>
    <row r="61" customFormat="false" ht="12.75" hidden="false" customHeight="false" outlineLevel="0" collapsed="false">
      <c r="B61" s="41" t="n">
        <v>36962</v>
      </c>
      <c r="C61" s="0" t="n">
        <v>413</v>
      </c>
      <c r="D61" s="0" t="n">
        <v>52002000</v>
      </c>
      <c r="F61" s="0" t="s">
        <v>77</v>
      </c>
      <c r="H61" s="0" t="n">
        <v>100013807</v>
      </c>
      <c r="I61" s="0" t="s">
        <v>366</v>
      </c>
      <c r="J61" s="0" t="n">
        <v>5000069978</v>
      </c>
      <c r="K61" s="0" t="s">
        <v>365</v>
      </c>
      <c r="L61" s="42" t="n">
        <v>2880</v>
      </c>
    </row>
    <row r="62" customFormat="false" ht="12.75" hidden="false" customHeight="false" outlineLevel="0" collapsed="false">
      <c r="B62" s="41" t="n">
        <v>36981</v>
      </c>
      <c r="C62" s="0" t="n">
        <v>413</v>
      </c>
      <c r="D62" s="0" t="n">
        <v>52002000</v>
      </c>
      <c r="F62" s="0" t="s">
        <v>77</v>
      </c>
      <c r="H62" s="0" t="n">
        <v>100018625</v>
      </c>
      <c r="I62" s="0" t="s">
        <v>78</v>
      </c>
      <c r="J62" s="0" t="n">
        <v>52508000</v>
      </c>
      <c r="K62" s="0" t="s">
        <v>79</v>
      </c>
      <c r="L62" s="42" t="n">
        <v>270</v>
      </c>
    </row>
    <row r="63" customFormat="false" ht="12.75" hidden="false" customHeight="false" outlineLevel="0" collapsed="false">
      <c r="B63" s="0" t="s">
        <v>74</v>
      </c>
      <c r="D63" s="0" t="n">
        <v>52002000</v>
      </c>
      <c r="L63" s="43" t="n">
        <v>8998.51</v>
      </c>
    </row>
    <row r="64" customFormat="false" ht="12.75" hidden="false" customHeight="false" outlineLevel="0" collapsed="false">
      <c r="B64" s="41" t="n">
        <v>36970</v>
      </c>
      <c r="C64" s="0" t="n">
        <v>413</v>
      </c>
      <c r="D64" s="0" t="n">
        <v>52003000</v>
      </c>
      <c r="F64" s="0" t="s">
        <v>80</v>
      </c>
      <c r="H64" s="0" t="n">
        <v>100015601</v>
      </c>
      <c r="J64" s="0" t="n">
        <v>5000032389</v>
      </c>
      <c r="K64" s="0" t="s">
        <v>367</v>
      </c>
      <c r="L64" s="42" t="n">
        <v>23.16</v>
      </c>
    </row>
    <row r="65" customFormat="false" ht="12.75" hidden="false" customHeight="false" outlineLevel="0" collapsed="false">
      <c r="B65" s="41" t="n">
        <v>36959</v>
      </c>
      <c r="C65" s="0" t="n">
        <v>413</v>
      </c>
      <c r="D65" s="0" t="n">
        <v>52003000</v>
      </c>
      <c r="F65" s="0" t="s">
        <v>80</v>
      </c>
      <c r="H65" s="0" t="n">
        <v>100013505</v>
      </c>
      <c r="I65" s="0" t="s">
        <v>81</v>
      </c>
      <c r="J65" s="0" t="n">
        <v>6000011706</v>
      </c>
      <c r="K65" s="0" t="s">
        <v>82</v>
      </c>
      <c r="L65" s="42" t="n">
        <v>54.54</v>
      </c>
    </row>
    <row r="66" customFormat="false" ht="12.75" hidden="false" customHeight="false" outlineLevel="0" collapsed="false">
      <c r="B66" s="0" t="s">
        <v>74</v>
      </c>
      <c r="D66" s="0" t="n">
        <v>52003000</v>
      </c>
      <c r="L66" s="43" t="n">
        <v>77.7</v>
      </c>
    </row>
    <row r="67" customFormat="false" ht="12.75" hidden="false" customHeight="false" outlineLevel="0" collapsed="false">
      <c r="B67" s="41" t="n">
        <v>36980</v>
      </c>
      <c r="C67" s="0" t="n">
        <v>413</v>
      </c>
      <c r="D67" s="0" t="n">
        <v>52003500</v>
      </c>
      <c r="F67" s="0" t="s">
        <v>83</v>
      </c>
      <c r="H67" s="0" t="n">
        <v>100017355</v>
      </c>
      <c r="I67" s="0" t="s">
        <v>81</v>
      </c>
      <c r="J67" s="0" t="n">
        <v>6000008720</v>
      </c>
      <c r="K67" s="0" t="s">
        <v>360</v>
      </c>
      <c r="L67" s="42" t="n">
        <v>60.01</v>
      </c>
    </row>
    <row r="68" customFormat="false" ht="12.75" hidden="false" customHeight="false" outlineLevel="0" collapsed="false">
      <c r="B68" s="41" t="n">
        <v>36978</v>
      </c>
      <c r="C68" s="0" t="n">
        <v>413</v>
      </c>
      <c r="D68" s="0" t="n">
        <v>52003500</v>
      </c>
      <c r="F68" s="0" t="s">
        <v>83</v>
      </c>
      <c r="H68" s="0" t="n">
        <v>100016920</v>
      </c>
      <c r="J68" s="0" t="n">
        <v>5000008190</v>
      </c>
      <c r="K68" s="0" t="s">
        <v>85</v>
      </c>
      <c r="L68" s="42" t="n">
        <v>136.1</v>
      </c>
    </row>
    <row r="69" customFormat="false" ht="12.75" hidden="false" customHeight="false" outlineLevel="0" collapsed="false">
      <c r="B69" s="41" t="n">
        <v>36978</v>
      </c>
      <c r="C69" s="0" t="n">
        <v>413</v>
      </c>
      <c r="D69" s="0" t="n">
        <v>52003500</v>
      </c>
      <c r="F69" s="0" t="s">
        <v>83</v>
      </c>
      <c r="H69" s="0" t="n">
        <v>100016920</v>
      </c>
      <c r="J69" s="0" t="n">
        <v>5000008190</v>
      </c>
      <c r="K69" s="0" t="s">
        <v>85</v>
      </c>
      <c r="L69" s="42" t="n">
        <v>120.16</v>
      </c>
    </row>
    <row r="70" customFormat="false" ht="12.75" hidden="false" customHeight="false" outlineLevel="0" collapsed="false">
      <c r="B70" s="41" t="n">
        <v>36965</v>
      </c>
      <c r="C70" s="0" t="n">
        <v>413</v>
      </c>
      <c r="D70" s="0" t="n">
        <v>52003500</v>
      </c>
      <c r="F70" s="0" t="s">
        <v>83</v>
      </c>
      <c r="H70" s="0" t="n">
        <v>100014707</v>
      </c>
      <c r="J70" s="0" t="n">
        <v>5000008190</v>
      </c>
      <c r="K70" s="0" t="s">
        <v>85</v>
      </c>
      <c r="L70" s="42" t="n">
        <v>62.79</v>
      </c>
    </row>
    <row r="71" customFormat="false" ht="12.75" hidden="false" customHeight="false" outlineLevel="0" collapsed="false">
      <c r="B71" s="0" t="s">
        <v>74</v>
      </c>
      <c r="D71" s="0" t="n">
        <v>52003500</v>
      </c>
      <c r="L71" s="43" t="n">
        <v>379.06</v>
      </c>
    </row>
    <row r="72" customFormat="false" ht="12.75" hidden="false" customHeight="false" outlineLevel="0" collapsed="false">
      <c r="B72" s="41" t="n">
        <v>36980</v>
      </c>
      <c r="C72" s="0" t="n">
        <v>413</v>
      </c>
      <c r="D72" s="0" t="n">
        <v>52004500</v>
      </c>
      <c r="F72" s="0" t="s">
        <v>88</v>
      </c>
      <c r="H72" s="0" t="n">
        <v>100017355</v>
      </c>
      <c r="I72" s="0" t="s">
        <v>368</v>
      </c>
      <c r="J72" s="0" t="n">
        <v>6000008720</v>
      </c>
      <c r="K72" s="0" t="s">
        <v>360</v>
      </c>
      <c r="L72" s="42" t="n">
        <v>15</v>
      </c>
    </row>
    <row r="73" customFormat="false" ht="12.75" hidden="false" customHeight="false" outlineLevel="0" collapsed="false">
      <c r="B73" s="41" t="n">
        <v>36970</v>
      </c>
      <c r="C73" s="0" t="n">
        <v>413</v>
      </c>
      <c r="D73" s="0" t="n">
        <v>52004500</v>
      </c>
      <c r="F73" s="0" t="s">
        <v>88</v>
      </c>
      <c r="H73" s="0" t="n">
        <v>100015672</v>
      </c>
      <c r="I73" s="0" t="s">
        <v>369</v>
      </c>
      <c r="J73" s="0" t="n">
        <v>6000013037</v>
      </c>
      <c r="K73" s="0" t="s">
        <v>356</v>
      </c>
      <c r="L73" s="42" t="n">
        <v>1617.17</v>
      </c>
    </row>
    <row r="74" customFormat="false" ht="12.75" hidden="false" customHeight="false" outlineLevel="0" collapsed="false">
      <c r="B74" s="41" t="n">
        <v>36957</v>
      </c>
      <c r="C74" s="0" t="n">
        <v>413</v>
      </c>
      <c r="D74" s="0" t="n">
        <v>52004500</v>
      </c>
      <c r="F74" s="0" t="s">
        <v>88</v>
      </c>
      <c r="H74" s="0" t="n">
        <v>100013082</v>
      </c>
      <c r="I74" s="0" t="s">
        <v>370</v>
      </c>
      <c r="J74" s="0" t="n">
        <v>6000017107</v>
      </c>
      <c r="K74" s="0" t="s">
        <v>358</v>
      </c>
      <c r="L74" s="42" t="n">
        <v>200.75</v>
      </c>
    </row>
    <row r="75" customFormat="false" ht="12.75" hidden="false" customHeight="false" outlineLevel="0" collapsed="false">
      <c r="B75" s="0" t="s">
        <v>74</v>
      </c>
      <c r="D75" s="0" t="n">
        <v>52004500</v>
      </c>
      <c r="L75" s="43" t="n">
        <v>1832.92</v>
      </c>
    </row>
    <row r="76" customFormat="false" ht="12.75" hidden="false" customHeight="false" outlineLevel="0" collapsed="false">
      <c r="B76" s="41" t="n">
        <v>36980</v>
      </c>
      <c r="C76" s="0" t="n">
        <v>413</v>
      </c>
      <c r="D76" s="0" t="n">
        <v>52502000</v>
      </c>
      <c r="F76" s="0" t="s">
        <v>46</v>
      </c>
      <c r="H76" s="0" t="n">
        <v>100022799</v>
      </c>
      <c r="I76" s="0" t="s">
        <v>91</v>
      </c>
      <c r="J76" s="0" t="n">
        <v>20023000</v>
      </c>
      <c r="K76" s="0" t="s">
        <v>92</v>
      </c>
      <c r="L76" s="42" t="n">
        <v>47.62</v>
      </c>
    </row>
    <row r="77" customFormat="false" ht="12.75" hidden="false" customHeight="false" outlineLevel="0" collapsed="false">
      <c r="B77" s="41" t="n">
        <v>36980</v>
      </c>
      <c r="C77" s="0" t="n">
        <v>413</v>
      </c>
      <c r="D77" s="0" t="n">
        <v>52502000</v>
      </c>
      <c r="F77" s="0" t="s">
        <v>46</v>
      </c>
      <c r="H77" s="0" t="n">
        <v>100022798</v>
      </c>
      <c r="I77" s="0" t="s">
        <v>91</v>
      </c>
      <c r="J77" s="0" t="n">
        <v>20023000</v>
      </c>
      <c r="K77" s="0" t="s">
        <v>92</v>
      </c>
      <c r="L77" s="42" t="n">
        <v>88.66</v>
      </c>
    </row>
    <row r="78" customFormat="false" ht="12.75" hidden="false" customHeight="false" outlineLevel="0" collapsed="false">
      <c r="B78" s="41" t="n">
        <v>36980</v>
      </c>
      <c r="C78" s="0" t="n">
        <v>413</v>
      </c>
      <c r="D78" s="0" t="n">
        <v>52502000</v>
      </c>
      <c r="F78" s="0" t="s">
        <v>46</v>
      </c>
      <c r="H78" s="0" t="n">
        <v>100024517</v>
      </c>
      <c r="I78" s="0" t="s">
        <v>93</v>
      </c>
      <c r="J78" s="0" t="n">
        <v>20023000</v>
      </c>
      <c r="K78" s="0" t="s">
        <v>92</v>
      </c>
      <c r="L78" s="42" t="n">
        <v>190.96</v>
      </c>
    </row>
    <row r="79" customFormat="false" ht="12.75" hidden="false" customHeight="false" outlineLevel="0" collapsed="false">
      <c r="B79" s="41" t="n">
        <v>36980</v>
      </c>
      <c r="C79" s="0" t="n">
        <v>413</v>
      </c>
      <c r="D79" s="0" t="n">
        <v>52502000</v>
      </c>
      <c r="F79" s="0" t="s">
        <v>46</v>
      </c>
      <c r="H79" s="0" t="n">
        <v>100023798</v>
      </c>
      <c r="I79" s="0" t="s">
        <v>95</v>
      </c>
      <c r="J79" s="0" t="n">
        <v>20023000</v>
      </c>
      <c r="K79" s="0" t="s">
        <v>92</v>
      </c>
      <c r="L79" s="42" t="n">
        <v>1100</v>
      </c>
    </row>
    <row r="80" customFormat="false" ht="12.75" hidden="false" customHeight="false" outlineLevel="0" collapsed="false">
      <c r="B80" s="0" t="s">
        <v>74</v>
      </c>
      <c r="D80" s="0" t="n">
        <v>52502000</v>
      </c>
      <c r="L80" s="43" t="n">
        <v>1427.24</v>
      </c>
    </row>
    <row r="81" customFormat="false" ht="12.75" hidden="false" customHeight="false" outlineLevel="0" collapsed="false">
      <c r="B81" s="41" t="n">
        <v>36951</v>
      </c>
      <c r="C81" s="0" t="n">
        <v>413</v>
      </c>
      <c r="D81" s="0" t="n">
        <v>52502500</v>
      </c>
      <c r="F81" s="0" t="s">
        <v>47</v>
      </c>
      <c r="H81" s="0" t="n">
        <v>100008780</v>
      </c>
      <c r="I81" s="0" t="s">
        <v>96</v>
      </c>
      <c r="J81" s="0" t="n">
        <v>20023000</v>
      </c>
      <c r="K81" s="0" t="s">
        <v>92</v>
      </c>
      <c r="L81" s="42" t="n">
        <v>35336.44</v>
      </c>
    </row>
    <row r="82" customFormat="false" ht="12.75" hidden="false" customHeight="false" outlineLevel="0" collapsed="false">
      <c r="B82" s="41" t="n">
        <v>36965</v>
      </c>
      <c r="C82" s="0" t="n">
        <v>413</v>
      </c>
      <c r="D82" s="0" t="n">
        <v>52502500</v>
      </c>
      <c r="F82" s="0" t="s">
        <v>47</v>
      </c>
      <c r="H82" s="0" t="n">
        <v>100001569</v>
      </c>
      <c r="I82" s="0" t="s">
        <v>371</v>
      </c>
      <c r="J82" s="0" t="n">
        <v>20023000</v>
      </c>
      <c r="K82" s="0" t="s">
        <v>92</v>
      </c>
      <c r="L82" s="42" t="n">
        <v>56.83</v>
      </c>
    </row>
    <row r="83" customFormat="false" ht="12.75" hidden="false" customHeight="false" outlineLevel="0" collapsed="false">
      <c r="B83" s="41" t="n">
        <v>36964</v>
      </c>
      <c r="C83" s="0" t="n">
        <v>413</v>
      </c>
      <c r="D83" s="0" t="n">
        <v>52502500</v>
      </c>
      <c r="F83" s="0" t="s">
        <v>47</v>
      </c>
      <c r="H83" s="0" t="n">
        <v>100001557</v>
      </c>
      <c r="I83" s="0" t="s">
        <v>372</v>
      </c>
      <c r="J83" s="0" t="n">
        <v>20023000</v>
      </c>
      <c r="K83" s="0" t="s">
        <v>92</v>
      </c>
      <c r="L83" s="42" t="n">
        <v>56.83</v>
      </c>
    </row>
    <row r="84" customFormat="false" ht="12.75" hidden="false" customHeight="false" outlineLevel="0" collapsed="false">
      <c r="B84" s="0" t="s">
        <v>74</v>
      </c>
      <c r="D84" s="0" t="n">
        <v>52502500</v>
      </c>
      <c r="L84" s="43" t="n">
        <v>35450.1</v>
      </c>
    </row>
    <row r="85" customFormat="false" ht="12.75" hidden="false" customHeight="false" outlineLevel="0" collapsed="false">
      <c r="B85" s="41" t="n">
        <v>36955</v>
      </c>
      <c r="C85" s="0" t="n">
        <v>413</v>
      </c>
      <c r="D85" s="0" t="n">
        <v>52503000</v>
      </c>
      <c r="F85" s="0" t="s">
        <v>49</v>
      </c>
      <c r="H85" s="0" t="n">
        <v>100012380</v>
      </c>
      <c r="I85" s="0" t="s">
        <v>373</v>
      </c>
      <c r="J85" s="0" t="n">
        <v>6000009628</v>
      </c>
      <c r="K85" s="0" t="s">
        <v>354</v>
      </c>
      <c r="L85" s="42" t="n">
        <v>84.89</v>
      </c>
    </row>
    <row r="86" customFormat="false" ht="12.75" hidden="false" customHeight="false" outlineLevel="0" collapsed="false">
      <c r="B86" s="0" t="s">
        <v>74</v>
      </c>
      <c r="D86" s="0" t="n">
        <v>52503000</v>
      </c>
      <c r="L86" s="43" t="n">
        <v>84.89</v>
      </c>
    </row>
    <row r="87" customFormat="false" ht="12.75" hidden="false" customHeight="false" outlineLevel="0" collapsed="false">
      <c r="B87" s="41" t="n">
        <v>36980</v>
      </c>
      <c r="C87" s="0" t="n">
        <v>413</v>
      </c>
      <c r="D87" s="0" t="n">
        <v>52503500</v>
      </c>
      <c r="F87" s="0" t="s">
        <v>97</v>
      </c>
      <c r="H87" s="0" t="n">
        <v>100018519</v>
      </c>
      <c r="I87" s="0" t="s">
        <v>233</v>
      </c>
      <c r="J87" s="0" t="n">
        <v>20025000</v>
      </c>
      <c r="K87" s="0" t="s">
        <v>228</v>
      </c>
      <c r="L87" s="42" t="n">
        <v>60.46</v>
      </c>
    </row>
    <row r="88" customFormat="false" ht="12.75" hidden="false" customHeight="false" outlineLevel="0" collapsed="false">
      <c r="B88" s="41" t="n">
        <v>36952</v>
      </c>
      <c r="C88" s="0" t="n">
        <v>413</v>
      </c>
      <c r="D88" s="0" t="n">
        <v>52503500</v>
      </c>
      <c r="F88" s="0" t="s">
        <v>97</v>
      </c>
      <c r="H88" s="0" t="n">
        <v>100011792</v>
      </c>
      <c r="I88" s="0" t="s">
        <v>374</v>
      </c>
      <c r="J88" s="0" t="n">
        <v>6000012418</v>
      </c>
      <c r="K88" s="0" t="s">
        <v>375</v>
      </c>
      <c r="L88" s="42" t="n">
        <v>595</v>
      </c>
    </row>
    <row r="89" customFormat="false" ht="12.75" hidden="false" customHeight="false" outlineLevel="0" collapsed="false">
      <c r="B89" s="41" t="n">
        <v>36959</v>
      </c>
      <c r="C89" s="0" t="n">
        <v>413</v>
      </c>
      <c r="D89" s="0" t="n">
        <v>52503500</v>
      </c>
      <c r="F89" s="0" t="s">
        <v>97</v>
      </c>
      <c r="H89" s="0" t="n">
        <v>100013505</v>
      </c>
      <c r="I89" s="0" t="s">
        <v>231</v>
      </c>
      <c r="J89" s="0" t="n">
        <v>6000011706</v>
      </c>
      <c r="K89" s="0" t="s">
        <v>82</v>
      </c>
      <c r="L89" s="42" t="n">
        <v>45.23</v>
      </c>
    </row>
    <row r="90" customFormat="false" ht="12.75" hidden="false" customHeight="false" outlineLevel="0" collapsed="false">
      <c r="B90" s="41" t="n">
        <v>36980</v>
      </c>
      <c r="C90" s="0" t="n">
        <v>413</v>
      </c>
      <c r="D90" s="0" t="n">
        <v>52503500</v>
      </c>
      <c r="F90" s="0" t="s">
        <v>97</v>
      </c>
      <c r="H90" s="0" t="n">
        <v>100001712</v>
      </c>
      <c r="I90" s="0" t="s">
        <v>376</v>
      </c>
      <c r="J90" s="0" t="n">
        <v>20023000</v>
      </c>
      <c r="K90" s="0" t="s">
        <v>92</v>
      </c>
      <c r="L90" s="42" t="n">
        <v>25</v>
      </c>
    </row>
    <row r="91" customFormat="false" ht="12.75" hidden="false" customHeight="false" outlineLevel="0" collapsed="false">
      <c r="B91" s="41" t="n">
        <v>36981</v>
      </c>
      <c r="C91" s="0" t="n">
        <v>413</v>
      </c>
      <c r="D91" s="0" t="n">
        <v>52503500</v>
      </c>
      <c r="F91" s="0" t="s">
        <v>97</v>
      </c>
      <c r="H91" s="0" t="n">
        <v>100018838</v>
      </c>
      <c r="I91" s="0" t="s">
        <v>363</v>
      </c>
      <c r="J91" s="0" t="n">
        <v>52502500</v>
      </c>
      <c r="K91" s="0" t="s">
        <v>47</v>
      </c>
      <c r="L91" s="42" t="n">
        <v>-595</v>
      </c>
    </row>
    <row r="92" customFormat="false" ht="12.75" hidden="false" customHeight="false" outlineLevel="0" collapsed="false">
      <c r="B92" s="41" t="n">
        <v>36980</v>
      </c>
      <c r="C92" s="0" t="n">
        <v>413</v>
      </c>
      <c r="D92" s="0" t="n">
        <v>52503500</v>
      </c>
      <c r="F92" s="0" t="s">
        <v>97</v>
      </c>
      <c r="H92" s="0" t="n">
        <v>100018519</v>
      </c>
      <c r="I92" s="0" t="s">
        <v>227</v>
      </c>
      <c r="J92" s="0" t="n">
        <v>20025000</v>
      </c>
      <c r="K92" s="0" t="s">
        <v>228</v>
      </c>
      <c r="L92" s="42" t="n">
        <v>60.46</v>
      </c>
    </row>
    <row r="93" customFormat="false" ht="12.75" hidden="false" customHeight="false" outlineLevel="0" collapsed="false">
      <c r="B93" s="41" t="n">
        <v>36980</v>
      </c>
      <c r="C93" s="0" t="n">
        <v>413</v>
      </c>
      <c r="D93" s="0" t="n">
        <v>52503500</v>
      </c>
      <c r="F93" s="0" t="s">
        <v>97</v>
      </c>
      <c r="H93" s="0" t="n">
        <v>100018519</v>
      </c>
      <c r="I93" s="0" t="s">
        <v>229</v>
      </c>
      <c r="J93" s="0" t="n">
        <v>20025000</v>
      </c>
      <c r="K93" s="0" t="s">
        <v>228</v>
      </c>
      <c r="L93" s="42" t="n">
        <v>60.46</v>
      </c>
    </row>
    <row r="94" customFormat="false" ht="12.75" hidden="false" customHeight="false" outlineLevel="0" collapsed="false">
      <c r="B94" s="41" t="n">
        <v>36980</v>
      </c>
      <c r="C94" s="0" t="n">
        <v>413</v>
      </c>
      <c r="D94" s="0" t="n">
        <v>52503500</v>
      </c>
      <c r="F94" s="0" t="s">
        <v>97</v>
      </c>
      <c r="H94" s="0" t="n">
        <v>100018519</v>
      </c>
      <c r="I94" s="0" t="s">
        <v>230</v>
      </c>
      <c r="J94" s="0" t="n">
        <v>20025000</v>
      </c>
      <c r="K94" s="0" t="s">
        <v>228</v>
      </c>
      <c r="L94" s="42" t="n">
        <v>60.46</v>
      </c>
    </row>
    <row r="95" customFormat="false" ht="12.75" hidden="false" customHeight="false" outlineLevel="0" collapsed="false">
      <c r="B95" s="0" t="s">
        <v>74</v>
      </c>
      <c r="D95" s="0" t="n">
        <v>52503500</v>
      </c>
      <c r="L95" s="43" t="n">
        <v>312.07</v>
      </c>
    </row>
    <row r="96" customFormat="false" ht="12.75" hidden="false" customHeight="false" outlineLevel="0" collapsed="false">
      <c r="B96" s="41" t="n">
        <v>36970</v>
      </c>
      <c r="C96" s="0" t="n">
        <v>413</v>
      </c>
      <c r="D96" s="0" t="n">
        <v>52504500</v>
      </c>
      <c r="F96" s="0" t="s">
        <v>287</v>
      </c>
      <c r="H96" s="0" t="n">
        <v>5100000133</v>
      </c>
      <c r="J96" s="0" t="n">
        <v>5000000513</v>
      </c>
      <c r="K96" s="0" t="s">
        <v>377</v>
      </c>
      <c r="L96" s="42" t="n">
        <v>4.66</v>
      </c>
    </row>
    <row r="97" customFormat="false" ht="12.75" hidden="false" customHeight="false" outlineLevel="0" collapsed="false">
      <c r="B97" s="41" t="n">
        <v>36970</v>
      </c>
      <c r="C97" s="0" t="n">
        <v>413</v>
      </c>
      <c r="D97" s="0" t="n">
        <v>52504500</v>
      </c>
      <c r="F97" s="0" t="s">
        <v>287</v>
      </c>
      <c r="H97" s="0" t="n">
        <v>5100000131</v>
      </c>
      <c r="J97" s="0" t="n">
        <v>5000000513</v>
      </c>
      <c r="K97" s="0" t="s">
        <v>377</v>
      </c>
      <c r="L97" s="42" t="n">
        <v>4.66</v>
      </c>
    </row>
    <row r="98" customFormat="false" ht="12.75" hidden="false" customHeight="false" outlineLevel="0" collapsed="false">
      <c r="B98" s="41" t="n">
        <v>36952</v>
      </c>
      <c r="C98" s="0" t="n">
        <v>413</v>
      </c>
      <c r="D98" s="0" t="n">
        <v>52504500</v>
      </c>
      <c r="F98" s="0" t="s">
        <v>287</v>
      </c>
      <c r="H98" s="0" t="n">
        <v>5100000116</v>
      </c>
      <c r="J98" s="0" t="n">
        <v>5000000513</v>
      </c>
      <c r="K98" s="0" t="s">
        <v>377</v>
      </c>
      <c r="L98" s="42" t="n">
        <v>4.66</v>
      </c>
    </row>
    <row r="99" customFormat="false" ht="12.75" hidden="false" customHeight="false" outlineLevel="0" collapsed="false">
      <c r="B99" s="0" t="s">
        <v>74</v>
      </c>
      <c r="D99" s="0" t="n">
        <v>52504500</v>
      </c>
      <c r="L99" s="43" t="n">
        <v>13.98</v>
      </c>
    </row>
    <row r="100" customFormat="false" ht="12.75" hidden="false" customHeight="false" outlineLevel="0" collapsed="false">
      <c r="B100" s="41" t="n">
        <v>36969</v>
      </c>
      <c r="C100" s="0" t="n">
        <v>413</v>
      </c>
      <c r="D100" s="0" t="n">
        <v>52507000</v>
      </c>
      <c r="F100" s="0" t="s">
        <v>101</v>
      </c>
      <c r="H100" s="0" t="n">
        <v>100015323</v>
      </c>
      <c r="J100" s="0" t="n">
        <v>5500001485</v>
      </c>
      <c r="K100" s="0" t="s">
        <v>378</v>
      </c>
      <c r="L100" s="42" t="n">
        <v>4106.97</v>
      </c>
    </row>
    <row r="101" customFormat="false" ht="12.75" hidden="false" customHeight="false" outlineLevel="0" collapsed="false">
      <c r="B101" s="41" t="n">
        <v>36980</v>
      </c>
      <c r="C101" s="0" t="n">
        <v>413</v>
      </c>
      <c r="D101" s="0" t="n">
        <v>52507000</v>
      </c>
      <c r="F101" s="0" t="s">
        <v>101</v>
      </c>
      <c r="H101" s="0" t="n">
        <v>100018519</v>
      </c>
      <c r="I101" s="0" t="s">
        <v>243</v>
      </c>
      <c r="J101" s="0" t="n">
        <v>20025000</v>
      </c>
      <c r="K101" s="0" t="s">
        <v>228</v>
      </c>
      <c r="L101" s="42" t="n">
        <v>13.95</v>
      </c>
    </row>
    <row r="102" customFormat="false" ht="12.75" hidden="false" customHeight="false" outlineLevel="0" collapsed="false">
      <c r="B102" s="41" t="n">
        <v>36980</v>
      </c>
      <c r="C102" s="0" t="n">
        <v>413</v>
      </c>
      <c r="D102" s="0" t="n">
        <v>52507000</v>
      </c>
      <c r="F102" s="0" t="s">
        <v>101</v>
      </c>
      <c r="H102" s="0" t="n">
        <v>100018519</v>
      </c>
      <c r="I102" s="0" t="s">
        <v>379</v>
      </c>
      <c r="J102" s="0" t="n">
        <v>20025000</v>
      </c>
      <c r="K102" s="0" t="s">
        <v>228</v>
      </c>
      <c r="L102" s="42" t="n">
        <v>8.79</v>
      </c>
    </row>
    <row r="103" customFormat="false" ht="12.75" hidden="false" customHeight="false" outlineLevel="0" collapsed="false">
      <c r="B103" s="0" t="s">
        <v>74</v>
      </c>
      <c r="D103" s="0" t="n">
        <v>52507000</v>
      </c>
      <c r="L103" s="43" t="n">
        <v>4129.71</v>
      </c>
    </row>
    <row r="104" customFormat="false" ht="12.75" hidden="false" customHeight="false" outlineLevel="0" collapsed="false">
      <c r="B104" s="41" t="n">
        <v>36962</v>
      </c>
      <c r="C104" s="0" t="n">
        <v>413</v>
      </c>
      <c r="D104" s="0" t="n">
        <v>52507500</v>
      </c>
      <c r="F104" s="0" t="s">
        <v>104</v>
      </c>
      <c r="H104" s="0" t="n">
        <v>100013841</v>
      </c>
      <c r="I104" s="0" t="s">
        <v>380</v>
      </c>
      <c r="J104" s="0" t="n">
        <v>5000067023</v>
      </c>
      <c r="K104" s="0" t="s">
        <v>106</v>
      </c>
      <c r="L104" s="42" t="n">
        <v>704.48</v>
      </c>
    </row>
    <row r="105" customFormat="false" ht="12.75" hidden="false" customHeight="false" outlineLevel="0" collapsed="false">
      <c r="B105" s="41" t="n">
        <v>36962</v>
      </c>
      <c r="C105" s="0" t="n">
        <v>413</v>
      </c>
      <c r="D105" s="0" t="n">
        <v>52507500</v>
      </c>
      <c r="F105" s="0" t="s">
        <v>104</v>
      </c>
      <c r="H105" s="0" t="n">
        <v>100013841</v>
      </c>
      <c r="I105" s="0" t="s">
        <v>381</v>
      </c>
      <c r="J105" s="0" t="n">
        <v>5000067023</v>
      </c>
      <c r="K105" s="0" t="s">
        <v>106</v>
      </c>
      <c r="L105" s="42" t="n">
        <v>165.76</v>
      </c>
    </row>
    <row r="106" customFormat="false" ht="12.75" hidden="false" customHeight="false" outlineLevel="0" collapsed="false">
      <c r="B106" s="41" t="n">
        <v>36962</v>
      </c>
      <c r="C106" s="0" t="n">
        <v>413</v>
      </c>
      <c r="D106" s="0" t="n">
        <v>52507500</v>
      </c>
      <c r="F106" s="0" t="s">
        <v>104</v>
      </c>
      <c r="H106" s="0" t="n">
        <v>100013841</v>
      </c>
      <c r="I106" s="0" t="s">
        <v>115</v>
      </c>
      <c r="J106" s="0" t="n">
        <v>5000067023</v>
      </c>
      <c r="K106" s="0" t="s">
        <v>106</v>
      </c>
      <c r="L106" s="42" t="n">
        <v>97.15</v>
      </c>
    </row>
    <row r="107" customFormat="false" ht="12.75" hidden="false" customHeight="false" outlineLevel="0" collapsed="false">
      <c r="B107" s="41" t="n">
        <v>36969</v>
      </c>
      <c r="C107" s="0" t="n">
        <v>413</v>
      </c>
      <c r="D107" s="0" t="n">
        <v>52507500</v>
      </c>
      <c r="F107" s="0" t="s">
        <v>104</v>
      </c>
      <c r="H107" s="0" t="n">
        <v>100018394</v>
      </c>
      <c r="I107" s="0" t="s">
        <v>124</v>
      </c>
      <c r="J107" s="0" t="n">
        <v>5000067023</v>
      </c>
      <c r="K107" s="0" t="s">
        <v>106</v>
      </c>
      <c r="L107" s="42" t="n">
        <v>47.16</v>
      </c>
    </row>
    <row r="108" customFormat="false" ht="12.75" hidden="false" customHeight="false" outlineLevel="0" collapsed="false">
      <c r="B108" s="41" t="n">
        <v>36969</v>
      </c>
      <c r="C108" s="0" t="n">
        <v>413</v>
      </c>
      <c r="D108" s="0" t="n">
        <v>52507500</v>
      </c>
      <c r="F108" s="0" t="s">
        <v>104</v>
      </c>
      <c r="H108" s="0" t="n">
        <v>100015689</v>
      </c>
      <c r="I108" s="0" t="s">
        <v>382</v>
      </c>
      <c r="J108" s="0" t="n">
        <v>5000067023</v>
      </c>
      <c r="K108" s="0" t="s">
        <v>106</v>
      </c>
      <c r="L108" s="42" t="n">
        <v>906.5</v>
      </c>
    </row>
    <row r="109" customFormat="false" ht="12.75" hidden="false" customHeight="false" outlineLevel="0" collapsed="false">
      <c r="B109" s="41" t="n">
        <v>36969</v>
      </c>
      <c r="C109" s="0" t="n">
        <v>413</v>
      </c>
      <c r="D109" s="0" t="n">
        <v>52507500</v>
      </c>
      <c r="F109" s="0" t="s">
        <v>104</v>
      </c>
      <c r="H109" s="0" t="n">
        <v>100015689</v>
      </c>
      <c r="I109" s="0" t="s">
        <v>383</v>
      </c>
      <c r="J109" s="0" t="n">
        <v>5000067023</v>
      </c>
      <c r="K109" s="0" t="s">
        <v>106</v>
      </c>
      <c r="L109" s="42" t="n">
        <v>979.89</v>
      </c>
    </row>
    <row r="110" customFormat="false" ht="12.75" hidden="false" customHeight="false" outlineLevel="0" collapsed="false">
      <c r="B110" s="41" t="n">
        <v>36971</v>
      </c>
      <c r="C110" s="0" t="n">
        <v>413</v>
      </c>
      <c r="D110" s="0" t="n">
        <v>52507500</v>
      </c>
      <c r="F110" s="0" t="s">
        <v>104</v>
      </c>
      <c r="H110" s="0" t="n">
        <v>100015812</v>
      </c>
      <c r="J110" s="0" t="n">
        <v>5000001645</v>
      </c>
      <c r="K110" s="0" t="s">
        <v>116</v>
      </c>
      <c r="L110" s="42" t="n">
        <v>47.56</v>
      </c>
    </row>
    <row r="111" customFormat="false" ht="12.75" hidden="false" customHeight="false" outlineLevel="0" collapsed="false">
      <c r="B111" s="41" t="n">
        <v>36956</v>
      </c>
      <c r="C111" s="0" t="n">
        <v>413</v>
      </c>
      <c r="D111" s="0" t="n">
        <v>52507500</v>
      </c>
      <c r="F111" s="0" t="s">
        <v>104</v>
      </c>
      <c r="H111" s="0" t="n">
        <v>100012960</v>
      </c>
      <c r="I111" s="0" t="s">
        <v>384</v>
      </c>
      <c r="J111" s="0" t="n">
        <v>5000067023</v>
      </c>
      <c r="K111" s="0" t="s">
        <v>106</v>
      </c>
      <c r="L111" s="42" t="n">
        <v>93.24</v>
      </c>
    </row>
    <row r="112" customFormat="false" ht="12.75" hidden="false" customHeight="false" outlineLevel="0" collapsed="false">
      <c r="B112" s="41" t="n">
        <v>36951</v>
      </c>
      <c r="C112" s="0" t="n">
        <v>413</v>
      </c>
      <c r="D112" s="0" t="n">
        <v>52507500</v>
      </c>
      <c r="F112" s="0" t="s">
        <v>104</v>
      </c>
      <c r="H112" s="0" t="n">
        <v>100011407</v>
      </c>
      <c r="I112" s="0" t="s">
        <v>133</v>
      </c>
      <c r="J112" s="0" t="n">
        <v>5000067023</v>
      </c>
      <c r="K112" s="0" t="s">
        <v>106</v>
      </c>
      <c r="L112" s="42" t="n">
        <v>4.37</v>
      </c>
    </row>
    <row r="113" customFormat="false" ht="12.75" hidden="false" customHeight="false" outlineLevel="0" collapsed="false">
      <c r="B113" s="41" t="n">
        <v>36951</v>
      </c>
      <c r="C113" s="0" t="n">
        <v>413</v>
      </c>
      <c r="D113" s="0" t="n">
        <v>52507500</v>
      </c>
      <c r="F113" s="0" t="s">
        <v>104</v>
      </c>
      <c r="H113" s="0" t="n">
        <v>100011408</v>
      </c>
      <c r="I113" s="0" t="s">
        <v>385</v>
      </c>
      <c r="J113" s="0" t="n">
        <v>5000067023</v>
      </c>
      <c r="K113" s="0" t="s">
        <v>106</v>
      </c>
      <c r="L113" s="42" t="n">
        <v>174.87</v>
      </c>
    </row>
    <row r="114" customFormat="false" ht="12.75" hidden="false" customHeight="false" outlineLevel="0" collapsed="false">
      <c r="B114" s="41" t="n">
        <v>36956</v>
      </c>
      <c r="C114" s="0" t="n">
        <v>413</v>
      </c>
      <c r="D114" s="0" t="n">
        <v>52507500</v>
      </c>
      <c r="F114" s="0" t="s">
        <v>104</v>
      </c>
      <c r="H114" s="0" t="n">
        <v>100012561</v>
      </c>
      <c r="J114" s="0" t="n">
        <v>5000001645</v>
      </c>
      <c r="K114" s="0" t="s">
        <v>116</v>
      </c>
      <c r="L114" s="42" t="n">
        <v>28.86</v>
      </c>
    </row>
    <row r="115" customFormat="false" ht="12.75" hidden="false" customHeight="false" outlineLevel="0" collapsed="false">
      <c r="B115" s="41" t="n">
        <v>36962</v>
      </c>
      <c r="C115" s="0" t="n">
        <v>413</v>
      </c>
      <c r="D115" s="0" t="n">
        <v>52507500</v>
      </c>
      <c r="F115" s="0" t="s">
        <v>104</v>
      </c>
      <c r="H115" s="0" t="n">
        <v>100016125</v>
      </c>
      <c r="I115" s="0" t="s">
        <v>127</v>
      </c>
      <c r="J115" s="0" t="n">
        <v>5000067023</v>
      </c>
      <c r="K115" s="0" t="s">
        <v>106</v>
      </c>
      <c r="L115" s="42" t="n">
        <v>22.27</v>
      </c>
    </row>
    <row r="116" customFormat="false" ht="12.75" hidden="false" customHeight="false" outlineLevel="0" collapsed="false">
      <c r="B116" s="41" t="n">
        <v>36959</v>
      </c>
      <c r="C116" s="0" t="n">
        <v>413</v>
      </c>
      <c r="D116" s="0" t="n">
        <v>52507500</v>
      </c>
      <c r="F116" s="0" t="s">
        <v>104</v>
      </c>
      <c r="H116" s="0" t="n">
        <v>100013708</v>
      </c>
      <c r="I116" s="0" t="s">
        <v>126</v>
      </c>
      <c r="J116" s="0" t="n">
        <v>5000067023</v>
      </c>
      <c r="K116" s="0" t="s">
        <v>106</v>
      </c>
      <c r="L116" s="42" t="n">
        <v>2.33</v>
      </c>
    </row>
    <row r="117" customFormat="false" ht="12.75" hidden="false" customHeight="false" outlineLevel="0" collapsed="false">
      <c r="B117" s="41" t="n">
        <v>36962</v>
      </c>
      <c r="C117" s="0" t="n">
        <v>413</v>
      </c>
      <c r="D117" s="0" t="n">
        <v>52507500</v>
      </c>
      <c r="F117" s="0" t="s">
        <v>104</v>
      </c>
      <c r="H117" s="0" t="n">
        <v>100013801</v>
      </c>
      <c r="I117" s="0" t="s">
        <v>386</v>
      </c>
      <c r="J117" s="0" t="n">
        <v>5000067023</v>
      </c>
      <c r="K117" s="0" t="s">
        <v>106</v>
      </c>
      <c r="L117" s="42" t="n">
        <v>797.72</v>
      </c>
    </row>
    <row r="118" customFormat="false" ht="12.75" hidden="false" customHeight="false" outlineLevel="0" collapsed="false">
      <c r="B118" s="41" t="n">
        <v>36962</v>
      </c>
      <c r="C118" s="0" t="n">
        <v>413</v>
      </c>
      <c r="D118" s="0" t="n">
        <v>52507500</v>
      </c>
      <c r="F118" s="0" t="s">
        <v>104</v>
      </c>
      <c r="H118" s="0" t="n">
        <v>100013801</v>
      </c>
      <c r="I118" s="0" t="s">
        <v>387</v>
      </c>
      <c r="J118" s="0" t="n">
        <v>5000067023</v>
      </c>
      <c r="K118" s="0" t="s">
        <v>106</v>
      </c>
      <c r="L118" s="42" t="n">
        <v>93.24</v>
      </c>
    </row>
    <row r="119" customFormat="false" ht="12.75" hidden="false" customHeight="false" outlineLevel="0" collapsed="false">
      <c r="B119" s="0" t="s">
        <v>74</v>
      </c>
      <c r="D119" s="0" t="n">
        <v>52507500</v>
      </c>
      <c r="L119" s="43" t="n">
        <v>4165.4</v>
      </c>
    </row>
    <row r="120" customFormat="false" ht="12.75" hidden="false" customHeight="false" outlineLevel="0" collapsed="false">
      <c r="B120" s="41" t="n">
        <v>36980</v>
      </c>
      <c r="C120" s="0" t="n">
        <v>413</v>
      </c>
      <c r="D120" s="0" t="n">
        <v>52508000</v>
      </c>
      <c r="F120" s="0" t="s">
        <v>141</v>
      </c>
      <c r="H120" s="0" t="n">
        <v>100017604</v>
      </c>
      <c r="J120" s="0" t="n">
        <v>5000001919</v>
      </c>
      <c r="K120" s="0" t="s">
        <v>142</v>
      </c>
      <c r="L120" s="42" t="n">
        <v>722.06</v>
      </c>
    </row>
    <row r="121" customFormat="false" ht="12.75" hidden="false" customHeight="false" outlineLevel="0" collapsed="false">
      <c r="B121" s="0" t="s">
        <v>74</v>
      </c>
      <c r="D121" s="0" t="n">
        <v>52508000</v>
      </c>
      <c r="L121" s="43" t="n">
        <v>722.06</v>
      </c>
    </row>
    <row r="122" customFormat="false" ht="12.75" hidden="false" customHeight="false" outlineLevel="0" collapsed="false">
      <c r="B122" s="41" t="n">
        <v>36962</v>
      </c>
      <c r="C122" s="0" t="n">
        <v>413</v>
      </c>
      <c r="D122" s="0" t="n">
        <v>52508100</v>
      </c>
      <c r="F122" s="0" t="s">
        <v>254</v>
      </c>
      <c r="H122" s="0" t="n">
        <v>100013824</v>
      </c>
      <c r="J122" s="0" t="n">
        <v>5700000906</v>
      </c>
      <c r="K122" s="0" t="s">
        <v>388</v>
      </c>
      <c r="L122" s="42" t="n">
        <v>8.15</v>
      </c>
    </row>
    <row r="123" customFormat="false" ht="12.75" hidden="false" customHeight="false" outlineLevel="0" collapsed="false">
      <c r="B123" s="41" t="n">
        <v>36973</v>
      </c>
      <c r="C123" s="0" t="n">
        <v>413</v>
      </c>
      <c r="D123" s="0" t="n">
        <v>52508100</v>
      </c>
      <c r="F123" s="0" t="s">
        <v>254</v>
      </c>
      <c r="H123" s="0" t="n">
        <v>100016190</v>
      </c>
      <c r="J123" s="0" t="n">
        <v>5000008234</v>
      </c>
      <c r="K123" s="0" t="s">
        <v>389</v>
      </c>
      <c r="L123" s="42" t="n">
        <v>152.58</v>
      </c>
    </row>
    <row r="124" customFormat="false" ht="12.75" hidden="false" customHeight="false" outlineLevel="0" collapsed="false">
      <c r="B124" s="41" t="n">
        <v>36972</v>
      </c>
      <c r="C124" s="0" t="n">
        <v>413</v>
      </c>
      <c r="D124" s="0" t="n">
        <v>52508100</v>
      </c>
      <c r="F124" s="0" t="s">
        <v>254</v>
      </c>
      <c r="H124" s="0" t="n">
        <v>100016137</v>
      </c>
      <c r="J124" s="0" t="n">
        <v>5000008234</v>
      </c>
      <c r="K124" s="0" t="s">
        <v>389</v>
      </c>
      <c r="L124" s="42" t="n">
        <v>22.25</v>
      </c>
    </row>
    <row r="125" customFormat="false" ht="12.75" hidden="false" customHeight="false" outlineLevel="0" collapsed="false">
      <c r="B125" s="41" t="n">
        <v>36962</v>
      </c>
      <c r="C125" s="0" t="n">
        <v>413</v>
      </c>
      <c r="D125" s="0" t="n">
        <v>52508100</v>
      </c>
      <c r="F125" s="0" t="s">
        <v>254</v>
      </c>
      <c r="H125" s="0" t="n">
        <v>100005065</v>
      </c>
      <c r="I125" s="0" t="s">
        <v>390</v>
      </c>
      <c r="J125" s="0" t="n">
        <v>20023000</v>
      </c>
      <c r="K125" s="0" t="s">
        <v>92</v>
      </c>
      <c r="L125" s="42" t="n">
        <v>55.21</v>
      </c>
    </row>
    <row r="126" customFormat="false" ht="12.75" hidden="false" customHeight="false" outlineLevel="0" collapsed="false">
      <c r="B126" s="0" t="s">
        <v>74</v>
      </c>
      <c r="D126" s="0" t="n">
        <v>52508100</v>
      </c>
      <c r="L126" s="43" t="n">
        <v>238.19</v>
      </c>
    </row>
    <row r="127" customFormat="false" ht="12.75" hidden="false" customHeight="false" outlineLevel="0" collapsed="false">
      <c r="B127" s="41" t="n">
        <v>36979</v>
      </c>
      <c r="C127" s="0" t="n">
        <v>413</v>
      </c>
      <c r="D127" s="0" t="n">
        <v>52508500</v>
      </c>
      <c r="F127" s="0" t="s">
        <v>148</v>
      </c>
      <c r="H127" s="0" t="n">
        <v>100017001</v>
      </c>
      <c r="J127" s="0" t="n">
        <v>5000027043</v>
      </c>
      <c r="K127" s="0" t="s">
        <v>391</v>
      </c>
      <c r="L127" s="42" t="n">
        <v>355.88</v>
      </c>
    </row>
    <row r="128" customFormat="false" ht="12.75" hidden="false" customHeight="false" outlineLevel="0" collapsed="false">
      <c r="B128" s="41" t="n">
        <v>36962</v>
      </c>
      <c r="C128" s="0" t="n">
        <v>413</v>
      </c>
      <c r="D128" s="0" t="n">
        <v>52508500</v>
      </c>
      <c r="F128" s="0" t="s">
        <v>148</v>
      </c>
      <c r="H128" s="0" t="n">
        <v>100013824</v>
      </c>
      <c r="J128" s="0" t="n">
        <v>5700000906</v>
      </c>
      <c r="K128" s="0" t="s">
        <v>388</v>
      </c>
      <c r="L128" s="42" t="n">
        <v>60.5</v>
      </c>
    </row>
    <row r="129" customFormat="false" ht="12.75" hidden="false" customHeight="false" outlineLevel="0" collapsed="false">
      <c r="B129" s="41" t="n">
        <v>36962</v>
      </c>
      <c r="C129" s="0" t="n">
        <v>413</v>
      </c>
      <c r="D129" s="0" t="n">
        <v>52508500</v>
      </c>
      <c r="F129" s="0" t="s">
        <v>148</v>
      </c>
      <c r="H129" s="0" t="n">
        <v>100013761</v>
      </c>
      <c r="I129" s="0" t="s">
        <v>392</v>
      </c>
      <c r="J129" s="0" t="n">
        <v>6000012286</v>
      </c>
      <c r="K129" s="0" t="s">
        <v>393</v>
      </c>
      <c r="L129" s="42" t="n">
        <v>1042</v>
      </c>
    </row>
    <row r="130" customFormat="false" ht="12.75" hidden="false" customHeight="false" outlineLevel="0" collapsed="false">
      <c r="B130" s="0" t="s">
        <v>74</v>
      </c>
      <c r="D130" s="0" t="n">
        <v>52508500</v>
      </c>
      <c r="L130" s="43" t="n">
        <v>1458.38</v>
      </c>
    </row>
    <row r="131" customFormat="false" ht="12.75" hidden="false" customHeight="false" outlineLevel="0" collapsed="false">
      <c r="B131" s="41" t="n">
        <v>36970</v>
      </c>
      <c r="C131" s="0" t="n">
        <v>413</v>
      </c>
      <c r="D131" s="0" t="n">
        <v>53500500</v>
      </c>
      <c r="F131" s="0" t="s">
        <v>256</v>
      </c>
      <c r="H131" s="0" t="n">
        <v>100015616</v>
      </c>
      <c r="I131" s="0" t="s">
        <v>394</v>
      </c>
      <c r="J131" s="0" t="n">
        <v>5000044587</v>
      </c>
      <c r="K131" s="0" t="s">
        <v>395</v>
      </c>
      <c r="L131" s="42" t="n">
        <v>614.62</v>
      </c>
    </row>
    <row r="132" customFormat="false" ht="12.75" hidden="false" customHeight="false" outlineLevel="0" collapsed="false">
      <c r="B132" s="0" t="s">
        <v>74</v>
      </c>
      <c r="D132" s="0" t="n">
        <v>53500500</v>
      </c>
      <c r="L132" s="43" t="n">
        <v>614.62</v>
      </c>
    </row>
    <row r="133" customFormat="false" ht="12.75" hidden="false" customHeight="false" outlineLevel="0" collapsed="false">
      <c r="B133" s="41" t="n">
        <v>36969</v>
      </c>
      <c r="C133" s="0" t="n">
        <v>413</v>
      </c>
      <c r="D133" s="0" t="n">
        <v>53600000</v>
      </c>
      <c r="F133" s="0" t="s">
        <v>151</v>
      </c>
      <c r="H133" s="0" t="n">
        <v>100015377</v>
      </c>
      <c r="I133" s="0" t="s">
        <v>155</v>
      </c>
      <c r="J133" s="0" t="n">
        <v>5000060175</v>
      </c>
      <c r="K133" s="0" t="s">
        <v>154</v>
      </c>
      <c r="L133" s="42" t="n">
        <v>183.18</v>
      </c>
    </row>
    <row r="134" customFormat="false" ht="12.75" hidden="false" customHeight="false" outlineLevel="0" collapsed="false">
      <c r="B134" s="41" t="n">
        <v>36969</v>
      </c>
      <c r="C134" s="0" t="n">
        <v>413</v>
      </c>
      <c r="D134" s="0" t="n">
        <v>53600000</v>
      </c>
      <c r="F134" s="0" t="s">
        <v>151</v>
      </c>
      <c r="H134" s="0" t="n">
        <v>100015358</v>
      </c>
      <c r="I134" s="0" t="s">
        <v>155</v>
      </c>
      <c r="J134" s="0" t="n">
        <v>5000060175</v>
      </c>
      <c r="K134" s="0" t="s">
        <v>154</v>
      </c>
      <c r="L134" s="42" t="n">
        <v>257.19</v>
      </c>
    </row>
    <row r="135" customFormat="false" ht="12.75" hidden="false" customHeight="false" outlineLevel="0" collapsed="false">
      <c r="B135" s="41" t="n">
        <v>36969</v>
      </c>
      <c r="C135" s="0" t="n">
        <v>413</v>
      </c>
      <c r="D135" s="0" t="n">
        <v>53600000</v>
      </c>
      <c r="F135" s="0" t="s">
        <v>151</v>
      </c>
      <c r="H135" s="0" t="n">
        <v>100015347</v>
      </c>
      <c r="I135" s="0" t="s">
        <v>155</v>
      </c>
      <c r="J135" s="0" t="n">
        <v>5000060175</v>
      </c>
      <c r="K135" s="0" t="s">
        <v>154</v>
      </c>
      <c r="L135" s="42" t="n">
        <v>34.76</v>
      </c>
    </row>
    <row r="136" customFormat="false" ht="12.75" hidden="false" customHeight="false" outlineLevel="0" collapsed="false">
      <c r="B136" s="41" t="n">
        <v>36955</v>
      </c>
      <c r="C136" s="0" t="n">
        <v>413</v>
      </c>
      <c r="D136" s="0" t="n">
        <v>53600000</v>
      </c>
      <c r="F136" s="0" t="s">
        <v>151</v>
      </c>
      <c r="H136" s="0" t="n">
        <v>100012333</v>
      </c>
      <c r="I136" s="0" t="s">
        <v>153</v>
      </c>
      <c r="J136" s="0" t="n">
        <v>5000060175</v>
      </c>
      <c r="K136" s="0" t="s">
        <v>154</v>
      </c>
      <c r="L136" s="42" t="n">
        <v>59.74</v>
      </c>
    </row>
    <row r="137" customFormat="false" ht="12.75" hidden="false" customHeight="false" outlineLevel="0" collapsed="false">
      <c r="B137" s="41" t="n">
        <v>36955</v>
      </c>
      <c r="C137" s="0" t="n">
        <v>413</v>
      </c>
      <c r="D137" s="0" t="n">
        <v>53600000</v>
      </c>
      <c r="F137" s="0" t="s">
        <v>151</v>
      </c>
      <c r="H137" s="0" t="n">
        <v>100012300</v>
      </c>
      <c r="I137" s="0" t="s">
        <v>153</v>
      </c>
      <c r="J137" s="0" t="n">
        <v>5000060175</v>
      </c>
      <c r="K137" s="0" t="s">
        <v>154</v>
      </c>
      <c r="L137" s="42" t="n">
        <v>27.84</v>
      </c>
    </row>
    <row r="138" customFormat="false" ht="12.75" hidden="false" customHeight="false" outlineLevel="0" collapsed="false">
      <c r="B138" s="41" t="n">
        <v>36955</v>
      </c>
      <c r="C138" s="0" t="n">
        <v>413</v>
      </c>
      <c r="D138" s="0" t="n">
        <v>53600000</v>
      </c>
      <c r="F138" s="0" t="s">
        <v>151</v>
      </c>
      <c r="H138" s="0" t="n">
        <v>100012289</v>
      </c>
      <c r="I138" s="0" t="s">
        <v>153</v>
      </c>
      <c r="J138" s="0" t="n">
        <v>5000060175</v>
      </c>
      <c r="K138" s="0" t="s">
        <v>154</v>
      </c>
      <c r="L138" s="42" t="n">
        <v>19.67</v>
      </c>
    </row>
    <row r="139" customFormat="false" ht="12.75" hidden="false" customHeight="false" outlineLevel="0" collapsed="false">
      <c r="B139" s="41" t="n">
        <v>36955</v>
      </c>
      <c r="C139" s="0" t="n">
        <v>413</v>
      </c>
      <c r="D139" s="0" t="n">
        <v>53600000</v>
      </c>
      <c r="F139" s="0" t="s">
        <v>151</v>
      </c>
      <c r="H139" s="0" t="n">
        <v>100012288</v>
      </c>
      <c r="I139" s="0" t="s">
        <v>153</v>
      </c>
      <c r="J139" s="0" t="n">
        <v>5000060175</v>
      </c>
      <c r="K139" s="0" t="s">
        <v>154</v>
      </c>
      <c r="L139" s="42" t="n">
        <v>10.22</v>
      </c>
    </row>
    <row r="140" customFormat="false" ht="12.75" hidden="false" customHeight="false" outlineLevel="0" collapsed="false">
      <c r="B140" s="41" t="n">
        <v>36953</v>
      </c>
      <c r="C140" s="0" t="n">
        <v>413</v>
      </c>
      <c r="D140" s="0" t="n">
        <v>53600000</v>
      </c>
      <c r="F140" s="0" t="s">
        <v>151</v>
      </c>
      <c r="H140" s="0" t="n">
        <v>100012216</v>
      </c>
      <c r="J140" s="0" t="n">
        <v>5000003183</v>
      </c>
      <c r="K140" s="0" t="s">
        <v>152</v>
      </c>
      <c r="L140" s="42" t="n">
        <v>19.58</v>
      </c>
    </row>
    <row r="141" customFormat="false" ht="12.75" hidden="false" customHeight="false" outlineLevel="0" collapsed="false">
      <c r="B141" s="41" t="n">
        <v>36980</v>
      </c>
      <c r="C141" s="0" t="n">
        <v>413</v>
      </c>
      <c r="D141" s="0" t="n">
        <v>53600000</v>
      </c>
      <c r="F141" s="0" t="s">
        <v>151</v>
      </c>
      <c r="H141" s="0" t="n">
        <v>100017400</v>
      </c>
      <c r="J141" s="0" t="n">
        <v>5000060175</v>
      </c>
      <c r="K141" s="0" t="s">
        <v>154</v>
      </c>
      <c r="L141" s="42" t="n">
        <v>21.05</v>
      </c>
    </row>
    <row r="142" customFormat="false" ht="12.75" hidden="false" customHeight="false" outlineLevel="0" collapsed="false">
      <c r="B142" s="41" t="n">
        <v>36979</v>
      </c>
      <c r="C142" s="0" t="n">
        <v>413</v>
      </c>
      <c r="D142" s="0" t="n">
        <v>53600000</v>
      </c>
      <c r="F142" s="0" t="s">
        <v>151</v>
      </c>
      <c r="H142" s="0" t="n">
        <v>100017145</v>
      </c>
      <c r="J142" s="0" t="n">
        <v>5000028611</v>
      </c>
      <c r="K142" s="0" t="s">
        <v>396</v>
      </c>
      <c r="L142" s="42" t="n">
        <v>20.03</v>
      </c>
    </row>
    <row r="143" customFormat="false" ht="12.75" hidden="false" customHeight="false" outlineLevel="0" collapsed="false">
      <c r="B143" s="41" t="n">
        <v>36979</v>
      </c>
      <c r="C143" s="0" t="n">
        <v>413</v>
      </c>
      <c r="D143" s="0" t="n">
        <v>53600000</v>
      </c>
      <c r="F143" s="0" t="s">
        <v>151</v>
      </c>
      <c r="H143" s="0" t="n">
        <v>100017144</v>
      </c>
      <c r="J143" s="0" t="n">
        <v>5000028611</v>
      </c>
      <c r="K143" s="0" t="s">
        <v>396</v>
      </c>
      <c r="L143" s="42" t="n">
        <v>20.03</v>
      </c>
    </row>
    <row r="144" customFormat="false" ht="12.75" hidden="false" customHeight="false" outlineLevel="0" collapsed="false">
      <c r="B144" s="41" t="n">
        <v>36971</v>
      </c>
      <c r="C144" s="0" t="n">
        <v>413</v>
      </c>
      <c r="D144" s="0" t="n">
        <v>53600000</v>
      </c>
      <c r="F144" s="0" t="s">
        <v>151</v>
      </c>
      <c r="H144" s="0" t="n">
        <v>100015790</v>
      </c>
      <c r="I144" s="0" t="s">
        <v>153</v>
      </c>
      <c r="J144" s="0" t="n">
        <v>5000060175</v>
      </c>
      <c r="K144" s="0" t="s">
        <v>154</v>
      </c>
      <c r="L144" s="42" t="n">
        <v>15.5</v>
      </c>
    </row>
    <row r="145" customFormat="false" ht="12.75" hidden="false" customHeight="false" outlineLevel="0" collapsed="false">
      <c r="B145" s="41" t="n">
        <v>36971</v>
      </c>
      <c r="C145" s="0" t="n">
        <v>413</v>
      </c>
      <c r="D145" s="0" t="n">
        <v>53600000</v>
      </c>
      <c r="F145" s="0" t="s">
        <v>151</v>
      </c>
      <c r="H145" s="0" t="n">
        <v>100015779</v>
      </c>
      <c r="I145" s="0" t="s">
        <v>153</v>
      </c>
      <c r="J145" s="0" t="n">
        <v>5000060175</v>
      </c>
      <c r="K145" s="0" t="s">
        <v>154</v>
      </c>
      <c r="L145" s="42" t="n">
        <v>23.97</v>
      </c>
    </row>
    <row r="146" customFormat="false" ht="12.75" hidden="false" customHeight="false" outlineLevel="0" collapsed="false">
      <c r="B146" s="41" t="n">
        <v>36970</v>
      </c>
      <c r="C146" s="0" t="n">
        <v>413</v>
      </c>
      <c r="D146" s="0" t="n">
        <v>53600000</v>
      </c>
      <c r="F146" s="0" t="s">
        <v>151</v>
      </c>
      <c r="H146" s="0" t="n">
        <v>100015663</v>
      </c>
      <c r="J146" s="0" t="n">
        <v>5000039114</v>
      </c>
      <c r="K146" s="0" t="s">
        <v>397</v>
      </c>
      <c r="L146" s="42" t="n">
        <v>1032.65</v>
      </c>
    </row>
    <row r="147" customFormat="false" ht="12.75" hidden="false" customHeight="false" outlineLevel="0" collapsed="false">
      <c r="B147" s="41" t="n">
        <v>36978</v>
      </c>
      <c r="C147" s="0" t="n">
        <v>413</v>
      </c>
      <c r="D147" s="0" t="n">
        <v>53600000</v>
      </c>
      <c r="F147" s="0" t="s">
        <v>151</v>
      </c>
      <c r="H147" s="0" t="n">
        <v>100016925</v>
      </c>
      <c r="I147" s="0" t="s">
        <v>153</v>
      </c>
      <c r="J147" s="0" t="n">
        <v>5000060175</v>
      </c>
      <c r="K147" s="0" t="s">
        <v>154</v>
      </c>
      <c r="L147" s="42" t="n">
        <v>47.53</v>
      </c>
    </row>
    <row r="148" customFormat="false" ht="12.75" hidden="false" customHeight="false" outlineLevel="0" collapsed="false">
      <c r="B148" s="41" t="n">
        <v>36969</v>
      </c>
      <c r="C148" s="0" t="n">
        <v>413</v>
      </c>
      <c r="D148" s="0" t="n">
        <v>53600000</v>
      </c>
      <c r="F148" s="0" t="s">
        <v>151</v>
      </c>
      <c r="H148" s="0" t="n">
        <v>100015378</v>
      </c>
      <c r="I148" s="0" t="s">
        <v>155</v>
      </c>
      <c r="J148" s="0" t="n">
        <v>5000060175</v>
      </c>
      <c r="K148" s="0" t="s">
        <v>154</v>
      </c>
      <c r="L148" s="42" t="n">
        <v>160.88</v>
      </c>
    </row>
    <row r="149" customFormat="false" ht="12.75" hidden="false" customHeight="false" outlineLevel="0" collapsed="false">
      <c r="B149" s="41" t="n">
        <v>36959</v>
      </c>
      <c r="C149" s="0" t="n">
        <v>413</v>
      </c>
      <c r="D149" s="0" t="n">
        <v>53600000</v>
      </c>
      <c r="F149" s="0" t="s">
        <v>151</v>
      </c>
      <c r="H149" s="0" t="n">
        <v>100013439</v>
      </c>
      <c r="J149" s="0" t="n">
        <v>5000039114</v>
      </c>
      <c r="K149" s="0" t="s">
        <v>397</v>
      </c>
      <c r="L149" s="42" t="n">
        <v>74.96</v>
      </c>
    </row>
    <row r="150" customFormat="false" ht="12.75" hidden="false" customHeight="false" outlineLevel="0" collapsed="false">
      <c r="B150" s="41" t="n">
        <v>36973</v>
      </c>
      <c r="C150" s="0" t="n">
        <v>413</v>
      </c>
      <c r="D150" s="0" t="n">
        <v>53600000</v>
      </c>
      <c r="F150" s="0" t="s">
        <v>151</v>
      </c>
      <c r="H150" s="0" t="n">
        <v>100016247</v>
      </c>
      <c r="J150" s="0" t="n">
        <v>5000003183</v>
      </c>
      <c r="K150" s="0" t="s">
        <v>152</v>
      </c>
      <c r="L150" s="42" t="n">
        <v>42.28</v>
      </c>
    </row>
    <row r="151" customFormat="false" ht="12.75" hidden="false" customHeight="false" outlineLevel="0" collapsed="false">
      <c r="B151" s="41" t="n">
        <v>36964</v>
      </c>
      <c r="C151" s="0" t="n">
        <v>413</v>
      </c>
      <c r="D151" s="0" t="n">
        <v>53600000</v>
      </c>
      <c r="F151" s="0" t="s">
        <v>151</v>
      </c>
      <c r="H151" s="0" t="n">
        <v>100014397</v>
      </c>
      <c r="I151" s="0" t="s">
        <v>153</v>
      </c>
      <c r="J151" s="0" t="n">
        <v>5000060175</v>
      </c>
      <c r="K151" s="0" t="s">
        <v>154</v>
      </c>
      <c r="L151" s="42" t="n">
        <v>193.19</v>
      </c>
    </row>
    <row r="152" customFormat="false" ht="12.75" hidden="false" customHeight="false" outlineLevel="0" collapsed="false">
      <c r="B152" s="41" t="n">
        <v>36964</v>
      </c>
      <c r="C152" s="0" t="n">
        <v>413</v>
      </c>
      <c r="D152" s="0" t="n">
        <v>53600000</v>
      </c>
      <c r="F152" s="0" t="s">
        <v>151</v>
      </c>
      <c r="H152" s="0" t="n">
        <v>100014387</v>
      </c>
      <c r="I152" s="0" t="s">
        <v>153</v>
      </c>
      <c r="J152" s="0" t="n">
        <v>5000060175</v>
      </c>
      <c r="K152" s="0" t="s">
        <v>154</v>
      </c>
      <c r="L152" s="42" t="n">
        <v>144.11</v>
      </c>
    </row>
    <row r="153" customFormat="false" ht="12.75" hidden="false" customHeight="false" outlineLevel="0" collapsed="false">
      <c r="B153" s="41" t="n">
        <v>36964</v>
      </c>
      <c r="C153" s="0" t="n">
        <v>413</v>
      </c>
      <c r="D153" s="0" t="n">
        <v>53600000</v>
      </c>
      <c r="F153" s="0" t="s">
        <v>151</v>
      </c>
      <c r="H153" s="0" t="n">
        <v>100014354</v>
      </c>
      <c r="I153" s="0" t="s">
        <v>153</v>
      </c>
      <c r="J153" s="0" t="n">
        <v>5000060175</v>
      </c>
      <c r="K153" s="0" t="s">
        <v>154</v>
      </c>
      <c r="L153" s="42" t="n">
        <v>3.18</v>
      </c>
    </row>
    <row r="154" customFormat="false" ht="12.75" hidden="false" customHeight="false" outlineLevel="0" collapsed="false">
      <c r="B154" s="41" t="n">
        <v>36964</v>
      </c>
      <c r="C154" s="0" t="n">
        <v>413</v>
      </c>
      <c r="D154" s="0" t="n">
        <v>53600000</v>
      </c>
      <c r="F154" s="0" t="s">
        <v>151</v>
      </c>
      <c r="H154" s="0" t="n">
        <v>100014273</v>
      </c>
      <c r="I154" s="0" t="s">
        <v>153</v>
      </c>
      <c r="J154" s="0" t="n">
        <v>5000060175</v>
      </c>
      <c r="K154" s="0" t="s">
        <v>154</v>
      </c>
      <c r="L154" s="42" t="n">
        <v>41.95</v>
      </c>
    </row>
    <row r="155" customFormat="false" ht="12.75" hidden="false" customHeight="false" outlineLevel="0" collapsed="false">
      <c r="B155" s="41" t="n">
        <v>36964</v>
      </c>
      <c r="C155" s="0" t="n">
        <v>413</v>
      </c>
      <c r="D155" s="0" t="n">
        <v>53600000</v>
      </c>
      <c r="F155" s="0" t="s">
        <v>151</v>
      </c>
      <c r="H155" s="0" t="n">
        <v>100014242</v>
      </c>
      <c r="I155" s="0" t="s">
        <v>153</v>
      </c>
      <c r="J155" s="0" t="n">
        <v>5000060175</v>
      </c>
      <c r="K155" s="0" t="s">
        <v>154</v>
      </c>
      <c r="L155" s="42" t="n">
        <v>215.96</v>
      </c>
    </row>
    <row r="156" customFormat="false" ht="12.75" hidden="false" customHeight="false" outlineLevel="0" collapsed="false">
      <c r="B156" s="41" t="n">
        <v>36964</v>
      </c>
      <c r="C156" s="0" t="n">
        <v>413</v>
      </c>
      <c r="D156" s="0" t="n">
        <v>53600000</v>
      </c>
      <c r="F156" s="0" t="s">
        <v>151</v>
      </c>
      <c r="H156" s="0" t="n">
        <v>1700000020</v>
      </c>
      <c r="I156" s="0" t="s">
        <v>153</v>
      </c>
      <c r="J156" s="0" t="n">
        <v>5000060175</v>
      </c>
      <c r="K156" s="0" t="s">
        <v>154</v>
      </c>
      <c r="L156" s="42" t="n">
        <v>-17.24</v>
      </c>
    </row>
    <row r="157" customFormat="false" ht="12.75" hidden="false" customHeight="false" outlineLevel="0" collapsed="false">
      <c r="B157" s="41" t="n">
        <v>36952</v>
      </c>
      <c r="C157" s="0" t="n">
        <v>413</v>
      </c>
      <c r="D157" s="0" t="n">
        <v>53600000</v>
      </c>
      <c r="F157" s="0" t="s">
        <v>151</v>
      </c>
      <c r="H157" s="0" t="n">
        <v>100012116</v>
      </c>
      <c r="J157" s="0" t="n">
        <v>5000003183</v>
      </c>
      <c r="K157" s="0" t="s">
        <v>152</v>
      </c>
      <c r="L157" s="42" t="n">
        <v>35.83</v>
      </c>
    </row>
    <row r="158" customFormat="false" ht="12.75" hidden="false" customHeight="false" outlineLevel="0" collapsed="false">
      <c r="B158" s="41" t="n">
        <v>36976</v>
      </c>
      <c r="C158" s="0" t="n">
        <v>413</v>
      </c>
      <c r="D158" s="0" t="n">
        <v>53600000</v>
      </c>
      <c r="F158" s="0" t="s">
        <v>151</v>
      </c>
      <c r="H158" s="0" t="n">
        <v>100016515</v>
      </c>
      <c r="I158" s="0" t="s">
        <v>156</v>
      </c>
      <c r="J158" s="0" t="n">
        <v>5000060175</v>
      </c>
      <c r="K158" s="0" t="s">
        <v>154</v>
      </c>
      <c r="L158" s="42" t="n">
        <v>260.2</v>
      </c>
    </row>
    <row r="159" customFormat="false" ht="12.75" hidden="false" customHeight="false" outlineLevel="0" collapsed="false">
      <c r="B159" s="41" t="n">
        <v>36976</v>
      </c>
      <c r="C159" s="0" t="n">
        <v>413</v>
      </c>
      <c r="D159" s="0" t="n">
        <v>53600000</v>
      </c>
      <c r="F159" s="0" t="s">
        <v>151</v>
      </c>
      <c r="H159" s="0" t="n">
        <v>100016491</v>
      </c>
      <c r="I159" s="0" t="s">
        <v>156</v>
      </c>
      <c r="J159" s="0" t="n">
        <v>5000060175</v>
      </c>
      <c r="K159" s="0" t="s">
        <v>154</v>
      </c>
      <c r="L159" s="42" t="n">
        <v>89.2</v>
      </c>
    </row>
    <row r="160" customFormat="false" ht="12.75" hidden="false" customHeight="false" outlineLevel="0" collapsed="false">
      <c r="B160" s="41" t="n">
        <v>36976</v>
      </c>
      <c r="C160" s="0" t="n">
        <v>413</v>
      </c>
      <c r="D160" s="0" t="n">
        <v>53600000</v>
      </c>
      <c r="F160" s="0" t="s">
        <v>151</v>
      </c>
      <c r="H160" s="0" t="n">
        <v>100016488</v>
      </c>
      <c r="I160" s="0" t="s">
        <v>156</v>
      </c>
      <c r="J160" s="0" t="n">
        <v>5000060175</v>
      </c>
      <c r="K160" s="0" t="s">
        <v>154</v>
      </c>
      <c r="L160" s="42" t="n">
        <v>38.99</v>
      </c>
    </row>
    <row r="161" customFormat="false" ht="12.75" hidden="false" customHeight="false" outlineLevel="0" collapsed="false">
      <c r="B161" s="41" t="n">
        <v>36959</v>
      </c>
      <c r="C161" s="0" t="n">
        <v>413</v>
      </c>
      <c r="D161" s="0" t="n">
        <v>53600000</v>
      </c>
      <c r="F161" s="0" t="s">
        <v>151</v>
      </c>
      <c r="H161" s="0" t="n">
        <v>100013453</v>
      </c>
      <c r="J161" s="0" t="n">
        <v>5000039114</v>
      </c>
      <c r="K161" s="0" t="s">
        <v>397</v>
      </c>
      <c r="L161" s="42" t="n">
        <v>347.9</v>
      </c>
    </row>
    <row r="162" customFormat="false" ht="12.75" hidden="false" customHeight="false" outlineLevel="0" collapsed="false">
      <c r="B162" s="41" t="n">
        <v>36962</v>
      </c>
      <c r="C162" s="0" t="n">
        <v>413</v>
      </c>
      <c r="D162" s="0" t="n">
        <v>53600000</v>
      </c>
      <c r="F162" s="0" t="s">
        <v>151</v>
      </c>
      <c r="H162" s="0" t="n">
        <v>100013732</v>
      </c>
      <c r="I162" s="0" t="s">
        <v>398</v>
      </c>
      <c r="J162" s="0" t="n">
        <v>6000010114</v>
      </c>
      <c r="K162" s="0" t="s">
        <v>399</v>
      </c>
      <c r="L162" s="42" t="n">
        <v>32.46</v>
      </c>
    </row>
    <row r="163" customFormat="false" ht="12.75" hidden="false" customHeight="false" outlineLevel="0" collapsed="false">
      <c r="B163" s="41" t="n">
        <v>36966</v>
      </c>
      <c r="C163" s="0" t="n">
        <v>413</v>
      </c>
      <c r="D163" s="0" t="n">
        <v>53600000</v>
      </c>
      <c r="F163" s="0" t="s">
        <v>151</v>
      </c>
      <c r="H163" s="0" t="n">
        <v>100014736</v>
      </c>
      <c r="I163" s="0" t="s">
        <v>260</v>
      </c>
      <c r="J163" s="0" t="n">
        <v>5000028611</v>
      </c>
      <c r="K163" s="0" t="s">
        <v>396</v>
      </c>
      <c r="L163" s="42" t="n">
        <v>20.03</v>
      </c>
    </row>
    <row r="164" customFormat="false" ht="12.75" hidden="false" customHeight="false" outlineLevel="0" collapsed="false">
      <c r="B164" s="41" t="n">
        <v>36976</v>
      </c>
      <c r="C164" s="0" t="n">
        <v>413</v>
      </c>
      <c r="D164" s="0" t="n">
        <v>53600000</v>
      </c>
      <c r="F164" s="0" t="s">
        <v>151</v>
      </c>
      <c r="H164" s="0" t="n">
        <v>100016486</v>
      </c>
      <c r="I164" s="0" t="s">
        <v>156</v>
      </c>
      <c r="J164" s="0" t="n">
        <v>5000060175</v>
      </c>
      <c r="K164" s="0" t="s">
        <v>154</v>
      </c>
      <c r="L164" s="42" t="n">
        <v>62.48</v>
      </c>
    </row>
    <row r="165" customFormat="false" ht="12.75" hidden="false" customHeight="false" outlineLevel="0" collapsed="false">
      <c r="B165" s="0" t="s">
        <v>74</v>
      </c>
      <c r="D165" s="0" t="n">
        <v>53600000</v>
      </c>
      <c r="L165" s="43" t="n">
        <v>3539.3</v>
      </c>
    </row>
    <row r="166" customFormat="false" ht="12.75" hidden="false" customHeight="false" outlineLevel="0" collapsed="false">
      <c r="B166" s="41" t="n">
        <v>36977</v>
      </c>
      <c r="C166" s="0" t="n">
        <v>413</v>
      </c>
      <c r="D166" s="0" t="n">
        <v>59003000</v>
      </c>
      <c r="F166" s="0" t="s">
        <v>157</v>
      </c>
      <c r="H166" s="0" t="n">
        <v>100016583</v>
      </c>
      <c r="J166" s="0" t="n">
        <v>20023000</v>
      </c>
      <c r="K166" s="0" t="s">
        <v>92</v>
      </c>
      <c r="L166" s="42" t="n">
        <v>379.17</v>
      </c>
    </row>
    <row r="167" customFormat="false" ht="12.75" hidden="false" customHeight="false" outlineLevel="0" collapsed="false">
      <c r="B167" s="41" t="n">
        <v>36981</v>
      </c>
      <c r="C167" s="0" t="n">
        <v>413</v>
      </c>
      <c r="D167" s="0" t="n">
        <v>59003000</v>
      </c>
      <c r="F167" s="0" t="s">
        <v>157</v>
      </c>
      <c r="H167" s="0" t="n">
        <v>100016387</v>
      </c>
      <c r="J167" s="0" t="n">
        <v>30016000</v>
      </c>
      <c r="K167" s="0" t="s">
        <v>72</v>
      </c>
      <c r="L167" s="42" t="n">
        <v>231.91</v>
      </c>
    </row>
    <row r="168" customFormat="false" ht="12.75" hidden="false" customHeight="false" outlineLevel="0" collapsed="false">
      <c r="B168" s="41" t="n">
        <v>36981</v>
      </c>
      <c r="C168" s="0" t="n">
        <v>413</v>
      </c>
      <c r="D168" s="0" t="n">
        <v>59003000</v>
      </c>
      <c r="F168" s="0" t="s">
        <v>157</v>
      </c>
      <c r="H168" s="0" t="n">
        <v>100016387</v>
      </c>
      <c r="J168" s="0" t="n">
        <v>30016000</v>
      </c>
      <c r="K168" s="0" t="s">
        <v>72</v>
      </c>
      <c r="L168" s="42" t="n">
        <v>158.01</v>
      </c>
    </row>
    <row r="169" customFormat="false" ht="12.75" hidden="false" customHeight="false" outlineLevel="0" collapsed="false">
      <c r="B169" s="41" t="n">
        <v>36981</v>
      </c>
      <c r="C169" s="0" t="n">
        <v>413</v>
      </c>
      <c r="D169" s="0" t="n">
        <v>59003000</v>
      </c>
      <c r="F169" s="0" t="s">
        <v>157</v>
      </c>
      <c r="H169" s="0" t="n">
        <v>100016387</v>
      </c>
      <c r="J169" s="0" t="n">
        <v>30016000</v>
      </c>
      <c r="K169" s="0" t="s">
        <v>72</v>
      </c>
      <c r="L169" s="42" t="n">
        <v>2858.09</v>
      </c>
    </row>
    <row r="170" customFormat="false" ht="12.75" hidden="false" customHeight="false" outlineLevel="0" collapsed="false">
      <c r="B170" s="41" t="n">
        <v>36977</v>
      </c>
      <c r="C170" s="0" t="n">
        <v>413</v>
      </c>
      <c r="D170" s="0" t="n">
        <v>59003000</v>
      </c>
      <c r="F170" s="0" t="s">
        <v>157</v>
      </c>
      <c r="H170" s="0" t="n">
        <v>100016584</v>
      </c>
      <c r="J170" s="0" t="n">
        <v>20023000</v>
      </c>
      <c r="K170" s="0" t="s">
        <v>92</v>
      </c>
      <c r="L170" s="42" t="n">
        <v>621.18</v>
      </c>
    </row>
    <row r="171" customFormat="false" ht="12.75" hidden="false" customHeight="false" outlineLevel="0" collapsed="false">
      <c r="B171" s="41" t="n">
        <v>36965</v>
      </c>
      <c r="C171" s="0" t="n">
        <v>413</v>
      </c>
      <c r="D171" s="0" t="n">
        <v>59003000</v>
      </c>
      <c r="F171" s="0" t="s">
        <v>157</v>
      </c>
      <c r="H171" s="0" t="n">
        <v>100014057</v>
      </c>
      <c r="J171" s="0" t="n">
        <v>30016000</v>
      </c>
      <c r="K171" s="0" t="s">
        <v>72</v>
      </c>
      <c r="L171" s="42" t="n">
        <v>168.56</v>
      </c>
    </row>
    <row r="172" customFormat="false" ht="12.75" hidden="false" customHeight="false" outlineLevel="0" collapsed="false">
      <c r="B172" s="41" t="n">
        <v>36965</v>
      </c>
      <c r="C172" s="0" t="n">
        <v>413</v>
      </c>
      <c r="D172" s="0" t="n">
        <v>59003000</v>
      </c>
      <c r="F172" s="0" t="s">
        <v>157</v>
      </c>
      <c r="H172" s="0" t="n">
        <v>100014057</v>
      </c>
      <c r="J172" s="0" t="n">
        <v>30016000</v>
      </c>
      <c r="K172" s="0" t="s">
        <v>72</v>
      </c>
      <c r="L172" s="42" t="n">
        <v>234.38</v>
      </c>
    </row>
    <row r="173" customFormat="false" ht="12.75" hidden="false" customHeight="false" outlineLevel="0" collapsed="false">
      <c r="B173" s="41" t="n">
        <v>36965</v>
      </c>
      <c r="C173" s="0" t="n">
        <v>413</v>
      </c>
      <c r="D173" s="0" t="n">
        <v>59003000</v>
      </c>
      <c r="F173" s="0" t="s">
        <v>157</v>
      </c>
      <c r="H173" s="0" t="n">
        <v>100014057</v>
      </c>
      <c r="J173" s="0" t="n">
        <v>30016000</v>
      </c>
      <c r="K173" s="0" t="s">
        <v>72</v>
      </c>
      <c r="L173" s="42" t="n">
        <v>724.82</v>
      </c>
    </row>
    <row r="174" customFormat="false" ht="12.75" hidden="false" customHeight="false" outlineLevel="0" collapsed="false">
      <c r="B174" s="41" t="n">
        <v>36965</v>
      </c>
      <c r="C174" s="0" t="n">
        <v>413</v>
      </c>
      <c r="D174" s="0" t="n">
        <v>59003000</v>
      </c>
      <c r="F174" s="0" t="s">
        <v>157</v>
      </c>
      <c r="H174" s="0" t="n">
        <v>100014057</v>
      </c>
      <c r="J174" s="0" t="n">
        <v>30016000</v>
      </c>
      <c r="K174" s="0" t="s">
        <v>72</v>
      </c>
      <c r="L174" s="42" t="n">
        <v>2533.14</v>
      </c>
    </row>
    <row r="175" customFormat="false" ht="12.75" hidden="false" customHeight="false" outlineLevel="0" collapsed="false">
      <c r="B175" s="41" t="n">
        <v>36979</v>
      </c>
      <c r="C175" s="0" t="n">
        <v>413</v>
      </c>
      <c r="D175" s="0" t="n">
        <v>59003000</v>
      </c>
      <c r="F175" s="0" t="s">
        <v>157</v>
      </c>
      <c r="H175" s="0" t="n">
        <v>100017022</v>
      </c>
      <c r="I175" s="0" t="s">
        <v>158</v>
      </c>
      <c r="J175" s="0" t="n">
        <v>30700000</v>
      </c>
      <c r="K175" s="0" t="s">
        <v>159</v>
      </c>
      <c r="L175" s="42" t="n">
        <v>-3286.21</v>
      </c>
    </row>
    <row r="176" customFormat="false" ht="12.75" hidden="false" customHeight="false" outlineLevel="0" collapsed="false">
      <c r="B176" s="41" t="n">
        <v>36979</v>
      </c>
      <c r="C176" s="0" t="n">
        <v>413</v>
      </c>
      <c r="D176" s="0" t="n">
        <v>59003000</v>
      </c>
      <c r="F176" s="0" t="s">
        <v>157</v>
      </c>
      <c r="H176" s="0" t="n">
        <v>100017022</v>
      </c>
      <c r="I176" s="0" t="s">
        <v>158</v>
      </c>
      <c r="J176" s="0" t="n">
        <v>30700000</v>
      </c>
      <c r="K176" s="0" t="s">
        <v>159</v>
      </c>
      <c r="L176" s="42" t="n">
        <v>-124</v>
      </c>
    </row>
    <row r="177" customFormat="false" ht="12.75" hidden="false" customHeight="false" outlineLevel="0" collapsed="false">
      <c r="B177" s="41" t="n">
        <v>36979</v>
      </c>
      <c r="C177" s="0" t="n">
        <v>413</v>
      </c>
      <c r="D177" s="0" t="n">
        <v>59003000</v>
      </c>
      <c r="F177" s="0" t="s">
        <v>157</v>
      </c>
      <c r="H177" s="0" t="n">
        <v>100017022</v>
      </c>
      <c r="I177" s="0" t="s">
        <v>158</v>
      </c>
      <c r="J177" s="0" t="n">
        <v>30700000</v>
      </c>
      <c r="K177" s="0" t="s">
        <v>159</v>
      </c>
      <c r="L177" s="42" t="n">
        <v>-3074</v>
      </c>
    </row>
    <row r="178" customFormat="false" ht="12.75" hidden="false" customHeight="false" outlineLevel="0" collapsed="false">
      <c r="B178" s="41" t="n">
        <v>36979</v>
      </c>
      <c r="C178" s="0" t="n">
        <v>413</v>
      </c>
      <c r="D178" s="0" t="n">
        <v>59003000</v>
      </c>
      <c r="F178" s="0" t="s">
        <v>157</v>
      </c>
      <c r="H178" s="0" t="n">
        <v>100017022</v>
      </c>
      <c r="I178" s="0" t="s">
        <v>158</v>
      </c>
      <c r="J178" s="0" t="n">
        <v>30700000</v>
      </c>
      <c r="K178" s="0" t="s">
        <v>159</v>
      </c>
      <c r="L178" s="42" t="n">
        <v>-14051.37</v>
      </c>
    </row>
    <row r="179" customFormat="false" ht="12.75" hidden="false" customHeight="false" outlineLevel="0" collapsed="false">
      <c r="B179" s="41" t="n">
        <v>36951</v>
      </c>
      <c r="C179" s="0" t="n">
        <v>413</v>
      </c>
      <c r="D179" s="0" t="n">
        <v>59003000</v>
      </c>
      <c r="F179" s="0" t="s">
        <v>157</v>
      </c>
      <c r="H179" s="0" t="n">
        <v>100010133</v>
      </c>
      <c r="J179" s="0" t="n">
        <v>20022500</v>
      </c>
      <c r="K179" s="0" t="s">
        <v>146</v>
      </c>
      <c r="L179" s="42" t="n">
        <v>129.8</v>
      </c>
    </row>
    <row r="180" customFormat="false" ht="12.75" hidden="false" customHeight="false" outlineLevel="0" collapsed="false">
      <c r="B180" s="41" t="n">
        <v>36981</v>
      </c>
      <c r="C180" s="0" t="n">
        <v>413</v>
      </c>
      <c r="D180" s="0" t="n">
        <v>59003000</v>
      </c>
      <c r="F180" s="0" t="s">
        <v>157</v>
      </c>
      <c r="H180" s="0" t="n">
        <v>100016387</v>
      </c>
      <c r="J180" s="0" t="n">
        <v>30016000</v>
      </c>
      <c r="K180" s="0" t="s">
        <v>72</v>
      </c>
      <c r="L180" s="42" t="n">
        <v>1040.49</v>
      </c>
    </row>
    <row r="181" customFormat="false" ht="12.75" hidden="false" customHeight="false" outlineLevel="0" collapsed="false">
      <c r="B181" s="41" t="n">
        <v>36965</v>
      </c>
      <c r="C181" s="0" t="n">
        <v>413</v>
      </c>
      <c r="D181" s="0" t="n">
        <v>59003000</v>
      </c>
      <c r="F181" s="0" t="s">
        <v>157</v>
      </c>
      <c r="H181" s="0" t="n">
        <v>100014188</v>
      </c>
      <c r="J181" s="0" t="n">
        <v>52001000</v>
      </c>
      <c r="K181" s="0" t="s">
        <v>71</v>
      </c>
      <c r="L181" s="42" t="n">
        <v>122.85</v>
      </c>
    </row>
    <row r="182" customFormat="false" ht="12.75" hidden="false" customHeight="false" outlineLevel="0" collapsed="false">
      <c r="B182" s="41" t="n">
        <v>36965</v>
      </c>
      <c r="C182" s="0" t="n">
        <v>413</v>
      </c>
      <c r="D182" s="0" t="n">
        <v>59003000</v>
      </c>
      <c r="F182" s="0" t="s">
        <v>157</v>
      </c>
      <c r="H182" s="0" t="n">
        <v>100014188</v>
      </c>
      <c r="J182" s="0" t="n">
        <v>52001000</v>
      </c>
      <c r="K182" s="0" t="s">
        <v>71</v>
      </c>
      <c r="L182" s="42" t="n">
        <v>247.92</v>
      </c>
    </row>
    <row r="183" customFormat="false" ht="12.75" hidden="false" customHeight="false" outlineLevel="0" collapsed="false">
      <c r="B183" s="41" t="n">
        <v>36951</v>
      </c>
      <c r="C183" s="0" t="n">
        <v>413</v>
      </c>
      <c r="D183" s="0" t="n">
        <v>59003000</v>
      </c>
      <c r="F183" s="0" t="s">
        <v>157</v>
      </c>
      <c r="H183" s="0" t="n">
        <v>100010133</v>
      </c>
      <c r="J183" s="0" t="n">
        <v>20022500</v>
      </c>
      <c r="K183" s="0" t="s">
        <v>146</v>
      </c>
      <c r="L183" s="42" t="n">
        <v>64.83</v>
      </c>
    </row>
    <row r="184" customFormat="false" ht="12.75" hidden="false" customHeight="false" outlineLevel="0" collapsed="false">
      <c r="B184" s="0" t="s">
        <v>74</v>
      </c>
      <c r="D184" s="0" t="n">
        <v>59003000</v>
      </c>
      <c r="L184" s="43" t="n">
        <v>-11020.43</v>
      </c>
    </row>
    <row r="185" customFormat="false" ht="12.75" hidden="false" customHeight="false" outlineLevel="0" collapsed="false">
      <c r="B185" s="41" t="n">
        <v>36965</v>
      </c>
      <c r="C185" s="0" t="n">
        <v>413</v>
      </c>
      <c r="D185" s="0" t="n">
        <v>59003100</v>
      </c>
      <c r="F185" s="0" t="s">
        <v>160</v>
      </c>
      <c r="H185" s="0" t="n">
        <v>100014057</v>
      </c>
      <c r="J185" s="0" t="n">
        <v>30016000</v>
      </c>
      <c r="K185" s="0" t="s">
        <v>72</v>
      </c>
      <c r="L185" s="42" t="n">
        <v>12.27</v>
      </c>
    </row>
    <row r="186" customFormat="false" ht="12.75" hidden="false" customHeight="false" outlineLevel="0" collapsed="false">
      <c r="B186" s="41" t="n">
        <v>36981</v>
      </c>
      <c r="C186" s="0" t="n">
        <v>413</v>
      </c>
      <c r="D186" s="0" t="n">
        <v>59003100</v>
      </c>
      <c r="F186" s="0" t="s">
        <v>160</v>
      </c>
      <c r="H186" s="0" t="n">
        <v>100016387</v>
      </c>
      <c r="J186" s="0" t="n">
        <v>30016000</v>
      </c>
      <c r="K186" s="0" t="s">
        <v>72</v>
      </c>
      <c r="L186" s="42" t="n">
        <v>36.56</v>
      </c>
    </row>
    <row r="187" customFormat="false" ht="12.75" hidden="false" customHeight="false" outlineLevel="0" collapsed="false">
      <c r="B187" s="0" t="s">
        <v>74</v>
      </c>
      <c r="D187" s="0" t="n">
        <v>59003100</v>
      </c>
      <c r="L187" s="43" t="n">
        <v>48.83</v>
      </c>
    </row>
    <row r="188" customFormat="false" ht="12.75" hidden="false" customHeight="false" outlineLevel="0" collapsed="false">
      <c r="B188" s="41" t="n">
        <v>36965</v>
      </c>
      <c r="C188" s="0" t="n">
        <v>413</v>
      </c>
      <c r="D188" s="0" t="n">
        <v>59003200</v>
      </c>
      <c r="F188" s="0" t="s">
        <v>161</v>
      </c>
      <c r="H188" s="0" t="n">
        <v>100014057</v>
      </c>
      <c r="J188" s="0" t="n">
        <v>30016000</v>
      </c>
      <c r="K188" s="0" t="s">
        <v>72</v>
      </c>
      <c r="L188" s="42" t="n">
        <v>7.67</v>
      </c>
    </row>
    <row r="189" customFormat="false" ht="12.75" hidden="false" customHeight="false" outlineLevel="0" collapsed="false">
      <c r="B189" s="41" t="n">
        <v>36981</v>
      </c>
      <c r="C189" s="0" t="n">
        <v>413</v>
      </c>
      <c r="D189" s="0" t="n">
        <v>59003200</v>
      </c>
      <c r="F189" s="0" t="s">
        <v>161</v>
      </c>
      <c r="H189" s="0" t="n">
        <v>100016387</v>
      </c>
      <c r="J189" s="0" t="n">
        <v>30016000</v>
      </c>
      <c r="K189" s="0" t="s">
        <v>72</v>
      </c>
      <c r="L189" s="42" t="n">
        <v>22.85</v>
      </c>
    </row>
    <row r="190" customFormat="false" ht="12.75" hidden="false" customHeight="false" outlineLevel="0" collapsed="false">
      <c r="B190" s="0" t="s">
        <v>74</v>
      </c>
      <c r="D190" s="0" t="n">
        <v>59003200</v>
      </c>
      <c r="L190" s="43" t="n">
        <v>30.52</v>
      </c>
    </row>
    <row r="191" customFormat="false" ht="12.75" hidden="false" customHeight="false" outlineLevel="0" collapsed="false">
      <c r="B191" s="41" t="n">
        <v>36965</v>
      </c>
      <c r="C191" s="0" t="n">
        <v>413</v>
      </c>
      <c r="D191" s="0" t="n">
        <v>59099900</v>
      </c>
      <c r="F191" s="0" t="s">
        <v>162</v>
      </c>
      <c r="H191" s="0" t="n">
        <v>100014057</v>
      </c>
      <c r="J191" s="0" t="n">
        <v>30016000</v>
      </c>
      <c r="K191" s="0" t="s">
        <v>72</v>
      </c>
      <c r="L191" s="42" t="n">
        <v>1.53</v>
      </c>
    </row>
    <row r="192" customFormat="false" ht="12.75" hidden="false" customHeight="false" outlineLevel="0" collapsed="false">
      <c r="B192" s="41" t="n">
        <v>36981</v>
      </c>
      <c r="C192" s="0" t="n">
        <v>413</v>
      </c>
      <c r="D192" s="0" t="n">
        <v>59099900</v>
      </c>
      <c r="F192" s="0" t="s">
        <v>162</v>
      </c>
      <c r="H192" s="0" t="n">
        <v>100016387</v>
      </c>
      <c r="J192" s="0" t="n">
        <v>30016000</v>
      </c>
      <c r="K192" s="0" t="s">
        <v>72</v>
      </c>
      <c r="L192" s="42" t="n">
        <v>4.58</v>
      </c>
    </row>
    <row r="193" customFormat="false" ht="12.75" hidden="false" customHeight="false" outlineLevel="0" collapsed="false">
      <c r="B193" s="0" t="s">
        <v>74</v>
      </c>
      <c r="D193" s="0" t="n">
        <v>59099900</v>
      </c>
      <c r="L193" s="43" t="n">
        <v>6.11</v>
      </c>
    </row>
    <row r="194" customFormat="false" ht="12.75" hidden="false" customHeight="false" outlineLevel="0" collapsed="false">
      <c r="B194" s="41" t="n">
        <v>36981</v>
      </c>
      <c r="C194" s="0" t="n">
        <v>413</v>
      </c>
      <c r="D194" s="0" t="n">
        <v>80020366</v>
      </c>
      <c r="F194" s="0" t="s">
        <v>163</v>
      </c>
      <c r="I194" s="0" t="s">
        <v>400</v>
      </c>
      <c r="L194" s="42" t="n">
        <v>-3969.18</v>
      </c>
    </row>
    <row r="195" customFormat="false" ht="12.75" hidden="false" customHeight="false" outlineLevel="0" collapsed="false">
      <c r="B195" s="41" t="n">
        <v>36981</v>
      </c>
      <c r="C195" s="0" t="n">
        <v>413</v>
      </c>
      <c r="D195" s="0" t="n">
        <v>80020366</v>
      </c>
      <c r="F195" s="0" t="s">
        <v>163</v>
      </c>
      <c r="I195" s="0" t="s">
        <v>400</v>
      </c>
      <c r="L195" s="42" t="n">
        <v>-954.21</v>
      </c>
    </row>
    <row r="196" customFormat="false" ht="12.75" hidden="false" customHeight="false" outlineLevel="0" collapsed="false">
      <c r="B196" s="41" t="n">
        <v>36981</v>
      </c>
      <c r="C196" s="0" t="n">
        <v>413</v>
      </c>
      <c r="D196" s="0" t="n">
        <v>80020366</v>
      </c>
      <c r="F196" s="0" t="s">
        <v>163</v>
      </c>
      <c r="I196" s="0" t="s">
        <v>401</v>
      </c>
      <c r="L196" s="42" t="n">
        <v>-46506.12</v>
      </c>
    </row>
    <row r="197" customFormat="false" ht="12.75" hidden="false" customHeight="false" outlineLevel="0" collapsed="false">
      <c r="B197" s="41" t="n">
        <v>36981</v>
      </c>
      <c r="C197" s="0" t="n">
        <v>413</v>
      </c>
      <c r="D197" s="0" t="n">
        <v>80020366</v>
      </c>
      <c r="F197" s="0" t="s">
        <v>163</v>
      </c>
      <c r="I197" s="0" t="s">
        <v>401</v>
      </c>
      <c r="L197" s="42" t="n">
        <v>-6937.77</v>
      </c>
    </row>
    <row r="198" customFormat="false" ht="12.75" hidden="false" customHeight="false" outlineLevel="0" collapsed="false">
      <c r="B198" s="41" t="n">
        <v>36981</v>
      </c>
      <c r="C198" s="0" t="n">
        <v>413</v>
      </c>
      <c r="D198" s="0" t="n">
        <v>80020366</v>
      </c>
      <c r="F198" s="0" t="s">
        <v>163</v>
      </c>
      <c r="I198" s="0" t="s">
        <v>400</v>
      </c>
      <c r="L198" s="42" t="n">
        <v>-6303.86</v>
      </c>
    </row>
    <row r="199" customFormat="false" ht="12.75" hidden="false" customHeight="false" outlineLevel="0" collapsed="false">
      <c r="B199" s="41" t="n">
        <v>36981</v>
      </c>
      <c r="C199" s="0" t="n">
        <v>413</v>
      </c>
      <c r="D199" s="0" t="n">
        <v>80020366</v>
      </c>
      <c r="F199" s="0" t="s">
        <v>163</v>
      </c>
      <c r="I199" s="0" t="s">
        <v>400</v>
      </c>
      <c r="L199" s="42" t="n">
        <v>-873.08</v>
      </c>
    </row>
    <row r="200" customFormat="false" ht="12.75" hidden="false" customHeight="false" outlineLevel="0" collapsed="false">
      <c r="B200" s="41" t="n">
        <v>36981</v>
      </c>
      <c r="C200" s="0" t="n">
        <v>413</v>
      </c>
      <c r="D200" s="0" t="n">
        <v>80020366</v>
      </c>
      <c r="F200" s="0" t="s">
        <v>163</v>
      </c>
      <c r="I200" s="0" t="s">
        <v>400</v>
      </c>
      <c r="L200" s="42" t="n">
        <v>873.08</v>
      </c>
    </row>
    <row r="201" customFormat="false" ht="12.75" hidden="false" customHeight="false" outlineLevel="0" collapsed="false">
      <c r="B201" s="41" t="n">
        <v>36981</v>
      </c>
      <c r="C201" s="0" t="n">
        <v>413</v>
      </c>
      <c r="D201" s="0" t="n">
        <v>80020366</v>
      </c>
      <c r="F201" s="0" t="s">
        <v>163</v>
      </c>
      <c r="I201" s="0" t="s">
        <v>400</v>
      </c>
      <c r="L201" s="42" t="n">
        <v>-5968.86</v>
      </c>
    </row>
    <row r="202" customFormat="false" ht="12.75" hidden="false" customHeight="false" outlineLevel="0" collapsed="false">
      <c r="B202" s="0" t="s">
        <v>74</v>
      </c>
      <c r="D202" s="0" t="n">
        <v>80020366</v>
      </c>
      <c r="L202" s="43" t="n">
        <v>-70640</v>
      </c>
    </row>
    <row r="203" customFormat="false" ht="12.75" hidden="false" customHeight="false" outlineLevel="0" collapsed="false">
      <c r="B203" s="41" t="n">
        <v>36981</v>
      </c>
      <c r="C203" s="0" t="n">
        <v>413</v>
      </c>
      <c r="D203" s="0" t="n">
        <v>80020401</v>
      </c>
      <c r="F203" s="0" t="s">
        <v>167</v>
      </c>
      <c r="I203" s="0" t="s">
        <v>402</v>
      </c>
      <c r="L203" s="42" t="n">
        <v>-28309.29</v>
      </c>
    </row>
    <row r="204" customFormat="false" ht="12.75" hidden="false" customHeight="false" outlineLevel="0" collapsed="false">
      <c r="B204" s="41" t="n">
        <v>36981</v>
      </c>
      <c r="C204" s="0" t="n">
        <v>413</v>
      </c>
      <c r="D204" s="0" t="n">
        <v>80020401</v>
      </c>
      <c r="F204" s="0" t="s">
        <v>167</v>
      </c>
      <c r="I204" s="0" t="s">
        <v>402</v>
      </c>
      <c r="L204" s="42" t="n">
        <v>-56618.58</v>
      </c>
    </row>
    <row r="205" customFormat="false" ht="12.75" hidden="false" customHeight="false" outlineLevel="0" collapsed="false">
      <c r="B205" s="41" t="n">
        <v>36981</v>
      </c>
      <c r="C205" s="0" t="n">
        <v>413</v>
      </c>
      <c r="D205" s="0" t="n">
        <v>80020401</v>
      </c>
      <c r="F205" s="0" t="s">
        <v>167</v>
      </c>
      <c r="I205" s="0" t="s">
        <v>402</v>
      </c>
      <c r="L205" s="42" t="n">
        <v>-36802.08</v>
      </c>
    </row>
    <row r="206" customFormat="false" ht="12.75" hidden="false" customHeight="false" outlineLevel="0" collapsed="false">
      <c r="B206" s="41" t="n">
        <v>36981</v>
      </c>
      <c r="C206" s="0" t="n">
        <v>413</v>
      </c>
      <c r="D206" s="0" t="n">
        <v>80020401</v>
      </c>
      <c r="F206" s="0" t="s">
        <v>167</v>
      </c>
      <c r="I206" s="0" t="s">
        <v>402</v>
      </c>
      <c r="L206" s="42" t="n">
        <v>-2830.93</v>
      </c>
    </row>
    <row r="207" customFormat="false" ht="12.75" hidden="false" customHeight="false" outlineLevel="0" collapsed="false">
      <c r="B207" s="41" t="n">
        <v>36981</v>
      </c>
      <c r="C207" s="0" t="n">
        <v>413</v>
      </c>
      <c r="D207" s="0" t="n">
        <v>80020401</v>
      </c>
      <c r="F207" s="0" t="s">
        <v>167</v>
      </c>
      <c r="I207" s="0" t="s">
        <v>402</v>
      </c>
      <c r="L207" s="42" t="n">
        <v>-8492.79</v>
      </c>
    </row>
    <row r="208" customFormat="false" ht="12.75" hidden="false" customHeight="false" outlineLevel="0" collapsed="false">
      <c r="B208" s="41" t="n">
        <v>36981</v>
      </c>
      <c r="C208" s="0" t="n">
        <v>413</v>
      </c>
      <c r="D208" s="0" t="n">
        <v>80020401</v>
      </c>
      <c r="F208" s="0" t="s">
        <v>167</v>
      </c>
      <c r="I208" s="0" t="s">
        <v>402</v>
      </c>
      <c r="L208" s="42" t="n">
        <v>-11323.72</v>
      </c>
    </row>
    <row r="209" customFormat="false" ht="12.75" hidden="false" customHeight="false" outlineLevel="0" collapsed="false">
      <c r="B209" s="0" t="s">
        <v>74</v>
      </c>
      <c r="D209" s="0" t="n">
        <v>80020401</v>
      </c>
      <c r="L209" s="43" t="n">
        <v>-144377.39</v>
      </c>
    </row>
    <row r="210" customFormat="false" ht="12.75" hidden="false" customHeight="false" outlineLevel="0" collapsed="false">
      <c r="B210" s="41" t="n">
        <v>36981</v>
      </c>
      <c r="C210" s="0" t="n">
        <v>413</v>
      </c>
      <c r="D210" s="0" t="n">
        <v>81000023</v>
      </c>
      <c r="F210" s="0" t="s">
        <v>171</v>
      </c>
      <c r="H210" s="0" t="n">
        <v>281936</v>
      </c>
      <c r="L210" s="42" t="n">
        <v>3468.86</v>
      </c>
    </row>
    <row r="211" customFormat="false" ht="12.75" hidden="false" customHeight="false" outlineLevel="0" collapsed="false">
      <c r="B211" s="41" t="n">
        <v>36981</v>
      </c>
      <c r="C211" s="0" t="n">
        <v>413</v>
      </c>
      <c r="D211" s="0" t="n">
        <v>81000023</v>
      </c>
      <c r="F211" s="0" t="s">
        <v>171</v>
      </c>
      <c r="H211" s="0" t="n">
        <v>281937</v>
      </c>
      <c r="L211" s="42" t="n">
        <v>5968.86</v>
      </c>
    </row>
    <row r="212" customFormat="false" ht="12.75" hidden="false" customHeight="false" outlineLevel="0" collapsed="false">
      <c r="B212" s="41" t="n">
        <v>36981</v>
      </c>
      <c r="C212" s="0" t="n">
        <v>413</v>
      </c>
      <c r="D212" s="0" t="n">
        <v>81000023</v>
      </c>
      <c r="F212" s="0" t="s">
        <v>171</v>
      </c>
      <c r="H212" s="0" t="n">
        <v>281938</v>
      </c>
      <c r="L212" s="42" t="n">
        <v>6303.86</v>
      </c>
    </row>
    <row r="213" customFormat="false" ht="12.75" hidden="false" customHeight="false" outlineLevel="0" collapsed="false">
      <c r="B213" s="41" t="n">
        <v>36981</v>
      </c>
      <c r="C213" s="0" t="n">
        <v>413</v>
      </c>
      <c r="D213" s="0" t="n">
        <v>81000023</v>
      </c>
      <c r="F213" s="0" t="s">
        <v>171</v>
      </c>
      <c r="H213" s="0" t="n">
        <v>281939</v>
      </c>
      <c r="L213" s="42" t="n">
        <v>954.21</v>
      </c>
    </row>
    <row r="214" customFormat="false" ht="12.75" hidden="false" customHeight="false" outlineLevel="0" collapsed="false">
      <c r="B214" s="41" t="n">
        <v>36981</v>
      </c>
      <c r="C214" s="0" t="n">
        <v>413</v>
      </c>
      <c r="D214" s="0" t="n">
        <v>81000023</v>
      </c>
      <c r="F214" s="0" t="s">
        <v>171</v>
      </c>
      <c r="H214" s="0" t="n">
        <v>281940</v>
      </c>
      <c r="L214" s="42" t="n">
        <v>2691.35</v>
      </c>
    </row>
    <row r="215" customFormat="false" ht="12.75" hidden="false" customHeight="false" outlineLevel="0" collapsed="false">
      <c r="B215" s="41" t="n">
        <v>36981</v>
      </c>
      <c r="C215" s="0" t="n">
        <v>413</v>
      </c>
      <c r="D215" s="0" t="n">
        <v>81000023</v>
      </c>
      <c r="F215" s="0" t="s">
        <v>171</v>
      </c>
      <c r="H215" s="0" t="n">
        <v>281941</v>
      </c>
      <c r="L215" s="42" t="n">
        <v>6937.77</v>
      </c>
    </row>
    <row r="216" customFormat="false" ht="12.75" hidden="false" customHeight="false" outlineLevel="0" collapsed="false">
      <c r="B216" s="41" t="n">
        <v>36981</v>
      </c>
      <c r="C216" s="0" t="n">
        <v>413</v>
      </c>
      <c r="D216" s="0" t="n">
        <v>81000023</v>
      </c>
      <c r="F216" s="0" t="s">
        <v>171</v>
      </c>
      <c r="H216" s="0" t="n">
        <v>281943</v>
      </c>
      <c r="L216" s="42" t="n">
        <v>9315.84</v>
      </c>
    </row>
    <row r="217" customFormat="false" ht="12.75" hidden="false" customHeight="false" outlineLevel="0" collapsed="false">
      <c r="B217" s="41" t="n">
        <v>36981</v>
      </c>
      <c r="C217" s="0" t="n">
        <v>413</v>
      </c>
      <c r="D217" s="0" t="n">
        <v>81000023</v>
      </c>
      <c r="F217" s="0" t="s">
        <v>171</v>
      </c>
      <c r="H217" s="0" t="n">
        <v>281928</v>
      </c>
      <c r="L217" s="42" t="n">
        <v>-7134.79</v>
      </c>
    </row>
    <row r="218" customFormat="false" ht="12.75" hidden="false" customHeight="false" outlineLevel="0" collapsed="false">
      <c r="B218" s="41" t="n">
        <v>36981</v>
      </c>
      <c r="C218" s="0" t="n">
        <v>413</v>
      </c>
      <c r="D218" s="0" t="n">
        <v>81000023</v>
      </c>
      <c r="F218" s="0" t="s">
        <v>171</v>
      </c>
      <c r="H218" s="0" t="n">
        <v>281929</v>
      </c>
      <c r="L218" s="42" t="n">
        <v>3468.86</v>
      </c>
    </row>
    <row r="219" customFormat="false" ht="12.75" hidden="false" customHeight="false" outlineLevel="0" collapsed="false">
      <c r="B219" s="41" t="n">
        <v>36981</v>
      </c>
      <c r="C219" s="0" t="n">
        <v>413</v>
      </c>
      <c r="D219" s="0" t="n">
        <v>81000023</v>
      </c>
      <c r="F219" s="0" t="s">
        <v>171</v>
      </c>
      <c r="H219" s="0" t="n">
        <v>281930</v>
      </c>
      <c r="L219" s="42" t="n">
        <v>3969.18</v>
      </c>
    </row>
    <row r="220" customFormat="false" ht="12.75" hidden="false" customHeight="false" outlineLevel="0" collapsed="false">
      <c r="B220" s="41" t="n">
        <v>36981</v>
      </c>
      <c r="C220" s="0" t="n">
        <v>413</v>
      </c>
      <c r="D220" s="0" t="n">
        <v>81000023</v>
      </c>
      <c r="F220" s="0" t="s">
        <v>171</v>
      </c>
      <c r="H220" s="0" t="n">
        <v>281931</v>
      </c>
      <c r="L220" s="42" t="n">
        <v>3468.86</v>
      </c>
    </row>
    <row r="221" customFormat="false" ht="12.75" hidden="false" customHeight="false" outlineLevel="0" collapsed="false">
      <c r="B221" s="41" t="n">
        <v>36981</v>
      </c>
      <c r="C221" s="0" t="n">
        <v>413</v>
      </c>
      <c r="D221" s="0" t="n">
        <v>81000023</v>
      </c>
      <c r="F221" s="0" t="s">
        <v>171</v>
      </c>
      <c r="H221" s="0" t="n">
        <v>281935</v>
      </c>
      <c r="L221" s="42" t="n">
        <v>20471.81</v>
      </c>
    </row>
    <row r="222" customFormat="false" ht="12.75" hidden="false" customHeight="false" outlineLevel="0" collapsed="false">
      <c r="B222" s="41" t="n">
        <v>36981</v>
      </c>
      <c r="C222" s="0" t="n">
        <v>413</v>
      </c>
      <c r="D222" s="0" t="n">
        <v>81000023</v>
      </c>
      <c r="F222" s="0" t="s">
        <v>171</v>
      </c>
      <c r="H222" s="0" t="n">
        <v>281934</v>
      </c>
      <c r="L222" s="42" t="n">
        <v>8690.01</v>
      </c>
    </row>
    <row r="223" customFormat="false" ht="12.75" hidden="false" customHeight="false" outlineLevel="0" collapsed="false">
      <c r="B223" s="41" t="n">
        <v>36981</v>
      </c>
      <c r="C223" s="0" t="n">
        <v>413</v>
      </c>
      <c r="D223" s="0" t="n">
        <v>81000023</v>
      </c>
      <c r="F223" s="0" t="s">
        <v>171</v>
      </c>
      <c r="H223" s="0" t="n">
        <v>281933</v>
      </c>
      <c r="L223" s="42" t="n">
        <v>6937.72</v>
      </c>
    </row>
    <row r="224" customFormat="false" ht="12.75" hidden="false" customHeight="false" outlineLevel="0" collapsed="false">
      <c r="B224" s="0" t="s">
        <v>74</v>
      </c>
      <c r="D224" s="0" t="n">
        <v>81000023</v>
      </c>
      <c r="L224" s="43" t="n">
        <v>75512.4</v>
      </c>
    </row>
    <row r="225" customFormat="false" ht="12.75" hidden="false" customHeight="false" outlineLevel="0" collapsed="false">
      <c r="B225" s="41" t="n">
        <v>36961</v>
      </c>
      <c r="C225" s="0" t="n">
        <v>413</v>
      </c>
      <c r="D225" s="0" t="n">
        <v>82100109</v>
      </c>
      <c r="F225" s="0" t="s">
        <v>338</v>
      </c>
      <c r="H225" s="0" t="n">
        <v>2663895</v>
      </c>
      <c r="L225" s="42" t="n">
        <v>-156.91</v>
      </c>
    </row>
    <row r="226" customFormat="false" ht="12.75" hidden="false" customHeight="false" outlineLevel="0" collapsed="false">
      <c r="B226" s="41" t="n">
        <v>36961</v>
      </c>
      <c r="C226" s="0" t="n">
        <v>413</v>
      </c>
      <c r="D226" s="0" t="n">
        <v>82100109</v>
      </c>
      <c r="F226" s="0" t="s">
        <v>338</v>
      </c>
      <c r="H226" s="0" t="n">
        <v>2663897</v>
      </c>
      <c r="L226" s="42" t="n">
        <v>-147.68</v>
      </c>
    </row>
    <row r="227" customFormat="false" ht="12.75" hidden="false" customHeight="false" outlineLevel="0" collapsed="false">
      <c r="B227" s="41" t="n">
        <v>36969</v>
      </c>
      <c r="C227" s="0" t="n">
        <v>413</v>
      </c>
      <c r="D227" s="0" t="n">
        <v>82100109</v>
      </c>
      <c r="F227" s="0" t="s">
        <v>338</v>
      </c>
      <c r="H227" s="0" t="n">
        <v>2663899</v>
      </c>
      <c r="L227" s="42" t="n">
        <v>-156.91</v>
      </c>
    </row>
    <row r="228" customFormat="false" ht="12.75" hidden="false" customHeight="false" outlineLevel="0" collapsed="false">
      <c r="B228" s="41" t="n">
        <v>36969</v>
      </c>
      <c r="C228" s="0" t="n">
        <v>413</v>
      </c>
      <c r="D228" s="0" t="n">
        <v>82100109</v>
      </c>
      <c r="F228" s="0" t="s">
        <v>338</v>
      </c>
      <c r="H228" s="0" t="n">
        <v>2663901</v>
      </c>
      <c r="L228" s="42" t="n">
        <v>-147.68</v>
      </c>
    </row>
    <row r="229" customFormat="false" ht="12.75" hidden="false" customHeight="false" outlineLevel="0" collapsed="false">
      <c r="B229" s="41" t="n">
        <v>36961</v>
      </c>
      <c r="C229" s="0" t="n">
        <v>413</v>
      </c>
      <c r="D229" s="0" t="n">
        <v>82100109</v>
      </c>
      <c r="F229" s="0" t="s">
        <v>338</v>
      </c>
      <c r="H229" s="0" t="n">
        <v>2663826</v>
      </c>
      <c r="L229" s="42" t="n">
        <v>-156.91</v>
      </c>
    </row>
    <row r="230" customFormat="false" ht="12.75" hidden="false" customHeight="false" outlineLevel="0" collapsed="false">
      <c r="B230" s="41" t="n">
        <v>36961</v>
      </c>
      <c r="C230" s="0" t="n">
        <v>413</v>
      </c>
      <c r="D230" s="0" t="n">
        <v>82100109</v>
      </c>
      <c r="F230" s="0" t="s">
        <v>338</v>
      </c>
      <c r="H230" s="0" t="n">
        <v>2663827</v>
      </c>
      <c r="L230" s="42" t="n">
        <v>-175.37</v>
      </c>
    </row>
    <row r="231" customFormat="false" ht="12.75" hidden="false" customHeight="false" outlineLevel="0" collapsed="false">
      <c r="B231" s="41" t="n">
        <v>36961</v>
      </c>
      <c r="C231" s="0" t="n">
        <v>413</v>
      </c>
      <c r="D231" s="0" t="n">
        <v>82100109</v>
      </c>
      <c r="F231" s="0" t="s">
        <v>338</v>
      </c>
      <c r="H231" s="0" t="n">
        <v>2663826</v>
      </c>
      <c r="L231" s="42" t="n">
        <v>156.91</v>
      </c>
    </row>
    <row r="232" customFormat="false" ht="12.75" hidden="false" customHeight="false" outlineLevel="0" collapsed="false">
      <c r="B232" s="41" t="n">
        <v>36961</v>
      </c>
      <c r="C232" s="0" t="n">
        <v>413</v>
      </c>
      <c r="D232" s="0" t="n">
        <v>82100109</v>
      </c>
      <c r="F232" s="0" t="s">
        <v>338</v>
      </c>
      <c r="H232" s="0" t="n">
        <v>2663827</v>
      </c>
      <c r="L232" s="42" t="n">
        <v>175.37</v>
      </c>
    </row>
    <row r="233" customFormat="false" ht="12.75" hidden="false" customHeight="false" outlineLevel="0" collapsed="false">
      <c r="B233" s="41" t="n">
        <v>36964</v>
      </c>
      <c r="C233" s="0" t="n">
        <v>413</v>
      </c>
      <c r="D233" s="0" t="n">
        <v>82100109</v>
      </c>
      <c r="F233" s="0" t="s">
        <v>338</v>
      </c>
      <c r="H233" s="0" t="n">
        <v>2663903</v>
      </c>
      <c r="L233" s="42" t="n">
        <v>-147.68</v>
      </c>
    </row>
    <row r="234" customFormat="false" ht="12.75" hidden="false" customHeight="false" outlineLevel="0" collapsed="false">
      <c r="B234" s="41" t="n">
        <v>36961</v>
      </c>
      <c r="C234" s="0" t="n">
        <v>413</v>
      </c>
      <c r="D234" s="0" t="n">
        <v>82100109</v>
      </c>
      <c r="F234" s="0" t="s">
        <v>338</v>
      </c>
      <c r="H234" s="0" t="n">
        <v>2663833</v>
      </c>
      <c r="L234" s="42" t="n">
        <v>-156.91</v>
      </c>
    </row>
    <row r="235" customFormat="false" ht="12.75" hidden="false" customHeight="false" outlineLevel="0" collapsed="false">
      <c r="B235" s="41" t="n">
        <v>36961</v>
      </c>
      <c r="C235" s="0" t="n">
        <v>413</v>
      </c>
      <c r="D235" s="0" t="n">
        <v>82100109</v>
      </c>
      <c r="F235" s="0" t="s">
        <v>338</v>
      </c>
      <c r="H235" s="0" t="n">
        <v>2663831</v>
      </c>
      <c r="L235" s="42" t="n">
        <v>-156.91</v>
      </c>
    </row>
    <row r="236" customFormat="false" ht="12.75" hidden="false" customHeight="false" outlineLevel="0" collapsed="false">
      <c r="B236" s="41" t="n">
        <v>36961</v>
      </c>
      <c r="C236" s="0" t="n">
        <v>413</v>
      </c>
      <c r="D236" s="0" t="n">
        <v>82100109</v>
      </c>
      <c r="F236" s="0" t="s">
        <v>338</v>
      </c>
      <c r="H236" s="0" t="n">
        <v>2663829</v>
      </c>
      <c r="L236" s="42" t="n">
        <v>-147.68</v>
      </c>
    </row>
    <row r="237" customFormat="false" ht="12.75" hidden="false" customHeight="false" outlineLevel="0" collapsed="false">
      <c r="B237" s="0" t="s">
        <v>74</v>
      </c>
      <c r="D237" s="0" t="n">
        <v>82100109</v>
      </c>
      <c r="L237" s="43" t="n">
        <v>-1218.36</v>
      </c>
    </row>
    <row r="238" customFormat="false" ht="12.75" hidden="false" customHeight="false" outlineLevel="0" collapsed="false">
      <c r="B238" s="41" t="n">
        <v>36981</v>
      </c>
      <c r="C238" s="0" t="n">
        <v>413</v>
      </c>
      <c r="D238" s="0" t="n">
        <v>82100151</v>
      </c>
      <c r="F238" s="0" t="s">
        <v>175</v>
      </c>
      <c r="H238" s="0" t="n">
        <v>2829816</v>
      </c>
      <c r="L238" s="42" t="n">
        <v>-737.2</v>
      </c>
    </row>
    <row r="239" customFormat="false" ht="12.75" hidden="false" customHeight="false" outlineLevel="0" collapsed="false">
      <c r="B239" s="41" t="n">
        <v>36969</v>
      </c>
      <c r="C239" s="0" t="n">
        <v>413</v>
      </c>
      <c r="D239" s="0" t="n">
        <v>82100151</v>
      </c>
      <c r="F239" s="0" t="s">
        <v>175</v>
      </c>
      <c r="H239" s="0" t="n">
        <v>2653040</v>
      </c>
      <c r="L239" s="42" t="n">
        <v>-620.8</v>
      </c>
    </row>
    <row r="240" customFormat="false" ht="12.75" hidden="false" customHeight="false" outlineLevel="0" collapsed="false">
      <c r="B240" s="41" t="n">
        <v>36969</v>
      </c>
      <c r="C240" s="0" t="n">
        <v>413</v>
      </c>
      <c r="D240" s="0" t="n">
        <v>82100151</v>
      </c>
      <c r="F240" s="0" t="s">
        <v>175</v>
      </c>
      <c r="H240" s="0" t="n">
        <v>2653039</v>
      </c>
      <c r="L240" s="42" t="n">
        <v>-776</v>
      </c>
    </row>
    <row r="241" customFormat="false" ht="12.75" hidden="false" customHeight="false" outlineLevel="0" collapsed="false">
      <c r="B241" s="41" t="n">
        <v>36961</v>
      </c>
      <c r="C241" s="0" t="n">
        <v>413</v>
      </c>
      <c r="D241" s="0" t="n">
        <v>82100151</v>
      </c>
      <c r="F241" s="0" t="s">
        <v>175</v>
      </c>
      <c r="H241" s="0" t="n">
        <v>2651188</v>
      </c>
      <c r="L241" s="42" t="n">
        <v>-310.4</v>
      </c>
    </row>
    <row r="242" customFormat="false" ht="12.75" hidden="false" customHeight="false" outlineLevel="0" collapsed="false">
      <c r="B242" s="41" t="n">
        <v>36981</v>
      </c>
      <c r="C242" s="0" t="n">
        <v>413</v>
      </c>
      <c r="D242" s="0" t="n">
        <v>82100151</v>
      </c>
      <c r="F242" s="0" t="s">
        <v>175</v>
      </c>
      <c r="H242" s="0" t="n">
        <v>2829815</v>
      </c>
      <c r="L242" s="42" t="n">
        <v>-38.8</v>
      </c>
    </row>
    <row r="243" customFormat="false" ht="12.75" hidden="false" customHeight="false" outlineLevel="0" collapsed="false">
      <c r="B243" s="41" t="n">
        <v>36981</v>
      </c>
      <c r="C243" s="0" t="n">
        <v>413</v>
      </c>
      <c r="D243" s="0" t="n">
        <v>82100151</v>
      </c>
      <c r="F243" s="0" t="s">
        <v>175</v>
      </c>
      <c r="H243" s="0" t="n">
        <v>2829809</v>
      </c>
      <c r="L243" s="42" t="n">
        <v>-77.6</v>
      </c>
    </row>
    <row r="244" customFormat="false" ht="12.75" hidden="false" customHeight="false" outlineLevel="0" collapsed="false">
      <c r="B244" s="41" t="n">
        <v>36981</v>
      </c>
      <c r="C244" s="0" t="n">
        <v>413</v>
      </c>
      <c r="D244" s="0" t="n">
        <v>82100151</v>
      </c>
      <c r="F244" s="0" t="s">
        <v>175</v>
      </c>
      <c r="H244" s="0" t="n">
        <v>2829808</v>
      </c>
      <c r="L244" s="42" t="n">
        <v>-776</v>
      </c>
    </row>
    <row r="245" customFormat="false" ht="12.75" hidden="false" customHeight="false" outlineLevel="0" collapsed="false">
      <c r="B245" s="41" t="n">
        <v>36961</v>
      </c>
      <c r="C245" s="0" t="n">
        <v>413</v>
      </c>
      <c r="D245" s="0" t="n">
        <v>82100151</v>
      </c>
      <c r="F245" s="0" t="s">
        <v>175</v>
      </c>
      <c r="H245" s="0" t="n">
        <v>2651187</v>
      </c>
      <c r="L245" s="42" t="n">
        <v>-465.6</v>
      </c>
    </row>
    <row r="246" customFormat="false" ht="12.75" hidden="false" customHeight="false" outlineLevel="0" collapsed="false">
      <c r="B246" s="41" t="n">
        <v>36961</v>
      </c>
      <c r="C246" s="0" t="n">
        <v>413</v>
      </c>
      <c r="D246" s="0" t="n">
        <v>82100151</v>
      </c>
      <c r="F246" s="0" t="s">
        <v>175</v>
      </c>
      <c r="H246" s="0" t="n">
        <v>2651186</v>
      </c>
      <c r="L246" s="42" t="n">
        <v>-388</v>
      </c>
    </row>
    <row r="247" customFormat="false" ht="12.75" hidden="false" customHeight="false" outlineLevel="0" collapsed="false">
      <c r="B247" s="41" t="n">
        <v>36981</v>
      </c>
      <c r="C247" s="0" t="n">
        <v>413</v>
      </c>
      <c r="D247" s="0" t="n">
        <v>82100151</v>
      </c>
      <c r="F247" s="0" t="s">
        <v>175</v>
      </c>
      <c r="H247" s="0" t="n">
        <v>2829817</v>
      </c>
      <c r="L247" s="42" t="n">
        <v>-116.4</v>
      </c>
    </row>
    <row r="248" customFormat="false" ht="12.75" hidden="false" customHeight="false" outlineLevel="0" collapsed="false">
      <c r="B248" s="41" t="n">
        <v>36981</v>
      </c>
      <c r="C248" s="0" t="n">
        <v>413</v>
      </c>
      <c r="D248" s="0" t="n">
        <v>82100151</v>
      </c>
      <c r="F248" s="0" t="s">
        <v>175</v>
      </c>
      <c r="H248" s="0" t="n">
        <v>2829814</v>
      </c>
      <c r="L248" s="42" t="n">
        <v>-776</v>
      </c>
    </row>
    <row r="249" customFormat="false" ht="12.75" hidden="false" customHeight="false" outlineLevel="0" collapsed="false">
      <c r="B249" s="41" t="n">
        <v>36961</v>
      </c>
      <c r="C249" s="0" t="n">
        <v>413</v>
      </c>
      <c r="D249" s="0" t="n">
        <v>82100151</v>
      </c>
      <c r="F249" s="0" t="s">
        <v>175</v>
      </c>
      <c r="H249" s="0" t="n">
        <v>2650876</v>
      </c>
      <c r="L249" s="42" t="n">
        <v>-776</v>
      </c>
    </row>
    <row r="250" customFormat="false" ht="12.75" hidden="false" customHeight="false" outlineLevel="0" collapsed="false">
      <c r="B250" s="41" t="n">
        <v>36961</v>
      </c>
      <c r="C250" s="0" t="n">
        <v>413</v>
      </c>
      <c r="D250" s="0" t="n">
        <v>82100151</v>
      </c>
      <c r="F250" s="0" t="s">
        <v>175</v>
      </c>
      <c r="H250" s="0" t="n">
        <v>2650875</v>
      </c>
      <c r="L250" s="42" t="n">
        <v>-776</v>
      </c>
    </row>
    <row r="251" customFormat="false" ht="12.75" hidden="false" customHeight="false" outlineLevel="0" collapsed="false">
      <c r="B251" s="41" t="n">
        <v>36961</v>
      </c>
      <c r="C251" s="0" t="n">
        <v>413</v>
      </c>
      <c r="D251" s="0" t="n">
        <v>82100151</v>
      </c>
      <c r="F251" s="0" t="s">
        <v>175</v>
      </c>
      <c r="H251" s="0" t="n">
        <v>2650804</v>
      </c>
      <c r="L251" s="42" t="n">
        <v>-776</v>
      </c>
    </row>
    <row r="252" customFormat="false" ht="12.75" hidden="false" customHeight="false" outlineLevel="0" collapsed="false">
      <c r="B252" s="41" t="n">
        <v>36961</v>
      </c>
      <c r="C252" s="0" t="n">
        <v>413</v>
      </c>
      <c r="D252" s="0" t="n">
        <v>82100151</v>
      </c>
      <c r="F252" s="0" t="s">
        <v>175</v>
      </c>
      <c r="H252" s="0" t="n">
        <v>2650803</v>
      </c>
      <c r="L252" s="42" t="n">
        <v>-776</v>
      </c>
    </row>
    <row r="253" customFormat="false" ht="12.75" hidden="false" customHeight="false" outlineLevel="0" collapsed="false">
      <c r="B253" s="41" t="n">
        <v>36961</v>
      </c>
      <c r="C253" s="0" t="n">
        <v>413</v>
      </c>
      <c r="D253" s="0" t="n">
        <v>82100151</v>
      </c>
      <c r="F253" s="0" t="s">
        <v>175</v>
      </c>
      <c r="H253" s="0" t="n">
        <v>2650802</v>
      </c>
      <c r="L253" s="42" t="n">
        <v>-776</v>
      </c>
    </row>
    <row r="254" customFormat="false" ht="12.75" hidden="false" customHeight="false" outlineLevel="0" collapsed="false">
      <c r="B254" s="41" t="n">
        <v>36981</v>
      </c>
      <c r="C254" s="0" t="n">
        <v>413</v>
      </c>
      <c r="D254" s="0" t="n">
        <v>82100151</v>
      </c>
      <c r="F254" s="0" t="s">
        <v>175</v>
      </c>
      <c r="H254" s="0" t="n">
        <v>2829813</v>
      </c>
      <c r="L254" s="42" t="n">
        <v>-776</v>
      </c>
    </row>
    <row r="255" customFormat="false" ht="12.75" hidden="false" customHeight="false" outlineLevel="0" collapsed="false">
      <c r="B255" s="41" t="n">
        <v>36981</v>
      </c>
      <c r="C255" s="0" t="n">
        <v>413</v>
      </c>
      <c r="D255" s="0" t="n">
        <v>82100151</v>
      </c>
      <c r="F255" s="0" t="s">
        <v>175</v>
      </c>
      <c r="H255" s="0" t="n">
        <v>2829812</v>
      </c>
      <c r="L255" s="42" t="n">
        <v>-776</v>
      </c>
    </row>
    <row r="256" customFormat="false" ht="12.75" hidden="false" customHeight="false" outlineLevel="0" collapsed="false">
      <c r="B256" s="41" t="n">
        <v>36981</v>
      </c>
      <c r="C256" s="0" t="n">
        <v>413</v>
      </c>
      <c r="D256" s="0" t="n">
        <v>82100151</v>
      </c>
      <c r="F256" s="0" t="s">
        <v>175</v>
      </c>
      <c r="H256" s="0" t="n">
        <v>2829811</v>
      </c>
      <c r="L256" s="42" t="n">
        <v>-776</v>
      </c>
    </row>
    <row r="257" customFormat="false" ht="12.75" hidden="false" customHeight="false" outlineLevel="0" collapsed="false">
      <c r="B257" s="41" t="n">
        <v>36981</v>
      </c>
      <c r="C257" s="0" t="n">
        <v>413</v>
      </c>
      <c r="D257" s="0" t="n">
        <v>82100151</v>
      </c>
      <c r="F257" s="0" t="s">
        <v>175</v>
      </c>
      <c r="H257" s="0" t="n">
        <v>2829810</v>
      </c>
      <c r="L257" s="42" t="n">
        <v>-698.4</v>
      </c>
    </row>
    <row r="258" customFormat="false" ht="12.75" hidden="false" customHeight="false" outlineLevel="0" collapsed="false">
      <c r="B258" s="41" t="n">
        <v>36961</v>
      </c>
      <c r="C258" s="0" t="n">
        <v>413</v>
      </c>
      <c r="D258" s="0" t="n">
        <v>82100151</v>
      </c>
      <c r="F258" s="0" t="s">
        <v>175</v>
      </c>
      <c r="H258" s="0" t="n">
        <v>2650877</v>
      </c>
      <c r="L258" s="42" t="n">
        <v>-388</v>
      </c>
    </row>
    <row r="259" customFormat="false" ht="12.75" hidden="false" customHeight="false" outlineLevel="0" collapsed="false">
      <c r="B259" s="0" t="s">
        <v>74</v>
      </c>
      <c r="D259" s="0" t="n">
        <v>82100151</v>
      </c>
      <c r="L259" s="43" t="n">
        <v>-12377.2</v>
      </c>
    </row>
    <row r="260" customFormat="false" ht="12.75" hidden="false" customHeight="false" outlineLevel="0" collapsed="false">
      <c r="B260" s="41" t="n">
        <v>36981</v>
      </c>
      <c r="C260" s="0" t="n">
        <v>413</v>
      </c>
      <c r="D260" s="0" t="n">
        <v>82109999</v>
      </c>
      <c r="F260" s="0" t="s">
        <v>176</v>
      </c>
      <c r="I260" s="0" t="s">
        <v>177</v>
      </c>
      <c r="L260" s="42" t="n">
        <v>156</v>
      </c>
    </row>
    <row r="261" customFormat="false" ht="12.75" hidden="false" customHeight="false" outlineLevel="0" collapsed="false">
      <c r="B261" s="41" t="n">
        <v>36967</v>
      </c>
      <c r="C261" s="0" t="n">
        <v>413</v>
      </c>
      <c r="D261" s="0" t="n">
        <v>82109999</v>
      </c>
      <c r="F261" s="0" t="s">
        <v>176</v>
      </c>
      <c r="I261" s="0" t="s">
        <v>177</v>
      </c>
      <c r="L261" s="42" t="n">
        <v>156</v>
      </c>
    </row>
    <row r="262" customFormat="false" ht="12.75" hidden="false" customHeight="false" outlineLevel="0" collapsed="false">
      <c r="B262" s="41" t="n">
        <v>36981</v>
      </c>
      <c r="C262" s="0" t="n">
        <v>413</v>
      </c>
      <c r="D262" s="0" t="n">
        <v>82109999</v>
      </c>
      <c r="F262" s="0" t="s">
        <v>176</v>
      </c>
      <c r="I262" s="0" t="s">
        <v>177</v>
      </c>
      <c r="L262" s="42" t="n">
        <v>156</v>
      </c>
    </row>
    <row r="263" customFormat="false" ht="12.75" hidden="false" customHeight="false" outlineLevel="0" collapsed="false">
      <c r="B263" s="41" t="n">
        <v>36967</v>
      </c>
      <c r="C263" s="0" t="n">
        <v>413</v>
      </c>
      <c r="D263" s="0" t="n">
        <v>82109999</v>
      </c>
      <c r="F263" s="0" t="s">
        <v>176</v>
      </c>
      <c r="I263" s="0" t="s">
        <v>177</v>
      </c>
      <c r="L263" s="42" t="n">
        <v>312</v>
      </c>
    </row>
    <row r="264" customFormat="false" ht="12.75" hidden="false" customHeight="false" outlineLevel="0" collapsed="false">
      <c r="B264" s="41" t="n">
        <v>36981</v>
      </c>
      <c r="C264" s="0" t="n">
        <v>413</v>
      </c>
      <c r="D264" s="0" t="n">
        <v>82109999</v>
      </c>
      <c r="F264" s="0" t="s">
        <v>176</v>
      </c>
      <c r="I264" s="0" t="s">
        <v>177</v>
      </c>
      <c r="L264" s="42" t="n">
        <v>703</v>
      </c>
    </row>
    <row r="265" customFormat="false" ht="12.75" hidden="false" customHeight="false" outlineLevel="0" collapsed="false">
      <c r="B265" s="41" t="n">
        <v>36967</v>
      </c>
      <c r="C265" s="0" t="n">
        <v>413</v>
      </c>
      <c r="D265" s="0" t="n">
        <v>82109999</v>
      </c>
      <c r="F265" s="0" t="s">
        <v>176</v>
      </c>
      <c r="I265" s="0" t="s">
        <v>177</v>
      </c>
      <c r="L265" s="42" t="n">
        <v>781</v>
      </c>
    </row>
    <row r="266" customFormat="false" ht="12.75" hidden="false" customHeight="false" outlineLevel="0" collapsed="false">
      <c r="B266" s="0" t="s">
        <v>74</v>
      </c>
      <c r="D266" s="0" t="n">
        <v>82109999</v>
      </c>
      <c r="L266" s="43" t="n">
        <v>2264</v>
      </c>
    </row>
    <row r="267" customFormat="false" ht="12.75" hidden="false" customHeight="false" outlineLevel="0" collapsed="false">
      <c r="B267" s="0" t="s">
        <v>178</v>
      </c>
      <c r="L267" s="42"/>
    </row>
    <row r="268" customFormat="false" ht="12.75" hidden="false" customHeight="false" outlineLevel="0" collapsed="false">
      <c r="L268" s="42"/>
    </row>
    <row r="269" customFormat="false" ht="12.75" hidden="false" customHeight="false" outlineLevel="0" collapsed="false">
      <c r="B269" s="0" t="s">
        <v>179</v>
      </c>
      <c r="L269" s="43" t="n">
        <v>112372.48</v>
      </c>
    </row>
    <row r="270" customFormat="false" ht="12.75" hidden="false" customHeight="false" outlineLevel="0" collapsed="false">
      <c r="L270" s="42"/>
    </row>
    <row r="271" customFormat="false" ht="12.75" hidden="false" customHeight="false" outlineLevel="0" collapsed="false">
      <c r="L271" s="42"/>
    </row>
    <row r="272" customFormat="false" ht="12.75" hidden="false" customHeight="false" outlineLevel="0" collapsed="false">
      <c r="L272" s="42"/>
    </row>
    <row r="273" customFormat="false" ht="12.75" hidden="false" customHeight="false" outlineLevel="0" collapsed="false">
      <c r="L273" s="42"/>
    </row>
    <row r="274" customFormat="false" ht="12.75" hidden="false" customHeight="false" outlineLevel="0" collapsed="false">
      <c r="L274" s="42"/>
    </row>
    <row r="275" customFormat="false" ht="12.75" hidden="false" customHeight="false" outlineLevel="0" collapsed="false">
      <c r="L275" s="42"/>
    </row>
    <row r="276" customFormat="false" ht="12.75" hidden="false" customHeight="false" outlineLevel="0" collapsed="false">
      <c r="L276" s="42"/>
    </row>
    <row r="277" customFormat="false" ht="12.75" hidden="false" customHeight="false" outlineLevel="0" collapsed="false">
      <c r="L277" s="42"/>
    </row>
    <row r="278" customFormat="false" ht="12.75" hidden="false" customHeight="false" outlineLevel="0" collapsed="false">
      <c r="L278" s="42"/>
    </row>
    <row r="279" customFormat="false" ht="12.75" hidden="false" customHeight="false" outlineLevel="0" collapsed="false">
      <c r="L279" s="42"/>
    </row>
    <row r="280" customFormat="false" ht="12.75" hidden="false" customHeight="false" outlineLevel="0" collapsed="false">
      <c r="L280" s="42"/>
    </row>
    <row r="281" customFormat="false" ht="12.75" hidden="false" customHeight="false" outlineLevel="0" collapsed="false">
      <c r="L281" s="42"/>
    </row>
    <row r="282" customFormat="false" ht="12.75" hidden="false" customHeight="false" outlineLevel="0" collapsed="false">
      <c r="L282" s="42"/>
    </row>
    <row r="283" customFormat="false" ht="12.75" hidden="false" customHeight="false" outlineLevel="0" collapsed="false">
      <c r="L283" s="42"/>
    </row>
    <row r="284" customFormat="false" ht="12.75" hidden="false" customHeight="false" outlineLevel="0" collapsed="false">
      <c r="L284" s="42"/>
    </row>
    <row r="285" customFormat="false" ht="12.75" hidden="false" customHeight="false" outlineLevel="0" collapsed="false">
      <c r="L285" s="42"/>
    </row>
    <row r="286" customFormat="false" ht="12.75" hidden="false" customHeight="false" outlineLevel="0" collapsed="false">
      <c r="L286" s="42"/>
    </row>
    <row r="287" customFormat="false" ht="12.75" hidden="false" customHeight="false" outlineLevel="0" collapsed="false">
      <c r="L287" s="42"/>
    </row>
    <row r="288" customFormat="false" ht="12.75" hidden="false" customHeight="false" outlineLevel="0" collapsed="false">
      <c r="L288" s="42"/>
    </row>
    <row r="289" customFormat="false" ht="12.75" hidden="false" customHeight="false" outlineLevel="0" collapsed="false">
      <c r="L289" s="42"/>
    </row>
    <row r="290" customFormat="false" ht="12.75" hidden="false" customHeight="false" outlineLevel="0" collapsed="false">
      <c r="L290" s="42"/>
    </row>
    <row r="291" customFormat="false" ht="12.75" hidden="false" customHeight="false" outlineLevel="0" collapsed="false">
      <c r="L291" s="42"/>
    </row>
    <row r="292" customFormat="false" ht="12.75" hidden="false" customHeight="false" outlineLevel="0" collapsed="false">
      <c r="L292" s="42"/>
    </row>
    <row r="293" customFormat="false" ht="12.75" hidden="false" customHeight="false" outlineLevel="0" collapsed="false">
      <c r="L293" s="42"/>
    </row>
    <row r="294" customFormat="false" ht="12.75" hidden="false" customHeight="false" outlineLevel="0" collapsed="false">
      <c r="L294" s="42"/>
    </row>
    <row r="295" customFormat="false" ht="12.75" hidden="false" customHeight="false" outlineLevel="0" collapsed="false">
      <c r="L295" s="42"/>
    </row>
    <row r="296" customFormat="false" ht="12.75" hidden="false" customHeight="false" outlineLevel="0" collapsed="false">
      <c r="L296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3" min="3" style="0" width="23.56"/>
  </cols>
  <sheetData>
    <row r="1" customFormat="false" ht="12.75" hidden="false" customHeight="false" outlineLevel="0" collapsed="false">
      <c r="A1" s="44"/>
      <c r="B1" s="44" t="s">
        <v>4</v>
      </c>
      <c r="C1" s="44"/>
      <c r="D1" s="44"/>
    </row>
    <row r="2" customFormat="false" ht="12.75" hidden="false" customHeight="false" outlineLevel="0" collapsed="false">
      <c r="A2" s="44"/>
      <c r="B2" s="44" t="s">
        <v>403</v>
      </c>
      <c r="C2" s="44"/>
      <c r="D2" s="44"/>
    </row>
    <row r="3" customFormat="false" ht="12.75" hidden="false" customHeight="false" outlineLevel="0" collapsed="false">
      <c r="A3" s="44"/>
      <c r="B3" s="44" t="s">
        <v>181</v>
      </c>
      <c r="C3" s="44"/>
      <c r="D3" s="44"/>
    </row>
    <row r="4" customFormat="false" ht="12.75" hidden="false" customHeight="false" outlineLevel="0" collapsed="false">
      <c r="A4" s="44"/>
      <c r="B4" s="44"/>
      <c r="C4" s="44"/>
      <c r="D4" s="44"/>
    </row>
    <row r="5" customFormat="false" ht="12.75" hidden="false" customHeight="false" outlineLevel="0" collapsed="false">
      <c r="A5" s="45" t="s">
        <v>182</v>
      </c>
      <c r="B5" s="45" t="s">
        <v>183</v>
      </c>
      <c r="C5" s="45"/>
      <c r="D5" s="45" t="s">
        <v>184</v>
      </c>
    </row>
    <row r="7" customFormat="false" ht="12" hidden="false" customHeight="true" outlineLevel="0" collapsed="false">
      <c r="A7" s="0" t="s">
        <v>404</v>
      </c>
      <c r="B7" s="0" t="s">
        <v>348</v>
      </c>
      <c r="C7" s="0" t="s">
        <v>186</v>
      </c>
      <c r="D7" s="0" t="n">
        <v>1</v>
      </c>
    </row>
    <row r="8" customFormat="false" ht="12" hidden="false" customHeight="true" outlineLevel="0" collapsed="false">
      <c r="A8" s="0" t="s">
        <v>405</v>
      </c>
      <c r="B8" s="0" t="s">
        <v>348</v>
      </c>
      <c r="C8" s="0" t="s">
        <v>186</v>
      </c>
      <c r="D8" s="0" t="n">
        <v>1</v>
      </c>
    </row>
    <row r="9" customFormat="false" ht="12" hidden="false" customHeight="true" outlineLevel="0" collapsed="false">
      <c r="A9" s="0" t="s">
        <v>406</v>
      </c>
      <c r="B9" s="0" t="s">
        <v>348</v>
      </c>
      <c r="C9" s="0" t="s">
        <v>186</v>
      </c>
      <c r="D9" s="0" t="n">
        <v>1</v>
      </c>
    </row>
    <row r="10" customFormat="false" ht="12" hidden="false" customHeight="true" outlineLevel="0" collapsed="false">
      <c r="A10" s="0" t="s">
        <v>407</v>
      </c>
      <c r="B10" s="0" t="s">
        <v>348</v>
      </c>
      <c r="C10" s="0" t="s">
        <v>186</v>
      </c>
      <c r="D10" s="0" t="n">
        <v>1</v>
      </c>
    </row>
    <row r="11" customFormat="false" ht="12" hidden="false" customHeight="true" outlineLevel="0" collapsed="false">
      <c r="A11" s="0" t="s">
        <v>408</v>
      </c>
      <c r="B11" s="0" t="s">
        <v>348</v>
      </c>
      <c r="C11" s="0" t="s">
        <v>186</v>
      </c>
      <c r="D11" s="0" t="n">
        <v>1</v>
      </c>
    </row>
    <row r="12" customFormat="false" ht="12" hidden="false" customHeight="true" outlineLevel="0" collapsed="false">
      <c r="A12" s="0" t="s">
        <v>409</v>
      </c>
      <c r="B12" s="0" t="s">
        <v>348</v>
      </c>
      <c r="C12" s="0" t="s">
        <v>186</v>
      </c>
      <c r="D12" s="0" t="n">
        <v>1</v>
      </c>
    </row>
    <row r="13" customFormat="false" ht="12" hidden="false" customHeight="true" outlineLevel="0" collapsed="false">
      <c r="A13" s="0" t="s">
        <v>410</v>
      </c>
      <c r="B13" s="0" t="s">
        <v>348</v>
      </c>
      <c r="C13" s="0" t="s">
        <v>186</v>
      </c>
      <c r="D13" s="0" t="n">
        <v>1</v>
      </c>
    </row>
    <row r="14" customFormat="false" ht="12" hidden="false" customHeight="true" outlineLevel="0" collapsed="false">
      <c r="A14" s="0" t="s">
        <v>411</v>
      </c>
      <c r="B14" s="0" t="s">
        <v>348</v>
      </c>
      <c r="C14" s="0" t="s">
        <v>186</v>
      </c>
      <c r="D14" s="0" t="n">
        <v>1</v>
      </c>
    </row>
    <row r="15" customFormat="false" ht="12" hidden="false" customHeight="true" outlineLevel="0" collapsed="false">
      <c r="A15" s="0" t="s">
        <v>412</v>
      </c>
      <c r="B15" s="0" t="s">
        <v>348</v>
      </c>
      <c r="C15" s="0" t="s">
        <v>186</v>
      </c>
      <c r="D15" s="0" t="n">
        <v>1</v>
      </c>
    </row>
    <row r="16" customFormat="false" ht="12" hidden="false" customHeight="true" outlineLevel="0" collapsed="false">
      <c r="A16" s="0" t="s">
        <v>413</v>
      </c>
      <c r="B16" s="0" t="s">
        <v>348</v>
      </c>
      <c r="C16" s="0" t="s">
        <v>186</v>
      </c>
      <c r="D16" s="0" t="n">
        <v>1</v>
      </c>
    </row>
    <row r="17" customFormat="false" ht="12" hidden="false" customHeight="true" outlineLevel="0" collapsed="false">
      <c r="A17" s="0" t="s">
        <v>414</v>
      </c>
      <c r="B17" s="0" t="s">
        <v>348</v>
      </c>
      <c r="C17" s="0" t="s">
        <v>186</v>
      </c>
      <c r="D17" s="0" t="n">
        <v>1</v>
      </c>
    </row>
    <row r="18" customFormat="false" ht="12" hidden="false" customHeight="true" outlineLevel="0" collapsed="false">
      <c r="A18" s="0" t="s">
        <v>415</v>
      </c>
      <c r="B18" s="0" t="s">
        <v>348</v>
      </c>
      <c r="C18" s="0" t="s">
        <v>186</v>
      </c>
      <c r="D18" s="0" t="n">
        <v>1</v>
      </c>
    </row>
    <row r="19" customFormat="false" ht="12" hidden="false" customHeight="true" outlineLevel="0" collapsed="false">
      <c r="A19" s="0" t="s">
        <v>416</v>
      </c>
      <c r="B19" s="0" t="s">
        <v>348</v>
      </c>
      <c r="C19" s="0" t="s">
        <v>186</v>
      </c>
      <c r="D19" s="0" t="n">
        <v>1</v>
      </c>
    </row>
    <row r="20" customFormat="false" ht="12" hidden="false" customHeight="true" outlineLevel="0" collapsed="false">
      <c r="A20" s="0" t="s">
        <v>417</v>
      </c>
      <c r="B20" s="0" t="s">
        <v>348</v>
      </c>
      <c r="C20" s="0" t="s">
        <v>186</v>
      </c>
      <c r="D20" s="0" t="n">
        <v>1</v>
      </c>
    </row>
    <row r="21" customFormat="false" ht="12" hidden="false" customHeight="true" outlineLevel="0" collapsed="false">
      <c r="A21" s="0" t="s">
        <v>418</v>
      </c>
      <c r="B21" s="0" t="s">
        <v>348</v>
      </c>
      <c r="C21" s="0" t="s">
        <v>186</v>
      </c>
      <c r="D21" s="0" t="n">
        <v>1</v>
      </c>
    </row>
    <row r="22" customFormat="false" ht="12" hidden="false" customHeight="true" outlineLevel="0" collapsed="false">
      <c r="A22" s="0" t="s">
        <v>419</v>
      </c>
      <c r="B22" s="0" t="s">
        <v>348</v>
      </c>
      <c r="C22" s="0" t="s">
        <v>186</v>
      </c>
      <c r="D22" s="0" t="n">
        <v>1</v>
      </c>
    </row>
    <row r="23" customFormat="false" ht="12" hidden="false" customHeight="true" outlineLevel="0" collapsed="false">
      <c r="A23" s="0" t="s">
        <v>420</v>
      </c>
      <c r="B23" s="0" t="s">
        <v>348</v>
      </c>
      <c r="C23" s="0" t="s">
        <v>186</v>
      </c>
      <c r="D23" s="0" t="n">
        <v>1</v>
      </c>
    </row>
    <row r="24" customFormat="false" ht="12" hidden="false" customHeight="true" outlineLevel="0" collapsed="false">
      <c r="A24" s="0" t="s">
        <v>421</v>
      </c>
      <c r="B24" s="0" t="s">
        <v>348</v>
      </c>
      <c r="C24" s="0" t="s">
        <v>186</v>
      </c>
      <c r="D24" s="0" t="n">
        <v>1</v>
      </c>
    </row>
    <row r="25" customFormat="false" ht="12" hidden="false" customHeight="true" outlineLevel="0" collapsed="false">
      <c r="A25" s="0" t="s">
        <v>422</v>
      </c>
      <c r="B25" s="0" t="s">
        <v>348</v>
      </c>
      <c r="C25" s="0" t="s">
        <v>186</v>
      </c>
      <c r="D25" s="0" t="n">
        <v>1</v>
      </c>
    </row>
    <row r="26" customFormat="false" ht="12" hidden="false" customHeight="true" outlineLevel="0" collapsed="false">
      <c r="A26" s="0" t="s">
        <v>423</v>
      </c>
      <c r="B26" s="0" t="s">
        <v>348</v>
      </c>
      <c r="C26" s="0" t="s">
        <v>186</v>
      </c>
      <c r="D26" s="0" t="n">
        <v>1</v>
      </c>
      <c r="F26" s="51"/>
      <c r="G26" s="51"/>
      <c r="H26" s="51"/>
      <c r="I26" s="51"/>
      <c r="J26" s="52"/>
      <c r="K26" s="51"/>
    </row>
    <row r="27" customFormat="false" ht="13.5" hidden="false" customHeight="false" outlineLevel="0" collapsed="false">
      <c r="D27" s="50" t="n">
        <f aca="false">SUM(D7:D26)</f>
        <v>20</v>
      </c>
    </row>
    <row r="28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2"/>
  <sheetViews>
    <sheetView showFormulas="false" showGridLines="true" showRowColHeaders="true" showZeros="true" rightToLeft="false" tabSelected="false" showOutlineSymbols="true" defaultGridColor="true" view="normal" topLeftCell="R7" colorId="64" zoomScale="100" zoomScaleNormal="100" zoomScalePageLayoutView="100" workbookViewId="0">
      <selection pane="topLeft" activeCell="N3" activeCellId="0" sqref="N3:AQ3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3.7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8.85"/>
    <col collapsed="false" customWidth="true" hidden="false" outlineLevel="0" max="38" min="38" style="1" width="1.56"/>
    <col collapsed="false" customWidth="true" hidden="false" outlineLevel="0" max="39" min="39" style="1" width="9.7"/>
    <col collapsed="false" customWidth="true" hidden="false" outlineLevel="0" max="40" min="40" style="1" width="1.56"/>
    <col collapsed="false" customWidth="true" hidden="false" outlineLevel="0" max="41" min="41" style="1" width="9.56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424</v>
      </c>
    </row>
    <row r="2" customFormat="false" ht="11.25" hidden="true" customHeight="false" outlineLevel="0" collapsed="false">
      <c r="A2" s="1" t="s">
        <v>2</v>
      </c>
      <c r="B2" s="1" t="s">
        <v>425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426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 Enron Global Markets - Alan Aronowitz (105658)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12</v>
      </c>
      <c r="R8" s="9"/>
      <c r="S8" s="6" t="s">
        <v>8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173632.19</v>
      </c>
      <c r="C11" s="22"/>
      <c r="D11" s="22" t="n">
        <v>101098</v>
      </c>
      <c r="E11" s="22"/>
      <c r="F11" s="22" t="n">
        <v>-72534.1900000001</v>
      </c>
      <c r="G11" s="22" t="n">
        <v>1</v>
      </c>
      <c r="H11" s="23" t="n">
        <v>625279.86</v>
      </c>
      <c r="I11" s="22"/>
      <c r="J11" s="22" t="n">
        <v>303294</v>
      </c>
      <c r="K11" s="22"/>
      <c r="L11" s="22" t="n">
        <v>-321985.86</v>
      </c>
      <c r="M11" s="22"/>
      <c r="N11" s="21" t="s">
        <v>31</v>
      </c>
      <c r="O11" s="22" t="n">
        <v>259191.56</v>
      </c>
      <c r="P11" s="22"/>
      <c r="Q11" s="22" t="n">
        <v>192456.11</v>
      </c>
      <c r="R11" s="22"/>
      <c r="S11" s="22" t="n">
        <v>173632.19</v>
      </c>
      <c r="T11" s="22"/>
      <c r="U11" s="22" t="n">
        <v>101098</v>
      </c>
      <c r="V11" s="22"/>
      <c r="W11" s="22" t="n">
        <v>101098</v>
      </c>
      <c r="X11" s="22"/>
      <c r="Y11" s="22" t="n">
        <v>101098</v>
      </c>
      <c r="Z11" s="22"/>
      <c r="AA11" s="22" t="n">
        <v>101098</v>
      </c>
      <c r="AB11" s="22"/>
      <c r="AC11" s="22" t="n">
        <v>101098</v>
      </c>
      <c r="AD11" s="22"/>
      <c r="AE11" s="22" t="n">
        <v>101098</v>
      </c>
      <c r="AF11" s="22"/>
      <c r="AG11" s="22" t="n">
        <v>101098</v>
      </c>
      <c r="AH11" s="22"/>
      <c r="AI11" s="22" t="n">
        <v>101098</v>
      </c>
      <c r="AJ11" s="22"/>
      <c r="AK11" s="22" t="n">
        <v>101098</v>
      </c>
      <c r="AL11" s="22"/>
      <c r="AM11" s="24" t="n">
        <v>1535161.86</v>
      </c>
      <c r="AN11" s="22"/>
      <c r="AO11" s="25" t="n">
        <v>1213176</v>
      </c>
      <c r="AP11" s="22"/>
      <c r="AQ11" s="25" t="n">
        <v>-321985.86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33034.08</v>
      </c>
      <c r="C12" s="22"/>
      <c r="D12" s="22" t="n">
        <v>13352</v>
      </c>
      <c r="E12" s="22"/>
      <c r="F12" s="22" t="n">
        <v>-19682.08</v>
      </c>
      <c r="G12" s="22" t="n">
        <v>1</v>
      </c>
      <c r="H12" s="23" t="n">
        <v>83876.09</v>
      </c>
      <c r="I12" s="22"/>
      <c r="J12" s="22" t="n">
        <v>40056</v>
      </c>
      <c r="K12" s="22"/>
      <c r="L12" s="22" t="n">
        <v>-43820.09</v>
      </c>
      <c r="M12" s="22"/>
      <c r="N12" s="21" t="s">
        <v>32</v>
      </c>
      <c r="O12" s="22" t="n">
        <v>31558.9</v>
      </c>
      <c r="P12" s="22"/>
      <c r="Q12" s="22" t="n">
        <v>19283.11</v>
      </c>
      <c r="R12" s="22"/>
      <c r="S12" s="22" t="n">
        <v>33034.08</v>
      </c>
      <c r="T12" s="22"/>
      <c r="U12" s="22" t="n">
        <v>13352</v>
      </c>
      <c r="V12" s="22"/>
      <c r="W12" s="22" t="n">
        <v>13352</v>
      </c>
      <c r="X12" s="22"/>
      <c r="Y12" s="22" t="n">
        <v>13352</v>
      </c>
      <c r="Z12" s="22"/>
      <c r="AA12" s="22" t="n">
        <v>13352</v>
      </c>
      <c r="AB12" s="22"/>
      <c r="AC12" s="22" t="n">
        <v>13352</v>
      </c>
      <c r="AD12" s="22"/>
      <c r="AE12" s="22" t="n">
        <v>13352</v>
      </c>
      <c r="AF12" s="22"/>
      <c r="AG12" s="22" t="n">
        <v>13352</v>
      </c>
      <c r="AH12" s="22"/>
      <c r="AI12" s="22" t="n">
        <v>13352</v>
      </c>
      <c r="AJ12" s="22"/>
      <c r="AK12" s="22" t="n">
        <v>13352</v>
      </c>
      <c r="AL12" s="22"/>
      <c r="AM12" s="24" t="n">
        <v>204044.09</v>
      </c>
      <c r="AN12" s="22"/>
      <c r="AO12" s="25" t="n">
        <v>160224</v>
      </c>
      <c r="AP12" s="22"/>
      <c r="AQ12" s="25" t="n">
        <v>-43820.09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-39418.17</v>
      </c>
      <c r="C13" s="22"/>
      <c r="D13" s="22" t="n">
        <v>6467</v>
      </c>
      <c r="E13" s="22"/>
      <c r="F13" s="22" t="n">
        <v>45885.17</v>
      </c>
      <c r="G13" s="22" t="n">
        <v>2</v>
      </c>
      <c r="H13" s="23" t="n">
        <v>39370.64</v>
      </c>
      <c r="I13" s="22"/>
      <c r="J13" s="22" t="n">
        <v>19401</v>
      </c>
      <c r="K13" s="22"/>
      <c r="L13" s="22" t="n">
        <v>-19969.64</v>
      </c>
      <c r="M13" s="22"/>
      <c r="N13" s="21" t="s">
        <v>33</v>
      </c>
      <c r="O13" s="22" t="n">
        <v>30250.49</v>
      </c>
      <c r="P13" s="22"/>
      <c r="Q13" s="22" t="n">
        <v>48538.32</v>
      </c>
      <c r="R13" s="22"/>
      <c r="S13" s="22" t="n">
        <v>-39418.17</v>
      </c>
      <c r="T13" s="22"/>
      <c r="U13" s="22" t="n">
        <v>6467</v>
      </c>
      <c r="V13" s="22"/>
      <c r="W13" s="22" t="n">
        <v>6467</v>
      </c>
      <c r="X13" s="22"/>
      <c r="Y13" s="22" t="n">
        <v>6467</v>
      </c>
      <c r="Z13" s="22"/>
      <c r="AA13" s="22" t="n">
        <v>6467</v>
      </c>
      <c r="AB13" s="22"/>
      <c r="AC13" s="22" t="n">
        <v>6467</v>
      </c>
      <c r="AD13" s="22"/>
      <c r="AE13" s="22" t="n">
        <v>6467</v>
      </c>
      <c r="AF13" s="22"/>
      <c r="AG13" s="22" t="n">
        <v>6467</v>
      </c>
      <c r="AH13" s="22"/>
      <c r="AI13" s="22" t="n">
        <v>6467</v>
      </c>
      <c r="AJ13" s="22"/>
      <c r="AK13" s="22" t="n">
        <v>6467</v>
      </c>
      <c r="AL13" s="22"/>
      <c r="AM13" s="24" t="n">
        <v>97573.64</v>
      </c>
      <c r="AN13" s="22"/>
      <c r="AO13" s="25" t="n">
        <v>77604</v>
      </c>
      <c r="AP13" s="22"/>
      <c r="AQ13" s="25" t="n">
        <v>-19969.64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8281.75</v>
      </c>
      <c r="C14" s="22"/>
      <c r="D14" s="22" t="n">
        <v>12290</v>
      </c>
      <c r="E14" s="22"/>
      <c r="F14" s="22" t="n">
        <v>4008.25</v>
      </c>
      <c r="G14" s="22"/>
      <c r="H14" s="23" t="n">
        <v>32719.71</v>
      </c>
      <c r="I14" s="22"/>
      <c r="J14" s="22" t="n">
        <v>36870</v>
      </c>
      <c r="K14" s="22"/>
      <c r="L14" s="22" t="n">
        <v>4150.29</v>
      </c>
      <c r="M14" s="22"/>
      <c r="N14" s="21" t="s">
        <v>34</v>
      </c>
      <c r="O14" s="22" t="n">
        <v>4047.51</v>
      </c>
      <c r="P14" s="22"/>
      <c r="Q14" s="22" t="n">
        <v>20390.45</v>
      </c>
      <c r="R14" s="22"/>
      <c r="S14" s="22" t="n">
        <v>8281.75</v>
      </c>
      <c r="T14" s="22"/>
      <c r="U14" s="22" t="n">
        <v>12290</v>
      </c>
      <c r="V14" s="22"/>
      <c r="W14" s="22" t="n">
        <v>12290</v>
      </c>
      <c r="X14" s="22"/>
      <c r="Y14" s="22" t="n">
        <v>12290</v>
      </c>
      <c r="Z14" s="22"/>
      <c r="AA14" s="22" t="n">
        <v>12290</v>
      </c>
      <c r="AB14" s="22"/>
      <c r="AC14" s="22" t="n">
        <v>12290</v>
      </c>
      <c r="AD14" s="22"/>
      <c r="AE14" s="22" t="n">
        <v>12290</v>
      </c>
      <c r="AF14" s="22"/>
      <c r="AG14" s="22" t="n">
        <v>12290</v>
      </c>
      <c r="AH14" s="22"/>
      <c r="AI14" s="22" t="n">
        <v>12290</v>
      </c>
      <c r="AJ14" s="22"/>
      <c r="AK14" s="22" t="n">
        <v>12290</v>
      </c>
      <c r="AL14" s="22"/>
      <c r="AM14" s="24" t="n">
        <v>143329.71</v>
      </c>
      <c r="AN14" s="22"/>
      <c r="AO14" s="25" t="n">
        <v>147480</v>
      </c>
      <c r="AP14" s="22"/>
      <c r="AQ14" s="25" t="n">
        <v>4150.29000000001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15131.75</v>
      </c>
      <c r="C15" s="22"/>
      <c r="D15" s="22" t="n">
        <v>0</v>
      </c>
      <c r="E15" s="22"/>
      <c r="F15" s="22" t="n">
        <v>-15131.75</v>
      </c>
      <c r="G15" s="22" t="n">
        <v>1</v>
      </c>
      <c r="H15" s="23" t="n">
        <v>17527.02</v>
      </c>
      <c r="I15" s="22"/>
      <c r="J15" s="22" t="n">
        <v>0</v>
      </c>
      <c r="K15" s="22"/>
      <c r="L15" s="22" t="n">
        <v>-17527.02</v>
      </c>
      <c r="M15" s="22"/>
      <c r="N15" s="21" t="s">
        <v>35</v>
      </c>
      <c r="O15" s="22" t="n">
        <v>1942.41</v>
      </c>
      <c r="P15" s="22"/>
      <c r="Q15" s="22" t="n">
        <v>452.86</v>
      </c>
      <c r="R15" s="22"/>
      <c r="S15" s="22" t="n">
        <v>15131.75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17527.02</v>
      </c>
      <c r="AN15" s="22"/>
      <c r="AO15" s="25" t="n">
        <v>0</v>
      </c>
      <c r="AP15" s="22"/>
      <c r="AQ15" s="25" t="n">
        <v>-17527.02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1684.53</v>
      </c>
      <c r="C16" s="22"/>
      <c r="D16" s="22" t="n">
        <v>1485</v>
      </c>
      <c r="E16" s="22"/>
      <c r="F16" s="22" t="n">
        <v>-199.53</v>
      </c>
      <c r="G16" s="22"/>
      <c r="H16" s="23" t="n">
        <v>5196.46</v>
      </c>
      <c r="I16" s="22"/>
      <c r="J16" s="22" t="n">
        <v>4455</v>
      </c>
      <c r="K16" s="22"/>
      <c r="L16" s="22" t="n">
        <v>-741.460000000002</v>
      </c>
      <c r="M16" s="22"/>
      <c r="N16" s="21" t="s">
        <v>36</v>
      </c>
      <c r="O16" s="22" t="n">
        <v>1123.88</v>
      </c>
      <c r="P16" s="22"/>
      <c r="Q16" s="22" t="n">
        <v>2388.05</v>
      </c>
      <c r="R16" s="22"/>
      <c r="S16" s="22" t="n">
        <v>1684.53</v>
      </c>
      <c r="T16" s="22"/>
      <c r="U16" s="22" t="n">
        <v>1485</v>
      </c>
      <c r="V16" s="22"/>
      <c r="W16" s="22" t="n">
        <v>1485</v>
      </c>
      <c r="X16" s="22"/>
      <c r="Y16" s="22" t="n">
        <v>1485</v>
      </c>
      <c r="Z16" s="22"/>
      <c r="AA16" s="22" t="n">
        <v>1485</v>
      </c>
      <c r="AB16" s="22"/>
      <c r="AC16" s="22" t="n">
        <v>1485</v>
      </c>
      <c r="AD16" s="22"/>
      <c r="AE16" s="22" t="n">
        <v>1485</v>
      </c>
      <c r="AF16" s="22"/>
      <c r="AG16" s="22" t="n">
        <v>1485</v>
      </c>
      <c r="AH16" s="22"/>
      <c r="AI16" s="22" t="n">
        <v>1485</v>
      </c>
      <c r="AJ16" s="22"/>
      <c r="AK16" s="22" t="n">
        <v>1485</v>
      </c>
      <c r="AL16" s="22"/>
      <c r="AM16" s="24" t="n">
        <v>18561.46</v>
      </c>
      <c r="AN16" s="22"/>
      <c r="AO16" s="25" t="n">
        <v>17820</v>
      </c>
      <c r="AP16" s="22"/>
      <c r="AQ16" s="25" t="n">
        <v>-741.459999999999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320102.31</v>
      </c>
      <c r="C17" s="22"/>
      <c r="D17" s="22" t="n">
        <v>174863</v>
      </c>
      <c r="E17" s="22"/>
      <c r="F17" s="22" t="n">
        <v>-145239.31</v>
      </c>
      <c r="G17" s="22"/>
      <c r="H17" s="23" t="n">
        <v>290175.93</v>
      </c>
      <c r="I17" s="22"/>
      <c r="J17" s="22" t="n">
        <v>524589</v>
      </c>
      <c r="K17" s="22"/>
      <c r="L17" s="22" t="n">
        <v>234413.07</v>
      </c>
      <c r="M17" s="22"/>
      <c r="N17" s="21" t="s">
        <v>37</v>
      </c>
      <c r="O17" s="22" t="n">
        <v>-243826.14</v>
      </c>
      <c r="P17" s="22"/>
      <c r="Q17" s="22" t="n">
        <v>213899.76</v>
      </c>
      <c r="R17" s="22"/>
      <c r="S17" s="22" t="n">
        <v>320102.31</v>
      </c>
      <c r="T17" s="22"/>
      <c r="U17" s="22" t="n">
        <v>174863</v>
      </c>
      <c r="V17" s="22"/>
      <c r="W17" s="22" t="n">
        <v>174863</v>
      </c>
      <c r="X17" s="22"/>
      <c r="Y17" s="22" t="n">
        <v>174863</v>
      </c>
      <c r="Z17" s="22"/>
      <c r="AA17" s="22" t="n">
        <v>174863</v>
      </c>
      <c r="AB17" s="22"/>
      <c r="AC17" s="22" t="n">
        <v>174863</v>
      </c>
      <c r="AD17" s="22"/>
      <c r="AE17" s="22" t="n">
        <v>174863</v>
      </c>
      <c r="AF17" s="22"/>
      <c r="AG17" s="22" t="n">
        <v>306519</v>
      </c>
      <c r="AH17" s="22"/>
      <c r="AI17" s="22" t="n">
        <v>306519</v>
      </c>
      <c r="AJ17" s="22"/>
      <c r="AK17" s="22" t="n">
        <v>796951</v>
      </c>
      <c r="AL17" s="22"/>
      <c r="AM17" s="24" t="n">
        <v>2749342.93</v>
      </c>
      <c r="AN17" s="22"/>
      <c r="AO17" s="25" t="n">
        <v>2983756</v>
      </c>
      <c r="AP17" s="22"/>
      <c r="AQ17" s="25" t="n">
        <v>234413.07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2909.02</v>
      </c>
      <c r="C19" s="22"/>
      <c r="D19" s="22" t="n">
        <v>64</v>
      </c>
      <c r="E19" s="22"/>
      <c r="F19" s="22" t="n">
        <v>-2845.02</v>
      </c>
      <c r="G19" s="22"/>
      <c r="H19" s="23" t="n">
        <v>-4562.29</v>
      </c>
      <c r="I19" s="22"/>
      <c r="J19" s="22" t="n">
        <v>192</v>
      </c>
      <c r="K19" s="22"/>
      <c r="L19" s="22" t="n">
        <v>4754.29</v>
      </c>
      <c r="M19" s="22"/>
      <c r="N19" s="21" t="s">
        <v>39</v>
      </c>
      <c r="O19" s="22" t="n">
        <v>-6197.36</v>
      </c>
      <c r="P19" s="22"/>
      <c r="Q19" s="22" t="n">
        <v>-1273.95</v>
      </c>
      <c r="R19" s="22"/>
      <c r="S19" s="22" t="n">
        <v>2909.02</v>
      </c>
      <c r="T19" s="22"/>
      <c r="U19" s="22" t="n">
        <v>64</v>
      </c>
      <c r="V19" s="22"/>
      <c r="W19" s="22" t="n">
        <v>64</v>
      </c>
      <c r="X19" s="22"/>
      <c r="Y19" s="22" t="n">
        <v>64</v>
      </c>
      <c r="Z19" s="22"/>
      <c r="AA19" s="22" t="n">
        <v>64</v>
      </c>
      <c r="AB19" s="22"/>
      <c r="AC19" s="22" t="n">
        <v>64</v>
      </c>
      <c r="AD19" s="22"/>
      <c r="AE19" s="22" t="n">
        <v>64</v>
      </c>
      <c r="AF19" s="22"/>
      <c r="AG19" s="22" t="n">
        <v>64</v>
      </c>
      <c r="AH19" s="22"/>
      <c r="AI19" s="22" t="n">
        <v>64</v>
      </c>
      <c r="AJ19" s="22"/>
      <c r="AK19" s="22" t="n">
        <v>64</v>
      </c>
      <c r="AL19" s="22"/>
      <c r="AM19" s="24" t="n">
        <v>-3986.29</v>
      </c>
      <c r="AN19" s="22"/>
      <c r="AO19" s="25" t="n">
        <v>768</v>
      </c>
      <c r="AP19" s="22"/>
      <c r="AQ19" s="25" t="n">
        <v>4754.29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729.33</v>
      </c>
      <c r="I22" s="22"/>
      <c r="J22" s="22" t="n">
        <v>0</v>
      </c>
      <c r="K22" s="22"/>
      <c r="L22" s="22" t="n">
        <v>-729.33</v>
      </c>
      <c r="M22" s="22"/>
      <c r="N22" s="21" t="s">
        <v>42</v>
      </c>
      <c r="O22" s="22" t="n">
        <v>445.38</v>
      </c>
      <c r="P22" s="22"/>
      <c r="Q22" s="22" t="n">
        <v>283.95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729.33</v>
      </c>
      <c r="AN22" s="22"/>
      <c r="AO22" s="25" t="n">
        <v>0</v>
      </c>
      <c r="AP22" s="22"/>
      <c r="AQ22" s="25" t="n">
        <v>-729.33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0</v>
      </c>
      <c r="C24" s="22"/>
      <c r="D24" s="22" t="n">
        <v>0</v>
      </c>
      <c r="E24" s="22"/>
      <c r="F24" s="22" t="n">
        <v>0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41.19</v>
      </c>
      <c r="P24" s="22"/>
      <c r="Q24" s="22" t="n">
        <v>-41.19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6069.77</v>
      </c>
      <c r="C26" s="22"/>
      <c r="D26" s="22" t="n">
        <v>1374</v>
      </c>
      <c r="E26" s="22"/>
      <c r="F26" s="22" t="n">
        <v>-4695.77</v>
      </c>
      <c r="G26" s="22"/>
      <c r="H26" s="23" t="n">
        <v>8443.33</v>
      </c>
      <c r="I26" s="22"/>
      <c r="J26" s="22" t="n">
        <v>4122</v>
      </c>
      <c r="K26" s="22"/>
      <c r="L26" s="22" t="n">
        <v>-4321.33</v>
      </c>
      <c r="M26" s="22"/>
      <c r="N26" s="21" t="s">
        <v>46</v>
      </c>
      <c r="O26" s="22" t="n">
        <v>0</v>
      </c>
      <c r="P26" s="22"/>
      <c r="Q26" s="22" t="n">
        <v>2373.56</v>
      </c>
      <c r="R26" s="22"/>
      <c r="S26" s="22" t="n">
        <v>6069.77</v>
      </c>
      <c r="T26" s="22"/>
      <c r="U26" s="22" t="n">
        <v>1374</v>
      </c>
      <c r="V26" s="22"/>
      <c r="W26" s="22" t="n">
        <v>1374</v>
      </c>
      <c r="X26" s="22"/>
      <c r="Y26" s="22" t="n">
        <v>1374</v>
      </c>
      <c r="Z26" s="22"/>
      <c r="AA26" s="22" t="n">
        <v>1374</v>
      </c>
      <c r="AB26" s="22"/>
      <c r="AC26" s="22" t="n">
        <v>1374</v>
      </c>
      <c r="AD26" s="22"/>
      <c r="AE26" s="22" t="n">
        <v>1374</v>
      </c>
      <c r="AF26" s="22"/>
      <c r="AG26" s="22" t="n">
        <v>1374</v>
      </c>
      <c r="AH26" s="22"/>
      <c r="AI26" s="22" t="n">
        <v>1374</v>
      </c>
      <c r="AJ26" s="22"/>
      <c r="AK26" s="22" t="n">
        <v>1374</v>
      </c>
      <c r="AL26" s="22"/>
      <c r="AM26" s="24" t="n">
        <v>20809.33</v>
      </c>
      <c r="AN26" s="22"/>
      <c r="AO26" s="25" t="n">
        <v>16488</v>
      </c>
      <c r="AP26" s="22"/>
      <c r="AQ26" s="25" t="n">
        <v>-4321.33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18221.57</v>
      </c>
      <c r="C27" s="22"/>
      <c r="D27" s="26" t="n">
        <v>11433</v>
      </c>
      <c r="E27" s="22"/>
      <c r="F27" s="26" t="n">
        <v>-6788.57</v>
      </c>
      <c r="G27" s="22"/>
      <c r="H27" s="27" t="n">
        <v>53925.69</v>
      </c>
      <c r="I27" s="22"/>
      <c r="J27" s="26" t="n">
        <v>34299</v>
      </c>
      <c r="K27" s="22"/>
      <c r="L27" s="26" t="n">
        <v>-19626.69</v>
      </c>
      <c r="M27" s="22"/>
      <c r="N27" s="21" t="s">
        <v>47</v>
      </c>
      <c r="O27" s="26" t="n">
        <v>6468.14</v>
      </c>
      <c r="P27" s="22"/>
      <c r="Q27" s="26" t="n">
        <v>29235.98</v>
      </c>
      <c r="R27" s="22"/>
      <c r="S27" s="26" t="n">
        <v>18221.57</v>
      </c>
      <c r="T27" s="22"/>
      <c r="U27" s="26" t="n">
        <v>11433</v>
      </c>
      <c r="V27" s="22"/>
      <c r="W27" s="26" t="n">
        <v>11433</v>
      </c>
      <c r="X27" s="22"/>
      <c r="Y27" s="26" t="n">
        <v>11433</v>
      </c>
      <c r="Z27" s="22"/>
      <c r="AA27" s="26" t="n">
        <v>11433</v>
      </c>
      <c r="AB27" s="22"/>
      <c r="AC27" s="26" t="n">
        <v>11433</v>
      </c>
      <c r="AD27" s="22"/>
      <c r="AE27" s="26" t="n">
        <v>11433</v>
      </c>
      <c r="AF27" s="22"/>
      <c r="AG27" s="26" t="n">
        <v>11433</v>
      </c>
      <c r="AH27" s="22"/>
      <c r="AI27" s="26" t="n">
        <v>11433</v>
      </c>
      <c r="AJ27" s="22"/>
      <c r="AK27" s="26" t="n">
        <v>11433</v>
      </c>
      <c r="AL27" s="22"/>
      <c r="AM27" s="28" t="n">
        <v>156822.69</v>
      </c>
      <c r="AN27" s="22"/>
      <c r="AO27" s="29" t="n">
        <v>137196</v>
      </c>
      <c r="AP27" s="22"/>
      <c r="AQ27" s="29" t="n">
        <v>-19626.69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539648.8</v>
      </c>
      <c r="C28" s="22"/>
      <c r="D28" s="22" t="n">
        <v>322426</v>
      </c>
      <c r="E28" s="22"/>
      <c r="F28" s="22" t="n">
        <v>-217222.8</v>
      </c>
      <c r="G28" s="22"/>
      <c r="H28" s="31" t="n">
        <v>1152681.77</v>
      </c>
      <c r="I28" s="22"/>
      <c r="J28" s="22" t="n">
        <v>967278</v>
      </c>
      <c r="K28" s="22"/>
      <c r="L28" s="22" t="n">
        <v>-185403.77</v>
      </c>
      <c r="M28" s="22"/>
      <c r="N28" s="30" t="s">
        <v>48</v>
      </c>
      <c r="O28" s="22" t="n">
        <v>85045.9599999998</v>
      </c>
      <c r="P28" s="32"/>
      <c r="Q28" s="22" t="n">
        <v>527987.01</v>
      </c>
      <c r="R28" s="32"/>
      <c r="S28" s="22" t="n">
        <v>539648.8</v>
      </c>
      <c r="T28" s="32"/>
      <c r="U28" s="22" t="n">
        <v>322426</v>
      </c>
      <c r="V28" s="32"/>
      <c r="W28" s="22" t="n">
        <v>322426</v>
      </c>
      <c r="X28" s="32"/>
      <c r="Y28" s="22" t="n">
        <v>322426</v>
      </c>
      <c r="Z28" s="32"/>
      <c r="AA28" s="22" t="n">
        <v>322426</v>
      </c>
      <c r="AB28" s="32"/>
      <c r="AC28" s="22" t="n">
        <v>322426</v>
      </c>
      <c r="AD28" s="32"/>
      <c r="AE28" s="22" t="n">
        <v>322426</v>
      </c>
      <c r="AF28" s="32"/>
      <c r="AG28" s="22" t="n">
        <v>454082</v>
      </c>
      <c r="AH28" s="32"/>
      <c r="AI28" s="22" t="n">
        <v>454082</v>
      </c>
      <c r="AJ28" s="32"/>
      <c r="AK28" s="22" t="n">
        <v>944514</v>
      </c>
      <c r="AL28" s="32"/>
      <c r="AM28" s="24" t="n">
        <v>4939915.77</v>
      </c>
      <c r="AN28" s="22"/>
      <c r="AO28" s="25" t="n">
        <v>4754512</v>
      </c>
      <c r="AP28" s="22"/>
      <c r="AQ28" s="25" t="n">
        <v>-185403.77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-501549.58</v>
      </c>
      <c r="C30" s="22"/>
      <c r="D30" s="33" t="n">
        <v>-408970.53</v>
      </c>
      <c r="E30" s="22"/>
      <c r="F30" s="33" t="n">
        <v>92579.0499999999</v>
      </c>
      <c r="G30" s="22"/>
      <c r="H30" s="23" t="n">
        <v>-1017940.32</v>
      </c>
      <c r="I30" s="22"/>
      <c r="J30" s="33" t="n">
        <v>-1226911.59</v>
      </c>
      <c r="K30" s="22"/>
      <c r="L30" s="33" t="n">
        <v>-208971.27</v>
      </c>
      <c r="M30" s="22"/>
      <c r="N30" s="21" t="s">
        <v>49</v>
      </c>
      <c r="O30" s="33" t="n">
        <v>-227201.51</v>
      </c>
      <c r="P30" s="33"/>
      <c r="Q30" s="33" t="n">
        <v>-289189.23</v>
      </c>
      <c r="R30" s="33"/>
      <c r="S30" s="33" t="n">
        <v>-501549.58</v>
      </c>
      <c r="T30" s="33"/>
      <c r="U30" s="33" t="n">
        <v>-408970.53</v>
      </c>
      <c r="V30" s="33"/>
      <c r="W30" s="33" t="n">
        <v>-408970.53</v>
      </c>
      <c r="X30" s="33"/>
      <c r="Y30" s="33" t="n">
        <v>-408970.53</v>
      </c>
      <c r="Z30" s="33"/>
      <c r="AA30" s="33" t="n">
        <v>-408970.53</v>
      </c>
      <c r="AB30" s="33"/>
      <c r="AC30" s="33" t="n">
        <v>-408970.53</v>
      </c>
      <c r="AD30" s="33"/>
      <c r="AE30" s="33" t="n">
        <v>-408970.53</v>
      </c>
      <c r="AF30" s="33"/>
      <c r="AG30" s="33" t="n">
        <v>-531578.31</v>
      </c>
      <c r="AH30" s="33"/>
      <c r="AI30" s="33" t="n">
        <v>-531578.31</v>
      </c>
      <c r="AJ30" s="33"/>
      <c r="AK30" s="33" t="n">
        <v>-1022009.77</v>
      </c>
      <c r="AL30" s="33"/>
      <c r="AM30" s="34" t="n">
        <v>-5556929.89</v>
      </c>
      <c r="AN30" s="22"/>
      <c r="AO30" s="35" t="n">
        <v>-5765901.16</v>
      </c>
      <c r="AP30" s="22"/>
      <c r="AQ30" s="25" t="n">
        <v>-208971.27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6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7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8" t="s">
        <v>51</v>
      </c>
      <c r="B33" s="32" t="n">
        <v>38099.2200000001</v>
      </c>
      <c r="C33" s="32"/>
      <c r="D33" s="32" t="n">
        <v>-86544.53</v>
      </c>
      <c r="E33" s="32"/>
      <c r="F33" s="32" t="n">
        <v>-124643.75</v>
      </c>
      <c r="G33" s="32"/>
      <c r="H33" s="32" t="n">
        <v>134741.45</v>
      </c>
      <c r="I33" s="32"/>
      <c r="J33" s="32" t="n">
        <v>-259633.59</v>
      </c>
      <c r="K33" s="32"/>
      <c r="L33" s="32" t="n">
        <v>-394375.04</v>
      </c>
      <c r="M33" s="22"/>
      <c r="N33" s="38" t="s">
        <v>51</v>
      </c>
      <c r="O33" s="32" t="n">
        <v>-142155.55</v>
      </c>
      <c r="P33" s="32"/>
      <c r="Q33" s="32" t="n">
        <v>238797.78</v>
      </c>
      <c r="R33" s="32"/>
      <c r="S33" s="32" t="n">
        <v>38099.2200000001</v>
      </c>
      <c r="T33" s="32"/>
      <c r="U33" s="32" t="n">
        <v>-86544.53</v>
      </c>
      <c r="V33" s="32"/>
      <c r="W33" s="32" t="n">
        <v>-86544.53</v>
      </c>
      <c r="X33" s="32"/>
      <c r="Y33" s="32" t="n">
        <v>-86544.53</v>
      </c>
      <c r="Z33" s="32"/>
      <c r="AA33" s="32" t="n">
        <v>-86544.53</v>
      </c>
      <c r="AB33" s="32"/>
      <c r="AC33" s="32" t="n">
        <v>-86544.53</v>
      </c>
      <c r="AD33" s="32"/>
      <c r="AE33" s="32" t="n">
        <v>-86544.53</v>
      </c>
      <c r="AF33" s="32"/>
      <c r="AG33" s="32" t="n">
        <v>-77496.3100000001</v>
      </c>
      <c r="AH33" s="32"/>
      <c r="AI33" s="32" t="n">
        <v>-77496.3100000001</v>
      </c>
      <c r="AJ33" s="32"/>
      <c r="AK33" s="32" t="n">
        <v>-77495.77</v>
      </c>
      <c r="AL33" s="32"/>
      <c r="AM33" s="24" t="n">
        <v>-617014.12</v>
      </c>
      <c r="AN33" s="22"/>
      <c r="AO33" s="25" t="n">
        <v>-1011389.16</v>
      </c>
      <c r="AP33" s="22"/>
      <c r="AQ33" s="25" t="n">
        <v>-394375.04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8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9" t="s">
        <v>52</v>
      </c>
      <c r="B35" s="22" t="n">
        <v>18</v>
      </c>
      <c r="C35" s="22"/>
      <c r="D35" s="22" t="n">
        <v>10</v>
      </c>
      <c r="E35" s="22"/>
      <c r="F35" s="22" t="n">
        <f aca="false">+D35-B35</f>
        <v>-8</v>
      </c>
      <c r="G35" s="22"/>
      <c r="H35" s="22" t="n">
        <v>21.3333333333333</v>
      </c>
      <c r="I35" s="22"/>
      <c r="J35" s="22" t="n">
        <v>10</v>
      </c>
      <c r="K35" s="22"/>
      <c r="L35" s="22" t="n">
        <v>-11.3333333333333</v>
      </c>
      <c r="M35" s="22"/>
      <c r="N35" s="39" t="s">
        <v>52</v>
      </c>
      <c r="O35" s="22" t="n">
        <v>25</v>
      </c>
      <c r="P35" s="22"/>
      <c r="Q35" s="22" t="n">
        <v>19</v>
      </c>
      <c r="R35" s="22"/>
      <c r="S35" s="22" t="n">
        <v>18</v>
      </c>
      <c r="T35" s="22"/>
      <c r="U35" s="22" t="n">
        <v>10</v>
      </c>
      <c r="V35" s="22"/>
      <c r="W35" s="22" t="n">
        <v>10</v>
      </c>
      <c r="X35" s="22"/>
      <c r="Y35" s="22" t="n">
        <v>10</v>
      </c>
      <c r="Z35" s="22"/>
      <c r="AA35" s="22" t="n">
        <v>10</v>
      </c>
      <c r="AB35" s="22"/>
      <c r="AC35" s="22" t="n">
        <v>10</v>
      </c>
      <c r="AD35" s="22"/>
      <c r="AE35" s="22" t="n">
        <v>10</v>
      </c>
      <c r="AF35" s="22"/>
      <c r="AG35" s="22" t="n">
        <v>10</v>
      </c>
      <c r="AH35" s="22"/>
      <c r="AI35" s="22" t="n">
        <v>10</v>
      </c>
      <c r="AJ35" s="22"/>
      <c r="AK35" s="22" t="n">
        <v>10</v>
      </c>
      <c r="AL35" s="22"/>
      <c r="AM35" s="24" t="n">
        <f aca="false">SUM(O35:AK35)/12</f>
        <v>12.6666666666667</v>
      </c>
      <c r="AN35" s="22"/>
      <c r="AO35" s="25" t="n">
        <v>10</v>
      </c>
      <c r="AP35" s="22"/>
      <c r="AQ35" s="25" t="n">
        <v>-2.83333333333333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427</v>
      </c>
    </row>
    <row r="41" customFormat="false" ht="11.25" hidden="false" customHeight="false" outlineLevel="0" collapsed="false">
      <c r="A41" s="1" t="s">
        <v>428</v>
      </c>
    </row>
    <row r="42" customFormat="false" ht="11.25" hidden="false" customHeight="false" outlineLevel="0" collapsed="false">
      <c r="A42" s="1" t="s">
        <v>429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5">
      <formula>0</formula>
    </cfRule>
  </conditionalFormatting>
  <printOptions headings="false" gridLines="false" gridLinesSet="true" horizontalCentered="true" verticalCentered="true"/>
  <pageMargins left="0" right="0" top="0" bottom="0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9.99"/>
    <col collapsed="false" customWidth="true" hidden="false" outlineLevel="0" max="3" min="3" style="0" width="7.56"/>
    <col collapsed="false" customWidth="true" hidden="false" outlineLevel="0" max="4" min="4" style="0" width="10.85"/>
    <col collapsed="false" customWidth="true" hidden="false" outlineLevel="0" max="5" min="5" style="0" width="5.71"/>
    <col collapsed="false" customWidth="true" hidden="false" outlineLevel="0" max="7" min="7" style="0" width="13.7"/>
    <col collapsed="false" customWidth="true" hidden="false" outlineLevel="0" max="8" min="8" style="0" width="11.7"/>
    <col collapsed="false" customWidth="true" hidden="false" outlineLevel="0" max="9" min="9" style="0" width="53.28"/>
    <col collapsed="false" customWidth="true" hidden="false" outlineLevel="0" max="10" min="10" style="0" width="12.28"/>
    <col collapsed="false" customWidth="true" hidden="false" outlineLevel="0" max="11" min="11" style="0" width="31.99"/>
    <col collapsed="false" customWidth="true" hidden="false" outlineLevel="0" max="12" min="12" style="0" width="13.7"/>
  </cols>
  <sheetData>
    <row r="1" customFormat="false" ht="12.75" hidden="false" customHeight="false" outlineLevel="0" collapsed="false">
      <c r="A1" s="0" t="s">
        <v>55</v>
      </c>
      <c r="C1" s="0" t="s">
        <v>56</v>
      </c>
      <c r="E1" s="0" t="s">
        <v>57</v>
      </c>
    </row>
    <row r="2" customFormat="false" ht="12.75" hidden="false" customHeight="false" outlineLevel="0" collapsed="false">
      <c r="A2" s="0" t="s">
        <v>58</v>
      </c>
      <c r="C2" s="40" t="n">
        <v>105658</v>
      </c>
      <c r="E2" s="0" t="s">
        <v>424</v>
      </c>
    </row>
    <row r="3" customFormat="false" ht="12.75" hidden="false" customHeight="false" outlineLevel="0" collapsed="false">
      <c r="A3" s="0" t="s">
        <v>59</v>
      </c>
      <c r="C3" s="0" t="s">
        <v>60</v>
      </c>
      <c r="E3" s="0" t="s">
        <v>61</v>
      </c>
    </row>
    <row r="6" customFormat="false" ht="12.75" hidden="false" customHeight="false" outlineLevel="0" collapsed="false">
      <c r="B6" s="0" t="s">
        <v>62</v>
      </c>
      <c r="C6" s="0" t="s">
        <v>63</v>
      </c>
      <c r="D6" s="0" t="s">
        <v>64</v>
      </c>
      <c r="F6" s="0" t="s">
        <v>65</v>
      </c>
      <c r="H6" s="0" t="s">
        <v>66</v>
      </c>
      <c r="I6" s="0" t="s">
        <v>67</v>
      </c>
      <c r="J6" s="0" t="s">
        <v>68</v>
      </c>
      <c r="K6" s="0" t="s">
        <v>69</v>
      </c>
      <c r="L6" s="0" t="s">
        <v>70</v>
      </c>
    </row>
    <row r="8" customFormat="false" ht="12.75" hidden="false" customHeight="false" outlineLevel="0" collapsed="false">
      <c r="B8" s="41" t="n">
        <v>36981</v>
      </c>
      <c r="C8" s="0" t="n">
        <v>413</v>
      </c>
      <c r="D8" s="0" t="n">
        <v>52000500</v>
      </c>
      <c r="F8" s="0" t="s">
        <v>31</v>
      </c>
      <c r="H8" s="0" t="n">
        <v>100016387</v>
      </c>
      <c r="J8" s="0" t="n">
        <v>30016000</v>
      </c>
      <c r="K8" s="0" t="s">
        <v>72</v>
      </c>
      <c r="L8" s="42" t="n">
        <v>8957.33</v>
      </c>
    </row>
    <row r="9" customFormat="false" ht="12.75" hidden="false" customHeight="false" outlineLevel="0" collapsed="false">
      <c r="B9" s="41" t="n">
        <v>36981</v>
      </c>
      <c r="C9" s="0" t="n">
        <v>413</v>
      </c>
      <c r="D9" s="0" t="n">
        <v>52000500</v>
      </c>
      <c r="F9" s="0" t="s">
        <v>31</v>
      </c>
      <c r="H9" s="0" t="n">
        <v>100016387</v>
      </c>
      <c r="J9" s="0" t="n">
        <v>30016000</v>
      </c>
      <c r="K9" s="0" t="s">
        <v>72</v>
      </c>
      <c r="L9" s="42" t="n">
        <v>74602.03</v>
      </c>
    </row>
    <row r="10" customFormat="false" ht="12.75" hidden="false" customHeight="false" outlineLevel="0" collapsed="false">
      <c r="B10" s="41" t="n">
        <v>36981</v>
      </c>
      <c r="C10" s="0" t="n">
        <v>413</v>
      </c>
      <c r="D10" s="0" t="n">
        <v>52000500</v>
      </c>
      <c r="F10" s="0" t="s">
        <v>31</v>
      </c>
      <c r="H10" s="0" t="n">
        <v>100016387</v>
      </c>
      <c r="J10" s="0" t="n">
        <v>30016000</v>
      </c>
      <c r="K10" s="0" t="s">
        <v>72</v>
      </c>
      <c r="L10" s="42" t="n">
        <v>602.59</v>
      </c>
    </row>
    <row r="11" customFormat="false" ht="12.75" hidden="false" customHeight="false" outlineLevel="0" collapsed="false">
      <c r="B11" s="41" t="n">
        <v>36981</v>
      </c>
      <c r="C11" s="0" t="n">
        <v>413</v>
      </c>
      <c r="D11" s="0" t="n">
        <v>52000500</v>
      </c>
      <c r="F11" s="0" t="s">
        <v>31</v>
      </c>
      <c r="H11" s="0" t="n">
        <v>100016387</v>
      </c>
      <c r="J11" s="0" t="n">
        <v>30016000</v>
      </c>
      <c r="K11" s="0" t="s">
        <v>72</v>
      </c>
      <c r="L11" s="42" t="n">
        <v>36.14</v>
      </c>
    </row>
    <row r="12" customFormat="false" ht="12.75" hidden="false" customHeight="false" outlineLevel="0" collapsed="false">
      <c r="B12" s="41" t="n">
        <v>36981</v>
      </c>
      <c r="C12" s="0" t="n">
        <v>413</v>
      </c>
      <c r="D12" s="0" t="n">
        <v>52000500</v>
      </c>
      <c r="F12" s="0" t="s">
        <v>31</v>
      </c>
      <c r="H12" s="0" t="n">
        <v>100016387</v>
      </c>
      <c r="J12" s="0" t="n">
        <v>30016000</v>
      </c>
      <c r="K12" s="0" t="s">
        <v>72</v>
      </c>
      <c r="L12" s="42" t="n">
        <v>5190.72</v>
      </c>
    </row>
    <row r="13" customFormat="false" ht="12.75" hidden="false" customHeight="false" outlineLevel="0" collapsed="false">
      <c r="B13" s="41" t="n">
        <v>36965</v>
      </c>
      <c r="C13" s="0" t="n">
        <v>413</v>
      </c>
      <c r="D13" s="0" t="n">
        <v>52000500</v>
      </c>
      <c r="F13" s="0" t="s">
        <v>31</v>
      </c>
      <c r="H13" s="0" t="n">
        <v>100014057</v>
      </c>
      <c r="J13" s="0" t="n">
        <v>30016000</v>
      </c>
      <c r="K13" s="0" t="s">
        <v>72</v>
      </c>
      <c r="L13" s="42" t="n">
        <v>7292.01</v>
      </c>
    </row>
    <row r="14" customFormat="false" ht="12.75" hidden="false" customHeight="false" outlineLevel="0" collapsed="false">
      <c r="B14" s="41" t="n">
        <v>36965</v>
      </c>
      <c r="C14" s="0" t="n">
        <v>413</v>
      </c>
      <c r="D14" s="0" t="n">
        <v>52000500</v>
      </c>
      <c r="F14" s="0" t="s">
        <v>31</v>
      </c>
      <c r="H14" s="0" t="n">
        <v>100014057</v>
      </c>
      <c r="J14" s="0" t="n">
        <v>30016000</v>
      </c>
      <c r="K14" s="0" t="s">
        <v>72</v>
      </c>
      <c r="L14" s="42" t="n">
        <v>1203.74</v>
      </c>
    </row>
    <row r="15" customFormat="false" ht="12.75" hidden="false" customHeight="false" outlineLevel="0" collapsed="false">
      <c r="B15" s="41" t="n">
        <v>36965</v>
      </c>
      <c r="C15" s="0" t="n">
        <v>413</v>
      </c>
      <c r="D15" s="0" t="n">
        <v>52000500</v>
      </c>
      <c r="F15" s="0" t="s">
        <v>31</v>
      </c>
      <c r="H15" s="0" t="n">
        <v>100014057</v>
      </c>
      <c r="J15" s="0" t="n">
        <v>30016000</v>
      </c>
      <c r="K15" s="0" t="s">
        <v>72</v>
      </c>
      <c r="L15" s="42" t="n">
        <v>29782.77</v>
      </c>
    </row>
    <row r="16" customFormat="false" ht="12.75" hidden="false" customHeight="false" outlineLevel="0" collapsed="false">
      <c r="B16" s="41" t="n">
        <v>36970</v>
      </c>
      <c r="C16" s="0" t="n">
        <v>413</v>
      </c>
      <c r="D16" s="0" t="n">
        <v>52000500</v>
      </c>
      <c r="F16" s="0" t="s">
        <v>31</v>
      </c>
      <c r="H16" s="0" t="n">
        <v>100015694</v>
      </c>
      <c r="J16" s="0" t="n">
        <v>30403000</v>
      </c>
      <c r="K16" s="0" t="s">
        <v>430</v>
      </c>
      <c r="L16" s="42" t="n">
        <v>102.68</v>
      </c>
    </row>
    <row r="17" customFormat="false" ht="12.75" hidden="false" customHeight="false" outlineLevel="0" collapsed="false">
      <c r="B17" s="41" t="n">
        <v>36965</v>
      </c>
      <c r="C17" s="0" t="n">
        <v>413</v>
      </c>
      <c r="D17" s="0" t="n">
        <v>52000500</v>
      </c>
      <c r="F17" s="0" t="s">
        <v>31</v>
      </c>
      <c r="H17" s="0" t="n">
        <v>100014188</v>
      </c>
      <c r="J17" s="0" t="n">
        <v>52000500</v>
      </c>
      <c r="K17" s="0" t="s">
        <v>31</v>
      </c>
      <c r="L17" s="42" t="n">
        <v>-1548.93</v>
      </c>
    </row>
    <row r="18" customFormat="false" ht="12.75" hidden="false" customHeight="false" outlineLevel="0" collapsed="false">
      <c r="B18" s="41" t="n">
        <v>36981</v>
      </c>
      <c r="C18" s="0" t="n">
        <v>413</v>
      </c>
      <c r="D18" s="0" t="n">
        <v>52000500</v>
      </c>
      <c r="F18" s="0" t="s">
        <v>31</v>
      </c>
      <c r="H18" s="0" t="n">
        <v>100016387</v>
      </c>
      <c r="J18" s="0" t="n">
        <v>25142000</v>
      </c>
      <c r="K18" s="0" t="s">
        <v>73</v>
      </c>
      <c r="L18" s="42" t="n">
        <v>-5226.86</v>
      </c>
    </row>
    <row r="19" customFormat="false" ht="12.75" hidden="false" customHeight="false" outlineLevel="0" collapsed="false">
      <c r="B19" s="41" t="n">
        <v>36965</v>
      </c>
      <c r="C19" s="0" t="n">
        <v>413</v>
      </c>
      <c r="D19" s="0" t="n">
        <v>52000500</v>
      </c>
      <c r="F19" s="0" t="s">
        <v>31</v>
      </c>
      <c r="H19" s="0" t="n">
        <v>100014057</v>
      </c>
      <c r="J19" s="0" t="n">
        <v>25142000</v>
      </c>
      <c r="K19" s="0" t="s">
        <v>73</v>
      </c>
      <c r="L19" s="42" t="n">
        <v>-1203.74</v>
      </c>
    </row>
    <row r="20" customFormat="false" ht="12.75" hidden="false" customHeight="false" outlineLevel="0" collapsed="false">
      <c r="B20" s="41" t="n">
        <v>36970</v>
      </c>
      <c r="C20" s="0" t="n">
        <v>413</v>
      </c>
      <c r="D20" s="0" t="n">
        <v>52000500</v>
      </c>
      <c r="F20" s="0" t="s">
        <v>31</v>
      </c>
      <c r="H20" s="0" t="n">
        <v>100015694</v>
      </c>
      <c r="J20" s="0" t="n">
        <v>52000500</v>
      </c>
      <c r="K20" s="0" t="s">
        <v>31</v>
      </c>
      <c r="L20" s="42" t="n">
        <v>-102.68</v>
      </c>
    </row>
    <row r="21" customFormat="false" ht="12.75" hidden="false" customHeight="false" outlineLevel="0" collapsed="false">
      <c r="B21" s="41" t="n">
        <v>36980</v>
      </c>
      <c r="C21" s="0" t="n">
        <v>413</v>
      </c>
      <c r="D21" s="0" t="n">
        <v>52000500</v>
      </c>
      <c r="F21" s="0" t="s">
        <v>31</v>
      </c>
      <c r="H21" s="0" t="n">
        <v>100001046</v>
      </c>
      <c r="I21" s="0" t="s">
        <v>431</v>
      </c>
      <c r="J21" s="0" t="n">
        <v>52001000</v>
      </c>
      <c r="K21" s="0" t="s">
        <v>71</v>
      </c>
      <c r="L21" s="42" t="n">
        <v>9344.09</v>
      </c>
    </row>
    <row r="22" customFormat="false" ht="12.75" hidden="false" customHeight="false" outlineLevel="0" collapsed="false">
      <c r="B22" s="41" t="n">
        <v>36965</v>
      </c>
      <c r="C22" s="0" t="n">
        <v>413</v>
      </c>
      <c r="D22" s="0" t="n">
        <v>52000500</v>
      </c>
      <c r="F22" s="0" t="s">
        <v>31</v>
      </c>
      <c r="H22" s="0" t="n">
        <v>100014188</v>
      </c>
      <c r="J22" s="0" t="n">
        <v>52001000</v>
      </c>
      <c r="K22" s="0" t="s">
        <v>71</v>
      </c>
      <c r="L22" s="42" t="n">
        <v>242.94</v>
      </c>
    </row>
    <row r="23" customFormat="false" ht="12.75" hidden="false" customHeight="false" outlineLevel="0" collapsed="false">
      <c r="B23" s="41" t="n">
        <v>36965</v>
      </c>
      <c r="C23" s="0" t="n">
        <v>413</v>
      </c>
      <c r="D23" s="0" t="n">
        <v>52000500</v>
      </c>
      <c r="F23" s="0" t="s">
        <v>31</v>
      </c>
      <c r="H23" s="0" t="n">
        <v>100014188</v>
      </c>
      <c r="J23" s="0" t="n">
        <v>52001000</v>
      </c>
      <c r="K23" s="0" t="s">
        <v>71</v>
      </c>
      <c r="L23" s="42" t="n">
        <v>1305.99</v>
      </c>
    </row>
    <row r="24" customFormat="false" ht="12.75" hidden="false" customHeight="false" outlineLevel="0" collapsed="false">
      <c r="B24" s="41" t="n">
        <v>36965</v>
      </c>
      <c r="C24" s="0" t="n">
        <v>413</v>
      </c>
      <c r="D24" s="0" t="n">
        <v>52000500</v>
      </c>
      <c r="F24" s="0" t="s">
        <v>31</v>
      </c>
      <c r="H24" s="0" t="n">
        <v>100014188</v>
      </c>
      <c r="J24" s="0" t="n">
        <v>52001000</v>
      </c>
      <c r="K24" s="0" t="s">
        <v>71</v>
      </c>
      <c r="L24" s="42" t="n">
        <v>259.6</v>
      </c>
    </row>
    <row r="25" customFormat="false" ht="12.75" hidden="false" customHeight="false" outlineLevel="0" collapsed="false">
      <c r="B25" s="41" t="n">
        <v>36965</v>
      </c>
      <c r="C25" s="0" t="n">
        <v>413</v>
      </c>
      <c r="D25" s="0" t="n">
        <v>52000500</v>
      </c>
      <c r="F25" s="0" t="s">
        <v>31</v>
      </c>
      <c r="H25" s="0" t="n">
        <v>100014188</v>
      </c>
      <c r="J25" s="0" t="n">
        <v>52001000</v>
      </c>
      <c r="K25" s="0" t="s">
        <v>71</v>
      </c>
      <c r="L25" s="42" t="n">
        <v>44463.2</v>
      </c>
    </row>
    <row r="26" customFormat="false" ht="12.75" hidden="false" customHeight="false" outlineLevel="0" collapsed="false">
      <c r="B26" s="0" t="s">
        <v>74</v>
      </c>
      <c r="D26" s="0" t="n">
        <v>52000500</v>
      </c>
      <c r="L26" s="43" t="n">
        <v>175303.62</v>
      </c>
    </row>
    <row r="27" customFormat="false" ht="12.75" hidden="false" customHeight="false" outlineLevel="0" collapsed="false">
      <c r="B27" s="41" t="n">
        <v>36965</v>
      </c>
      <c r="C27" s="0" t="n">
        <v>413</v>
      </c>
      <c r="D27" s="0" t="n">
        <v>52001000</v>
      </c>
      <c r="F27" s="0" t="s">
        <v>75</v>
      </c>
      <c r="H27" s="0" t="n">
        <v>100014057</v>
      </c>
      <c r="J27" s="0" t="n">
        <v>30016000</v>
      </c>
      <c r="K27" s="0" t="s">
        <v>72</v>
      </c>
      <c r="L27" s="42" t="n">
        <v>212.5</v>
      </c>
    </row>
    <row r="28" customFormat="false" ht="12.75" hidden="false" customHeight="false" outlineLevel="0" collapsed="false">
      <c r="B28" s="41" t="n">
        <v>36981</v>
      </c>
      <c r="C28" s="0" t="n">
        <v>413</v>
      </c>
      <c r="D28" s="0" t="n">
        <v>52001000</v>
      </c>
      <c r="F28" s="0" t="s">
        <v>75</v>
      </c>
      <c r="H28" s="0" t="n">
        <v>100016387</v>
      </c>
      <c r="J28" s="0" t="n">
        <v>30016000</v>
      </c>
      <c r="K28" s="0" t="s">
        <v>72</v>
      </c>
      <c r="L28" s="42" t="n">
        <v>9810.17</v>
      </c>
    </row>
    <row r="29" customFormat="false" ht="12.75" hidden="false" customHeight="false" outlineLevel="0" collapsed="false">
      <c r="B29" s="41" t="n">
        <v>36981</v>
      </c>
      <c r="C29" s="0" t="n">
        <v>413</v>
      </c>
      <c r="D29" s="0" t="n">
        <v>52001000</v>
      </c>
      <c r="F29" s="0" t="s">
        <v>75</v>
      </c>
      <c r="H29" s="0" t="n">
        <v>100016387</v>
      </c>
      <c r="J29" s="0" t="n">
        <v>30016000</v>
      </c>
      <c r="K29" s="0" t="s">
        <v>72</v>
      </c>
      <c r="L29" s="42" t="n">
        <v>1937.36</v>
      </c>
    </row>
    <row r="30" customFormat="false" ht="12.75" hidden="false" customHeight="false" outlineLevel="0" collapsed="false">
      <c r="B30" s="41" t="n">
        <v>36981</v>
      </c>
      <c r="C30" s="0" t="n">
        <v>413</v>
      </c>
      <c r="D30" s="0" t="n">
        <v>52001000</v>
      </c>
      <c r="F30" s="0" t="s">
        <v>75</v>
      </c>
      <c r="H30" s="0" t="n">
        <v>100016387</v>
      </c>
      <c r="J30" s="0" t="n">
        <v>30016000</v>
      </c>
      <c r="K30" s="0" t="s">
        <v>72</v>
      </c>
      <c r="L30" s="42" t="n">
        <v>2845.67</v>
      </c>
    </row>
    <row r="31" customFormat="false" ht="12.75" hidden="false" customHeight="false" outlineLevel="0" collapsed="false">
      <c r="B31" s="41" t="n">
        <v>36965</v>
      </c>
      <c r="C31" s="0" t="n">
        <v>413</v>
      </c>
      <c r="D31" s="0" t="n">
        <v>52001000</v>
      </c>
      <c r="F31" s="0" t="s">
        <v>75</v>
      </c>
      <c r="H31" s="0" t="n">
        <v>100014057</v>
      </c>
      <c r="J31" s="0" t="n">
        <v>30016000</v>
      </c>
      <c r="K31" s="0" t="s">
        <v>72</v>
      </c>
      <c r="L31" s="42" t="n">
        <v>220.33</v>
      </c>
    </row>
    <row r="32" customFormat="false" ht="12.75" hidden="false" customHeight="false" outlineLevel="0" collapsed="false">
      <c r="B32" s="41" t="n">
        <v>36965</v>
      </c>
      <c r="C32" s="0" t="n">
        <v>413</v>
      </c>
      <c r="D32" s="0" t="n">
        <v>52001000</v>
      </c>
      <c r="F32" s="0" t="s">
        <v>75</v>
      </c>
      <c r="H32" s="0" t="n">
        <v>100014057</v>
      </c>
      <c r="J32" s="0" t="n">
        <v>30016000</v>
      </c>
      <c r="K32" s="0" t="s">
        <v>72</v>
      </c>
      <c r="L32" s="42" t="n">
        <v>664.78</v>
      </c>
    </row>
    <row r="33" customFormat="false" ht="12.75" hidden="false" customHeight="false" outlineLevel="0" collapsed="false">
      <c r="B33" s="41" t="n">
        <v>36965</v>
      </c>
      <c r="C33" s="0" t="n">
        <v>413</v>
      </c>
      <c r="D33" s="0" t="n">
        <v>52001000</v>
      </c>
      <c r="F33" s="0" t="s">
        <v>75</v>
      </c>
      <c r="H33" s="0" t="n">
        <v>100014057</v>
      </c>
      <c r="J33" s="0" t="n">
        <v>30016000</v>
      </c>
      <c r="K33" s="0" t="s">
        <v>72</v>
      </c>
      <c r="L33" s="42" t="n">
        <v>3940.26</v>
      </c>
    </row>
    <row r="34" customFormat="false" ht="12.75" hidden="false" customHeight="false" outlineLevel="0" collapsed="false">
      <c r="B34" s="41" t="n">
        <v>36965</v>
      </c>
      <c r="C34" s="0" t="n">
        <v>413</v>
      </c>
      <c r="D34" s="0" t="n">
        <v>52001000</v>
      </c>
      <c r="F34" s="0" t="s">
        <v>75</v>
      </c>
      <c r="H34" s="0" t="n">
        <v>100014057</v>
      </c>
      <c r="J34" s="0" t="n">
        <v>30016000</v>
      </c>
      <c r="K34" s="0" t="s">
        <v>72</v>
      </c>
      <c r="L34" s="42" t="n">
        <v>964.73</v>
      </c>
    </row>
    <row r="35" customFormat="false" ht="12.75" hidden="false" customHeight="false" outlineLevel="0" collapsed="false">
      <c r="B35" s="41" t="n">
        <v>36965</v>
      </c>
      <c r="C35" s="0" t="n">
        <v>413</v>
      </c>
      <c r="D35" s="0" t="n">
        <v>52001000</v>
      </c>
      <c r="F35" s="0" t="s">
        <v>75</v>
      </c>
      <c r="H35" s="0" t="n">
        <v>100014057</v>
      </c>
      <c r="J35" s="0" t="n">
        <v>30016000</v>
      </c>
      <c r="K35" s="0" t="s">
        <v>72</v>
      </c>
      <c r="L35" s="42" t="n">
        <v>1067.46</v>
      </c>
    </row>
    <row r="36" customFormat="false" ht="12.75" hidden="false" customHeight="false" outlineLevel="0" collapsed="false">
      <c r="B36" s="41" t="n">
        <v>36980</v>
      </c>
      <c r="C36" s="0" t="n">
        <v>413</v>
      </c>
      <c r="D36" s="0" t="n">
        <v>52001000</v>
      </c>
      <c r="F36" s="0" t="s">
        <v>75</v>
      </c>
      <c r="H36" s="0" t="n">
        <v>100001046</v>
      </c>
      <c r="I36" s="0" t="s">
        <v>432</v>
      </c>
      <c r="J36" s="0" t="n">
        <v>52000500</v>
      </c>
      <c r="K36" s="0" t="s">
        <v>31</v>
      </c>
      <c r="L36" s="42" t="n">
        <v>-22.21</v>
      </c>
    </row>
    <row r="37" customFormat="false" ht="12.75" hidden="false" customHeight="false" outlineLevel="0" collapsed="false">
      <c r="B37" s="41" t="n">
        <v>36980</v>
      </c>
      <c r="C37" s="0" t="n">
        <v>413</v>
      </c>
      <c r="D37" s="0" t="n">
        <v>52001000</v>
      </c>
      <c r="F37" s="0" t="s">
        <v>75</v>
      </c>
      <c r="H37" s="0" t="n">
        <v>100001046</v>
      </c>
      <c r="I37" s="0" t="s">
        <v>433</v>
      </c>
      <c r="J37" s="0" t="n">
        <v>52000500</v>
      </c>
      <c r="K37" s="0" t="s">
        <v>31</v>
      </c>
      <c r="L37" s="42" t="n">
        <v>-22.38</v>
      </c>
    </row>
    <row r="38" customFormat="false" ht="12.75" hidden="false" customHeight="false" outlineLevel="0" collapsed="false">
      <c r="B38" s="41" t="n">
        <v>36980</v>
      </c>
      <c r="C38" s="0" t="n">
        <v>413</v>
      </c>
      <c r="D38" s="0" t="n">
        <v>52001000</v>
      </c>
      <c r="F38" s="0" t="s">
        <v>75</v>
      </c>
      <c r="H38" s="0" t="n">
        <v>100001046</v>
      </c>
      <c r="I38" s="0" t="s">
        <v>434</v>
      </c>
      <c r="J38" s="0" t="n">
        <v>52001000</v>
      </c>
      <c r="K38" s="0" t="s">
        <v>71</v>
      </c>
      <c r="L38" s="42" t="n">
        <v>942.15</v>
      </c>
    </row>
    <row r="39" customFormat="false" ht="12.75" hidden="false" customHeight="false" outlineLevel="0" collapsed="false">
      <c r="B39" s="41" t="n">
        <v>36965</v>
      </c>
      <c r="C39" s="0" t="n">
        <v>413</v>
      </c>
      <c r="D39" s="0" t="n">
        <v>52001000</v>
      </c>
      <c r="F39" s="0" t="s">
        <v>75</v>
      </c>
      <c r="H39" s="0" t="n">
        <v>100014188</v>
      </c>
      <c r="J39" s="0" t="n">
        <v>52001000</v>
      </c>
      <c r="K39" s="0" t="s">
        <v>71</v>
      </c>
      <c r="L39" s="42" t="n">
        <v>5882.48</v>
      </c>
    </row>
    <row r="40" customFormat="false" ht="12.75" hidden="false" customHeight="false" outlineLevel="0" collapsed="false">
      <c r="B40" s="41" t="n">
        <v>36965</v>
      </c>
      <c r="C40" s="0" t="n">
        <v>413</v>
      </c>
      <c r="D40" s="0" t="n">
        <v>52001000</v>
      </c>
      <c r="F40" s="0" t="s">
        <v>75</v>
      </c>
      <c r="H40" s="0" t="n">
        <v>100014188</v>
      </c>
      <c r="J40" s="0" t="n">
        <v>52001000</v>
      </c>
      <c r="K40" s="0" t="s">
        <v>71</v>
      </c>
      <c r="L40" s="42" t="n">
        <v>1272.58</v>
      </c>
    </row>
    <row r="41" customFormat="false" ht="12.75" hidden="false" customHeight="false" outlineLevel="0" collapsed="false">
      <c r="B41" s="41" t="n">
        <v>36981</v>
      </c>
      <c r="C41" s="0" t="n">
        <v>413</v>
      </c>
      <c r="D41" s="0" t="n">
        <v>52001000</v>
      </c>
      <c r="F41" s="0" t="s">
        <v>75</v>
      </c>
      <c r="H41" s="0" t="n">
        <v>100016387</v>
      </c>
      <c r="J41" s="0" t="n">
        <v>30016000</v>
      </c>
      <c r="K41" s="0" t="s">
        <v>72</v>
      </c>
      <c r="L41" s="42" t="n">
        <v>1107.16</v>
      </c>
    </row>
    <row r="42" customFormat="false" ht="12.75" hidden="false" customHeight="false" outlineLevel="0" collapsed="false">
      <c r="B42" s="41" t="n">
        <v>36981</v>
      </c>
      <c r="C42" s="0" t="n">
        <v>413</v>
      </c>
      <c r="D42" s="0" t="n">
        <v>52001000</v>
      </c>
      <c r="F42" s="0" t="s">
        <v>75</v>
      </c>
      <c r="H42" s="0" t="n">
        <v>100016387</v>
      </c>
      <c r="J42" s="0" t="n">
        <v>30016000</v>
      </c>
      <c r="K42" s="0" t="s">
        <v>72</v>
      </c>
      <c r="L42" s="42" t="n">
        <v>212.5</v>
      </c>
    </row>
    <row r="43" customFormat="false" ht="12.75" hidden="false" customHeight="false" outlineLevel="0" collapsed="false">
      <c r="B43" s="41" t="n">
        <v>36981</v>
      </c>
      <c r="C43" s="0" t="n">
        <v>413</v>
      </c>
      <c r="D43" s="0" t="n">
        <v>52001000</v>
      </c>
      <c r="F43" s="0" t="s">
        <v>75</v>
      </c>
      <c r="H43" s="0" t="n">
        <v>100016387</v>
      </c>
      <c r="J43" s="0" t="n">
        <v>30016000</v>
      </c>
      <c r="K43" s="0" t="s">
        <v>72</v>
      </c>
      <c r="L43" s="42" t="n">
        <v>220.33</v>
      </c>
    </row>
    <row r="44" customFormat="false" ht="12.75" hidden="false" customHeight="false" outlineLevel="0" collapsed="false">
      <c r="B44" s="41" t="n">
        <v>36965</v>
      </c>
      <c r="C44" s="0" t="n">
        <v>413</v>
      </c>
      <c r="D44" s="0" t="n">
        <v>52001000</v>
      </c>
      <c r="F44" s="0" t="s">
        <v>75</v>
      </c>
      <c r="H44" s="0" t="n">
        <v>100014188</v>
      </c>
      <c r="J44" s="0" t="n">
        <v>52001000</v>
      </c>
      <c r="K44" s="0" t="s">
        <v>71</v>
      </c>
      <c r="L44" s="42" t="n">
        <v>1778.21</v>
      </c>
    </row>
    <row r="45" customFormat="false" ht="12.75" hidden="false" customHeight="false" outlineLevel="0" collapsed="false">
      <c r="B45" s="0" t="s">
        <v>74</v>
      </c>
      <c r="D45" s="0" t="n">
        <v>52001000</v>
      </c>
      <c r="L45" s="43" t="n">
        <v>33034.08</v>
      </c>
    </row>
    <row r="46" customFormat="false" ht="12.75" hidden="false" customHeight="false" outlineLevel="0" collapsed="false">
      <c r="B46" s="41" t="n">
        <v>36963</v>
      </c>
      <c r="C46" s="0" t="n">
        <v>413</v>
      </c>
      <c r="D46" s="0" t="n">
        <v>52001500</v>
      </c>
      <c r="F46" s="0" t="s">
        <v>76</v>
      </c>
      <c r="H46" s="0" t="n">
        <v>100000922</v>
      </c>
      <c r="I46" s="0" t="s">
        <v>435</v>
      </c>
      <c r="J46" s="0" t="n">
        <v>20023000</v>
      </c>
      <c r="K46" s="0" t="s">
        <v>92</v>
      </c>
      <c r="L46" s="42" t="n">
        <v>429.67</v>
      </c>
    </row>
    <row r="47" customFormat="false" ht="12.75" hidden="false" customHeight="false" outlineLevel="0" collapsed="false">
      <c r="B47" s="0" t="s">
        <v>74</v>
      </c>
      <c r="D47" s="0" t="n">
        <v>52001500</v>
      </c>
      <c r="L47" s="43" t="n">
        <v>429.67</v>
      </c>
    </row>
    <row r="48" customFormat="false" ht="12.75" hidden="false" customHeight="false" outlineLevel="0" collapsed="false">
      <c r="B48" s="41" t="n">
        <v>36970</v>
      </c>
      <c r="C48" s="0" t="n">
        <v>413</v>
      </c>
      <c r="D48" s="0" t="n">
        <v>52003000</v>
      </c>
      <c r="F48" s="0" t="s">
        <v>80</v>
      </c>
      <c r="H48" s="0" t="n">
        <v>100015601</v>
      </c>
      <c r="J48" s="0" t="n">
        <v>5000032389</v>
      </c>
      <c r="K48" s="0" t="s">
        <v>367</v>
      </c>
      <c r="L48" s="42" t="n">
        <v>33.08</v>
      </c>
    </row>
    <row r="49" customFormat="false" ht="12.75" hidden="false" customHeight="false" outlineLevel="0" collapsed="false">
      <c r="B49" s="41" t="n">
        <v>36959</v>
      </c>
      <c r="C49" s="0" t="n">
        <v>413</v>
      </c>
      <c r="D49" s="0" t="n">
        <v>52003000</v>
      </c>
      <c r="F49" s="0" t="s">
        <v>80</v>
      </c>
      <c r="H49" s="0" t="n">
        <v>100013505</v>
      </c>
      <c r="I49" s="0" t="s">
        <v>81</v>
      </c>
      <c r="J49" s="0" t="n">
        <v>6000011706</v>
      </c>
      <c r="K49" s="0" t="s">
        <v>82</v>
      </c>
      <c r="L49" s="42" t="n">
        <v>54.54</v>
      </c>
    </row>
    <row r="50" customFormat="false" ht="12.75" hidden="false" customHeight="false" outlineLevel="0" collapsed="false">
      <c r="B50" s="0" t="s">
        <v>74</v>
      </c>
      <c r="D50" s="0" t="n">
        <v>52003000</v>
      </c>
      <c r="L50" s="43" t="n">
        <v>87.62</v>
      </c>
    </row>
    <row r="51" customFormat="false" ht="12.75" hidden="false" customHeight="false" outlineLevel="0" collapsed="false">
      <c r="B51" s="41" t="n">
        <v>36970</v>
      </c>
      <c r="C51" s="0" t="n">
        <v>413</v>
      </c>
      <c r="D51" s="0" t="n">
        <v>52003500</v>
      </c>
      <c r="F51" s="0" t="s">
        <v>83</v>
      </c>
      <c r="H51" s="0" t="n">
        <v>100015608</v>
      </c>
      <c r="J51" s="0" t="n">
        <v>6000017355</v>
      </c>
      <c r="K51" s="0" t="s">
        <v>436</v>
      </c>
      <c r="L51" s="42" t="n">
        <v>96.05</v>
      </c>
    </row>
    <row r="52" customFormat="false" ht="12.75" hidden="false" customHeight="false" outlineLevel="0" collapsed="false">
      <c r="B52" s="41" t="n">
        <v>36976</v>
      </c>
      <c r="C52" s="0" t="n">
        <v>413</v>
      </c>
      <c r="D52" s="0" t="n">
        <v>52003500</v>
      </c>
      <c r="F52" s="0" t="s">
        <v>83</v>
      </c>
      <c r="H52" s="0" t="n">
        <v>100016445</v>
      </c>
      <c r="J52" s="0" t="n">
        <v>5000008190</v>
      </c>
      <c r="K52" s="0" t="s">
        <v>85</v>
      </c>
      <c r="L52" s="42" t="n">
        <v>35.45</v>
      </c>
    </row>
    <row r="53" customFormat="false" ht="12.75" hidden="false" customHeight="false" outlineLevel="0" collapsed="false">
      <c r="B53" s="0" t="s">
        <v>74</v>
      </c>
      <c r="D53" s="0" t="n">
        <v>52003500</v>
      </c>
      <c r="L53" s="43" t="n">
        <v>131.5</v>
      </c>
    </row>
    <row r="54" customFormat="false" ht="12.75" hidden="false" customHeight="false" outlineLevel="0" collapsed="false">
      <c r="B54" s="41" t="n">
        <v>36972</v>
      </c>
      <c r="C54" s="0" t="n">
        <v>413</v>
      </c>
      <c r="D54" s="0" t="n">
        <v>52004000</v>
      </c>
      <c r="F54" s="0" t="s">
        <v>282</v>
      </c>
      <c r="H54" s="0" t="n">
        <v>100016040</v>
      </c>
      <c r="I54" s="0" t="s">
        <v>437</v>
      </c>
      <c r="J54" s="0" t="n">
        <v>6000009837</v>
      </c>
      <c r="K54" s="0" t="s">
        <v>438</v>
      </c>
      <c r="L54" s="42" t="n">
        <v>15</v>
      </c>
    </row>
    <row r="55" customFormat="false" ht="12.75" hidden="false" customHeight="false" outlineLevel="0" collapsed="false">
      <c r="B55" s="0" t="s">
        <v>74</v>
      </c>
      <c r="D55" s="0" t="n">
        <v>52004000</v>
      </c>
      <c r="L55" s="43" t="n">
        <v>15</v>
      </c>
    </row>
    <row r="56" customFormat="false" ht="12.75" hidden="false" customHeight="false" outlineLevel="0" collapsed="false">
      <c r="B56" s="41" t="n">
        <v>36970</v>
      </c>
      <c r="C56" s="0" t="n">
        <v>413</v>
      </c>
      <c r="D56" s="0" t="n">
        <v>52004500</v>
      </c>
      <c r="F56" s="0" t="s">
        <v>88</v>
      </c>
      <c r="H56" s="0" t="n">
        <v>100015608</v>
      </c>
      <c r="J56" s="0" t="n">
        <v>6000017355</v>
      </c>
      <c r="K56" s="0" t="s">
        <v>436</v>
      </c>
      <c r="L56" s="42" t="n">
        <v>7724.71</v>
      </c>
    </row>
    <row r="57" customFormat="false" ht="12.75" hidden="false" customHeight="false" outlineLevel="0" collapsed="false">
      <c r="B57" s="41" t="n">
        <v>36970</v>
      </c>
      <c r="C57" s="0" t="n">
        <v>413</v>
      </c>
      <c r="D57" s="0" t="n">
        <v>52004500</v>
      </c>
      <c r="F57" s="0" t="s">
        <v>88</v>
      </c>
      <c r="H57" s="0" t="n">
        <v>100015608</v>
      </c>
      <c r="J57" s="0" t="n">
        <v>6000017355</v>
      </c>
      <c r="K57" s="0" t="s">
        <v>436</v>
      </c>
      <c r="L57" s="42" t="n">
        <v>21.25</v>
      </c>
    </row>
    <row r="58" customFormat="false" ht="12.75" hidden="false" customHeight="false" outlineLevel="0" collapsed="false">
      <c r="B58" s="41" t="n">
        <v>36958</v>
      </c>
      <c r="C58" s="0" t="n">
        <v>413</v>
      </c>
      <c r="D58" s="0" t="n">
        <v>52004500</v>
      </c>
      <c r="F58" s="0" t="s">
        <v>88</v>
      </c>
      <c r="H58" s="0" t="n">
        <v>100013307</v>
      </c>
      <c r="I58" s="0" t="s">
        <v>439</v>
      </c>
      <c r="J58" s="0" t="n">
        <v>6000009837</v>
      </c>
      <c r="K58" s="0" t="s">
        <v>438</v>
      </c>
      <c r="L58" s="42" t="n">
        <v>60</v>
      </c>
    </row>
    <row r="59" customFormat="false" ht="12.75" hidden="false" customHeight="false" outlineLevel="0" collapsed="false">
      <c r="B59" s="41" t="n">
        <v>36972</v>
      </c>
      <c r="C59" s="0" t="n">
        <v>413</v>
      </c>
      <c r="D59" s="0" t="n">
        <v>52004500</v>
      </c>
      <c r="F59" s="0" t="s">
        <v>88</v>
      </c>
      <c r="H59" s="0" t="n">
        <v>100016090</v>
      </c>
      <c r="I59" s="0" t="s">
        <v>440</v>
      </c>
      <c r="J59" s="0" t="n">
        <v>10255149</v>
      </c>
      <c r="K59" s="0" t="s">
        <v>441</v>
      </c>
      <c r="L59" s="42" t="n">
        <v>-188</v>
      </c>
    </row>
    <row r="60" customFormat="false" ht="12.75" hidden="false" customHeight="false" outlineLevel="0" collapsed="false">
      <c r="B60" s="0" t="s">
        <v>74</v>
      </c>
      <c r="D60" s="0" t="n">
        <v>52004500</v>
      </c>
      <c r="L60" s="43" t="n">
        <v>7617.96</v>
      </c>
    </row>
    <row r="61" customFormat="false" ht="12.75" hidden="false" customHeight="false" outlineLevel="0" collapsed="false">
      <c r="B61" s="41" t="n">
        <v>36980</v>
      </c>
      <c r="C61" s="0" t="n">
        <v>413</v>
      </c>
      <c r="D61" s="0" t="n">
        <v>52502000</v>
      </c>
      <c r="F61" s="0" t="s">
        <v>46</v>
      </c>
      <c r="H61" s="0" t="n">
        <v>100021638</v>
      </c>
      <c r="I61" s="0" t="s">
        <v>93</v>
      </c>
      <c r="J61" s="0" t="n">
        <v>20023000</v>
      </c>
      <c r="K61" s="0" t="s">
        <v>92</v>
      </c>
      <c r="L61" s="42" t="n">
        <v>1336.61</v>
      </c>
    </row>
    <row r="62" customFormat="false" ht="12.75" hidden="false" customHeight="false" outlineLevel="0" collapsed="false">
      <c r="B62" s="41" t="n">
        <v>36980</v>
      </c>
      <c r="C62" s="0" t="n">
        <v>413</v>
      </c>
      <c r="D62" s="0" t="n">
        <v>52502000</v>
      </c>
      <c r="F62" s="0" t="s">
        <v>46</v>
      </c>
      <c r="H62" s="0" t="n">
        <v>100021754</v>
      </c>
      <c r="I62" s="0" t="s">
        <v>91</v>
      </c>
      <c r="J62" s="0" t="n">
        <v>20023000</v>
      </c>
      <c r="K62" s="0" t="s">
        <v>92</v>
      </c>
      <c r="L62" s="42" t="n">
        <v>444.63</v>
      </c>
    </row>
    <row r="63" customFormat="false" ht="12.75" hidden="false" customHeight="false" outlineLevel="0" collapsed="false">
      <c r="B63" s="41" t="n">
        <v>36980</v>
      </c>
      <c r="C63" s="0" t="n">
        <v>413</v>
      </c>
      <c r="D63" s="0" t="n">
        <v>52502000</v>
      </c>
      <c r="F63" s="0" t="s">
        <v>46</v>
      </c>
      <c r="H63" s="0" t="n">
        <v>100022800</v>
      </c>
      <c r="I63" s="0" t="s">
        <v>91</v>
      </c>
      <c r="J63" s="0" t="n">
        <v>20023000</v>
      </c>
      <c r="K63" s="0" t="s">
        <v>92</v>
      </c>
      <c r="L63" s="42" t="n">
        <v>20.02</v>
      </c>
    </row>
    <row r="64" customFormat="false" ht="12.75" hidden="false" customHeight="false" outlineLevel="0" collapsed="false">
      <c r="B64" s="41" t="n">
        <v>36980</v>
      </c>
      <c r="C64" s="0" t="n">
        <v>413</v>
      </c>
      <c r="D64" s="0" t="n">
        <v>52502000</v>
      </c>
      <c r="F64" s="0" t="s">
        <v>46</v>
      </c>
      <c r="H64" s="0" t="n">
        <v>100022801</v>
      </c>
      <c r="I64" s="0" t="s">
        <v>91</v>
      </c>
      <c r="J64" s="0" t="n">
        <v>20023000</v>
      </c>
      <c r="K64" s="0" t="s">
        <v>92</v>
      </c>
      <c r="L64" s="42" t="n">
        <v>165.87</v>
      </c>
    </row>
    <row r="65" customFormat="false" ht="12.75" hidden="false" customHeight="false" outlineLevel="0" collapsed="false">
      <c r="B65" s="41" t="n">
        <v>36980</v>
      </c>
      <c r="C65" s="0" t="n">
        <v>413</v>
      </c>
      <c r="D65" s="0" t="n">
        <v>52502000</v>
      </c>
      <c r="F65" s="0" t="s">
        <v>46</v>
      </c>
      <c r="H65" s="0" t="n">
        <v>100021615</v>
      </c>
      <c r="I65" s="0" t="s">
        <v>93</v>
      </c>
      <c r="J65" s="0" t="n">
        <v>20023000</v>
      </c>
      <c r="K65" s="0" t="s">
        <v>92</v>
      </c>
      <c r="L65" s="42" t="n">
        <v>584.14</v>
      </c>
    </row>
    <row r="66" customFormat="false" ht="12.75" hidden="false" customHeight="false" outlineLevel="0" collapsed="false">
      <c r="B66" s="41" t="n">
        <v>36980</v>
      </c>
      <c r="C66" s="0" t="n">
        <v>413</v>
      </c>
      <c r="D66" s="0" t="n">
        <v>52502000</v>
      </c>
      <c r="F66" s="0" t="s">
        <v>46</v>
      </c>
      <c r="H66" s="0" t="n">
        <v>100023799</v>
      </c>
      <c r="I66" s="0" t="s">
        <v>95</v>
      </c>
      <c r="J66" s="0" t="n">
        <v>20023000</v>
      </c>
      <c r="K66" s="0" t="s">
        <v>92</v>
      </c>
      <c r="L66" s="42" t="n">
        <v>275</v>
      </c>
    </row>
    <row r="67" customFormat="false" ht="12.75" hidden="false" customHeight="false" outlineLevel="0" collapsed="false">
      <c r="B67" s="41" t="n">
        <v>36980</v>
      </c>
      <c r="C67" s="0" t="n">
        <v>413</v>
      </c>
      <c r="D67" s="0" t="n">
        <v>52502000</v>
      </c>
      <c r="F67" s="0" t="s">
        <v>46</v>
      </c>
      <c r="H67" s="0" t="n">
        <v>100024518</v>
      </c>
      <c r="I67" s="0" t="s">
        <v>93</v>
      </c>
      <c r="J67" s="0" t="n">
        <v>20023000</v>
      </c>
      <c r="K67" s="0" t="s">
        <v>92</v>
      </c>
      <c r="L67" s="42" t="n">
        <v>664.47</v>
      </c>
    </row>
    <row r="68" customFormat="false" ht="12.75" hidden="false" customHeight="false" outlineLevel="0" collapsed="false">
      <c r="B68" s="41" t="n">
        <v>36980</v>
      </c>
      <c r="C68" s="0" t="n">
        <v>413</v>
      </c>
      <c r="D68" s="0" t="n">
        <v>52502000</v>
      </c>
      <c r="F68" s="0" t="s">
        <v>46</v>
      </c>
      <c r="H68" s="0" t="n">
        <v>100021497</v>
      </c>
      <c r="I68" s="0" t="s">
        <v>93</v>
      </c>
      <c r="J68" s="0" t="n">
        <v>20023000</v>
      </c>
      <c r="K68" s="0" t="s">
        <v>92</v>
      </c>
      <c r="L68" s="42" t="n">
        <v>1067.76</v>
      </c>
    </row>
    <row r="69" customFormat="false" ht="12.75" hidden="false" customHeight="false" outlineLevel="0" collapsed="false">
      <c r="B69" s="41" t="n">
        <v>36980</v>
      </c>
      <c r="C69" s="0" t="n">
        <v>413</v>
      </c>
      <c r="D69" s="0" t="n">
        <v>52502000</v>
      </c>
      <c r="F69" s="0" t="s">
        <v>46</v>
      </c>
      <c r="H69" s="0" t="n">
        <v>100021593</v>
      </c>
      <c r="I69" s="0" t="s">
        <v>93</v>
      </c>
      <c r="J69" s="0" t="n">
        <v>20023000</v>
      </c>
      <c r="K69" s="0" t="s">
        <v>92</v>
      </c>
      <c r="L69" s="42" t="n">
        <v>1511.27</v>
      </c>
    </row>
    <row r="70" customFormat="false" ht="12.75" hidden="false" customHeight="false" outlineLevel="0" collapsed="false">
      <c r="B70" s="0" t="s">
        <v>74</v>
      </c>
      <c r="D70" s="0" t="n">
        <v>52502000</v>
      </c>
      <c r="L70" s="43" t="n">
        <v>6069.77</v>
      </c>
    </row>
    <row r="71" customFormat="false" ht="12.75" hidden="false" customHeight="false" outlineLevel="0" collapsed="false">
      <c r="B71" s="41" t="n">
        <v>36964</v>
      </c>
      <c r="C71" s="0" t="n">
        <v>413</v>
      </c>
      <c r="D71" s="0" t="n">
        <v>52502500</v>
      </c>
      <c r="F71" s="0" t="s">
        <v>47</v>
      </c>
      <c r="H71" s="0" t="n">
        <v>100001543</v>
      </c>
      <c r="I71" s="0" t="s">
        <v>442</v>
      </c>
      <c r="J71" s="0" t="n">
        <v>20023000</v>
      </c>
      <c r="K71" s="0" t="s">
        <v>92</v>
      </c>
      <c r="L71" s="42" t="n">
        <v>205.84</v>
      </c>
    </row>
    <row r="72" customFormat="false" ht="12.75" hidden="false" customHeight="false" outlineLevel="0" collapsed="false">
      <c r="B72" s="41" t="n">
        <v>36964</v>
      </c>
      <c r="C72" s="0" t="n">
        <v>413</v>
      </c>
      <c r="D72" s="0" t="n">
        <v>52502500</v>
      </c>
      <c r="F72" s="0" t="s">
        <v>47</v>
      </c>
      <c r="H72" s="0" t="n">
        <v>100001543</v>
      </c>
      <c r="I72" s="0" t="s">
        <v>443</v>
      </c>
      <c r="J72" s="0" t="n">
        <v>20023000</v>
      </c>
      <c r="K72" s="0" t="s">
        <v>92</v>
      </c>
      <c r="L72" s="42" t="n">
        <v>92.84</v>
      </c>
    </row>
    <row r="73" customFormat="false" ht="12.75" hidden="false" customHeight="false" outlineLevel="0" collapsed="false">
      <c r="B73" s="41" t="n">
        <v>36951</v>
      </c>
      <c r="C73" s="0" t="n">
        <v>413</v>
      </c>
      <c r="D73" s="0" t="n">
        <v>52502500</v>
      </c>
      <c r="F73" s="0" t="s">
        <v>47</v>
      </c>
      <c r="H73" s="0" t="n">
        <v>100008781</v>
      </c>
      <c r="I73" s="0" t="s">
        <v>96</v>
      </c>
      <c r="J73" s="0" t="n">
        <v>20023000</v>
      </c>
      <c r="K73" s="0" t="s">
        <v>92</v>
      </c>
      <c r="L73" s="42" t="n">
        <v>17576.34</v>
      </c>
    </row>
    <row r="74" customFormat="false" ht="12.75" hidden="false" customHeight="false" outlineLevel="0" collapsed="false">
      <c r="B74" s="41" t="n">
        <v>36965</v>
      </c>
      <c r="C74" s="0" t="n">
        <v>413</v>
      </c>
      <c r="D74" s="0" t="n">
        <v>52502500</v>
      </c>
      <c r="F74" s="0" t="s">
        <v>47</v>
      </c>
      <c r="H74" s="0" t="n">
        <v>100001569</v>
      </c>
      <c r="I74" s="0" t="s">
        <v>444</v>
      </c>
      <c r="J74" s="0" t="n">
        <v>20023000</v>
      </c>
      <c r="K74" s="0" t="s">
        <v>92</v>
      </c>
      <c r="L74" s="42" t="n">
        <v>56.83</v>
      </c>
    </row>
    <row r="75" customFormat="false" ht="12.75" hidden="false" customHeight="false" outlineLevel="0" collapsed="false">
      <c r="B75" s="41" t="n">
        <v>36964</v>
      </c>
      <c r="C75" s="0" t="n">
        <v>413</v>
      </c>
      <c r="D75" s="0" t="n">
        <v>52502500</v>
      </c>
      <c r="F75" s="0" t="s">
        <v>47</v>
      </c>
      <c r="H75" s="0" t="n">
        <v>100001557</v>
      </c>
      <c r="I75" s="0" t="s">
        <v>445</v>
      </c>
      <c r="J75" s="0" t="n">
        <v>20023000</v>
      </c>
      <c r="K75" s="0" t="s">
        <v>92</v>
      </c>
      <c r="L75" s="42" t="n">
        <v>56.83</v>
      </c>
    </row>
    <row r="76" customFormat="false" ht="12.75" hidden="false" customHeight="false" outlineLevel="0" collapsed="false">
      <c r="B76" s="41" t="n">
        <v>36965</v>
      </c>
      <c r="C76" s="0" t="n">
        <v>413</v>
      </c>
      <c r="D76" s="0" t="n">
        <v>52502500</v>
      </c>
      <c r="F76" s="0" t="s">
        <v>47</v>
      </c>
      <c r="H76" s="0" t="n">
        <v>100001565</v>
      </c>
      <c r="I76" s="0" t="s">
        <v>446</v>
      </c>
      <c r="J76" s="0" t="n">
        <v>20023000</v>
      </c>
      <c r="K76" s="0" t="s">
        <v>92</v>
      </c>
      <c r="L76" s="42" t="n">
        <v>44.42</v>
      </c>
    </row>
    <row r="77" customFormat="false" ht="12.75" hidden="false" customHeight="false" outlineLevel="0" collapsed="false">
      <c r="B77" s="41" t="n">
        <v>36965</v>
      </c>
      <c r="C77" s="0" t="n">
        <v>413</v>
      </c>
      <c r="D77" s="0" t="n">
        <v>52502500</v>
      </c>
      <c r="F77" s="0" t="s">
        <v>47</v>
      </c>
      <c r="H77" s="0" t="n">
        <v>100001565</v>
      </c>
      <c r="I77" s="0" t="s">
        <v>447</v>
      </c>
      <c r="J77" s="0" t="n">
        <v>20023000</v>
      </c>
      <c r="K77" s="0" t="s">
        <v>92</v>
      </c>
      <c r="L77" s="42" t="n">
        <v>188.47</v>
      </c>
    </row>
    <row r="78" customFormat="false" ht="12.75" hidden="false" customHeight="false" outlineLevel="0" collapsed="false">
      <c r="B78" s="0" t="s">
        <v>74</v>
      </c>
      <c r="D78" s="0" t="n">
        <v>52502500</v>
      </c>
      <c r="L78" s="43" t="n">
        <v>18221.57</v>
      </c>
    </row>
    <row r="79" customFormat="false" ht="12.75" hidden="false" customHeight="false" outlineLevel="0" collapsed="false">
      <c r="B79" s="41" t="n">
        <v>36976</v>
      </c>
      <c r="C79" s="0" t="n">
        <v>413</v>
      </c>
      <c r="D79" s="0" t="n">
        <v>52503500</v>
      </c>
      <c r="F79" s="0" t="s">
        <v>97</v>
      </c>
      <c r="H79" s="0" t="n">
        <v>100020747</v>
      </c>
      <c r="J79" s="0" t="n">
        <v>20023000</v>
      </c>
      <c r="K79" s="0" t="s">
        <v>92</v>
      </c>
      <c r="L79" s="42" t="n">
        <v>3640.45</v>
      </c>
    </row>
    <row r="80" customFormat="false" ht="12.75" hidden="false" customHeight="false" outlineLevel="0" collapsed="false">
      <c r="B80" s="41" t="n">
        <v>36976</v>
      </c>
      <c r="C80" s="0" t="n">
        <v>413</v>
      </c>
      <c r="D80" s="0" t="n">
        <v>52503500</v>
      </c>
      <c r="F80" s="0" t="s">
        <v>97</v>
      </c>
      <c r="H80" s="0" t="n">
        <v>100020752</v>
      </c>
      <c r="J80" s="0" t="n">
        <v>20023000</v>
      </c>
      <c r="K80" s="0" t="s">
        <v>92</v>
      </c>
      <c r="L80" s="42" t="n">
        <v>1287.09</v>
      </c>
    </row>
    <row r="81" customFormat="false" ht="12.75" hidden="false" customHeight="false" outlineLevel="0" collapsed="false">
      <c r="B81" s="41" t="n">
        <v>36977</v>
      </c>
      <c r="C81" s="0" t="n">
        <v>413</v>
      </c>
      <c r="D81" s="0" t="n">
        <v>52503500</v>
      </c>
      <c r="F81" s="0" t="s">
        <v>97</v>
      </c>
      <c r="H81" s="0" t="n">
        <v>100016614</v>
      </c>
      <c r="I81" s="0" t="s">
        <v>448</v>
      </c>
      <c r="J81" s="0" t="n">
        <v>1000000569</v>
      </c>
      <c r="K81" s="0" t="s">
        <v>449</v>
      </c>
      <c r="L81" s="42" t="n">
        <v>7842.01</v>
      </c>
    </row>
    <row r="82" customFormat="false" ht="12.75" hidden="false" customHeight="false" outlineLevel="0" collapsed="false">
      <c r="B82" s="41" t="n">
        <v>36969</v>
      </c>
      <c r="C82" s="0" t="n">
        <v>413</v>
      </c>
      <c r="D82" s="0" t="n">
        <v>52503500</v>
      </c>
      <c r="F82" s="0" t="s">
        <v>97</v>
      </c>
      <c r="H82" s="0" t="n">
        <v>100015387</v>
      </c>
      <c r="I82" s="0" t="s">
        <v>327</v>
      </c>
      <c r="J82" s="0" t="n">
        <v>6000010182</v>
      </c>
      <c r="K82" s="0" t="s">
        <v>450</v>
      </c>
      <c r="L82" s="42" t="n">
        <v>41.67</v>
      </c>
    </row>
    <row r="83" customFormat="false" ht="12.75" hidden="false" customHeight="false" outlineLevel="0" collapsed="false">
      <c r="B83" s="41" t="n">
        <v>36979</v>
      </c>
      <c r="C83" s="0" t="n">
        <v>413</v>
      </c>
      <c r="D83" s="0" t="n">
        <v>52503500</v>
      </c>
      <c r="F83" s="0" t="s">
        <v>97</v>
      </c>
      <c r="H83" s="0" t="n">
        <v>100017135</v>
      </c>
      <c r="I83" s="0" t="s">
        <v>451</v>
      </c>
      <c r="J83" s="0" t="n">
        <v>6000008853</v>
      </c>
      <c r="K83" s="0" t="s">
        <v>452</v>
      </c>
      <c r="L83" s="42" t="n">
        <v>198.58</v>
      </c>
    </row>
    <row r="84" customFormat="false" ht="12.75" hidden="false" customHeight="false" outlineLevel="0" collapsed="false">
      <c r="B84" s="41" t="n">
        <v>36961</v>
      </c>
      <c r="C84" s="0" t="n">
        <v>413</v>
      </c>
      <c r="D84" s="0" t="n">
        <v>52503500</v>
      </c>
      <c r="F84" s="0" t="s">
        <v>97</v>
      </c>
      <c r="H84" s="0" t="n">
        <v>100000888</v>
      </c>
      <c r="I84" s="0" t="s">
        <v>453</v>
      </c>
      <c r="J84" s="0" t="n">
        <v>20023000</v>
      </c>
      <c r="K84" s="0" t="s">
        <v>92</v>
      </c>
      <c r="L84" s="42" t="n">
        <v>158.74</v>
      </c>
    </row>
    <row r="85" customFormat="false" ht="12.75" hidden="false" customHeight="false" outlineLevel="0" collapsed="false">
      <c r="B85" s="41" t="n">
        <v>36971</v>
      </c>
      <c r="C85" s="0" t="n">
        <v>413</v>
      </c>
      <c r="D85" s="0" t="n">
        <v>52503500</v>
      </c>
      <c r="F85" s="0" t="s">
        <v>97</v>
      </c>
      <c r="H85" s="0" t="n">
        <v>100000949</v>
      </c>
      <c r="I85" s="0" t="s">
        <v>454</v>
      </c>
      <c r="J85" s="0" t="n">
        <v>20023000</v>
      </c>
      <c r="K85" s="0" t="s">
        <v>92</v>
      </c>
      <c r="L85" s="42" t="n">
        <v>291.23</v>
      </c>
    </row>
    <row r="86" customFormat="false" ht="12.75" hidden="false" customHeight="false" outlineLevel="0" collapsed="false">
      <c r="B86" s="41" t="n">
        <v>36973</v>
      </c>
      <c r="C86" s="0" t="n">
        <v>413</v>
      </c>
      <c r="D86" s="0" t="n">
        <v>52503500</v>
      </c>
      <c r="F86" s="0" t="s">
        <v>97</v>
      </c>
      <c r="H86" s="0" t="n">
        <v>100016148</v>
      </c>
      <c r="I86" s="0" t="s">
        <v>327</v>
      </c>
      <c r="J86" s="0" t="n">
        <v>6000010850</v>
      </c>
      <c r="K86" s="0" t="s">
        <v>455</v>
      </c>
      <c r="L86" s="42" t="n">
        <v>58.85</v>
      </c>
    </row>
    <row r="87" customFormat="false" ht="12.75" hidden="false" customHeight="false" outlineLevel="0" collapsed="false">
      <c r="B87" s="41" t="n">
        <v>36973</v>
      </c>
      <c r="C87" s="0" t="n">
        <v>413</v>
      </c>
      <c r="D87" s="0" t="n">
        <v>52503500</v>
      </c>
      <c r="F87" s="0" t="s">
        <v>97</v>
      </c>
      <c r="H87" s="0" t="n">
        <v>100016315</v>
      </c>
      <c r="I87" s="0" t="s">
        <v>456</v>
      </c>
      <c r="J87" s="0" t="n">
        <v>6000008853</v>
      </c>
      <c r="K87" s="0" t="s">
        <v>452</v>
      </c>
      <c r="L87" s="42" t="n">
        <v>207.77</v>
      </c>
    </row>
    <row r="88" customFormat="false" ht="12.75" hidden="false" customHeight="false" outlineLevel="0" collapsed="false">
      <c r="B88" s="41" t="n">
        <v>36952</v>
      </c>
      <c r="C88" s="0" t="n">
        <v>413</v>
      </c>
      <c r="D88" s="0" t="n">
        <v>52503500</v>
      </c>
      <c r="F88" s="0" t="s">
        <v>97</v>
      </c>
      <c r="H88" s="0" t="n">
        <v>100011853</v>
      </c>
      <c r="I88" s="0" t="s">
        <v>457</v>
      </c>
      <c r="J88" s="0" t="n">
        <v>6000010850</v>
      </c>
      <c r="K88" s="0" t="s">
        <v>455</v>
      </c>
      <c r="L88" s="42" t="n">
        <v>118.01</v>
      </c>
    </row>
    <row r="89" customFormat="false" ht="12.75" hidden="false" customHeight="false" outlineLevel="0" collapsed="false">
      <c r="B89" s="0" t="s">
        <v>74</v>
      </c>
      <c r="D89" s="0" t="n">
        <v>52503500</v>
      </c>
      <c r="L89" s="43" t="n">
        <v>13844.4</v>
      </c>
    </row>
    <row r="90" customFormat="false" ht="12.75" hidden="false" customHeight="false" outlineLevel="0" collapsed="false">
      <c r="B90" s="41" t="n">
        <v>36977</v>
      </c>
      <c r="C90" s="0" t="n">
        <v>413</v>
      </c>
      <c r="D90" s="0" t="n">
        <v>52507000</v>
      </c>
      <c r="F90" s="0" t="s">
        <v>101</v>
      </c>
      <c r="H90" s="0" t="n">
        <v>100001028</v>
      </c>
      <c r="I90" s="0" t="s">
        <v>458</v>
      </c>
      <c r="J90" s="0" t="n">
        <v>20023000</v>
      </c>
      <c r="K90" s="0" t="s">
        <v>92</v>
      </c>
      <c r="L90" s="42" t="n">
        <v>6151.02</v>
      </c>
    </row>
    <row r="91" customFormat="false" ht="12.75" hidden="false" customHeight="false" outlineLevel="0" collapsed="false">
      <c r="B91" s="41" t="n">
        <v>36976</v>
      </c>
      <c r="C91" s="0" t="n">
        <v>413</v>
      </c>
      <c r="D91" s="0" t="n">
        <v>52507000</v>
      </c>
      <c r="F91" s="0" t="s">
        <v>101</v>
      </c>
      <c r="H91" s="0" t="n">
        <v>100016456</v>
      </c>
      <c r="I91" s="0" t="s">
        <v>459</v>
      </c>
      <c r="J91" s="0" t="n">
        <v>5000031364</v>
      </c>
      <c r="K91" s="0" t="s">
        <v>460</v>
      </c>
      <c r="L91" s="42" t="n">
        <v>38.38</v>
      </c>
    </row>
    <row r="92" customFormat="false" ht="12.75" hidden="false" customHeight="false" outlineLevel="0" collapsed="false">
      <c r="B92" s="41" t="n">
        <v>36973</v>
      </c>
      <c r="C92" s="0" t="n">
        <v>413</v>
      </c>
      <c r="D92" s="0" t="n">
        <v>52507000</v>
      </c>
      <c r="F92" s="0" t="s">
        <v>101</v>
      </c>
      <c r="H92" s="0" t="n">
        <v>100016263</v>
      </c>
      <c r="J92" s="0" t="n">
        <v>5500003900</v>
      </c>
      <c r="K92" s="0" t="s">
        <v>461</v>
      </c>
      <c r="L92" s="42" t="n">
        <v>3450.78</v>
      </c>
    </row>
    <row r="93" customFormat="false" ht="12.75" hidden="false" customHeight="false" outlineLevel="0" collapsed="false">
      <c r="B93" s="41" t="n">
        <v>36972</v>
      </c>
      <c r="C93" s="0" t="n">
        <v>413</v>
      </c>
      <c r="D93" s="0" t="n">
        <v>52507000</v>
      </c>
      <c r="F93" s="0" t="s">
        <v>101</v>
      </c>
      <c r="H93" s="0" t="n">
        <v>100015989</v>
      </c>
      <c r="J93" s="0" t="n">
        <v>5000048518</v>
      </c>
      <c r="K93" s="0" t="s">
        <v>462</v>
      </c>
      <c r="L93" s="42" t="n">
        <v>1136.26</v>
      </c>
    </row>
    <row r="94" customFormat="false" ht="12.75" hidden="false" customHeight="false" outlineLevel="0" collapsed="false">
      <c r="B94" s="0" t="s">
        <v>74</v>
      </c>
      <c r="D94" s="0" t="n">
        <v>52507000</v>
      </c>
      <c r="L94" s="43" t="n">
        <v>10776.44</v>
      </c>
    </row>
    <row r="95" customFormat="false" ht="12.75" hidden="false" customHeight="false" outlineLevel="0" collapsed="false">
      <c r="B95" s="41" t="n">
        <v>36962</v>
      </c>
      <c r="C95" s="0" t="n">
        <v>413</v>
      </c>
      <c r="D95" s="0" t="n">
        <v>52507500</v>
      </c>
      <c r="F95" s="0" t="s">
        <v>104</v>
      </c>
      <c r="H95" s="0" t="n">
        <v>100013841</v>
      </c>
      <c r="I95" s="0" t="s">
        <v>463</v>
      </c>
      <c r="J95" s="0" t="n">
        <v>5000067023</v>
      </c>
      <c r="K95" s="0" t="s">
        <v>106</v>
      </c>
      <c r="L95" s="42" t="n">
        <v>231</v>
      </c>
    </row>
    <row r="96" customFormat="false" ht="12.75" hidden="false" customHeight="false" outlineLevel="0" collapsed="false">
      <c r="B96" s="41" t="n">
        <v>36962</v>
      </c>
      <c r="C96" s="0" t="n">
        <v>413</v>
      </c>
      <c r="D96" s="0" t="n">
        <v>52507500</v>
      </c>
      <c r="F96" s="0" t="s">
        <v>104</v>
      </c>
      <c r="H96" s="0" t="n">
        <v>100013841</v>
      </c>
      <c r="I96" s="0" t="s">
        <v>464</v>
      </c>
      <c r="J96" s="0" t="n">
        <v>5000067023</v>
      </c>
      <c r="K96" s="0" t="s">
        <v>106</v>
      </c>
      <c r="L96" s="42" t="n">
        <v>704.64</v>
      </c>
    </row>
    <row r="97" customFormat="false" ht="12.75" hidden="false" customHeight="false" outlineLevel="0" collapsed="false">
      <c r="B97" s="41" t="n">
        <v>36962</v>
      </c>
      <c r="C97" s="0" t="n">
        <v>413</v>
      </c>
      <c r="D97" s="0" t="n">
        <v>52507500</v>
      </c>
      <c r="F97" s="0" t="s">
        <v>104</v>
      </c>
      <c r="H97" s="0" t="n">
        <v>100013841</v>
      </c>
      <c r="I97" s="0" t="s">
        <v>465</v>
      </c>
      <c r="J97" s="0" t="n">
        <v>5000067023</v>
      </c>
      <c r="K97" s="0" t="s">
        <v>106</v>
      </c>
      <c r="L97" s="42" t="n">
        <v>103.6</v>
      </c>
    </row>
    <row r="98" customFormat="false" ht="12.75" hidden="false" customHeight="false" outlineLevel="0" collapsed="false">
      <c r="B98" s="41" t="n">
        <v>36962</v>
      </c>
      <c r="C98" s="0" t="n">
        <v>413</v>
      </c>
      <c r="D98" s="0" t="n">
        <v>52507500</v>
      </c>
      <c r="F98" s="0" t="s">
        <v>104</v>
      </c>
      <c r="H98" s="0" t="n">
        <v>100013841</v>
      </c>
      <c r="I98" s="0" t="s">
        <v>466</v>
      </c>
      <c r="J98" s="0" t="n">
        <v>5000067023</v>
      </c>
      <c r="K98" s="0" t="s">
        <v>106</v>
      </c>
      <c r="L98" s="42" t="n">
        <v>665</v>
      </c>
    </row>
    <row r="99" customFormat="false" ht="12.75" hidden="false" customHeight="false" outlineLevel="0" collapsed="false">
      <c r="B99" s="41" t="n">
        <v>36956</v>
      </c>
      <c r="C99" s="0" t="n">
        <v>413</v>
      </c>
      <c r="D99" s="0" t="n">
        <v>52507500</v>
      </c>
      <c r="F99" s="0" t="s">
        <v>104</v>
      </c>
      <c r="H99" s="0" t="n">
        <v>100012960</v>
      </c>
      <c r="I99" s="0" t="s">
        <v>467</v>
      </c>
      <c r="J99" s="0" t="n">
        <v>5000067023</v>
      </c>
      <c r="K99" s="0" t="s">
        <v>106</v>
      </c>
      <c r="L99" s="42" t="n">
        <v>922.95</v>
      </c>
    </row>
    <row r="100" customFormat="false" ht="12.75" hidden="false" customHeight="false" outlineLevel="0" collapsed="false">
      <c r="B100" s="41" t="n">
        <v>36956</v>
      </c>
      <c r="C100" s="0" t="n">
        <v>413</v>
      </c>
      <c r="D100" s="0" t="n">
        <v>52507500</v>
      </c>
      <c r="F100" s="0" t="s">
        <v>104</v>
      </c>
      <c r="H100" s="0" t="n">
        <v>100012960</v>
      </c>
      <c r="I100" s="0" t="s">
        <v>468</v>
      </c>
      <c r="J100" s="0" t="n">
        <v>5000067023</v>
      </c>
      <c r="K100" s="0" t="s">
        <v>106</v>
      </c>
      <c r="L100" s="42" t="n">
        <v>97.15</v>
      </c>
    </row>
    <row r="101" customFormat="false" ht="12.75" hidden="false" customHeight="false" outlineLevel="0" collapsed="false">
      <c r="B101" s="41" t="n">
        <v>36956</v>
      </c>
      <c r="C101" s="0" t="n">
        <v>413</v>
      </c>
      <c r="D101" s="0" t="n">
        <v>52507500</v>
      </c>
      <c r="F101" s="0" t="s">
        <v>104</v>
      </c>
      <c r="H101" s="0" t="n">
        <v>100012960</v>
      </c>
      <c r="I101" s="0" t="s">
        <v>469</v>
      </c>
      <c r="J101" s="0" t="n">
        <v>5000067023</v>
      </c>
      <c r="K101" s="0" t="s">
        <v>106</v>
      </c>
      <c r="L101" s="42" t="n">
        <v>104.94</v>
      </c>
    </row>
    <row r="102" customFormat="false" ht="12.75" hidden="false" customHeight="false" outlineLevel="0" collapsed="false">
      <c r="B102" s="41" t="n">
        <v>36956</v>
      </c>
      <c r="C102" s="0" t="n">
        <v>413</v>
      </c>
      <c r="D102" s="0" t="n">
        <v>52507500</v>
      </c>
      <c r="F102" s="0" t="s">
        <v>104</v>
      </c>
      <c r="H102" s="0" t="n">
        <v>100012960</v>
      </c>
      <c r="I102" s="0" t="s">
        <v>470</v>
      </c>
      <c r="J102" s="0" t="n">
        <v>5000067023</v>
      </c>
      <c r="K102" s="0" t="s">
        <v>106</v>
      </c>
      <c r="L102" s="42" t="n">
        <v>532</v>
      </c>
    </row>
    <row r="103" customFormat="false" ht="12.75" hidden="false" customHeight="false" outlineLevel="0" collapsed="false">
      <c r="B103" s="41" t="n">
        <v>36956</v>
      </c>
      <c r="C103" s="0" t="n">
        <v>413</v>
      </c>
      <c r="D103" s="0" t="n">
        <v>52507500</v>
      </c>
      <c r="F103" s="0" t="s">
        <v>104</v>
      </c>
      <c r="H103" s="0" t="n">
        <v>100012960</v>
      </c>
      <c r="I103" s="0" t="s">
        <v>471</v>
      </c>
      <c r="J103" s="0" t="n">
        <v>5000067023</v>
      </c>
      <c r="K103" s="0" t="s">
        <v>106</v>
      </c>
      <c r="L103" s="42" t="n">
        <v>716.8</v>
      </c>
    </row>
    <row r="104" customFormat="false" ht="12.75" hidden="false" customHeight="false" outlineLevel="0" collapsed="false">
      <c r="B104" s="41" t="n">
        <v>36962</v>
      </c>
      <c r="C104" s="0" t="n">
        <v>413</v>
      </c>
      <c r="D104" s="0" t="n">
        <v>52507500</v>
      </c>
      <c r="F104" s="0" t="s">
        <v>104</v>
      </c>
      <c r="H104" s="0" t="n">
        <v>100013841</v>
      </c>
      <c r="I104" s="0" t="s">
        <v>472</v>
      </c>
      <c r="J104" s="0" t="n">
        <v>5000067023</v>
      </c>
      <c r="K104" s="0" t="s">
        <v>106</v>
      </c>
      <c r="L104" s="42" t="n">
        <v>134.68</v>
      </c>
    </row>
    <row r="105" customFormat="false" ht="12.75" hidden="false" customHeight="false" outlineLevel="0" collapsed="false">
      <c r="B105" s="41" t="n">
        <v>36971</v>
      </c>
      <c r="C105" s="0" t="n">
        <v>413</v>
      </c>
      <c r="D105" s="0" t="n">
        <v>52507500</v>
      </c>
      <c r="F105" s="0" t="s">
        <v>104</v>
      </c>
      <c r="H105" s="0" t="n">
        <v>100015812</v>
      </c>
      <c r="I105" s="0" t="s">
        <v>248</v>
      </c>
      <c r="J105" s="0" t="n">
        <v>5000001645</v>
      </c>
      <c r="K105" s="0" t="s">
        <v>116</v>
      </c>
      <c r="L105" s="42" t="n">
        <v>47.56</v>
      </c>
    </row>
    <row r="106" customFormat="false" ht="12.75" hidden="false" customHeight="false" outlineLevel="0" collapsed="false">
      <c r="B106" s="41" t="n">
        <v>36969</v>
      </c>
      <c r="C106" s="0" t="n">
        <v>413</v>
      </c>
      <c r="D106" s="0" t="n">
        <v>52507500</v>
      </c>
      <c r="F106" s="0" t="s">
        <v>104</v>
      </c>
      <c r="H106" s="0" t="n">
        <v>100015689</v>
      </c>
      <c r="I106" s="0" t="s">
        <v>473</v>
      </c>
      <c r="J106" s="0" t="n">
        <v>5000067023</v>
      </c>
      <c r="K106" s="0" t="s">
        <v>106</v>
      </c>
      <c r="L106" s="42" t="n">
        <v>343</v>
      </c>
    </row>
    <row r="107" customFormat="false" ht="12.75" hidden="false" customHeight="false" outlineLevel="0" collapsed="false">
      <c r="B107" s="41" t="n">
        <v>36969</v>
      </c>
      <c r="C107" s="0" t="n">
        <v>413</v>
      </c>
      <c r="D107" s="0" t="n">
        <v>52507500</v>
      </c>
      <c r="F107" s="0" t="s">
        <v>104</v>
      </c>
      <c r="H107" s="0" t="n">
        <v>100015689</v>
      </c>
      <c r="I107" s="0" t="s">
        <v>474</v>
      </c>
      <c r="J107" s="0" t="n">
        <v>5000067023</v>
      </c>
      <c r="K107" s="0" t="s">
        <v>106</v>
      </c>
      <c r="L107" s="42" t="n">
        <v>847.77</v>
      </c>
    </row>
    <row r="108" customFormat="false" ht="12.75" hidden="false" customHeight="false" outlineLevel="0" collapsed="false">
      <c r="B108" s="41" t="n">
        <v>36969</v>
      </c>
      <c r="C108" s="0" t="n">
        <v>413</v>
      </c>
      <c r="D108" s="0" t="n">
        <v>52507500</v>
      </c>
      <c r="F108" s="0" t="s">
        <v>104</v>
      </c>
      <c r="H108" s="0" t="n">
        <v>100015689</v>
      </c>
      <c r="I108" s="0" t="s">
        <v>475</v>
      </c>
      <c r="J108" s="0" t="n">
        <v>5000067023</v>
      </c>
      <c r="K108" s="0" t="s">
        <v>106</v>
      </c>
      <c r="L108" s="42" t="n">
        <v>283.5</v>
      </c>
    </row>
    <row r="109" customFormat="false" ht="12.75" hidden="false" customHeight="false" outlineLevel="0" collapsed="false">
      <c r="B109" s="41" t="n">
        <v>36969</v>
      </c>
      <c r="C109" s="0" t="n">
        <v>413</v>
      </c>
      <c r="D109" s="0" t="n">
        <v>52507500</v>
      </c>
      <c r="F109" s="0" t="s">
        <v>104</v>
      </c>
      <c r="H109" s="0" t="n">
        <v>100015689</v>
      </c>
      <c r="I109" s="0" t="s">
        <v>476</v>
      </c>
      <c r="J109" s="0" t="n">
        <v>5000067023</v>
      </c>
      <c r="K109" s="0" t="s">
        <v>106</v>
      </c>
      <c r="L109" s="42" t="n">
        <v>106.4</v>
      </c>
    </row>
    <row r="110" customFormat="false" ht="12.75" hidden="false" customHeight="false" outlineLevel="0" collapsed="false">
      <c r="B110" s="41" t="n">
        <v>36969</v>
      </c>
      <c r="C110" s="0" t="n">
        <v>413</v>
      </c>
      <c r="D110" s="0" t="n">
        <v>52507500</v>
      </c>
      <c r="F110" s="0" t="s">
        <v>104</v>
      </c>
      <c r="H110" s="0" t="n">
        <v>100015689</v>
      </c>
      <c r="I110" s="0" t="s">
        <v>477</v>
      </c>
      <c r="J110" s="0" t="n">
        <v>5000067023</v>
      </c>
      <c r="K110" s="0" t="s">
        <v>106</v>
      </c>
      <c r="L110" s="42" t="n">
        <v>448</v>
      </c>
    </row>
    <row r="111" customFormat="false" ht="12.75" hidden="false" customHeight="false" outlineLevel="0" collapsed="false">
      <c r="B111" s="41" t="n">
        <v>36970</v>
      </c>
      <c r="C111" s="0" t="n">
        <v>413</v>
      </c>
      <c r="D111" s="0" t="n">
        <v>52507500</v>
      </c>
      <c r="F111" s="0" t="s">
        <v>104</v>
      </c>
      <c r="H111" s="0" t="n">
        <v>100015573</v>
      </c>
      <c r="J111" s="0" t="n">
        <v>5000000923</v>
      </c>
      <c r="K111" s="0" t="s">
        <v>123</v>
      </c>
      <c r="L111" s="42" t="n">
        <v>880.8</v>
      </c>
    </row>
    <row r="112" customFormat="false" ht="12.75" hidden="false" customHeight="false" outlineLevel="0" collapsed="false">
      <c r="B112" s="41" t="n">
        <v>36970</v>
      </c>
      <c r="C112" s="0" t="n">
        <v>413</v>
      </c>
      <c r="D112" s="0" t="n">
        <v>52507500</v>
      </c>
      <c r="F112" s="0" t="s">
        <v>104</v>
      </c>
      <c r="H112" s="0" t="n">
        <v>100015570</v>
      </c>
      <c r="J112" s="0" t="n">
        <v>5000000923</v>
      </c>
      <c r="K112" s="0" t="s">
        <v>123</v>
      </c>
      <c r="L112" s="42" t="n">
        <v>560</v>
      </c>
    </row>
    <row r="113" customFormat="false" ht="12.75" hidden="false" customHeight="false" outlineLevel="0" collapsed="false">
      <c r="B113" s="41" t="n">
        <v>36969</v>
      </c>
      <c r="C113" s="0" t="n">
        <v>413</v>
      </c>
      <c r="D113" s="0" t="n">
        <v>52507500</v>
      </c>
      <c r="F113" s="0" t="s">
        <v>104</v>
      </c>
      <c r="H113" s="0" t="n">
        <v>100018394</v>
      </c>
      <c r="I113" s="0" t="s">
        <v>124</v>
      </c>
      <c r="J113" s="0" t="n">
        <v>5000067023</v>
      </c>
      <c r="K113" s="0" t="s">
        <v>106</v>
      </c>
      <c r="L113" s="42" t="n">
        <v>50.72</v>
      </c>
    </row>
    <row r="114" customFormat="false" ht="12.75" hidden="false" customHeight="false" outlineLevel="0" collapsed="false">
      <c r="B114" s="41" t="n">
        <v>36956</v>
      </c>
      <c r="C114" s="0" t="n">
        <v>413</v>
      </c>
      <c r="D114" s="0" t="n">
        <v>52507500</v>
      </c>
      <c r="F114" s="0" t="s">
        <v>104</v>
      </c>
      <c r="H114" s="0" t="n">
        <v>100012960</v>
      </c>
      <c r="I114" s="0" t="s">
        <v>478</v>
      </c>
      <c r="J114" s="0" t="n">
        <v>5000067023</v>
      </c>
      <c r="K114" s="0" t="s">
        <v>106</v>
      </c>
      <c r="L114" s="42" t="n">
        <v>853.27</v>
      </c>
    </row>
    <row r="115" customFormat="false" ht="12.75" hidden="false" customHeight="false" outlineLevel="0" collapsed="false">
      <c r="B115" s="41" t="n">
        <v>36962</v>
      </c>
      <c r="C115" s="0" t="n">
        <v>413</v>
      </c>
      <c r="D115" s="0" t="n">
        <v>52507500</v>
      </c>
      <c r="F115" s="0" t="s">
        <v>104</v>
      </c>
      <c r="H115" s="0" t="n">
        <v>100013801</v>
      </c>
      <c r="I115" s="0" t="s">
        <v>479</v>
      </c>
      <c r="J115" s="0" t="n">
        <v>5000067023</v>
      </c>
      <c r="K115" s="0" t="s">
        <v>106</v>
      </c>
      <c r="L115" s="42" t="n">
        <v>275.19</v>
      </c>
    </row>
    <row r="116" customFormat="false" ht="12.75" hidden="false" customHeight="false" outlineLevel="0" collapsed="false">
      <c r="B116" s="41" t="n">
        <v>36959</v>
      </c>
      <c r="C116" s="0" t="n">
        <v>413</v>
      </c>
      <c r="D116" s="0" t="n">
        <v>52507500</v>
      </c>
      <c r="F116" s="0" t="s">
        <v>104</v>
      </c>
      <c r="H116" s="0" t="n">
        <v>100013708</v>
      </c>
      <c r="I116" s="0" t="s">
        <v>126</v>
      </c>
      <c r="J116" s="0" t="n">
        <v>5000067023</v>
      </c>
      <c r="K116" s="0" t="s">
        <v>106</v>
      </c>
      <c r="L116" s="42" t="n">
        <v>108.51</v>
      </c>
    </row>
    <row r="117" customFormat="false" ht="12.75" hidden="false" customHeight="false" outlineLevel="0" collapsed="false">
      <c r="B117" s="41" t="n">
        <v>36962</v>
      </c>
      <c r="C117" s="0" t="n">
        <v>413</v>
      </c>
      <c r="D117" s="0" t="n">
        <v>52507500</v>
      </c>
      <c r="F117" s="0" t="s">
        <v>104</v>
      </c>
      <c r="H117" s="0" t="n">
        <v>100016125</v>
      </c>
      <c r="I117" s="0" t="s">
        <v>127</v>
      </c>
      <c r="J117" s="0" t="n">
        <v>5000067023</v>
      </c>
      <c r="K117" s="0" t="s">
        <v>106</v>
      </c>
      <c r="L117" s="42" t="n">
        <v>48.54</v>
      </c>
    </row>
    <row r="118" customFormat="false" ht="12.75" hidden="false" customHeight="false" outlineLevel="0" collapsed="false">
      <c r="B118" s="41" t="n">
        <v>36956</v>
      </c>
      <c r="C118" s="0" t="n">
        <v>413</v>
      </c>
      <c r="D118" s="0" t="n">
        <v>52507500</v>
      </c>
      <c r="F118" s="0" t="s">
        <v>104</v>
      </c>
      <c r="H118" s="0" t="n">
        <v>100012561</v>
      </c>
      <c r="J118" s="0" t="n">
        <v>5000001645</v>
      </c>
      <c r="K118" s="0" t="s">
        <v>116</v>
      </c>
      <c r="L118" s="42" t="n">
        <v>28.86</v>
      </c>
    </row>
    <row r="119" customFormat="false" ht="12.75" hidden="false" customHeight="false" outlineLevel="0" collapsed="false">
      <c r="B119" s="41" t="n">
        <v>36951</v>
      </c>
      <c r="C119" s="0" t="n">
        <v>413</v>
      </c>
      <c r="D119" s="0" t="n">
        <v>52507500</v>
      </c>
      <c r="F119" s="0" t="s">
        <v>104</v>
      </c>
      <c r="H119" s="0" t="n">
        <v>100011408</v>
      </c>
      <c r="I119" s="0" t="s">
        <v>480</v>
      </c>
      <c r="J119" s="0" t="n">
        <v>5000067023</v>
      </c>
      <c r="K119" s="0" t="s">
        <v>106</v>
      </c>
      <c r="L119" s="42" t="n">
        <v>842.79</v>
      </c>
    </row>
    <row r="120" customFormat="false" ht="12.75" hidden="false" customHeight="false" outlineLevel="0" collapsed="false">
      <c r="B120" s="41" t="n">
        <v>36951</v>
      </c>
      <c r="C120" s="0" t="n">
        <v>413</v>
      </c>
      <c r="D120" s="0" t="n">
        <v>52507500</v>
      </c>
      <c r="F120" s="0" t="s">
        <v>104</v>
      </c>
      <c r="H120" s="0" t="n">
        <v>100011408</v>
      </c>
      <c r="I120" s="0" t="s">
        <v>481</v>
      </c>
      <c r="J120" s="0" t="n">
        <v>5000067023</v>
      </c>
      <c r="K120" s="0" t="s">
        <v>106</v>
      </c>
      <c r="L120" s="42" t="n">
        <v>621.76</v>
      </c>
    </row>
    <row r="121" customFormat="false" ht="12.75" hidden="false" customHeight="false" outlineLevel="0" collapsed="false">
      <c r="B121" s="41" t="n">
        <v>36951</v>
      </c>
      <c r="C121" s="0" t="n">
        <v>413</v>
      </c>
      <c r="D121" s="0" t="n">
        <v>52507500</v>
      </c>
      <c r="F121" s="0" t="s">
        <v>104</v>
      </c>
      <c r="H121" s="0" t="n">
        <v>100011408</v>
      </c>
      <c r="I121" s="0" t="s">
        <v>482</v>
      </c>
      <c r="J121" s="0" t="n">
        <v>5000067023</v>
      </c>
      <c r="K121" s="0" t="s">
        <v>106</v>
      </c>
      <c r="L121" s="42" t="n">
        <v>310.88</v>
      </c>
    </row>
    <row r="122" customFormat="false" ht="12.75" hidden="false" customHeight="false" outlineLevel="0" collapsed="false">
      <c r="B122" s="41" t="n">
        <v>36951</v>
      </c>
      <c r="C122" s="0" t="n">
        <v>413</v>
      </c>
      <c r="D122" s="0" t="n">
        <v>52507500</v>
      </c>
      <c r="F122" s="0" t="s">
        <v>104</v>
      </c>
      <c r="H122" s="0" t="n">
        <v>100011408</v>
      </c>
      <c r="I122" s="0" t="s">
        <v>483</v>
      </c>
      <c r="J122" s="0" t="n">
        <v>5000067023</v>
      </c>
      <c r="K122" s="0" t="s">
        <v>106</v>
      </c>
      <c r="L122" s="42" t="n">
        <v>155.44</v>
      </c>
    </row>
    <row r="123" customFormat="false" ht="12.75" hidden="false" customHeight="false" outlineLevel="0" collapsed="false">
      <c r="B123" s="41" t="n">
        <v>36951</v>
      </c>
      <c r="C123" s="0" t="n">
        <v>413</v>
      </c>
      <c r="D123" s="0" t="n">
        <v>52507500</v>
      </c>
      <c r="F123" s="0" t="s">
        <v>104</v>
      </c>
      <c r="H123" s="0" t="n">
        <v>100011407</v>
      </c>
      <c r="I123" s="0" t="s">
        <v>133</v>
      </c>
      <c r="J123" s="0" t="n">
        <v>5000067023</v>
      </c>
      <c r="K123" s="0" t="s">
        <v>106</v>
      </c>
      <c r="L123" s="42" t="n">
        <v>48.27</v>
      </c>
    </row>
    <row r="124" customFormat="false" ht="12.75" hidden="false" customHeight="false" outlineLevel="0" collapsed="false">
      <c r="B124" s="41" t="n">
        <v>36962</v>
      </c>
      <c r="C124" s="0" t="n">
        <v>413</v>
      </c>
      <c r="D124" s="0" t="n">
        <v>52507500</v>
      </c>
      <c r="F124" s="0" t="s">
        <v>104</v>
      </c>
      <c r="H124" s="0" t="n">
        <v>100013801</v>
      </c>
      <c r="I124" s="0" t="s">
        <v>484</v>
      </c>
      <c r="J124" s="0" t="n">
        <v>5000067023</v>
      </c>
      <c r="K124" s="0" t="s">
        <v>106</v>
      </c>
      <c r="L124" s="42" t="n">
        <v>204.01</v>
      </c>
    </row>
    <row r="125" customFormat="false" ht="12.75" hidden="false" customHeight="false" outlineLevel="0" collapsed="false">
      <c r="B125" s="41" t="n">
        <v>36956</v>
      </c>
      <c r="C125" s="0" t="n">
        <v>413</v>
      </c>
      <c r="D125" s="0" t="n">
        <v>52507500</v>
      </c>
      <c r="F125" s="0" t="s">
        <v>104</v>
      </c>
      <c r="H125" s="0" t="n">
        <v>100012960</v>
      </c>
      <c r="I125" s="0" t="s">
        <v>485</v>
      </c>
      <c r="J125" s="0" t="n">
        <v>5000067023</v>
      </c>
      <c r="K125" s="0" t="s">
        <v>106</v>
      </c>
      <c r="L125" s="42" t="n">
        <v>93.28</v>
      </c>
    </row>
    <row r="126" customFormat="false" ht="12.75" hidden="false" customHeight="false" outlineLevel="0" collapsed="false">
      <c r="B126" s="41" t="n">
        <v>36956</v>
      </c>
      <c r="C126" s="0" t="n">
        <v>413</v>
      </c>
      <c r="D126" s="0" t="n">
        <v>52507500</v>
      </c>
      <c r="F126" s="0" t="s">
        <v>104</v>
      </c>
      <c r="H126" s="0" t="n">
        <v>100012960</v>
      </c>
      <c r="I126" s="0" t="s">
        <v>486</v>
      </c>
      <c r="J126" s="0" t="n">
        <v>5000067023</v>
      </c>
      <c r="K126" s="0" t="s">
        <v>106</v>
      </c>
      <c r="L126" s="42" t="n">
        <v>864.65</v>
      </c>
    </row>
    <row r="127" customFormat="false" ht="12.75" hidden="false" customHeight="false" outlineLevel="0" collapsed="false">
      <c r="B127" s="41" t="n">
        <v>36956</v>
      </c>
      <c r="C127" s="0" t="n">
        <v>413</v>
      </c>
      <c r="D127" s="0" t="n">
        <v>52507500</v>
      </c>
      <c r="F127" s="0" t="s">
        <v>104</v>
      </c>
      <c r="H127" s="0" t="n">
        <v>100012960</v>
      </c>
      <c r="I127" s="0" t="s">
        <v>487</v>
      </c>
      <c r="J127" s="0" t="n">
        <v>5000067023</v>
      </c>
      <c r="K127" s="0" t="s">
        <v>106</v>
      </c>
      <c r="L127" s="42" t="n">
        <v>155.44</v>
      </c>
    </row>
    <row r="128" customFormat="false" ht="12.75" hidden="false" customHeight="false" outlineLevel="0" collapsed="false">
      <c r="B128" s="41" t="n">
        <v>36976</v>
      </c>
      <c r="C128" s="0" t="n">
        <v>413</v>
      </c>
      <c r="D128" s="0" t="n">
        <v>52507500</v>
      </c>
      <c r="F128" s="0" t="s">
        <v>104</v>
      </c>
      <c r="H128" s="0" t="n">
        <v>100016544</v>
      </c>
      <c r="J128" s="0" t="n">
        <v>5000000923</v>
      </c>
      <c r="K128" s="0" t="s">
        <v>123</v>
      </c>
      <c r="L128" s="42" t="n">
        <v>226.1</v>
      </c>
    </row>
    <row r="129" customFormat="false" ht="12.75" hidden="false" customHeight="false" outlineLevel="0" collapsed="false">
      <c r="B129" s="41" t="n">
        <v>36976</v>
      </c>
      <c r="C129" s="0" t="n">
        <v>413</v>
      </c>
      <c r="D129" s="0" t="n">
        <v>52507500</v>
      </c>
      <c r="F129" s="0" t="s">
        <v>104</v>
      </c>
      <c r="H129" s="0" t="n">
        <v>100016540</v>
      </c>
      <c r="J129" s="0" t="n">
        <v>5000000923</v>
      </c>
      <c r="K129" s="0" t="s">
        <v>123</v>
      </c>
      <c r="L129" s="42" t="n">
        <v>336</v>
      </c>
    </row>
    <row r="130" customFormat="false" ht="12.75" hidden="false" customHeight="false" outlineLevel="0" collapsed="false">
      <c r="B130" s="41" t="n">
        <v>36962</v>
      </c>
      <c r="C130" s="0" t="n">
        <v>413</v>
      </c>
      <c r="D130" s="0" t="n">
        <v>52507500</v>
      </c>
      <c r="F130" s="0" t="s">
        <v>104</v>
      </c>
      <c r="H130" s="0" t="n">
        <v>100013801</v>
      </c>
      <c r="I130" s="0" t="s">
        <v>488</v>
      </c>
      <c r="J130" s="0" t="n">
        <v>5000067023</v>
      </c>
      <c r="K130" s="0" t="s">
        <v>106</v>
      </c>
      <c r="L130" s="42" t="n">
        <v>556.86</v>
      </c>
    </row>
    <row r="131" customFormat="false" ht="12.75" hidden="false" customHeight="false" outlineLevel="0" collapsed="false">
      <c r="B131" s="41" t="n">
        <v>36962</v>
      </c>
      <c r="C131" s="0" t="n">
        <v>413</v>
      </c>
      <c r="D131" s="0" t="n">
        <v>52507500</v>
      </c>
      <c r="F131" s="0" t="s">
        <v>104</v>
      </c>
      <c r="H131" s="0" t="n">
        <v>100013801</v>
      </c>
      <c r="I131" s="0" t="s">
        <v>489</v>
      </c>
      <c r="J131" s="0" t="n">
        <v>5000067023</v>
      </c>
      <c r="K131" s="0" t="s">
        <v>106</v>
      </c>
      <c r="L131" s="42" t="n">
        <v>905.57</v>
      </c>
    </row>
    <row r="132" customFormat="false" ht="12.75" hidden="false" customHeight="false" outlineLevel="0" collapsed="false">
      <c r="B132" s="41" t="n">
        <v>36966</v>
      </c>
      <c r="C132" s="0" t="n">
        <v>413</v>
      </c>
      <c r="D132" s="0" t="n">
        <v>52507500</v>
      </c>
      <c r="F132" s="0" t="s">
        <v>104</v>
      </c>
      <c r="H132" s="0" t="n">
        <v>100014757</v>
      </c>
      <c r="J132" s="0" t="n">
        <v>5000000923</v>
      </c>
      <c r="K132" s="0" t="s">
        <v>123</v>
      </c>
      <c r="L132" s="42" t="n">
        <v>378</v>
      </c>
    </row>
    <row r="133" customFormat="false" ht="12.75" hidden="false" customHeight="false" outlineLevel="0" collapsed="false">
      <c r="B133" s="41" t="n">
        <v>36976</v>
      </c>
      <c r="C133" s="0" t="n">
        <v>413</v>
      </c>
      <c r="D133" s="0" t="n">
        <v>52507500</v>
      </c>
      <c r="F133" s="0" t="s">
        <v>104</v>
      </c>
      <c r="H133" s="0" t="n">
        <v>100016539</v>
      </c>
      <c r="J133" s="0" t="n">
        <v>5000000923</v>
      </c>
      <c r="K133" s="0" t="s">
        <v>123</v>
      </c>
      <c r="L133" s="42" t="n">
        <v>113.4</v>
      </c>
    </row>
    <row r="134" customFormat="false" ht="12.75" hidden="false" customHeight="false" outlineLevel="0" collapsed="false">
      <c r="B134" s="0" t="s">
        <v>74</v>
      </c>
      <c r="D134" s="0" t="n">
        <v>52507500</v>
      </c>
      <c r="L134" s="43" t="n">
        <v>14907.33</v>
      </c>
    </row>
    <row r="135" customFormat="false" ht="12.75" hidden="false" customHeight="false" outlineLevel="0" collapsed="false">
      <c r="B135" s="41" t="n">
        <v>36980</v>
      </c>
      <c r="C135" s="0" t="n">
        <v>413</v>
      </c>
      <c r="D135" s="0" t="n">
        <v>52508000</v>
      </c>
      <c r="F135" s="0" t="s">
        <v>141</v>
      </c>
      <c r="H135" s="0" t="n">
        <v>100017604</v>
      </c>
      <c r="J135" s="0" t="n">
        <v>5000001919</v>
      </c>
      <c r="K135" s="0" t="s">
        <v>142</v>
      </c>
      <c r="L135" s="42" t="n">
        <v>722.06</v>
      </c>
    </row>
    <row r="136" customFormat="false" ht="12.75" hidden="false" customHeight="false" outlineLevel="0" collapsed="false">
      <c r="B136" s="0" t="s">
        <v>74</v>
      </c>
      <c r="D136" s="0" t="n">
        <v>52508000</v>
      </c>
      <c r="L136" s="43" t="n">
        <v>722.06</v>
      </c>
    </row>
    <row r="137" customFormat="false" ht="12.75" hidden="false" customHeight="false" outlineLevel="0" collapsed="false">
      <c r="B137" s="41" t="n">
        <v>36963</v>
      </c>
      <c r="C137" s="0" t="n">
        <v>413</v>
      </c>
      <c r="D137" s="0" t="n">
        <v>52508100</v>
      </c>
      <c r="F137" s="0" t="s">
        <v>254</v>
      </c>
      <c r="H137" s="0" t="n">
        <v>100000921</v>
      </c>
      <c r="I137" s="0" t="s">
        <v>490</v>
      </c>
      <c r="J137" s="0" t="n">
        <v>20023000</v>
      </c>
      <c r="K137" s="0" t="s">
        <v>92</v>
      </c>
      <c r="L137" s="42" t="n">
        <v>43.28</v>
      </c>
    </row>
    <row r="138" customFormat="false" ht="12.75" hidden="false" customHeight="false" outlineLevel="0" collapsed="false">
      <c r="B138" s="41" t="n">
        <v>36977</v>
      </c>
      <c r="C138" s="0" t="n">
        <v>413</v>
      </c>
      <c r="D138" s="0" t="n">
        <v>52508100</v>
      </c>
      <c r="F138" s="0" t="s">
        <v>254</v>
      </c>
      <c r="H138" s="0" t="n">
        <v>100001006</v>
      </c>
      <c r="I138" s="0" t="s">
        <v>491</v>
      </c>
      <c r="J138" s="0" t="n">
        <v>20023000</v>
      </c>
      <c r="K138" s="0" t="s">
        <v>92</v>
      </c>
      <c r="L138" s="42" t="n">
        <v>16.9</v>
      </c>
    </row>
    <row r="139" customFormat="false" ht="12.75" hidden="false" customHeight="false" outlineLevel="0" collapsed="false">
      <c r="B139" s="0" t="s">
        <v>74</v>
      </c>
      <c r="D139" s="0" t="n">
        <v>52508100</v>
      </c>
      <c r="L139" s="43" t="n">
        <v>60.18</v>
      </c>
    </row>
    <row r="140" customFormat="false" ht="12.75" hidden="false" customHeight="false" outlineLevel="0" collapsed="false">
      <c r="B140" s="41" t="n">
        <v>36962</v>
      </c>
      <c r="C140" s="0" t="n">
        <v>413</v>
      </c>
      <c r="D140" s="0" t="n">
        <v>52508500</v>
      </c>
      <c r="F140" s="0" t="s">
        <v>148</v>
      </c>
      <c r="H140" s="0" t="n">
        <v>100013836</v>
      </c>
      <c r="J140" s="0" t="n">
        <v>5000025429</v>
      </c>
      <c r="K140" s="0" t="s">
        <v>492</v>
      </c>
      <c r="L140" s="42" t="n">
        <v>721.75</v>
      </c>
    </row>
    <row r="141" customFormat="false" ht="12.75" hidden="false" customHeight="false" outlineLevel="0" collapsed="false">
      <c r="B141" s="41" t="n">
        <v>36959</v>
      </c>
      <c r="C141" s="0" t="n">
        <v>413</v>
      </c>
      <c r="D141" s="0" t="n">
        <v>52508500</v>
      </c>
      <c r="F141" s="0" t="s">
        <v>148</v>
      </c>
      <c r="H141" s="0" t="n">
        <v>100013491</v>
      </c>
      <c r="I141" s="0" t="s">
        <v>493</v>
      </c>
      <c r="J141" s="0" t="n">
        <v>6000008853</v>
      </c>
      <c r="K141" s="0" t="s">
        <v>452</v>
      </c>
      <c r="L141" s="42" t="n">
        <v>388.5</v>
      </c>
    </row>
    <row r="142" customFormat="false" ht="12.75" hidden="false" customHeight="false" outlineLevel="0" collapsed="false">
      <c r="B142" s="41" t="n">
        <v>36961</v>
      </c>
      <c r="C142" s="0" t="n">
        <v>413</v>
      </c>
      <c r="D142" s="0" t="n">
        <v>52508500</v>
      </c>
      <c r="F142" s="0" t="s">
        <v>148</v>
      </c>
      <c r="H142" s="0" t="n">
        <v>100000888</v>
      </c>
      <c r="I142" s="0" t="s">
        <v>453</v>
      </c>
      <c r="J142" s="0" t="n">
        <v>20023000</v>
      </c>
      <c r="K142" s="0" t="s">
        <v>92</v>
      </c>
      <c r="L142" s="42" t="n">
        <v>116.92</v>
      </c>
    </row>
    <row r="143" customFormat="false" ht="12.75" hidden="false" customHeight="false" outlineLevel="0" collapsed="false">
      <c r="B143" s="0" t="s">
        <v>74</v>
      </c>
      <c r="D143" s="0" t="n">
        <v>52508500</v>
      </c>
      <c r="L143" s="43" t="n">
        <v>1227.17</v>
      </c>
    </row>
    <row r="144" customFormat="false" ht="12.75" hidden="false" customHeight="false" outlineLevel="0" collapsed="false">
      <c r="B144" s="41" t="n">
        <v>36969</v>
      </c>
      <c r="C144" s="0" t="n">
        <v>413</v>
      </c>
      <c r="D144" s="0" t="n">
        <v>53600000</v>
      </c>
      <c r="F144" s="0" t="s">
        <v>151</v>
      </c>
      <c r="H144" s="0" t="n">
        <v>100015334</v>
      </c>
      <c r="I144" s="0" t="s">
        <v>155</v>
      </c>
      <c r="J144" s="0" t="n">
        <v>5000060175</v>
      </c>
      <c r="K144" s="0" t="s">
        <v>154</v>
      </c>
      <c r="L144" s="42" t="n">
        <v>162.01</v>
      </c>
    </row>
    <row r="145" customFormat="false" ht="12.75" hidden="false" customHeight="false" outlineLevel="0" collapsed="false">
      <c r="B145" s="41" t="n">
        <v>36955</v>
      </c>
      <c r="C145" s="0" t="n">
        <v>413</v>
      </c>
      <c r="D145" s="0" t="n">
        <v>53600000</v>
      </c>
      <c r="F145" s="0" t="s">
        <v>151</v>
      </c>
      <c r="H145" s="0" t="n">
        <v>100012299</v>
      </c>
      <c r="I145" s="0" t="s">
        <v>153</v>
      </c>
      <c r="J145" s="0" t="n">
        <v>5000060175</v>
      </c>
      <c r="K145" s="0" t="s">
        <v>154</v>
      </c>
      <c r="L145" s="42" t="n">
        <v>17.75</v>
      </c>
    </row>
    <row r="146" customFormat="false" ht="12.75" hidden="false" customHeight="false" outlineLevel="0" collapsed="false">
      <c r="B146" s="41" t="n">
        <v>36955</v>
      </c>
      <c r="C146" s="0" t="n">
        <v>413</v>
      </c>
      <c r="D146" s="0" t="n">
        <v>53600000</v>
      </c>
      <c r="F146" s="0" t="s">
        <v>151</v>
      </c>
      <c r="H146" s="0" t="n">
        <v>100012298</v>
      </c>
      <c r="I146" s="0" t="s">
        <v>153</v>
      </c>
      <c r="J146" s="0" t="n">
        <v>5000060175</v>
      </c>
      <c r="K146" s="0" t="s">
        <v>154</v>
      </c>
      <c r="L146" s="42" t="n">
        <v>3.83</v>
      </c>
    </row>
    <row r="147" customFormat="false" ht="12.75" hidden="false" customHeight="false" outlineLevel="0" collapsed="false">
      <c r="B147" s="41" t="n">
        <v>36955</v>
      </c>
      <c r="C147" s="0" t="n">
        <v>413</v>
      </c>
      <c r="D147" s="0" t="n">
        <v>53600000</v>
      </c>
      <c r="F147" s="0" t="s">
        <v>151</v>
      </c>
      <c r="H147" s="0" t="n">
        <v>100012290</v>
      </c>
      <c r="I147" s="0" t="s">
        <v>153</v>
      </c>
      <c r="J147" s="0" t="n">
        <v>5000060175</v>
      </c>
      <c r="K147" s="0" t="s">
        <v>154</v>
      </c>
      <c r="L147" s="42" t="n">
        <v>64.45</v>
      </c>
    </row>
    <row r="148" customFormat="false" ht="12.75" hidden="false" customHeight="false" outlineLevel="0" collapsed="false">
      <c r="B148" s="41" t="n">
        <v>36976</v>
      </c>
      <c r="C148" s="0" t="n">
        <v>413</v>
      </c>
      <c r="D148" s="0" t="n">
        <v>53600000</v>
      </c>
      <c r="F148" s="0" t="s">
        <v>151</v>
      </c>
      <c r="H148" s="0" t="n">
        <v>100016580</v>
      </c>
      <c r="I148" s="0" t="s">
        <v>156</v>
      </c>
      <c r="J148" s="0" t="n">
        <v>5000060175</v>
      </c>
      <c r="K148" s="0" t="s">
        <v>154</v>
      </c>
      <c r="L148" s="42" t="n">
        <v>42.17</v>
      </c>
    </row>
    <row r="149" customFormat="false" ht="12.75" hidden="false" customHeight="false" outlineLevel="0" collapsed="false">
      <c r="B149" s="41" t="n">
        <v>36980</v>
      </c>
      <c r="C149" s="0" t="n">
        <v>413</v>
      </c>
      <c r="D149" s="0" t="n">
        <v>53600000</v>
      </c>
      <c r="F149" s="0" t="s">
        <v>151</v>
      </c>
      <c r="H149" s="0" t="n">
        <v>100017279</v>
      </c>
      <c r="J149" s="0" t="n">
        <v>5000003183</v>
      </c>
      <c r="K149" s="0" t="s">
        <v>152</v>
      </c>
      <c r="L149" s="42" t="n">
        <v>108.41</v>
      </c>
    </row>
    <row r="150" customFormat="false" ht="12.75" hidden="false" customHeight="false" outlineLevel="0" collapsed="false">
      <c r="B150" s="41" t="n">
        <v>36978</v>
      </c>
      <c r="C150" s="0" t="n">
        <v>413</v>
      </c>
      <c r="D150" s="0" t="n">
        <v>53600000</v>
      </c>
      <c r="F150" s="0" t="s">
        <v>151</v>
      </c>
      <c r="H150" s="0" t="n">
        <v>100016929</v>
      </c>
      <c r="I150" s="0" t="s">
        <v>153</v>
      </c>
      <c r="J150" s="0" t="n">
        <v>5000060175</v>
      </c>
      <c r="K150" s="0" t="s">
        <v>154</v>
      </c>
      <c r="L150" s="42" t="n">
        <v>32.8</v>
      </c>
    </row>
    <row r="151" customFormat="false" ht="12.75" hidden="false" customHeight="false" outlineLevel="0" collapsed="false">
      <c r="B151" s="41" t="n">
        <v>36969</v>
      </c>
      <c r="C151" s="0" t="n">
        <v>413</v>
      </c>
      <c r="D151" s="0" t="n">
        <v>53600000</v>
      </c>
      <c r="F151" s="0" t="s">
        <v>151</v>
      </c>
      <c r="H151" s="0" t="n">
        <v>100015370</v>
      </c>
      <c r="I151" s="0" t="s">
        <v>155</v>
      </c>
      <c r="J151" s="0" t="n">
        <v>5000060175</v>
      </c>
      <c r="K151" s="0" t="s">
        <v>154</v>
      </c>
      <c r="L151" s="42" t="n">
        <v>135.04</v>
      </c>
    </row>
    <row r="152" customFormat="false" ht="12.75" hidden="false" customHeight="false" outlineLevel="0" collapsed="false">
      <c r="B152" s="41" t="n">
        <v>36969</v>
      </c>
      <c r="C152" s="0" t="n">
        <v>413</v>
      </c>
      <c r="D152" s="0" t="n">
        <v>53600000</v>
      </c>
      <c r="F152" s="0" t="s">
        <v>151</v>
      </c>
      <c r="H152" s="0" t="n">
        <v>100015359</v>
      </c>
      <c r="I152" s="0" t="s">
        <v>155</v>
      </c>
      <c r="J152" s="0" t="n">
        <v>5000060175</v>
      </c>
      <c r="K152" s="0" t="s">
        <v>154</v>
      </c>
      <c r="L152" s="42" t="n">
        <v>207.07</v>
      </c>
    </row>
    <row r="153" customFormat="false" ht="12.75" hidden="false" customHeight="false" outlineLevel="0" collapsed="false">
      <c r="B153" s="41" t="n">
        <v>36969</v>
      </c>
      <c r="C153" s="0" t="n">
        <v>413</v>
      </c>
      <c r="D153" s="0" t="n">
        <v>53600000</v>
      </c>
      <c r="F153" s="0" t="s">
        <v>151</v>
      </c>
      <c r="H153" s="0" t="n">
        <v>100015349</v>
      </c>
      <c r="I153" s="0" t="s">
        <v>155</v>
      </c>
      <c r="J153" s="0" t="n">
        <v>5000060175</v>
      </c>
      <c r="K153" s="0" t="s">
        <v>154</v>
      </c>
      <c r="L153" s="42" t="n">
        <v>265.99</v>
      </c>
    </row>
    <row r="154" customFormat="false" ht="12.75" hidden="false" customHeight="false" outlineLevel="0" collapsed="false">
      <c r="B154" s="41" t="n">
        <v>36952</v>
      </c>
      <c r="C154" s="0" t="n">
        <v>413</v>
      </c>
      <c r="D154" s="0" t="n">
        <v>53600000</v>
      </c>
      <c r="F154" s="0" t="s">
        <v>151</v>
      </c>
      <c r="H154" s="0" t="n">
        <v>100012113</v>
      </c>
      <c r="J154" s="0" t="n">
        <v>5000003183</v>
      </c>
      <c r="K154" s="0" t="s">
        <v>152</v>
      </c>
      <c r="L154" s="42" t="n">
        <v>6.48</v>
      </c>
    </row>
    <row r="155" customFormat="false" ht="12.75" hidden="false" customHeight="false" outlineLevel="0" collapsed="false">
      <c r="B155" s="41" t="n">
        <v>36964</v>
      </c>
      <c r="C155" s="0" t="n">
        <v>413</v>
      </c>
      <c r="D155" s="0" t="n">
        <v>53600000</v>
      </c>
      <c r="F155" s="0" t="s">
        <v>151</v>
      </c>
      <c r="H155" s="0" t="n">
        <v>100014246</v>
      </c>
      <c r="I155" s="0" t="s">
        <v>153</v>
      </c>
      <c r="J155" s="0" t="n">
        <v>5000060175</v>
      </c>
      <c r="K155" s="0" t="s">
        <v>154</v>
      </c>
      <c r="L155" s="42" t="n">
        <v>180.69</v>
      </c>
    </row>
    <row r="156" customFormat="false" ht="12.75" hidden="false" customHeight="false" outlineLevel="0" collapsed="false">
      <c r="B156" s="41" t="n">
        <v>36964</v>
      </c>
      <c r="C156" s="0" t="n">
        <v>413</v>
      </c>
      <c r="D156" s="0" t="n">
        <v>53600000</v>
      </c>
      <c r="F156" s="0" t="s">
        <v>151</v>
      </c>
      <c r="H156" s="0" t="n">
        <v>100014243</v>
      </c>
      <c r="I156" s="0" t="s">
        <v>153</v>
      </c>
      <c r="J156" s="0" t="n">
        <v>5000060175</v>
      </c>
      <c r="K156" s="0" t="s">
        <v>154</v>
      </c>
      <c r="L156" s="42" t="n">
        <v>215.96</v>
      </c>
    </row>
    <row r="157" customFormat="false" ht="12.75" hidden="false" customHeight="false" outlineLevel="0" collapsed="false">
      <c r="B157" s="41" t="n">
        <v>36976</v>
      </c>
      <c r="C157" s="0" t="n">
        <v>413</v>
      </c>
      <c r="D157" s="0" t="n">
        <v>53600000</v>
      </c>
      <c r="F157" s="0" t="s">
        <v>151</v>
      </c>
      <c r="H157" s="0" t="n">
        <v>100000999</v>
      </c>
      <c r="I157" s="0" t="s">
        <v>494</v>
      </c>
      <c r="J157" s="0" t="n">
        <v>20023000</v>
      </c>
      <c r="K157" s="0" t="s">
        <v>92</v>
      </c>
      <c r="L157" s="42" t="n">
        <v>38.66</v>
      </c>
    </row>
    <row r="158" customFormat="false" ht="12.75" hidden="false" customHeight="false" outlineLevel="0" collapsed="false">
      <c r="B158" s="41" t="n">
        <v>36980</v>
      </c>
      <c r="C158" s="0" t="n">
        <v>413</v>
      </c>
      <c r="D158" s="0" t="n">
        <v>53600000</v>
      </c>
      <c r="F158" s="0" t="s">
        <v>151</v>
      </c>
      <c r="H158" s="0" t="n">
        <v>100001053</v>
      </c>
      <c r="I158" s="0" t="s">
        <v>495</v>
      </c>
      <c r="J158" s="0" t="n">
        <v>20023000</v>
      </c>
      <c r="K158" s="0" t="s">
        <v>92</v>
      </c>
      <c r="L158" s="42" t="n">
        <v>62.09</v>
      </c>
    </row>
    <row r="159" customFormat="false" ht="12.75" hidden="false" customHeight="false" outlineLevel="0" collapsed="false">
      <c r="B159" s="41" t="n">
        <v>36964</v>
      </c>
      <c r="C159" s="0" t="n">
        <v>413</v>
      </c>
      <c r="D159" s="0" t="n">
        <v>53600000</v>
      </c>
      <c r="F159" s="0" t="s">
        <v>151</v>
      </c>
      <c r="H159" s="0" t="n">
        <v>100014409</v>
      </c>
      <c r="I159" s="0" t="s">
        <v>153</v>
      </c>
      <c r="J159" s="0" t="n">
        <v>5000060175</v>
      </c>
      <c r="K159" s="0" t="s">
        <v>154</v>
      </c>
      <c r="L159" s="42" t="n">
        <v>-53.37</v>
      </c>
    </row>
    <row r="160" customFormat="false" ht="12.75" hidden="false" customHeight="false" outlineLevel="0" collapsed="false">
      <c r="B160" s="41" t="n">
        <v>36952</v>
      </c>
      <c r="C160" s="0" t="n">
        <v>413</v>
      </c>
      <c r="D160" s="0" t="n">
        <v>53600000</v>
      </c>
      <c r="F160" s="0" t="s">
        <v>151</v>
      </c>
      <c r="H160" s="0" t="n">
        <v>100011920</v>
      </c>
      <c r="J160" s="0" t="n">
        <v>5000003183</v>
      </c>
      <c r="K160" s="0" t="s">
        <v>152</v>
      </c>
      <c r="L160" s="42" t="n">
        <v>36.05</v>
      </c>
    </row>
    <row r="161" customFormat="false" ht="12.75" hidden="false" customHeight="false" outlineLevel="0" collapsed="false">
      <c r="B161" s="41" t="n">
        <v>36959</v>
      </c>
      <c r="C161" s="0" t="n">
        <v>413</v>
      </c>
      <c r="D161" s="0" t="n">
        <v>53600000</v>
      </c>
      <c r="F161" s="0" t="s">
        <v>151</v>
      </c>
      <c r="H161" s="0" t="n">
        <v>100013574</v>
      </c>
      <c r="J161" s="0" t="n">
        <v>5000003183</v>
      </c>
      <c r="K161" s="0" t="s">
        <v>152</v>
      </c>
      <c r="L161" s="42" t="n">
        <v>17.74</v>
      </c>
    </row>
    <row r="162" customFormat="false" ht="12.75" hidden="false" customHeight="false" outlineLevel="0" collapsed="false">
      <c r="B162" s="41" t="n">
        <v>36973</v>
      </c>
      <c r="C162" s="0" t="n">
        <v>413</v>
      </c>
      <c r="D162" s="0" t="n">
        <v>53600000</v>
      </c>
      <c r="F162" s="0" t="s">
        <v>151</v>
      </c>
      <c r="H162" s="0" t="n">
        <v>100016232</v>
      </c>
      <c r="J162" s="0" t="n">
        <v>5000003183</v>
      </c>
      <c r="K162" s="0" t="s">
        <v>152</v>
      </c>
      <c r="L162" s="42" t="n">
        <v>14.04</v>
      </c>
    </row>
    <row r="163" customFormat="false" ht="12.75" hidden="false" customHeight="false" outlineLevel="0" collapsed="false">
      <c r="B163" s="41" t="n">
        <v>36964</v>
      </c>
      <c r="C163" s="0" t="n">
        <v>413</v>
      </c>
      <c r="D163" s="0" t="n">
        <v>53600000</v>
      </c>
      <c r="F163" s="0" t="s">
        <v>151</v>
      </c>
      <c r="H163" s="0" t="n">
        <v>100014367</v>
      </c>
      <c r="I163" s="0" t="s">
        <v>153</v>
      </c>
      <c r="J163" s="0" t="n">
        <v>5000060175</v>
      </c>
      <c r="K163" s="0" t="s">
        <v>154</v>
      </c>
      <c r="L163" s="42" t="n">
        <v>9.63</v>
      </c>
    </row>
    <row r="164" customFormat="false" ht="12.75" hidden="false" customHeight="false" outlineLevel="0" collapsed="false">
      <c r="B164" s="41" t="n">
        <v>36964</v>
      </c>
      <c r="C164" s="0" t="n">
        <v>413</v>
      </c>
      <c r="D164" s="0" t="n">
        <v>53600000</v>
      </c>
      <c r="F164" s="0" t="s">
        <v>151</v>
      </c>
      <c r="H164" s="0" t="n">
        <v>100014280</v>
      </c>
      <c r="I164" s="0" t="s">
        <v>153</v>
      </c>
      <c r="J164" s="0" t="n">
        <v>5000060175</v>
      </c>
      <c r="K164" s="0" t="s">
        <v>154</v>
      </c>
      <c r="L164" s="42" t="n">
        <v>117.04</v>
      </c>
    </row>
    <row r="165" customFormat="false" ht="12.75" hidden="false" customHeight="false" outlineLevel="0" collapsed="false">
      <c r="B165" s="0" t="s">
        <v>74</v>
      </c>
      <c r="D165" s="0" t="n">
        <v>53600000</v>
      </c>
      <c r="L165" s="43" t="n">
        <v>1684.53</v>
      </c>
    </row>
    <row r="166" customFormat="false" ht="12.75" hidden="false" customHeight="false" outlineLevel="0" collapsed="false">
      <c r="B166" s="41" t="n">
        <v>36981</v>
      </c>
      <c r="C166" s="0" t="n">
        <v>413</v>
      </c>
      <c r="D166" s="0" t="n">
        <v>59003000</v>
      </c>
      <c r="F166" s="0" t="s">
        <v>157</v>
      </c>
      <c r="H166" s="0" t="n">
        <v>100016387</v>
      </c>
      <c r="J166" s="0" t="n">
        <v>30016000</v>
      </c>
      <c r="K166" s="0" t="s">
        <v>72</v>
      </c>
      <c r="L166" s="42" t="n">
        <v>1083.26</v>
      </c>
    </row>
    <row r="167" customFormat="false" ht="12.75" hidden="false" customHeight="false" outlineLevel="0" collapsed="false">
      <c r="B167" s="41" t="n">
        <v>36981</v>
      </c>
      <c r="C167" s="0" t="n">
        <v>413</v>
      </c>
      <c r="D167" s="0" t="n">
        <v>59003000</v>
      </c>
      <c r="F167" s="0" t="s">
        <v>157</v>
      </c>
      <c r="H167" s="0" t="n">
        <v>100016387</v>
      </c>
      <c r="J167" s="0" t="n">
        <v>30016000</v>
      </c>
      <c r="K167" s="0" t="s">
        <v>72</v>
      </c>
      <c r="L167" s="42" t="n">
        <v>2734.08</v>
      </c>
    </row>
    <row r="168" customFormat="false" ht="12.75" hidden="false" customHeight="false" outlineLevel="0" collapsed="false">
      <c r="B168" s="41" t="n">
        <v>36981</v>
      </c>
      <c r="C168" s="0" t="n">
        <v>413</v>
      </c>
      <c r="D168" s="0" t="n">
        <v>59003000</v>
      </c>
      <c r="F168" s="0" t="s">
        <v>157</v>
      </c>
      <c r="H168" s="0" t="n">
        <v>100016387</v>
      </c>
      <c r="J168" s="0" t="n">
        <v>30016000</v>
      </c>
      <c r="K168" s="0" t="s">
        <v>72</v>
      </c>
      <c r="L168" s="42" t="n">
        <v>127.65</v>
      </c>
    </row>
    <row r="169" customFormat="false" ht="12.75" hidden="false" customHeight="false" outlineLevel="0" collapsed="false">
      <c r="B169" s="41" t="n">
        <v>36965</v>
      </c>
      <c r="C169" s="0" t="n">
        <v>413</v>
      </c>
      <c r="D169" s="0" t="n">
        <v>59003000</v>
      </c>
      <c r="F169" s="0" t="s">
        <v>157</v>
      </c>
      <c r="H169" s="0" t="n">
        <v>100014057</v>
      </c>
      <c r="J169" s="0" t="n">
        <v>30016000</v>
      </c>
      <c r="K169" s="0" t="s">
        <v>72</v>
      </c>
      <c r="L169" s="42" t="n">
        <v>103.5</v>
      </c>
    </row>
    <row r="170" customFormat="false" ht="12.75" hidden="false" customHeight="false" outlineLevel="0" collapsed="false">
      <c r="B170" s="41" t="n">
        <v>36965</v>
      </c>
      <c r="C170" s="0" t="n">
        <v>413</v>
      </c>
      <c r="D170" s="0" t="n">
        <v>59003000</v>
      </c>
      <c r="F170" s="0" t="s">
        <v>157</v>
      </c>
      <c r="H170" s="0" t="n">
        <v>100014057</v>
      </c>
      <c r="J170" s="0" t="n">
        <v>30016000</v>
      </c>
      <c r="K170" s="0" t="s">
        <v>72</v>
      </c>
      <c r="L170" s="42" t="n">
        <v>1633.6</v>
      </c>
    </row>
    <row r="171" customFormat="false" ht="12.75" hidden="false" customHeight="false" outlineLevel="0" collapsed="false">
      <c r="B171" s="41" t="n">
        <v>36965</v>
      </c>
      <c r="C171" s="0" t="n">
        <v>413</v>
      </c>
      <c r="D171" s="0" t="n">
        <v>59003000</v>
      </c>
      <c r="F171" s="0" t="s">
        <v>157</v>
      </c>
      <c r="H171" s="0" t="n">
        <v>100014057</v>
      </c>
      <c r="J171" s="0" t="n">
        <v>30016000</v>
      </c>
      <c r="K171" s="0" t="s">
        <v>72</v>
      </c>
      <c r="L171" s="42" t="n">
        <v>431.01</v>
      </c>
    </row>
    <row r="172" customFormat="false" ht="12.75" hidden="false" customHeight="false" outlineLevel="0" collapsed="false">
      <c r="B172" s="41" t="n">
        <v>36965</v>
      </c>
      <c r="C172" s="0" t="n">
        <v>413</v>
      </c>
      <c r="D172" s="0" t="n">
        <v>59003000</v>
      </c>
      <c r="F172" s="0" t="s">
        <v>157</v>
      </c>
      <c r="H172" s="0" t="n">
        <v>100014188</v>
      </c>
      <c r="J172" s="0" t="n">
        <v>52001000</v>
      </c>
      <c r="K172" s="0" t="s">
        <v>71</v>
      </c>
      <c r="L172" s="42" t="n">
        <v>1373.11</v>
      </c>
    </row>
    <row r="173" customFormat="false" ht="12.75" hidden="false" customHeight="false" outlineLevel="0" collapsed="false">
      <c r="B173" s="41" t="n">
        <v>36979</v>
      </c>
      <c r="C173" s="0" t="n">
        <v>413</v>
      </c>
      <c r="D173" s="0" t="n">
        <v>59003000</v>
      </c>
      <c r="F173" s="0" t="s">
        <v>157</v>
      </c>
      <c r="H173" s="0" t="n">
        <v>100017022</v>
      </c>
      <c r="I173" s="0" t="s">
        <v>158</v>
      </c>
      <c r="J173" s="0" t="n">
        <v>30700000</v>
      </c>
      <c r="K173" s="0" t="s">
        <v>159</v>
      </c>
      <c r="L173" s="42" t="n">
        <v>-1957.5</v>
      </c>
    </row>
    <row r="174" customFormat="false" ht="12.75" hidden="false" customHeight="false" outlineLevel="0" collapsed="false">
      <c r="B174" s="41" t="n">
        <v>36979</v>
      </c>
      <c r="C174" s="0" t="n">
        <v>413</v>
      </c>
      <c r="D174" s="0" t="n">
        <v>59003000</v>
      </c>
      <c r="F174" s="0" t="s">
        <v>157</v>
      </c>
      <c r="H174" s="0" t="n">
        <v>100017022</v>
      </c>
      <c r="I174" s="0" t="s">
        <v>158</v>
      </c>
      <c r="J174" s="0" t="n">
        <v>30700000</v>
      </c>
      <c r="K174" s="0" t="s">
        <v>159</v>
      </c>
      <c r="L174" s="42" t="n">
        <v>-34670.01</v>
      </c>
    </row>
    <row r="175" customFormat="false" ht="12.75" hidden="false" customHeight="false" outlineLevel="0" collapsed="false">
      <c r="B175" s="41" t="n">
        <v>36979</v>
      </c>
      <c r="C175" s="0" t="n">
        <v>413</v>
      </c>
      <c r="D175" s="0" t="n">
        <v>59003000</v>
      </c>
      <c r="F175" s="0" t="s">
        <v>157</v>
      </c>
      <c r="H175" s="0" t="n">
        <v>100017022</v>
      </c>
      <c r="I175" s="0" t="s">
        <v>158</v>
      </c>
      <c r="J175" s="0" t="n">
        <v>30700000</v>
      </c>
      <c r="K175" s="0" t="s">
        <v>159</v>
      </c>
      <c r="L175" s="42" t="n">
        <v>-9809.25</v>
      </c>
    </row>
    <row r="176" customFormat="false" ht="12.75" hidden="false" customHeight="false" outlineLevel="0" collapsed="false">
      <c r="B176" s="41" t="n">
        <v>36970</v>
      </c>
      <c r="C176" s="0" t="n">
        <v>413</v>
      </c>
      <c r="D176" s="0" t="n">
        <v>59003000</v>
      </c>
      <c r="F176" s="0" t="s">
        <v>157</v>
      </c>
      <c r="H176" s="0" t="n">
        <v>100015718</v>
      </c>
      <c r="J176" s="0" t="n">
        <v>20023000</v>
      </c>
      <c r="K176" s="0" t="s">
        <v>92</v>
      </c>
      <c r="L176" s="42" t="n">
        <v>-423.69</v>
      </c>
    </row>
    <row r="177" customFormat="false" ht="12.75" hidden="false" customHeight="false" outlineLevel="0" collapsed="false">
      <c r="B177" s="41" t="n">
        <v>36971</v>
      </c>
      <c r="C177" s="0" t="n">
        <v>413</v>
      </c>
      <c r="D177" s="0" t="n">
        <v>59003000</v>
      </c>
      <c r="F177" s="0" t="s">
        <v>157</v>
      </c>
      <c r="H177" s="0" t="n">
        <v>100015722</v>
      </c>
      <c r="J177" s="0" t="n">
        <v>20023000</v>
      </c>
      <c r="K177" s="0" t="s">
        <v>92</v>
      </c>
      <c r="L177" s="42" t="n">
        <v>-733.5</v>
      </c>
    </row>
    <row r="178" customFormat="false" ht="12.75" hidden="false" customHeight="false" outlineLevel="0" collapsed="false">
      <c r="B178" s="41" t="n">
        <v>36965</v>
      </c>
      <c r="C178" s="0" t="n">
        <v>413</v>
      </c>
      <c r="D178" s="0" t="n">
        <v>59003000</v>
      </c>
      <c r="F178" s="0" t="s">
        <v>157</v>
      </c>
      <c r="H178" s="0" t="n">
        <v>100014188</v>
      </c>
      <c r="J178" s="0" t="n">
        <v>52001000</v>
      </c>
      <c r="K178" s="0" t="s">
        <v>71</v>
      </c>
      <c r="L178" s="42" t="n">
        <v>642.07</v>
      </c>
    </row>
    <row r="179" customFormat="false" ht="12.75" hidden="false" customHeight="false" outlineLevel="0" collapsed="false">
      <c r="B179" s="0" t="s">
        <v>74</v>
      </c>
      <c r="D179" s="0" t="n">
        <v>59003000</v>
      </c>
      <c r="L179" s="43" t="n">
        <v>-39465.67</v>
      </c>
    </row>
    <row r="180" customFormat="false" ht="12.75" hidden="false" customHeight="false" outlineLevel="0" collapsed="false">
      <c r="B180" s="41" t="n">
        <v>36965</v>
      </c>
      <c r="C180" s="0" t="n">
        <v>413</v>
      </c>
      <c r="D180" s="0" t="n">
        <v>59003100</v>
      </c>
      <c r="F180" s="0" t="s">
        <v>160</v>
      </c>
      <c r="H180" s="0" t="n">
        <v>100014057</v>
      </c>
      <c r="J180" s="0" t="n">
        <v>30016000</v>
      </c>
      <c r="K180" s="0" t="s">
        <v>72</v>
      </c>
      <c r="L180" s="42" t="n">
        <v>12.82</v>
      </c>
    </row>
    <row r="181" customFormat="false" ht="12.75" hidden="false" customHeight="false" outlineLevel="0" collapsed="false">
      <c r="B181" s="41" t="n">
        <v>36981</v>
      </c>
      <c r="C181" s="0" t="n">
        <v>413</v>
      </c>
      <c r="D181" s="0" t="n">
        <v>59003100</v>
      </c>
      <c r="F181" s="0" t="s">
        <v>160</v>
      </c>
      <c r="H181" s="0" t="n">
        <v>100016387</v>
      </c>
      <c r="J181" s="0" t="n">
        <v>30016000</v>
      </c>
      <c r="K181" s="0" t="s">
        <v>72</v>
      </c>
      <c r="L181" s="42" t="n">
        <v>16.41</v>
      </c>
    </row>
    <row r="182" customFormat="false" ht="12.75" hidden="false" customHeight="false" outlineLevel="0" collapsed="false">
      <c r="B182" s="0" t="s">
        <v>74</v>
      </c>
      <c r="D182" s="0" t="n">
        <v>59003100</v>
      </c>
      <c r="L182" s="43" t="n">
        <v>29.23</v>
      </c>
    </row>
    <row r="183" customFormat="false" ht="12.75" hidden="false" customHeight="false" outlineLevel="0" collapsed="false">
      <c r="B183" s="41" t="n">
        <v>36981</v>
      </c>
      <c r="C183" s="0" t="n">
        <v>413</v>
      </c>
      <c r="D183" s="0" t="n">
        <v>59003200</v>
      </c>
      <c r="F183" s="0" t="s">
        <v>161</v>
      </c>
      <c r="H183" s="0" t="n">
        <v>100016387</v>
      </c>
      <c r="J183" s="0" t="n">
        <v>30016000</v>
      </c>
      <c r="K183" s="0" t="s">
        <v>72</v>
      </c>
      <c r="L183" s="42" t="n">
        <v>10.26</v>
      </c>
    </row>
    <row r="184" customFormat="false" ht="12.75" hidden="false" customHeight="false" outlineLevel="0" collapsed="false">
      <c r="B184" s="41" t="n">
        <v>36965</v>
      </c>
      <c r="C184" s="0" t="n">
        <v>413</v>
      </c>
      <c r="D184" s="0" t="n">
        <v>59003200</v>
      </c>
      <c r="F184" s="0" t="s">
        <v>161</v>
      </c>
      <c r="H184" s="0" t="n">
        <v>100014057</v>
      </c>
      <c r="J184" s="0" t="n">
        <v>30016000</v>
      </c>
      <c r="K184" s="0" t="s">
        <v>72</v>
      </c>
      <c r="L184" s="42" t="n">
        <v>8.01</v>
      </c>
    </row>
    <row r="185" customFormat="false" ht="12.75" hidden="false" customHeight="false" outlineLevel="0" collapsed="false">
      <c r="B185" s="0" t="s">
        <v>74</v>
      </c>
      <c r="D185" s="0" t="n">
        <v>59003200</v>
      </c>
      <c r="L185" s="43" t="n">
        <v>18.27</v>
      </c>
    </row>
    <row r="186" customFormat="false" ht="12.75" hidden="false" customHeight="false" outlineLevel="0" collapsed="false">
      <c r="B186" s="41" t="n">
        <v>36965</v>
      </c>
      <c r="C186" s="0" t="n">
        <v>413</v>
      </c>
      <c r="D186" s="0" t="n">
        <v>59099900</v>
      </c>
      <c r="F186" s="0" t="s">
        <v>162</v>
      </c>
      <c r="H186" s="0" t="n">
        <v>100014057</v>
      </c>
      <c r="J186" s="0" t="n">
        <v>30016000</v>
      </c>
      <c r="K186" s="0" t="s">
        <v>72</v>
      </c>
      <c r="L186" s="42" t="n">
        <v>1.6</v>
      </c>
    </row>
    <row r="187" customFormat="false" ht="12.75" hidden="false" customHeight="false" outlineLevel="0" collapsed="false">
      <c r="B187" s="41" t="n">
        <v>36981</v>
      </c>
      <c r="C187" s="0" t="n">
        <v>413</v>
      </c>
      <c r="D187" s="0" t="n">
        <v>59099900</v>
      </c>
      <c r="F187" s="0" t="s">
        <v>162</v>
      </c>
      <c r="H187" s="0" t="n">
        <v>100016387</v>
      </c>
      <c r="J187" s="0" t="n">
        <v>30016000</v>
      </c>
      <c r="K187" s="0" t="s">
        <v>72</v>
      </c>
      <c r="L187" s="42" t="n">
        <v>2.05</v>
      </c>
    </row>
    <row r="188" customFormat="false" ht="12.75" hidden="false" customHeight="false" outlineLevel="0" collapsed="false">
      <c r="B188" s="0" t="s">
        <v>74</v>
      </c>
      <c r="D188" s="0" t="n">
        <v>59099900</v>
      </c>
      <c r="L188" s="43" t="n">
        <v>3.65</v>
      </c>
    </row>
    <row r="189" customFormat="false" ht="12.75" hidden="false" customHeight="false" outlineLevel="0" collapsed="false">
      <c r="B189" s="41" t="n">
        <v>36981</v>
      </c>
      <c r="C189" s="0" t="n">
        <v>413</v>
      </c>
      <c r="D189" s="0" t="n">
        <v>80020178</v>
      </c>
      <c r="F189" s="0" t="s">
        <v>496</v>
      </c>
      <c r="I189" s="0" t="s">
        <v>497</v>
      </c>
      <c r="L189" s="42" t="n">
        <v>554.16</v>
      </c>
    </row>
    <row r="190" customFormat="false" ht="12.75" hidden="false" customHeight="false" outlineLevel="0" collapsed="false">
      <c r="B190" s="0" t="s">
        <v>74</v>
      </c>
      <c r="D190" s="0" t="n">
        <v>80020178</v>
      </c>
      <c r="L190" s="43" t="n">
        <v>554.16</v>
      </c>
    </row>
    <row r="191" customFormat="false" ht="12.75" hidden="false" customHeight="false" outlineLevel="0" collapsed="false">
      <c r="B191" s="41" t="n">
        <v>36981</v>
      </c>
      <c r="C191" s="0" t="n">
        <v>413</v>
      </c>
      <c r="D191" s="0" t="n">
        <v>80020180</v>
      </c>
      <c r="F191" s="0" t="s">
        <v>498</v>
      </c>
      <c r="I191" s="0" t="s">
        <v>499</v>
      </c>
      <c r="L191" s="42" t="n">
        <v>1463.69</v>
      </c>
    </row>
    <row r="192" customFormat="false" ht="12.75" hidden="false" customHeight="false" outlineLevel="0" collapsed="false">
      <c r="B192" s="0" t="s">
        <v>74</v>
      </c>
      <c r="D192" s="0" t="n">
        <v>80020180</v>
      </c>
      <c r="L192" s="43" t="n">
        <v>1463.69</v>
      </c>
    </row>
    <row r="193" customFormat="false" ht="12.75" hidden="false" customHeight="false" outlineLevel="0" collapsed="false">
      <c r="B193" s="41" t="n">
        <v>36981</v>
      </c>
      <c r="C193" s="0" t="n">
        <v>413</v>
      </c>
      <c r="D193" s="0" t="n">
        <v>80020182</v>
      </c>
      <c r="F193" s="0" t="s">
        <v>500</v>
      </c>
      <c r="I193" s="0" t="s">
        <v>501</v>
      </c>
      <c r="L193" s="42" t="n">
        <v>530.31</v>
      </c>
    </row>
    <row r="194" customFormat="false" ht="12.75" hidden="false" customHeight="false" outlineLevel="0" collapsed="false">
      <c r="B194" s="0" t="s">
        <v>74</v>
      </c>
      <c r="D194" s="0" t="n">
        <v>80020182</v>
      </c>
      <c r="L194" s="43" t="n">
        <v>530.31</v>
      </c>
    </row>
    <row r="195" customFormat="false" ht="12.75" hidden="false" customHeight="false" outlineLevel="0" collapsed="false">
      <c r="B195" s="41" t="n">
        <v>36981</v>
      </c>
      <c r="C195" s="0" t="n">
        <v>413</v>
      </c>
      <c r="D195" s="0" t="n">
        <v>80020183</v>
      </c>
      <c r="F195" s="0" t="s">
        <v>502</v>
      </c>
      <c r="I195" s="0" t="s">
        <v>503</v>
      </c>
      <c r="L195" s="42" t="n">
        <v>13.97</v>
      </c>
    </row>
    <row r="196" customFormat="false" ht="12.75" hidden="false" customHeight="false" outlineLevel="0" collapsed="false">
      <c r="B196" s="0" t="s">
        <v>74</v>
      </c>
      <c r="D196" s="0" t="n">
        <v>80020183</v>
      </c>
      <c r="L196" s="43" t="n">
        <v>13.97</v>
      </c>
    </row>
    <row r="197" customFormat="false" ht="12.75" hidden="false" customHeight="false" outlineLevel="0" collapsed="false">
      <c r="B197" s="41" t="n">
        <v>36981</v>
      </c>
      <c r="C197" s="0" t="n">
        <v>413</v>
      </c>
      <c r="D197" s="0" t="n">
        <v>80020185</v>
      </c>
      <c r="F197" s="0" t="s">
        <v>504</v>
      </c>
      <c r="I197" s="0" t="s">
        <v>505</v>
      </c>
      <c r="L197" s="42" t="n">
        <v>897.4</v>
      </c>
    </row>
    <row r="198" customFormat="false" ht="12.75" hidden="false" customHeight="false" outlineLevel="0" collapsed="false">
      <c r="B198" s="0" t="s">
        <v>74</v>
      </c>
      <c r="D198" s="0" t="n">
        <v>80020185</v>
      </c>
      <c r="L198" s="43" t="n">
        <v>897.4</v>
      </c>
    </row>
    <row r="199" customFormat="false" ht="12.75" hidden="false" customHeight="false" outlineLevel="0" collapsed="false">
      <c r="B199" s="41" t="n">
        <v>36981</v>
      </c>
      <c r="C199" s="0" t="n">
        <v>413</v>
      </c>
      <c r="D199" s="0" t="n">
        <v>80020366</v>
      </c>
      <c r="F199" s="0" t="s">
        <v>163</v>
      </c>
      <c r="I199" s="0" t="s">
        <v>506</v>
      </c>
      <c r="L199" s="42" t="n">
        <v>-4124.35</v>
      </c>
    </row>
    <row r="200" customFormat="false" ht="12.75" hidden="false" customHeight="false" outlineLevel="0" collapsed="false">
      <c r="B200" s="41" t="n">
        <v>36981</v>
      </c>
      <c r="C200" s="0" t="n">
        <v>413</v>
      </c>
      <c r="D200" s="0" t="n">
        <v>80020366</v>
      </c>
      <c r="F200" s="0" t="s">
        <v>163</v>
      </c>
      <c r="I200" s="0" t="s">
        <v>506</v>
      </c>
      <c r="L200" s="42" t="n">
        <v>-239865.85</v>
      </c>
    </row>
    <row r="201" customFormat="false" ht="12.75" hidden="false" customHeight="false" outlineLevel="0" collapsed="false">
      <c r="B201" s="41" t="n">
        <v>36981</v>
      </c>
      <c r="C201" s="0" t="n">
        <v>413</v>
      </c>
      <c r="D201" s="0" t="n">
        <v>80020366</v>
      </c>
      <c r="F201" s="0" t="s">
        <v>163</v>
      </c>
      <c r="I201" s="0" t="s">
        <v>506</v>
      </c>
      <c r="L201" s="42" t="n">
        <v>-32500.53</v>
      </c>
    </row>
    <row r="202" customFormat="false" ht="12.75" hidden="false" customHeight="false" outlineLevel="0" collapsed="false">
      <c r="B202" s="0" t="s">
        <v>74</v>
      </c>
      <c r="D202" s="0" t="n">
        <v>80020366</v>
      </c>
      <c r="L202" s="43" t="n">
        <v>-276490.73</v>
      </c>
    </row>
    <row r="203" customFormat="false" ht="12.75" hidden="false" customHeight="false" outlineLevel="0" collapsed="false">
      <c r="B203" s="41" t="n">
        <v>36981</v>
      </c>
      <c r="C203" s="0" t="n">
        <v>413</v>
      </c>
      <c r="D203" s="0" t="n">
        <v>80020401</v>
      </c>
      <c r="F203" s="0" t="s">
        <v>167</v>
      </c>
      <c r="I203" s="0" t="s">
        <v>507</v>
      </c>
      <c r="L203" s="42" t="n">
        <v>-2830.93</v>
      </c>
    </row>
    <row r="204" customFormat="false" ht="12.75" hidden="false" customHeight="false" outlineLevel="0" collapsed="false">
      <c r="B204" s="41" t="n">
        <v>36981</v>
      </c>
      <c r="C204" s="0" t="n">
        <v>413</v>
      </c>
      <c r="D204" s="0" t="n">
        <v>80020401</v>
      </c>
      <c r="F204" s="0" t="s">
        <v>167</v>
      </c>
      <c r="I204" s="0" t="s">
        <v>507</v>
      </c>
      <c r="L204" s="42" t="n">
        <v>-167024.81</v>
      </c>
    </row>
    <row r="205" customFormat="false" ht="12.75" hidden="false" customHeight="false" outlineLevel="0" collapsed="false">
      <c r="B205" s="41" t="n">
        <v>36981</v>
      </c>
      <c r="C205" s="0" t="n">
        <v>413</v>
      </c>
      <c r="D205" s="0" t="n">
        <v>80020401</v>
      </c>
      <c r="F205" s="0" t="s">
        <v>167</v>
      </c>
      <c r="I205" s="0" t="s">
        <v>507</v>
      </c>
      <c r="L205" s="42" t="n">
        <v>-39633</v>
      </c>
    </row>
    <row r="206" customFormat="false" ht="12.75" hidden="false" customHeight="false" outlineLevel="0" collapsed="false">
      <c r="B206" s="41" t="n">
        <v>36981</v>
      </c>
      <c r="C206" s="0" t="n">
        <v>413</v>
      </c>
      <c r="D206" s="0" t="n">
        <v>80020401</v>
      </c>
      <c r="F206" s="0" t="s">
        <v>167</v>
      </c>
      <c r="I206" s="0" t="s">
        <v>507</v>
      </c>
      <c r="L206" s="42" t="n">
        <v>-15570.11</v>
      </c>
    </row>
    <row r="207" customFormat="false" ht="12.75" hidden="false" customHeight="false" outlineLevel="0" collapsed="false">
      <c r="B207" s="0" t="s">
        <v>74</v>
      </c>
      <c r="D207" s="0" t="n">
        <v>80020401</v>
      </c>
      <c r="L207" s="43" t="n">
        <v>-225058.85</v>
      </c>
    </row>
    <row r="208" customFormat="false" ht="12.75" hidden="false" customHeight="false" outlineLevel="0" collapsed="false">
      <c r="B208" s="41" t="n">
        <v>36981</v>
      </c>
      <c r="C208" s="0" t="n">
        <v>413</v>
      </c>
      <c r="D208" s="0" t="n">
        <v>80020411</v>
      </c>
      <c r="F208" s="0" t="s">
        <v>508</v>
      </c>
      <c r="I208" s="0" t="s">
        <v>509</v>
      </c>
      <c r="L208" s="42" t="n">
        <v>1634.88</v>
      </c>
    </row>
    <row r="209" customFormat="false" ht="12.75" hidden="false" customHeight="false" outlineLevel="0" collapsed="false">
      <c r="B209" s="41" t="n">
        <v>36981</v>
      </c>
      <c r="C209" s="0" t="n">
        <v>413</v>
      </c>
      <c r="D209" s="0" t="n">
        <v>80020411</v>
      </c>
      <c r="F209" s="0" t="s">
        <v>508</v>
      </c>
      <c r="I209" s="0" t="s">
        <v>510</v>
      </c>
      <c r="L209" s="42" t="n">
        <v>2318.53</v>
      </c>
    </row>
    <row r="210" customFormat="false" ht="12.75" hidden="false" customHeight="false" outlineLevel="0" collapsed="false">
      <c r="B210" s="0" t="s">
        <v>74</v>
      </c>
      <c r="D210" s="0" t="n">
        <v>80020411</v>
      </c>
      <c r="L210" s="43" t="n">
        <v>3953.41</v>
      </c>
    </row>
    <row r="211" customFormat="false" ht="12.75" hidden="false" customHeight="false" outlineLevel="0" collapsed="false">
      <c r="B211" s="41" t="n">
        <v>36981</v>
      </c>
      <c r="C211" s="0" t="n">
        <v>413</v>
      </c>
      <c r="D211" s="0" t="n">
        <v>81000023</v>
      </c>
      <c r="F211" s="0" t="s">
        <v>171</v>
      </c>
      <c r="H211" s="0" t="n">
        <v>281951</v>
      </c>
      <c r="L211" s="42" t="n">
        <v>7145.06</v>
      </c>
    </row>
    <row r="212" customFormat="false" ht="12.75" hidden="false" customHeight="false" outlineLevel="0" collapsed="false">
      <c r="B212" s="41" t="n">
        <v>36981</v>
      </c>
      <c r="C212" s="0" t="n">
        <v>413</v>
      </c>
      <c r="D212" s="0" t="n">
        <v>81000023</v>
      </c>
      <c r="F212" s="0" t="s">
        <v>171</v>
      </c>
      <c r="H212" s="0" t="n">
        <v>281952</v>
      </c>
      <c r="L212" s="42" t="n">
        <v>1949.61</v>
      </c>
    </row>
    <row r="213" customFormat="false" ht="12.75" hidden="false" customHeight="false" outlineLevel="0" collapsed="false">
      <c r="B213" s="41" t="n">
        <v>36981</v>
      </c>
      <c r="C213" s="0" t="n">
        <v>413</v>
      </c>
      <c r="D213" s="0" t="n">
        <v>81000023</v>
      </c>
      <c r="F213" s="0" t="s">
        <v>171</v>
      </c>
      <c r="H213" s="0" t="n">
        <v>281953</v>
      </c>
      <c r="L213" s="42" t="n">
        <v>102506.21</v>
      </c>
    </row>
    <row r="214" customFormat="false" ht="12.75" hidden="false" customHeight="false" outlineLevel="0" collapsed="false">
      <c r="B214" s="41" t="n">
        <v>36981</v>
      </c>
      <c r="C214" s="0" t="n">
        <v>413</v>
      </c>
      <c r="D214" s="0" t="n">
        <v>81000023</v>
      </c>
      <c r="F214" s="0" t="s">
        <v>171</v>
      </c>
      <c r="H214" s="0" t="n">
        <v>281955</v>
      </c>
      <c r="L214" s="42" t="n">
        <v>32217.35</v>
      </c>
    </row>
    <row r="215" customFormat="false" ht="12.75" hidden="false" customHeight="false" outlineLevel="0" collapsed="false">
      <c r="B215" s="41" t="n">
        <v>36981</v>
      </c>
      <c r="C215" s="0" t="n">
        <v>413</v>
      </c>
      <c r="D215" s="0" t="n">
        <v>81000023</v>
      </c>
      <c r="F215" s="0" t="s">
        <v>171</v>
      </c>
      <c r="H215" s="0" t="n">
        <v>281956</v>
      </c>
      <c r="L215" s="42" t="n">
        <v>82710.41</v>
      </c>
    </row>
    <row r="216" customFormat="false" ht="12.75" hidden="false" customHeight="false" outlineLevel="0" collapsed="false">
      <c r="B216" s="41" t="n">
        <v>36981</v>
      </c>
      <c r="C216" s="0" t="n">
        <v>413</v>
      </c>
      <c r="D216" s="0" t="n">
        <v>81000023</v>
      </c>
      <c r="F216" s="0" t="s">
        <v>171</v>
      </c>
      <c r="H216" s="0" t="n">
        <v>281958</v>
      </c>
      <c r="L216" s="42" t="n">
        <v>4608.5</v>
      </c>
    </row>
    <row r="217" customFormat="false" ht="12.75" hidden="false" customHeight="false" outlineLevel="0" collapsed="false">
      <c r="B217" s="41" t="n">
        <v>36981</v>
      </c>
      <c r="C217" s="0" t="n">
        <v>413</v>
      </c>
      <c r="D217" s="0" t="n">
        <v>81000023</v>
      </c>
      <c r="F217" s="0" t="s">
        <v>171</v>
      </c>
      <c r="H217" s="0" t="n">
        <v>281944</v>
      </c>
      <c r="L217" s="42" t="n">
        <v>15862.93</v>
      </c>
    </row>
    <row r="218" customFormat="false" ht="12.75" hidden="false" customHeight="false" outlineLevel="0" collapsed="false">
      <c r="B218" s="41" t="n">
        <v>36981</v>
      </c>
      <c r="C218" s="0" t="n">
        <v>413</v>
      </c>
      <c r="D218" s="0" t="n">
        <v>81000023</v>
      </c>
      <c r="F218" s="0" t="s">
        <v>171</v>
      </c>
      <c r="H218" s="0" t="n">
        <v>281945</v>
      </c>
      <c r="L218" s="42" t="n">
        <v>10320.07</v>
      </c>
    </row>
    <row r="219" customFormat="false" ht="12.75" hidden="false" customHeight="false" outlineLevel="0" collapsed="false">
      <c r="B219" s="41" t="n">
        <v>36981</v>
      </c>
      <c r="C219" s="0" t="n">
        <v>413</v>
      </c>
      <c r="D219" s="0" t="n">
        <v>81000023</v>
      </c>
      <c r="F219" s="0" t="s">
        <v>171</v>
      </c>
      <c r="H219" s="0" t="n">
        <v>281946</v>
      </c>
      <c r="L219" s="42" t="n">
        <v>1645</v>
      </c>
    </row>
    <row r="220" customFormat="false" ht="12.75" hidden="false" customHeight="false" outlineLevel="0" collapsed="false">
      <c r="B220" s="41" t="n">
        <v>36981</v>
      </c>
      <c r="C220" s="0" t="n">
        <v>413</v>
      </c>
      <c r="D220" s="0" t="n">
        <v>81000023</v>
      </c>
      <c r="F220" s="0" t="s">
        <v>171</v>
      </c>
      <c r="H220" s="0" t="n">
        <v>281949</v>
      </c>
      <c r="L220" s="42" t="n">
        <v>4124.35</v>
      </c>
    </row>
    <row r="221" customFormat="false" ht="12.75" hidden="false" customHeight="false" outlineLevel="0" collapsed="false">
      <c r="B221" s="41" t="n">
        <v>36981</v>
      </c>
      <c r="C221" s="0" t="n">
        <v>413</v>
      </c>
      <c r="D221" s="0" t="n">
        <v>81000023</v>
      </c>
      <c r="F221" s="0" t="s">
        <v>171</v>
      </c>
      <c r="H221" s="0" t="n">
        <v>281948</v>
      </c>
      <c r="L221" s="42" t="n">
        <v>30550.92</v>
      </c>
    </row>
    <row r="222" customFormat="false" ht="12.75" hidden="false" customHeight="false" outlineLevel="0" collapsed="false">
      <c r="B222" s="41" t="n">
        <v>36981</v>
      </c>
      <c r="C222" s="0" t="n">
        <v>413</v>
      </c>
      <c r="D222" s="0" t="n">
        <v>81000023</v>
      </c>
      <c r="F222" s="0" t="s">
        <v>171</v>
      </c>
      <c r="H222" s="0" t="n">
        <v>281947</v>
      </c>
      <c r="L222" s="42" t="n">
        <v>56.07</v>
      </c>
    </row>
    <row r="223" customFormat="false" ht="12.75" hidden="false" customHeight="false" outlineLevel="0" collapsed="false">
      <c r="B223" s="0" t="s">
        <v>74</v>
      </c>
      <c r="D223" s="0" t="n">
        <v>81000023</v>
      </c>
      <c r="L223" s="43" t="n">
        <v>293696.48</v>
      </c>
    </row>
    <row r="224" customFormat="false" ht="12.75" hidden="true" customHeight="false" outlineLevel="0" collapsed="false">
      <c r="B224" s="41" t="n">
        <v>36981</v>
      </c>
      <c r="C224" s="0" t="n">
        <v>413</v>
      </c>
      <c r="D224" s="0" t="n">
        <v>82100107</v>
      </c>
      <c r="F224" s="0" t="s">
        <v>174</v>
      </c>
      <c r="H224" s="0" t="n">
        <v>2865643</v>
      </c>
      <c r="L224" s="42" t="n">
        <v>-256</v>
      </c>
    </row>
    <row r="225" customFormat="false" ht="12.75" hidden="true" customHeight="false" outlineLevel="0" collapsed="false">
      <c r="B225" s="41" t="n">
        <v>36981</v>
      </c>
      <c r="C225" s="0" t="n">
        <v>413</v>
      </c>
      <c r="D225" s="0" t="n">
        <v>82100107</v>
      </c>
      <c r="F225" s="0" t="s">
        <v>174</v>
      </c>
      <c r="H225" s="0" t="n">
        <v>2865642</v>
      </c>
      <c r="L225" s="42" t="n">
        <v>-256</v>
      </c>
    </row>
    <row r="226" customFormat="false" ht="12.75" hidden="true" customHeight="false" outlineLevel="0" collapsed="false">
      <c r="B226" s="41" t="n">
        <v>36965</v>
      </c>
      <c r="C226" s="0" t="n">
        <v>413</v>
      </c>
      <c r="D226" s="0" t="n">
        <v>82100107</v>
      </c>
      <c r="F226" s="0" t="s">
        <v>174</v>
      </c>
      <c r="H226" s="0" t="n">
        <v>2711901</v>
      </c>
      <c r="L226" s="42" t="n">
        <v>-256</v>
      </c>
    </row>
    <row r="227" customFormat="false" ht="12.75" hidden="true" customHeight="false" outlineLevel="0" collapsed="false">
      <c r="B227" s="41" t="n">
        <v>36981</v>
      </c>
      <c r="C227" s="0" t="n">
        <v>413</v>
      </c>
      <c r="D227" s="0" t="n">
        <v>82100107</v>
      </c>
      <c r="F227" s="0" t="s">
        <v>174</v>
      </c>
      <c r="H227" s="0" t="n">
        <v>2813261</v>
      </c>
      <c r="L227" s="42" t="n">
        <v>-256</v>
      </c>
    </row>
    <row r="228" customFormat="false" ht="12.75" hidden="true" customHeight="false" outlineLevel="0" collapsed="false">
      <c r="B228" s="41" t="n">
        <v>36981</v>
      </c>
      <c r="C228" s="0" t="n">
        <v>413</v>
      </c>
      <c r="D228" s="0" t="n">
        <v>82100107</v>
      </c>
      <c r="F228" s="0" t="s">
        <v>174</v>
      </c>
      <c r="H228" s="0" t="n">
        <v>2813260</v>
      </c>
      <c r="L228" s="42" t="n">
        <v>-256</v>
      </c>
    </row>
    <row r="229" customFormat="false" ht="12.75" hidden="true" customHeight="false" outlineLevel="0" collapsed="false">
      <c r="B229" s="41" t="n">
        <v>36981</v>
      </c>
      <c r="C229" s="0" t="n">
        <v>413</v>
      </c>
      <c r="D229" s="0" t="n">
        <v>82100107</v>
      </c>
      <c r="F229" s="0" t="s">
        <v>174</v>
      </c>
      <c r="H229" s="0" t="n">
        <v>2865644</v>
      </c>
      <c r="L229" s="42" t="n">
        <v>-256</v>
      </c>
    </row>
    <row r="230" customFormat="false" ht="12.75" hidden="true" customHeight="false" outlineLevel="0" collapsed="false">
      <c r="B230" s="41" t="n">
        <v>36981</v>
      </c>
      <c r="C230" s="0" t="n">
        <v>413</v>
      </c>
      <c r="D230" s="0" t="n">
        <v>82100107</v>
      </c>
      <c r="F230" s="0" t="s">
        <v>174</v>
      </c>
      <c r="H230" s="0" t="n">
        <v>2865829</v>
      </c>
      <c r="L230" s="42" t="n">
        <v>-256</v>
      </c>
    </row>
    <row r="231" customFormat="false" ht="12.75" hidden="true" customHeight="false" outlineLevel="0" collapsed="false">
      <c r="B231" s="41" t="n">
        <v>36981</v>
      </c>
      <c r="C231" s="0" t="n">
        <v>413</v>
      </c>
      <c r="D231" s="0" t="n">
        <v>82100107</v>
      </c>
      <c r="F231" s="0" t="s">
        <v>174</v>
      </c>
      <c r="H231" s="0" t="n">
        <v>2865828</v>
      </c>
      <c r="L231" s="42" t="n">
        <v>-256</v>
      </c>
    </row>
    <row r="232" customFormat="false" ht="12.75" hidden="true" customHeight="false" outlineLevel="0" collapsed="false">
      <c r="B232" s="41" t="n">
        <v>36981</v>
      </c>
      <c r="C232" s="0" t="n">
        <v>413</v>
      </c>
      <c r="D232" s="0" t="n">
        <v>82100107</v>
      </c>
      <c r="F232" s="0" t="s">
        <v>174</v>
      </c>
      <c r="H232" s="0" t="n">
        <v>2865827</v>
      </c>
      <c r="L232" s="42" t="n">
        <v>-256</v>
      </c>
    </row>
    <row r="233" customFormat="false" ht="12.75" hidden="true" customHeight="false" outlineLevel="0" collapsed="false">
      <c r="B233" s="41" t="n">
        <v>36981</v>
      </c>
      <c r="C233" s="0" t="n">
        <v>413</v>
      </c>
      <c r="D233" s="0" t="n">
        <v>82100107</v>
      </c>
      <c r="F233" s="0" t="s">
        <v>174</v>
      </c>
      <c r="H233" s="0" t="n">
        <v>2865826</v>
      </c>
      <c r="L233" s="42" t="n">
        <v>-256</v>
      </c>
    </row>
    <row r="234" customFormat="false" ht="12.75" hidden="true" customHeight="false" outlineLevel="0" collapsed="false">
      <c r="B234" s="41" t="n">
        <v>36981</v>
      </c>
      <c r="C234" s="0" t="n">
        <v>413</v>
      </c>
      <c r="D234" s="0" t="n">
        <v>82100107</v>
      </c>
      <c r="F234" s="0" t="s">
        <v>174</v>
      </c>
      <c r="H234" s="0" t="n">
        <v>2865825</v>
      </c>
      <c r="L234" s="42" t="n">
        <v>-256</v>
      </c>
    </row>
    <row r="235" customFormat="false" ht="12.75" hidden="true" customHeight="false" outlineLevel="0" collapsed="false">
      <c r="B235" s="41" t="n">
        <v>36981</v>
      </c>
      <c r="C235" s="0" t="n">
        <v>413</v>
      </c>
      <c r="D235" s="0" t="n">
        <v>82100107</v>
      </c>
      <c r="F235" s="0" t="s">
        <v>174</v>
      </c>
      <c r="H235" s="0" t="n">
        <v>2813253</v>
      </c>
      <c r="L235" s="42" t="n">
        <v>-256</v>
      </c>
    </row>
    <row r="236" customFormat="false" ht="12.75" hidden="true" customHeight="false" outlineLevel="0" collapsed="false">
      <c r="B236" s="41" t="n">
        <v>36981</v>
      </c>
      <c r="C236" s="0" t="n">
        <v>413</v>
      </c>
      <c r="D236" s="0" t="n">
        <v>82100107</v>
      </c>
      <c r="F236" s="0" t="s">
        <v>174</v>
      </c>
      <c r="H236" s="0" t="n">
        <v>2813252</v>
      </c>
      <c r="L236" s="42" t="n">
        <v>-256</v>
      </c>
    </row>
    <row r="237" customFormat="false" ht="12.75" hidden="true" customHeight="false" outlineLevel="0" collapsed="false">
      <c r="B237" s="41" t="n">
        <v>36980</v>
      </c>
      <c r="C237" s="0" t="n">
        <v>413</v>
      </c>
      <c r="D237" s="0" t="n">
        <v>82100107</v>
      </c>
      <c r="F237" s="0" t="s">
        <v>174</v>
      </c>
      <c r="H237" s="0" t="n">
        <v>2865904</v>
      </c>
      <c r="L237" s="42" t="n">
        <v>-256</v>
      </c>
    </row>
    <row r="238" customFormat="false" ht="12.75" hidden="true" customHeight="false" outlineLevel="0" collapsed="false">
      <c r="B238" s="41" t="n">
        <v>36980</v>
      </c>
      <c r="C238" s="0" t="n">
        <v>413</v>
      </c>
      <c r="D238" s="0" t="n">
        <v>82100107</v>
      </c>
      <c r="F238" s="0" t="s">
        <v>174</v>
      </c>
      <c r="H238" s="0" t="n">
        <v>2865832</v>
      </c>
      <c r="L238" s="42" t="n">
        <v>-256</v>
      </c>
    </row>
    <row r="239" customFormat="false" ht="12.75" hidden="true" customHeight="false" outlineLevel="0" collapsed="false">
      <c r="B239" s="41" t="n">
        <v>36980</v>
      </c>
      <c r="C239" s="0" t="n">
        <v>413</v>
      </c>
      <c r="D239" s="0" t="n">
        <v>82100107</v>
      </c>
      <c r="F239" s="0" t="s">
        <v>174</v>
      </c>
      <c r="H239" s="0" t="n">
        <v>2813262</v>
      </c>
      <c r="L239" s="42" t="n">
        <v>-256</v>
      </c>
    </row>
    <row r="240" customFormat="false" ht="12.75" hidden="true" customHeight="false" outlineLevel="0" collapsed="false">
      <c r="B240" s="41" t="n">
        <v>36981</v>
      </c>
      <c r="C240" s="0" t="n">
        <v>413</v>
      </c>
      <c r="D240" s="0" t="n">
        <v>82100107</v>
      </c>
      <c r="F240" s="0" t="s">
        <v>174</v>
      </c>
      <c r="H240" s="0" t="n">
        <v>2813254</v>
      </c>
      <c r="L240" s="42" t="n">
        <v>-256</v>
      </c>
    </row>
    <row r="241" customFormat="false" ht="12.75" hidden="true" customHeight="false" outlineLevel="0" collapsed="false">
      <c r="B241" s="41" t="n">
        <v>36981</v>
      </c>
      <c r="C241" s="0" t="n">
        <v>413</v>
      </c>
      <c r="D241" s="0" t="n">
        <v>82100107</v>
      </c>
      <c r="F241" s="0" t="s">
        <v>174</v>
      </c>
      <c r="H241" s="0" t="n">
        <v>2813259</v>
      </c>
      <c r="L241" s="42" t="n">
        <v>-256</v>
      </c>
    </row>
    <row r="242" customFormat="false" ht="12.75" hidden="true" customHeight="false" outlineLevel="0" collapsed="false">
      <c r="B242" s="41" t="n">
        <v>36981</v>
      </c>
      <c r="C242" s="0" t="n">
        <v>413</v>
      </c>
      <c r="D242" s="0" t="n">
        <v>82100107</v>
      </c>
      <c r="F242" s="0" t="s">
        <v>174</v>
      </c>
      <c r="H242" s="0" t="n">
        <v>2813258</v>
      </c>
      <c r="L242" s="42" t="n">
        <v>-256</v>
      </c>
    </row>
    <row r="243" customFormat="false" ht="12.75" hidden="true" customHeight="false" outlineLevel="0" collapsed="false">
      <c r="B243" s="41" t="n">
        <v>36981</v>
      </c>
      <c r="C243" s="0" t="n">
        <v>413</v>
      </c>
      <c r="D243" s="0" t="n">
        <v>82100107</v>
      </c>
      <c r="F243" s="0" t="s">
        <v>174</v>
      </c>
      <c r="H243" s="0" t="n">
        <v>2813257</v>
      </c>
      <c r="L243" s="42" t="n">
        <v>-256</v>
      </c>
    </row>
    <row r="244" customFormat="false" ht="12.75" hidden="true" customHeight="false" outlineLevel="0" collapsed="false">
      <c r="B244" s="41" t="n">
        <v>36981</v>
      </c>
      <c r="C244" s="0" t="n">
        <v>413</v>
      </c>
      <c r="D244" s="0" t="n">
        <v>82100107</v>
      </c>
      <c r="F244" s="0" t="s">
        <v>174</v>
      </c>
      <c r="H244" s="0" t="n">
        <v>2813256</v>
      </c>
      <c r="L244" s="42" t="n">
        <v>-256</v>
      </c>
    </row>
    <row r="245" customFormat="false" ht="12.75" hidden="true" customHeight="false" outlineLevel="0" collapsed="false">
      <c r="B245" s="41" t="n">
        <v>36981</v>
      </c>
      <c r="C245" s="0" t="n">
        <v>413</v>
      </c>
      <c r="D245" s="0" t="n">
        <v>82100107</v>
      </c>
      <c r="F245" s="0" t="s">
        <v>174</v>
      </c>
      <c r="H245" s="0" t="n">
        <v>2813255</v>
      </c>
      <c r="L245" s="42" t="n">
        <v>-256</v>
      </c>
    </row>
    <row r="246" customFormat="false" ht="12.75" hidden="true" customHeight="false" outlineLevel="0" collapsed="false">
      <c r="B246" s="41" t="n">
        <v>36981</v>
      </c>
      <c r="C246" s="0" t="n">
        <v>413</v>
      </c>
      <c r="D246" s="0" t="n">
        <v>82100107</v>
      </c>
      <c r="F246" s="0" t="s">
        <v>174</v>
      </c>
      <c r="H246" s="0" t="n">
        <v>2865830</v>
      </c>
      <c r="L246" s="42" t="n">
        <v>-256</v>
      </c>
    </row>
    <row r="247" customFormat="false" ht="12.75" hidden="true" customHeight="false" outlineLevel="0" collapsed="false">
      <c r="B247" s="41" t="n">
        <v>36961</v>
      </c>
      <c r="C247" s="0" t="n">
        <v>413</v>
      </c>
      <c r="D247" s="0" t="n">
        <v>82100107</v>
      </c>
      <c r="F247" s="0" t="s">
        <v>174</v>
      </c>
      <c r="H247" s="0" t="n">
        <v>2711854</v>
      </c>
      <c r="L247" s="42" t="n">
        <v>-256</v>
      </c>
    </row>
    <row r="248" customFormat="false" ht="12.75" hidden="true" customHeight="false" outlineLevel="0" collapsed="false">
      <c r="B248" s="41" t="n">
        <v>36961</v>
      </c>
      <c r="C248" s="0" t="n">
        <v>413</v>
      </c>
      <c r="D248" s="0" t="n">
        <v>82100107</v>
      </c>
      <c r="F248" s="0" t="s">
        <v>174</v>
      </c>
      <c r="H248" s="0" t="n">
        <v>2711853</v>
      </c>
      <c r="L248" s="42" t="n">
        <v>-256</v>
      </c>
    </row>
    <row r="249" customFormat="false" ht="12.75" hidden="true" customHeight="false" outlineLevel="0" collapsed="false">
      <c r="B249" s="41" t="n">
        <v>36961</v>
      </c>
      <c r="C249" s="0" t="n">
        <v>413</v>
      </c>
      <c r="D249" s="0" t="n">
        <v>82100107</v>
      </c>
      <c r="F249" s="0" t="s">
        <v>174</v>
      </c>
      <c r="H249" s="0" t="n">
        <v>2711852</v>
      </c>
      <c r="L249" s="42" t="n">
        <v>-256</v>
      </c>
    </row>
    <row r="250" customFormat="false" ht="12.75" hidden="true" customHeight="false" outlineLevel="0" collapsed="false">
      <c r="B250" s="41" t="n">
        <v>36961</v>
      </c>
      <c r="C250" s="0" t="n">
        <v>413</v>
      </c>
      <c r="D250" s="0" t="n">
        <v>82100107</v>
      </c>
      <c r="F250" s="0" t="s">
        <v>174</v>
      </c>
      <c r="H250" s="0" t="n">
        <v>2711851</v>
      </c>
      <c r="L250" s="42" t="n">
        <v>-256</v>
      </c>
    </row>
    <row r="251" customFormat="false" ht="12.75" hidden="true" customHeight="false" outlineLevel="0" collapsed="false">
      <c r="B251" s="41" t="n">
        <v>36961</v>
      </c>
      <c r="C251" s="0" t="n">
        <v>413</v>
      </c>
      <c r="D251" s="0" t="n">
        <v>82100107</v>
      </c>
      <c r="F251" s="0" t="s">
        <v>174</v>
      </c>
      <c r="H251" s="0" t="n">
        <v>2711850</v>
      </c>
      <c r="L251" s="42" t="n">
        <v>-256</v>
      </c>
    </row>
    <row r="252" customFormat="false" ht="12.75" hidden="true" customHeight="false" outlineLevel="0" collapsed="false">
      <c r="B252" s="41" t="n">
        <v>36961</v>
      </c>
      <c r="C252" s="0" t="n">
        <v>413</v>
      </c>
      <c r="D252" s="0" t="n">
        <v>82100107</v>
      </c>
      <c r="F252" s="0" t="s">
        <v>174</v>
      </c>
      <c r="H252" s="0" t="n">
        <v>2711895</v>
      </c>
      <c r="L252" s="42" t="n">
        <v>-256</v>
      </c>
    </row>
    <row r="253" customFormat="false" ht="12.75" hidden="true" customHeight="false" outlineLevel="0" collapsed="false">
      <c r="B253" s="41" t="n">
        <v>36969</v>
      </c>
      <c r="C253" s="0" t="n">
        <v>413</v>
      </c>
      <c r="D253" s="0" t="n">
        <v>82100107</v>
      </c>
      <c r="F253" s="0" t="s">
        <v>174</v>
      </c>
      <c r="H253" s="0" t="n">
        <v>2711899</v>
      </c>
      <c r="L253" s="42" t="n">
        <v>-128</v>
      </c>
    </row>
    <row r="254" customFormat="false" ht="12.75" hidden="true" customHeight="false" outlineLevel="0" collapsed="false">
      <c r="B254" s="41" t="n">
        <v>36969</v>
      </c>
      <c r="C254" s="0" t="n">
        <v>413</v>
      </c>
      <c r="D254" s="0" t="n">
        <v>82100107</v>
      </c>
      <c r="F254" s="0" t="s">
        <v>174</v>
      </c>
      <c r="H254" s="0" t="n">
        <v>2711900</v>
      </c>
      <c r="L254" s="42" t="n">
        <v>-128</v>
      </c>
    </row>
    <row r="255" customFormat="false" ht="12.75" hidden="true" customHeight="false" outlineLevel="0" collapsed="false">
      <c r="B255" s="41" t="n">
        <v>36969</v>
      </c>
      <c r="C255" s="0" t="n">
        <v>413</v>
      </c>
      <c r="D255" s="0" t="n">
        <v>82100107</v>
      </c>
      <c r="F255" s="0" t="s">
        <v>174</v>
      </c>
      <c r="H255" s="0" t="n">
        <v>2711898</v>
      </c>
      <c r="L255" s="42" t="n">
        <v>-256</v>
      </c>
    </row>
    <row r="256" customFormat="false" ht="12.75" hidden="true" customHeight="false" outlineLevel="0" collapsed="false">
      <c r="B256" s="41" t="n">
        <v>36969</v>
      </c>
      <c r="C256" s="0" t="n">
        <v>413</v>
      </c>
      <c r="D256" s="0" t="n">
        <v>82100107</v>
      </c>
      <c r="F256" s="0" t="s">
        <v>174</v>
      </c>
      <c r="H256" s="0" t="n">
        <v>2711897</v>
      </c>
      <c r="L256" s="42" t="n">
        <v>-256</v>
      </c>
    </row>
    <row r="257" customFormat="false" ht="12.75" hidden="true" customHeight="false" outlineLevel="0" collapsed="false">
      <c r="B257" s="41" t="n">
        <v>36961</v>
      </c>
      <c r="C257" s="0" t="n">
        <v>413</v>
      </c>
      <c r="D257" s="0" t="n">
        <v>82100107</v>
      </c>
      <c r="F257" s="0" t="s">
        <v>174</v>
      </c>
      <c r="H257" s="0" t="n">
        <v>2711896</v>
      </c>
      <c r="L257" s="42" t="n">
        <v>-256</v>
      </c>
    </row>
    <row r="258" customFormat="false" ht="12.75" hidden="true" customHeight="false" outlineLevel="0" collapsed="false">
      <c r="B258" s="41" t="n">
        <v>36981</v>
      </c>
      <c r="C258" s="0" t="n">
        <v>413</v>
      </c>
      <c r="D258" s="0" t="n">
        <v>82100107</v>
      </c>
      <c r="F258" s="0" t="s">
        <v>174</v>
      </c>
      <c r="H258" s="0" t="n">
        <v>2865897</v>
      </c>
      <c r="L258" s="42" t="n">
        <v>-256</v>
      </c>
    </row>
    <row r="259" customFormat="false" ht="12.75" hidden="true" customHeight="false" outlineLevel="0" collapsed="false">
      <c r="B259" s="41" t="n">
        <v>36981</v>
      </c>
      <c r="C259" s="0" t="n">
        <v>413</v>
      </c>
      <c r="D259" s="0" t="n">
        <v>82100107</v>
      </c>
      <c r="F259" s="0" t="s">
        <v>174</v>
      </c>
      <c r="H259" s="0" t="n">
        <v>2865896</v>
      </c>
      <c r="L259" s="42" t="n">
        <v>-256</v>
      </c>
    </row>
    <row r="260" customFormat="false" ht="12.75" hidden="true" customHeight="false" outlineLevel="0" collapsed="false">
      <c r="B260" s="41" t="n">
        <v>36981</v>
      </c>
      <c r="C260" s="0" t="n">
        <v>413</v>
      </c>
      <c r="D260" s="0" t="n">
        <v>82100107</v>
      </c>
      <c r="F260" s="0" t="s">
        <v>174</v>
      </c>
      <c r="H260" s="0" t="n">
        <v>2865895</v>
      </c>
      <c r="L260" s="42" t="n">
        <v>-256</v>
      </c>
    </row>
    <row r="261" customFormat="false" ht="12.75" hidden="true" customHeight="false" outlineLevel="0" collapsed="false">
      <c r="B261" s="41" t="n">
        <v>36981</v>
      </c>
      <c r="C261" s="0" t="n">
        <v>413</v>
      </c>
      <c r="D261" s="0" t="n">
        <v>82100107</v>
      </c>
      <c r="F261" s="0" t="s">
        <v>174</v>
      </c>
      <c r="H261" s="0" t="n">
        <v>2865834</v>
      </c>
      <c r="L261" s="42" t="n">
        <v>-256</v>
      </c>
    </row>
    <row r="262" customFormat="false" ht="12.75" hidden="true" customHeight="false" outlineLevel="0" collapsed="false">
      <c r="B262" s="41" t="n">
        <v>36981</v>
      </c>
      <c r="C262" s="0" t="n">
        <v>413</v>
      </c>
      <c r="D262" s="0" t="n">
        <v>82100107</v>
      </c>
      <c r="F262" s="0" t="s">
        <v>174</v>
      </c>
      <c r="H262" s="0" t="n">
        <v>2865831</v>
      </c>
      <c r="L262" s="42" t="n">
        <v>-256</v>
      </c>
    </row>
    <row r="263" customFormat="false" ht="12.75" hidden="true" customHeight="false" outlineLevel="0" collapsed="false">
      <c r="B263" s="41" t="n">
        <v>36981</v>
      </c>
      <c r="C263" s="0" t="n">
        <v>413</v>
      </c>
      <c r="D263" s="0" t="n">
        <v>82100107</v>
      </c>
      <c r="F263" s="0" t="s">
        <v>174</v>
      </c>
      <c r="H263" s="0" t="n">
        <v>2865898</v>
      </c>
      <c r="L263" s="42" t="n">
        <v>-256</v>
      </c>
    </row>
    <row r="264" customFormat="false" ht="12.75" hidden="true" customHeight="false" outlineLevel="0" collapsed="false">
      <c r="B264" s="41" t="n">
        <v>36981</v>
      </c>
      <c r="C264" s="0" t="n">
        <v>413</v>
      </c>
      <c r="D264" s="0" t="n">
        <v>82100107</v>
      </c>
      <c r="F264" s="0" t="s">
        <v>174</v>
      </c>
      <c r="H264" s="0" t="n">
        <v>2865903</v>
      </c>
      <c r="L264" s="42" t="n">
        <v>-256</v>
      </c>
    </row>
    <row r="265" customFormat="false" ht="12.75" hidden="true" customHeight="false" outlineLevel="0" collapsed="false">
      <c r="B265" s="41" t="n">
        <v>36981</v>
      </c>
      <c r="C265" s="0" t="n">
        <v>413</v>
      </c>
      <c r="D265" s="0" t="n">
        <v>82100107</v>
      </c>
      <c r="F265" s="0" t="s">
        <v>174</v>
      </c>
      <c r="H265" s="0" t="n">
        <v>2865902</v>
      </c>
      <c r="L265" s="42" t="n">
        <v>-256</v>
      </c>
    </row>
    <row r="266" customFormat="false" ht="12.75" hidden="true" customHeight="false" outlineLevel="0" collapsed="false">
      <c r="B266" s="41" t="n">
        <v>36981</v>
      </c>
      <c r="C266" s="0" t="n">
        <v>413</v>
      </c>
      <c r="D266" s="0" t="n">
        <v>82100107</v>
      </c>
      <c r="F266" s="0" t="s">
        <v>174</v>
      </c>
      <c r="H266" s="0" t="n">
        <v>2865901</v>
      </c>
      <c r="L266" s="42" t="n">
        <v>-256</v>
      </c>
    </row>
    <row r="267" customFormat="false" ht="12.75" hidden="true" customHeight="false" outlineLevel="0" collapsed="false">
      <c r="B267" s="41" t="n">
        <v>36981</v>
      </c>
      <c r="C267" s="0" t="n">
        <v>413</v>
      </c>
      <c r="D267" s="0" t="n">
        <v>82100107</v>
      </c>
      <c r="F267" s="0" t="s">
        <v>174</v>
      </c>
      <c r="H267" s="0" t="n">
        <v>2865900</v>
      </c>
      <c r="L267" s="42" t="n">
        <v>-256</v>
      </c>
    </row>
    <row r="268" customFormat="false" ht="12.75" hidden="true" customHeight="false" outlineLevel="0" collapsed="false">
      <c r="B268" s="41" t="n">
        <v>36981</v>
      </c>
      <c r="C268" s="0" t="n">
        <v>413</v>
      </c>
      <c r="D268" s="0" t="n">
        <v>82100107</v>
      </c>
      <c r="F268" s="0" t="s">
        <v>174</v>
      </c>
      <c r="H268" s="0" t="n">
        <v>2865899</v>
      </c>
      <c r="L268" s="42" t="n">
        <v>-256</v>
      </c>
    </row>
    <row r="269" customFormat="false" ht="12.75" hidden="true" customHeight="false" outlineLevel="0" collapsed="false">
      <c r="B269" s="41" t="n">
        <v>36981</v>
      </c>
      <c r="C269" s="0" t="n">
        <v>413</v>
      </c>
      <c r="D269" s="0" t="n">
        <v>82100107</v>
      </c>
      <c r="F269" s="0" t="s">
        <v>174</v>
      </c>
      <c r="H269" s="0" t="n">
        <v>2865643</v>
      </c>
      <c r="L269" s="42" t="n">
        <v>256</v>
      </c>
    </row>
    <row r="270" customFormat="false" ht="12.75" hidden="true" customHeight="false" outlineLevel="0" collapsed="false">
      <c r="B270" s="41" t="n">
        <v>36981</v>
      </c>
      <c r="C270" s="0" t="n">
        <v>413</v>
      </c>
      <c r="D270" s="0" t="n">
        <v>82100107</v>
      </c>
      <c r="F270" s="0" t="s">
        <v>174</v>
      </c>
      <c r="H270" s="0" t="n">
        <v>2865642</v>
      </c>
      <c r="L270" s="42" t="n">
        <v>256</v>
      </c>
    </row>
    <row r="271" customFormat="false" ht="12.75" hidden="true" customHeight="false" outlineLevel="0" collapsed="false">
      <c r="B271" s="41" t="n">
        <v>36965</v>
      </c>
      <c r="C271" s="0" t="n">
        <v>413</v>
      </c>
      <c r="D271" s="0" t="n">
        <v>82100107</v>
      </c>
      <c r="F271" s="0" t="s">
        <v>174</v>
      </c>
      <c r="H271" s="0" t="n">
        <v>2711901</v>
      </c>
      <c r="L271" s="42" t="n">
        <v>256</v>
      </c>
    </row>
    <row r="272" customFormat="false" ht="12.75" hidden="true" customHeight="false" outlineLevel="0" collapsed="false">
      <c r="B272" s="41" t="n">
        <v>36981</v>
      </c>
      <c r="C272" s="0" t="n">
        <v>413</v>
      </c>
      <c r="D272" s="0" t="n">
        <v>82100107</v>
      </c>
      <c r="F272" s="0" t="s">
        <v>174</v>
      </c>
      <c r="H272" s="0" t="n">
        <v>2813261</v>
      </c>
      <c r="L272" s="42" t="n">
        <v>256</v>
      </c>
    </row>
    <row r="273" customFormat="false" ht="12.75" hidden="true" customHeight="false" outlineLevel="0" collapsed="false">
      <c r="B273" s="41" t="n">
        <v>36981</v>
      </c>
      <c r="C273" s="0" t="n">
        <v>413</v>
      </c>
      <c r="D273" s="0" t="n">
        <v>82100107</v>
      </c>
      <c r="F273" s="0" t="s">
        <v>174</v>
      </c>
      <c r="H273" s="0" t="n">
        <v>2813260</v>
      </c>
      <c r="L273" s="42" t="n">
        <v>256</v>
      </c>
    </row>
    <row r="274" customFormat="false" ht="12.75" hidden="true" customHeight="false" outlineLevel="0" collapsed="false">
      <c r="B274" s="41" t="n">
        <v>36981</v>
      </c>
      <c r="C274" s="0" t="n">
        <v>413</v>
      </c>
      <c r="D274" s="0" t="n">
        <v>82100107</v>
      </c>
      <c r="F274" s="0" t="s">
        <v>174</v>
      </c>
      <c r="H274" s="0" t="n">
        <v>2865644</v>
      </c>
      <c r="L274" s="42" t="n">
        <v>256</v>
      </c>
    </row>
    <row r="275" customFormat="false" ht="12.75" hidden="true" customHeight="false" outlineLevel="0" collapsed="false">
      <c r="B275" s="41" t="n">
        <v>36981</v>
      </c>
      <c r="C275" s="0" t="n">
        <v>413</v>
      </c>
      <c r="D275" s="0" t="n">
        <v>82100107</v>
      </c>
      <c r="F275" s="0" t="s">
        <v>174</v>
      </c>
      <c r="H275" s="0" t="n">
        <v>2865829</v>
      </c>
      <c r="L275" s="42" t="n">
        <v>256</v>
      </c>
    </row>
    <row r="276" customFormat="false" ht="12.75" hidden="true" customHeight="false" outlineLevel="0" collapsed="false">
      <c r="B276" s="41" t="n">
        <v>36981</v>
      </c>
      <c r="C276" s="0" t="n">
        <v>413</v>
      </c>
      <c r="D276" s="0" t="n">
        <v>82100107</v>
      </c>
      <c r="F276" s="0" t="s">
        <v>174</v>
      </c>
      <c r="H276" s="0" t="n">
        <v>2865828</v>
      </c>
      <c r="L276" s="42" t="n">
        <v>256</v>
      </c>
    </row>
    <row r="277" customFormat="false" ht="12.75" hidden="true" customHeight="false" outlineLevel="0" collapsed="false">
      <c r="B277" s="41" t="n">
        <v>36981</v>
      </c>
      <c r="C277" s="0" t="n">
        <v>413</v>
      </c>
      <c r="D277" s="0" t="n">
        <v>82100107</v>
      </c>
      <c r="F277" s="0" t="s">
        <v>174</v>
      </c>
      <c r="H277" s="0" t="n">
        <v>2865827</v>
      </c>
      <c r="L277" s="42" t="n">
        <v>256</v>
      </c>
    </row>
    <row r="278" customFormat="false" ht="12.75" hidden="true" customHeight="false" outlineLevel="0" collapsed="false">
      <c r="B278" s="41" t="n">
        <v>36981</v>
      </c>
      <c r="C278" s="0" t="n">
        <v>413</v>
      </c>
      <c r="D278" s="0" t="n">
        <v>82100107</v>
      </c>
      <c r="F278" s="0" t="s">
        <v>174</v>
      </c>
      <c r="H278" s="0" t="n">
        <v>2865826</v>
      </c>
      <c r="L278" s="42" t="n">
        <v>256</v>
      </c>
    </row>
    <row r="279" customFormat="false" ht="12.75" hidden="true" customHeight="false" outlineLevel="0" collapsed="false">
      <c r="B279" s="41" t="n">
        <v>36981</v>
      </c>
      <c r="C279" s="0" t="n">
        <v>413</v>
      </c>
      <c r="D279" s="0" t="n">
        <v>82100107</v>
      </c>
      <c r="F279" s="0" t="s">
        <v>174</v>
      </c>
      <c r="H279" s="0" t="n">
        <v>2865825</v>
      </c>
      <c r="L279" s="42" t="n">
        <v>256</v>
      </c>
    </row>
    <row r="280" customFormat="false" ht="12.75" hidden="true" customHeight="false" outlineLevel="0" collapsed="false">
      <c r="B280" s="41" t="n">
        <v>36981</v>
      </c>
      <c r="C280" s="0" t="n">
        <v>413</v>
      </c>
      <c r="D280" s="0" t="n">
        <v>82100107</v>
      </c>
      <c r="F280" s="0" t="s">
        <v>174</v>
      </c>
      <c r="H280" s="0" t="n">
        <v>2813253</v>
      </c>
      <c r="L280" s="42" t="n">
        <v>256</v>
      </c>
    </row>
    <row r="281" customFormat="false" ht="12.75" hidden="true" customHeight="false" outlineLevel="0" collapsed="false">
      <c r="B281" s="41" t="n">
        <v>36981</v>
      </c>
      <c r="C281" s="0" t="n">
        <v>413</v>
      </c>
      <c r="D281" s="0" t="n">
        <v>82100107</v>
      </c>
      <c r="F281" s="0" t="s">
        <v>174</v>
      </c>
      <c r="H281" s="0" t="n">
        <v>2813252</v>
      </c>
      <c r="L281" s="42" t="n">
        <v>256</v>
      </c>
    </row>
    <row r="282" customFormat="false" ht="12.75" hidden="true" customHeight="false" outlineLevel="0" collapsed="false">
      <c r="B282" s="41" t="n">
        <v>36980</v>
      </c>
      <c r="C282" s="0" t="n">
        <v>413</v>
      </c>
      <c r="D282" s="0" t="n">
        <v>82100107</v>
      </c>
      <c r="F282" s="0" t="s">
        <v>174</v>
      </c>
      <c r="H282" s="0" t="n">
        <v>2865904</v>
      </c>
      <c r="L282" s="42" t="n">
        <v>256</v>
      </c>
    </row>
    <row r="283" customFormat="false" ht="12.75" hidden="true" customHeight="false" outlineLevel="0" collapsed="false">
      <c r="B283" s="41" t="n">
        <v>36980</v>
      </c>
      <c r="C283" s="0" t="n">
        <v>413</v>
      </c>
      <c r="D283" s="0" t="n">
        <v>82100107</v>
      </c>
      <c r="F283" s="0" t="s">
        <v>174</v>
      </c>
      <c r="H283" s="0" t="n">
        <v>2865832</v>
      </c>
      <c r="L283" s="42" t="n">
        <v>256</v>
      </c>
    </row>
    <row r="284" customFormat="false" ht="12.75" hidden="true" customHeight="false" outlineLevel="0" collapsed="false">
      <c r="B284" s="41" t="n">
        <v>36980</v>
      </c>
      <c r="C284" s="0" t="n">
        <v>413</v>
      </c>
      <c r="D284" s="0" t="n">
        <v>82100107</v>
      </c>
      <c r="F284" s="0" t="s">
        <v>174</v>
      </c>
      <c r="H284" s="0" t="n">
        <v>2813262</v>
      </c>
      <c r="L284" s="42" t="n">
        <v>256</v>
      </c>
    </row>
    <row r="285" customFormat="false" ht="12.75" hidden="true" customHeight="false" outlineLevel="0" collapsed="false">
      <c r="B285" s="41" t="n">
        <v>36981</v>
      </c>
      <c r="C285" s="0" t="n">
        <v>413</v>
      </c>
      <c r="D285" s="0" t="n">
        <v>82100107</v>
      </c>
      <c r="F285" s="0" t="s">
        <v>174</v>
      </c>
      <c r="H285" s="0" t="n">
        <v>2813254</v>
      </c>
      <c r="L285" s="42" t="n">
        <v>256</v>
      </c>
    </row>
    <row r="286" customFormat="false" ht="12.75" hidden="true" customHeight="false" outlineLevel="0" collapsed="false">
      <c r="B286" s="41" t="n">
        <v>36981</v>
      </c>
      <c r="C286" s="0" t="n">
        <v>413</v>
      </c>
      <c r="D286" s="0" t="n">
        <v>82100107</v>
      </c>
      <c r="F286" s="0" t="s">
        <v>174</v>
      </c>
      <c r="H286" s="0" t="n">
        <v>2813259</v>
      </c>
      <c r="L286" s="42" t="n">
        <v>256</v>
      </c>
    </row>
    <row r="287" customFormat="false" ht="12.75" hidden="true" customHeight="false" outlineLevel="0" collapsed="false">
      <c r="B287" s="41" t="n">
        <v>36981</v>
      </c>
      <c r="C287" s="0" t="n">
        <v>413</v>
      </c>
      <c r="D287" s="0" t="n">
        <v>82100107</v>
      </c>
      <c r="F287" s="0" t="s">
        <v>174</v>
      </c>
      <c r="H287" s="0" t="n">
        <v>2813258</v>
      </c>
      <c r="L287" s="42" t="n">
        <v>256</v>
      </c>
    </row>
    <row r="288" customFormat="false" ht="12.75" hidden="true" customHeight="false" outlineLevel="0" collapsed="false">
      <c r="B288" s="41" t="n">
        <v>36981</v>
      </c>
      <c r="C288" s="0" t="n">
        <v>413</v>
      </c>
      <c r="D288" s="0" t="n">
        <v>82100107</v>
      </c>
      <c r="F288" s="0" t="s">
        <v>174</v>
      </c>
      <c r="H288" s="0" t="n">
        <v>2813257</v>
      </c>
      <c r="L288" s="42" t="n">
        <v>256</v>
      </c>
    </row>
    <row r="289" customFormat="false" ht="12.75" hidden="true" customHeight="false" outlineLevel="0" collapsed="false">
      <c r="B289" s="41" t="n">
        <v>36981</v>
      </c>
      <c r="C289" s="0" t="n">
        <v>413</v>
      </c>
      <c r="D289" s="0" t="n">
        <v>82100107</v>
      </c>
      <c r="F289" s="0" t="s">
        <v>174</v>
      </c>
      <c r="H289" s="0" t="n">
        <v>2813256</v>
      </c>
      <c r="L289" s="42" t="n">
        <v>256</v>
      </c>
    </row>
    <row r="290" customFormat="false" ht="12.75" hidden="true" customHeight="false" outlineLevel="0" collapsed="false">
      <c r="B290" s="41" t="n">
        <v>36981</v>
      </c>
      <c r="C290" s="0" t="n">
        <v>413</v>
      </c>
      <c r="D290" s="0" t="n">
        <v>82100107</v>
      </c>
      <c r="F290" s="0" t="s">
        <v>174</v>
      </c>
      <c r="H290" s="0" t="n">
        <v>2813255</v>
      </c>
      <c r="L290" s="42" t="n">
        <v>256</v>
      </c>
    </row>
    <row r="291" customFormat="false" ht="12.75" hidden="true" customHeight="false" outlineLevel="0" collapsed="false">
      <c r="B291" s="41" t="n">
        <v>36981</v>
      </c>
      <c r="C291" s="0" t="n">
        <v>413</v>
      </c>
      <c r="D291" s="0" t="n">
        <v>82100107</v>
      </c>
      <c r="F291" s="0" t="s">
        <v>174</v>
      </c>
      <c r="H291" s="0" t="n">
        <v>2865830</v>
      </c>
      <c r="L291" s="42" t="n">
        <v>256</v>
      </c>
    </row>
    <row r="292" customFormat="false" ht="12.75" hidden="true" customHeight="false" outlineLevel="0" collapsed="false">
      <c r="B292" s="41" t="n">
        <v>36961</v>
      </c>
      <c r="C292" s="0" t="n">
        <v>413</v>
      </c>
      <c r="D292" s="0" t="n">
        <v>82100107</v>
      </c>
      <c r="F292" s="0" t="s">
        <v>174</v>
      </c>
      <c r="H292" s="0" t="n">
        <v>2711854</v>
      </c>
      <c r="L292" s="42" t="n">
        <v>256</v>
      </c>
    </row>
    <row r="293" customFormat="false" ht="12.75" hidden="true" customHeight="false" outlineLevel="0" collapsed="false">
      <c r="B293" s="41" t="n">
        <v>36961</v>
      </c>
      <c r="C293" s="0" t="n">
        <v>413</v>
      </c>
      <c r="D293" s="0" t="n">
        <v>82100107</v>
      </c>
      <c r="F293" s="0" t="s">
        <v>174</v>
      </c>
      <c r="H293" s="0" t="n">
        <v>2711853</v>
      </c>
      <c r="L293" s="42" t="n">
        <v>256</v>
      </c>
    </row>
    <row r="294" customFormat="false" ht="12.75" hidden="true" customHeight="false" outlineLevel="0" collapsed="false">
      <c r="B294" s="41" t="n">
        <v>36961</v>
      </c>
      <c r="C294" s="0" t="n">
        <v>413</v>
      </c>
      <c r="D294" s="0" t="n">
        <v>82100107</v>
      </c>
      <c r="F294" s="0" t="s">
        <v>174</v>
      </c>
      <c r="H294" s="0" t="n">
        <v>2711852</v>
      </c>
      <c r="L294" s="42" t="n">
        <v>256</v>
      </c>
    </row>
    <row r="295" customFormat="false" ht="12.75" hidden="true" customHeight="false" outlineLevel="0" collapsed="false">
      <c r="B295" s="41" t="n">
        <v>36961</v>
      </c>
      <c r="C295" s="0" t="n">
        <v>413</v>
      </c>
      <c r="D295" s="0" t="n">
        <v>82100107</v>
      </c>
      <c r="F295" s="0" t="s">
        <v>174</v>
      </c>
      <c r="H295" s="0" t="n">
        <v>2711851</v>
      </c>
      <c r="L295" s="42" t="n">
        <v>256</v>
      </c>
    </row>
    <row r="296" customFormat="false" ht="12.75" hidden="true" customHeight="false" outlineLevel="0" collapsed="false">
      <c r="B296" s="41" t="n">
        <v>36961</v>
      </c>
      <c r="C296" s="0" t="n">
        <v>413</v>
      </c>
      <c r="D296" s="0" t="n">
        <v>82100107</v>
      </c>
      <c r="F296" s="0" t="s">
        <v>174</v>
      </c>
      <c r="H296" s="0" t="n">
        <v>2711850</v>
      </c>
      <c r="L296" s="42" t="n">
        <v>256</v>
      </c>
    </row>
    <row r="297" customFormat="false" ht="12.75" hidden="true" customHeight="false" outlineLevel="0" collapsed="false">
      <c r="B297" s="41" t="n">
        <v>36961</v>
      </c>
      <c r="C297" s="0" t="n">
        <v>413</v>
      </c>
      <c r="D297" s="0" t="n">
        <v>82100107</v>
      </c>
      <c r="F297" s="0" t="s">
        <v>174</v>
      </c>
      <c r="H297" s="0" t="n">
        <v>2711895</v>
      </c>
      <c r="L297" s="42" t="n">
        <v>256</v>
      </c>
    </row>
    <row r="298" customFormat="false" ht="12.75" hidden="true" customHeight="false" outlineLevel="0" collapsed="false">
      <c r="B298" s="41" t="n">
        <v>36969</v>
      </c>
      <c r="C298" s="0" t="n">
        <v>413</v>
      </c>
      <c r="D298" s="0" t="n">
        <v>82100107</v>
      </c>
      <c r="F298" s="0" t="s">
        <v>174</v>
      </c>
      <c r="H298" s="0" t="n">
        <v>2711900</v>
      </c>
      <c r="L298" s="42" t="n">
        <v>128</v>
      </c>
    </row>
    <row r="299" customFormat="false" ht="12.75" hidden="true" customHeight="false" outlineLevel="0" collapsed="false">
      <c r="B299" s="41" t="n">
        <v>36969</v>
      </c>
      <c r="C299" s="0" t="n">
        <v>413</v>
      </c>
      <c r="D299" s="0" t="n">
        <v>82100107</v>
      </c>
      <c r="F299" s="0" t="s">
        <v>174</v>
      </c>
      <c r="H299" s="0" t="n">
        <v>2711899</v>
      </c>
      <c r="L299" s="42" t="n">
        <v>128</v>
      </c>
    </row>
    <row r="300" customFormat="false" ht="12.75" hidden="true" customHeight="false" outlineLevel="0" collapsed="false">
      <c r="B300" s="41" t="n">
        <v>36969</v>
      </c>
      <c r="C300" s="0" t="n">
        <v>413</v>
      </c>
      <c r="D300" s="0" t="n">
        <v>82100107</v>
      </c>
      <c r="F300" s="0" t="s">
        <v>174</v>
      </c>
      <c r="H300" s="0" t="n">
        <v>2711898</v>
      </c>
      <c r="L300" s="42" t="n">
        <v>256</v>
      </c>
    </row>
    <row r="301" customFormat="false" ht="12.75" hidden="true" customHeight="false" outlineLevel="0" collapsed="false">
      <c r="B301" s="41" t="n">
        <v>36969</v>
      </c>
      <c r="C301" s="0" t="n">
        <v>413</v>
      </c>
      <c r="D301" s="0" t="n">
        <v>82100107</v>
      </c>
      <c r="F301" s="0" t="s">
        <v>174</v>
      </c>
      <c r="H301" s="0" t="n">
        <v>2711897</v>
      </c>
      <c r="L301" s="42" t="n">
        <v>256</v>
      </c>
    </row>
    <row r="302" customFormat="false" ht="12.75" hidden="true" customHeight="false" outlineLevel="0" collapsed="false">
      <c r="B302" s="41" t="n">
        <v>36961</v>
      </c>
      <c r="C302" s="0" t="n">
        <v>413</v>
      </c>
      <c r="D302" s="0" t="n">
        <v>82100107</v>
      </c>
      <c r="F302" s="0" t="s">
        <v>174</v>
      </c>
      <c r="H302" s="0" t="n">
        <v>2711896</v>
      </c>
      <c r="L302" s="42" t="n">
        <v>256</v>
      </c>
    </row>
    <row r="303" customFormat="false" ht="12.75" hidden="true" customHeight="false" outlineLevel="0" collapsed="false">
      <c r="B303" s="41" t="n">
        <v>36981</v>
      </c>
      <c r="C303" s="0" t="n">
        <v>413</v>
      </c>
      <c r="D303" s="0" t="n">
        <v>82100107</v>
      </c>
      <c r="F303" s="0" t="s">
        <v>174</v>
      </c>
      <c r="H303" s="0" t="n">
        <v>2865897</v>
      </c>
      <c r="L303" s="42" t="n">
        <v>256</v>
      </c>
    </row>
    <row r="304" customFormat="false" ht="12.75" hidden="true" customHeight="false" outlineLevel="0" collapsed="false">
      <c r="B304" s="41" t="n">
        <v>36981</v>
      </c>
      <c r="C304" s="0" t="n">
        <v>413</v>
      </c>
      <c r="D304" s="0" t="n">
        <v>82100107</v>
      </c>
      <c r="F304" s="0" t="s">
        <v>174</v>
      </c>
      <c r="H304" s="0" t="n">
        <v>2865896</v>
      </c>
      <c r="L304" s="42" t="n">
        <v>256</v>
      </c>
    </row>
    <row r="305" customFormat="false" ht="12.75" hidden="true" customHeight="false" outlineLevel="0" collapsed="false">
      <c r="B305" s="41" t="n">
        <v>36981</v>
      </c>
      <c r="C305" s="0" t="n">
        <v>413</v>
      </c>
      <c r="D305" s="0" t="n">
        <v>82100107</v>
      </c>
      <c r="F305" s="0" t="s">
        <v>174</v>
      </c>
      <c r="H305" s="0" t="n">
        <v>2865895</v>
      </c>
      <c r="L305" s="42" t="n">
        <v>256</v>
      </c>
    </row>
    <row r="306" customFormat="false" ht="12.75" hidden="true" customHeight="false" outlineLevel="0" collapsed="false">
      <c r="B306" s="41" t="n">
        <v>36981</v>
      </c>
      <c r="C306" s="0" t="n">
        <v>413</v>
      </c>
      <c r="D306" s="0" t="n">
        <v>82100107</v>
      </c>
      <c r="F306" s="0" t="s">
        <v>174</v>
      </c>
      <c r="H306" s="0" t="n">
        <v>2865834</v>
      </c>
      <c r="L306" s="42" t="n">
        <v>256</v>
      </c>
    </row>
    <row r="307" customFormat="false" ht="12.75" hidden="true" customHeight="false" outlineLevel="0" collapsed="false">
      <c r="B307" s="41" t="n">
        <v>36981</v>
      </c>
      <c r="C307" s="0" t="n">
        <v>413</v>
      </c>
      <c r="D307" s="0" t="n">
        <v>82100107</v>
      </c>
      <c r="F307" s="0" t="s">
        <v>174</v>
      </c>
      <c r="H307" s="0" t="n">
        <v>2865831</v>
      </c>
      <c r="L307" s="42" t="n">
        <v>256</v>
      </c>
    </row>
    <row r="308" customFormat="false" ht="12.75" hidden="true" customHeight="false" outlineLevel="0" collapsed="false">
      <c r="B308" s="41" t="n">
        <v>36981</v>
      </c>
      <c r="C308" s="0" t="n">
        <v>413</v>
      </c>
      <c r="D308" s="0" t="n">
        <v>82100107</v>
      </c>
      <c r="F308" s="0" t="s">
        <v>174</v>
      </c>
      <c r="H308" s="0" t="n">
        <v>2865898</v>
      </c>
      <c r="L308" s="42" t="n">
        <v>256</v>
      </c>
    </row>
    <row r="309" customFormat="false" ht="12.75" hidden="true" customHeight="false" outlineLevel="0" collapsed="false">
      <c r="B309" s="41" t="n">
        <v>36981</v>
      </c>
      <c r="C309" s="0" t="n">
        <v>413</v>
      </c>
      <c r="D309" s="0" t="n">
        <v>82100107</v>
      </c>
      <c r="F309" s="0" t="s">
        <v>174</v>
      </c>
      <c r="H309" s="0" t="n">
        <v>2865903</v>
      </c>
      <c r="L309" s="42" t="n">
        <v>256</v>
      </c>
    </row>
    <row r="310" customFormat="false" ht="12.75" hidden="true" customHeight="false" outlineLevel="0" collapsed="false">
      <c r="B310" s="41" t="n">
        <v>36981</v>
      </c>
      <c r="C310" s="0" t="n">
        <v>413</v>
      </c>
      <c r="D310" s="0" t="n">
        <v>82100107</v>
      </c>
      <c r="F310" s="0" t="s">
        <v>174</v>
      </c>
      <c r="H310" s="0" t="n">
        <v>2865902</v>
      </c>
      <c r="L310" s="42" t="n">
        <v>256</v>
      </c>
    </row>
    <row r="311" customFormat="false" ht="12.75" hidden="true" customHeight="false" outlineLevel="0" collapsed="false">
      <c r="B311" s="41" t="n">
        <v>36981</v>
      </c>
      <c r="C311" s="0" t="n">
        <v>413</v>
      </c>
      <c r="D311" s="0" t="n">
        <v>82100107</v>
      </c>
      <c r="F311" s="0" t="s">
        <v>174</v>
      </c>
      <c r="H311" s="0" t="n">
        <v>2865901</v>
      </c>
      <c r="L311" s="42" t="n">
        <v>256</v>
      </c>
    </row>
    <row r="312" customFormat="false" ht="12.75" hidden="true" customHeight="false" outlineLevel="0" collapsed="false">
      <c r="B312" s="41" t="n">
        <v>36981</v>
      </c>
      <c r="C312" s="0" t="n">
        <v>413</v>
      </c>
      <c r="D312" s="0" t="n">
        <v>82100107</v>
      </c>
      <c r="F312" s="0" t="s">
        <v>174</v>
      </c>
      <c r="H312" s="0" t="n">
        <v>2865900</v>
      </c>
      <c r="L312" s="42" t="n">
        <v>256</v>
      </c>
    </row>
    <row r="313" customFormat="false" ht="12.75" hidden="true" customHeight="false" outlineLevel="0" collapsed="false">
      <c r="B313" s="41" t="n">
        <v>36981</v>
      </c>
      <c r="C313" s="0" t="n">
        <v>413</v>
      </c>
      <c r="D313" s="0" t="n">
        <v>82100107</v>
      </c>
      <c r="F313" s="0" t="s">
        <v>174</v>
      </c>
      <c r="H313" s="0" t="n">
        <v>2865899</v>
      </c>
      <c r="L313" s="42" t="n">
        <v>256</v>
      </c>
    </row>
    <row r="314" customFormat="false" ht="12.75" hidden="true" customHeight="false" outlineLevel="0" collapsed="false">
      <c r="B314" s="0" t="s">
        <v>74</v>
      </c>
      <c r="D314" s="0" t="n">
        <v>82100107</v>
      </c>
      <c r="L314" s="42" t="n">
        <v>0</v>
      </c>
    </row>
    <row r="315" customFormat="false" ht="12.75" hidden="true" customHeight="false" outlineLevel="0" collapsed="false">
      <c r="B315" s="41" t="n">
        <v>36961</v>
      </c>
      <c r="C315" s="0" t="n">
        <v>413</v>
      </c>
      <c r="D315" s="0" t="n">
        <v>82100109</v>
      </c>
      <c r="F315" s="0" t="s">
        <v>338</v>
      </c>
      <c r="H315" s="0" t="n">
        <v>2712005</v>
      </c>
      <c r="L315" s="42" t="n">
        <v>-252</v>
      </c>
    </row>
    <row r="316" customFormat="false" ht="12.75" hidden="true" customHeight="false" outlineLevel="0" collapsed="false">
      <c r="B316" s="41" t="n">
        <v>36961</v>
      </c>
      <c r="C316" s="0" t="n">
        <v>413</v>
      </c>
      <c r="D316" s="0" t="n">
        <v>82100109</v>
      </c>
      <c r="F316" s="0" t="s">
        <v>338</v>
      </c>
      <c r="H316" s="0" t="n">
        <v>2712006</v>
      </c>
      <c r="L316" s="42" t="n">
        <v>-252</v>
      </c>
    </row>
    <row r="317" customFormat="false" ht="12.75" hidden="true" customHeight="false" outlineLevel="0" collapsed="false">
      <c r="B317" s="41" t="n">
        <v>36961</v>
      </c>
      <c r="C317" s="0" t="n">
        <v>413</v>
      </c>
      <c r="D317" s="0" t="n">
        <v>82100109</v>
      </c>
      <c r="F317" s="0" t="s">
        <v>338</v>
      </c>
      <c r="H317" s="0" t="n">
        <v>2712007</v>
      </c>
      <c r="L317" s="42" t="n">
        <v>-252</v>
      </c>
    </row>
    <row r="318" customFormat="false" ht="12.75" hidden="true" customHeight="false" outlineLevel="0" collapsed="false">
      <c r="B318" s="41" t="n">
        <v>36981</v>
      </c>
      <c r="C318" s="0" t="n">
        <v>413</v>
      </c>
      <c r="D318" s="0" t="n">
        <v>82100109</v>
      </c>
      <c r="F318" s="0" t="s">
        <v>338</v>
      </c>
      <c r="H318" s="0" t="n">
        <v>2866158</v>
      </c>
      <c r="L318" s="42" t="n">
        <v>224</v>
      </c>
    </row>
    <row r="319" customFormat="false" ht="12.75" hidden="true" customHeight="false" outlineLevel="0" collapsed="false">
      <c r="B319" s="41" t="n">
        <v>36981</v>
      </c>
      <c r="C319" s="0" t="n">
        <v>413</v>
      </c>
      <c r="D319" s="0" t="n">
        <v>82100109</v>
      </c>
      <c r="F319" s="0" t="s">
        <v>338</v>
      </c>
      <c r="H319" s="0" t="n">
        <v>2866159</v>
      </c>
      <c r="L319" s="42" t="n">
        <v>224</v>
      </c>
    </row>
    <row r="320" customFormat="false" ht="12.75" hidden="true" customHeight="false" outlineLevel="0" collapsed="false">
      <c r="B320" s="41" t="n">
        <v>36981</v>
      </c>
      <c r="C320" s="0" t="n">
        <v>413</v>
      </c>
      <c r="D320" s="0" t="n">
        <v>82100109</v>
      </c>
      <c r="F320" s="0" t="s">
        <v>338</v>
      </c>
      <c r="H320" s="0" t="n">
        <v>2866167</v>
      </c>
      <c r="L320" s="42" t="n">
        <v>-224</v>
      </c>
    </row>
    <row r="321" customFormat="false" ht="12.75" hidden="true" customHeight="false" outlineLevel="0" collapsed="false">
      <c r="B321" s="41" t="n">
        <v>36961</v>
      </c>
      <c r="C321" s="0" t="n">
        <v>413</v>
      </c>
      <c r="D321" s="0" t="n">
        <v>82100109</v>
      </c>
      <c r="F321" s="0" t="s">
        <v>338</v>
      </c>
      <c r="H321" s="0" t="n">
        <v>2712001</v>
      </c>
      <c r="L321" s="42" t="n">
        <v>-280</v>
      </c>
    </row>
    <row r="322" customFormat="false" ht="12.75" hidden="true" customHeight="false" outlineLevel="0" collapsed="false">
      <c r="B322" s="41" t="n">
        <v>36961</v>
      </c>
      <c r="C322" s="0" t="n">
        <v>413</v>
      </c>
      <c r="D322" s="0" t="n">
        <v>82100109</v>
      </c>
      <c r="F322" s="0" t="s">
        <v>338</v>
      </c>
      <c r="H322" s="0" t="n">
        <v>2712002</v>
      </c>
      <c r="L322" s="42" t="n">
        <v>-280</v>
      </c>
    </row>
    <row r="323" customFormat="false" ht="12.75" hidden="true" customHeight="false" outlineLevel="0" collapsed="false">
      <c r="B323" s="41" t="n">
        <v>36961</v>
      </c>
      <c r="C323" s="0" t="n">
        <v>413</v>
      </c>
      <c r="D323" s="0" t="n">
        <v>82100109</v>
      </c>
      <c r="F323" s="0" t="s">
        <v>338</v>
      </c>
      <c r="H323" s="0" t="n">
        <v>2712003</v>
      </c>
      <c r="L323" s="42" t="n">
        <v>-280</v>
      </c>
    </row>
    <row r="324" customFormat="false" ht="12.75" hidden="true" customHeight="false" outlineLevel="0" collapsed="false">
      <c r="B324" s="41" t="n">
        <v>36961</v>
      </c>
      <c r="C324" s="0" t="n">
        <v>413</v>
      </c>
      <c r="D324" s="0" t="n">
        <v>82100109</v>
      </c>
      <c r="F324" s="0" t="s">
        <v>338</v>
      </c>
      <c r="H324" s="0" t="n">
        <v>2712004</v>
      </c>
      <c r="L324" s="42" t="n">
        <v>-280</v>
      </c>
    </row>
    <row r="325" customFormat="false" ht="12.75" hidden="true" customHeight="false" outlineLevel="0" collapsed="false">
      <c r="B325" s="41" t="n">
        <v>36981</v>
      </c>
      <c r="C325" s="0" t="n">
        <v>413</v>
      </c>
      <c r="D325" s="0" t="n">
        <v>82100109</v>
      </c>
      <c r="F325" s="0" t="s">
        <v>338</v>
      </c>
      <c r="H325" s="0" t="n">
        <v>2866160</v>
      </c>
      <c r="L325" s="42" t="n">
        <v>224</v>
      </c>
    </row>
    <row r="326" customFormat="false" ht="12.75" hidden="true" customHeight="false" outlineLevel="0" collapsed="false">
      <c r="B326" s="41" t="n">
        <v>36981</v>
      </c>
      <c r="C326" s="0" t="n">
        <v>413</v>
      </c>
      <c r="D326" s="0" t="n">
        <v>82100109</v>
      </c>
      <c r="F326" s="0" t="s">
        <v>338</v>
      </c>
      <c r="H326" s="0" t="n">
        <v>2866167</v>
      </c>
      <c r="L326" s="42" t="n">
        <v>224</v>
      </c>
    </row>
    <row r="327" customFormat="false" ht="12.75" hidden="true" customHeight="false" outlineLevel="0" collapsed="false">
      <c r="B327" s="41" t="n">
        <v>36981</v>
      </c>
      <c r="C327" s="0" t="n">
        <v>413</v>
      </c>
      <c r="D327" s="0" t="n">
        <v>82100109</v>
      </c>
      <c r="F327" s="0" t="s">
        <v>338</v>
      </c>
      <c r="H327" s="0" t="n">
        <v>2866168</v>
      </c>
      <c r="L327" s="42" t="n">
        <v>224</v>
      </c>
    </row>
    <row r="328" customFormat="false" ht="12.75" hidden="true" customHeight="false" outlineLevel="0" collapsed="false">
      <c r="B328" s="41" t="n">
        <v>36969</v>
      </c>
      <c r="C328" s="0" t="n">
        <v>413</v>
      </c>
      <c r="D328" s="0" t="n">
        <v>82100109</v>
      </c>
      <c r="F328" s="0" t="s">
        <v>338</v>
      </c>
      <c r="H328" s="0" t="n">
        <v>2712008</v>
      </c>
      <c r="L328" s="42" t="n">
        <v>-252</v>
      </c>
    </row>
    <row r="329" customFormat="false" ht="12.75" hidden="true" customHeight="false" outlineLevel="0" collapsed="false">
      <c r="B329" s="41" t="n">
        <v>36969</v>
      </c>
      <c r="C329" s="0" t="n">
        <v>413</v>
      </c>
      <c r="D329" s="0" t="n">
        <v>82100109</v>
      </c>
      <c r="F329" s="0" t="s">
        <v>338</v>
      </c>
      <c r="H329" s="0" t="n">
        <v>2712009</v>
      </c>
      <c r="L329" s="42" t="n">
        <v>-224</v>
      </c>
    </row>
    <row r="330" customFormat="false" ht="12.75" hidden="true" customHeight="false" outlineLevel="0" collapsed="false">
      <c r="B330" s="41" t="n">
        <v>36969</v>
      </c>
      <c r="C330" s="0" t="n">
        <v>413</v>
      </c>
      <c r="D330" s="0" t="n">
        <v>82100109</v>
      </c>
      <c r="F330" s="0" t="s">
        <v>338</v>
      </c>
      <c r="H330" s="0" t="n">
        <v>2712010</v>
      </c>
      <c r="L330" s="42" t="n">
        <v>-252</v>
      </c>
    </row>
    <row r="331" customFormat="false" ht="12.75" hidden="true" customHeight="false" outlineLevel="0" collapsed="false">
      <c r="B331" s="41" t="n">
        <v>36981</v>
      </c>
      <c r="C331" s="0" t="n">
        <v>413</v>
      </c>
      <c r="D331" s="0" t="n">
        <v>82100109</v>
      </c>
      <c r="F331" s="0" t="s">
        <v>338</v>
      </c>
      <c r="H331" s="0" t="n">
        <v>2866161</v>
      </c>
      <c r="L331" s="42" t="n">
        <v>224</v>
      </c>
    </row>
    <row r="332" customFormat="false" ht="12.75" hidden="true" customHeight="false" outlineLevel="0" collapsed="false">
      <c r="B332" s="41" t="n">
        <v>36981</v>
      </c>
      <c r="C332" s="0" t="n">
        <v>413</v>
      </c>
      <c r="D332" s="0" t="n">
        <v>82100109</v>
      </c>
      <c r="F332" s="0" t="s">
        <v>338</v>
      </c>
      <c r="H332" s="0" t="n">
        <v>2866162</v>
      </c>
      <c r="L332" s="42" t="n">
        <v>224</v>
      </c>
    </row>
    <row r="333" customFormat="false" ht="12.75" hidden="true" customHeight="false" outlineLevel="0" collapsed="false">
      <c r="B333" s="41" t="n">
        <v>36981</v>
      </c>
      <c r="C333" s="0" t="n">
        <v>413</v>
      </c>
      <c r="D333" s="0" t="n">
        <v>82100109</v>
      </c>
      <c r="F333" s="0" t="s">
        <v>338</v>
      </c>
      <c r="H333" s="0" t="n">
        <v>2866163</v>
      </c>
      <c r="L333" s="42" t="n">
        <v>224</v>
      </c>
    </row>
    <row r="334" customFormat="false" ht="12.75" hidden="true" customHeight="false" outlineLevel="0" collapsed="false">
      <c r="B334" s="41" t="n">
        <v>36981</v>
      </c>
      <c r="C334" s="0" t="n">
        <v>413</v>
      </c>
      <c r="D334" s="0" t="n">
        <v>82100109</v>
      </c>
      <c r="F334" s="0" t="s">
        <v>338</v>
      </c>
      <c r="H334" s="0" t="n">
        <v>2866165</v>
      </c>
      <c r="L334" s="42" t="n">
        <v>224</v>
      </c>
    </row>
    <row r="335" customFormat="false" ht="12.75" hidden="true" customHeight="false" outlineLevel="0" collapsed="false">
      <c r="B335" s="41" t="n">
        <v>36981</v>
      </c>
      <c r="C335" s="0" t="n">
        <v>413</v>
      </c>
      <c r="D335" s="0" t="n">
        <v>82100109</v>
      </c>
      <c r="F335" s="0" t="s">
        <v>338</v>
      </c>
      <c r="H335" s="0" t="n">
        <v>2866166</v>
      </c>
      <c r="L335" s="42" t="n">
        <v>224</v>
      </c>
    </row>
    <row r="336" customFormat="false" ht="12.75" hidden="true" customHeight="false" outlineLevel="0" collapsed="false">
      <c r="B336" s="41" t="n">
        <v>36981</v>
      </c>
      <c r="C336" s="0" t="n">
        <v>413</v>
      </c>
      <c r="D336" s="0" t="n">
        <v>82100109</v>
      </c>
      <c r="F336" s="0" t="s">
        <v>338</v>
      </c>
      <c r="H336" s="0" t="n">
        <v>2866166</v>
      </c>
      <c r="L336" s="42" t="n">
        <v>-224</v>
      </c>
    </row>
    <row r="337" customFormat="false" ht="12.75" hidden="true" customHeight="false" outlineLevel="0" collapsed="false">
      <c r="B337" s="41" t="n">
        <v>36981</v>
      </c>
      <c r="C337" s="0" t="n">
        <v>413</v>
      </c>
      <c r="D337" s="0" t="n">
        <v>82100109</v>
      </c>
      <c r="F337" s="0" t="s">
        <v>338</v>
      </c>
      <c r="H337" s="0" t="n">
        <v>2864809</v>
      </c>
      <c r="L337" s="42" t="n">
        <v>-252</v>
      </c>
    </row>
    <row r="338" customFormat="false" ht="12.75" hidden="true" customHeight="false" outlineLevel="0" collapsed="false">
      <c r="B338" s="41" t="n">
        <v>36981</v>
      </c>
      <c r="C338" s="0" t="n">
        <v>413</v>
      </c>
      <c r="D338" s="0" t="n">
        <v>82100109</v>
      </c>
      <c r="F338" s="0" t="s">
        <v>338</v>
      </c>
      <c r="H338" s="0" t="n">
        <v>2864810</v>
      </c>
      <c r="L338" s="42" t="n">
        <v>-224</v>
      </c>
    </row>
    <row r="339" customFormat="false" ht="12.75" hidden="true" customHeight="false" outlineLevel="0" collapsed="false">
      <c r="B339" s="41" t="n">
        <v>36981</v>
      </c>
      <c r="C339" s="0" t="n">
        <v>413</v>
      </c>
      <c r="D339" s="0" t="n">
        <v>82100109</v>
      </c>
      <c r="F339" s="0" t="s">
        <v>338</v>
      </c>
      <c r="H339" s="0" t="n">
        <v>2864811</v>
      </c>
      <c r="L339" s="42" t="n">
        <v>-224</v>
      </c>
    </row>
    <row r="340" customFormat="false" ht="12.75" hidden="true" customHeight="false" outlineLevel="0" collapsed="false">
      <c r="B340" s="41" t="n">
        <v>36981</v>
      </c>
      <c r="C340" s="0" t="n">
        <v>413</v>
      </c>
      <c r="D340" s="0" t="n">
        <v>82100109</v>
      </c>
      <c r="F340" s="0" t="s">
        <v>338</v>
      </c>
      <c r="H340" s="0" t="n">
        <v>2864812</v>
      </c>
      <c r="L340" s="42" t="n">
        <v>-224</v>
      </c>
    </row>
    <row r="341" customFormat="false" ht="12.75" hidden="true" customHeight="false" outlineLevel="0" collapsed="false">
      <c r="B341" s="41" t="n">
        <v>36981</v>
      </c>
      <c r="C341" s="0" t="n">
        <v>413</v>
      </c>
      <c r="D341" s="0" t="n">
        <v>82100109</v>
      </c>
      <c r="F341" s="0" t="s">
        <v>338</v>
      </c>
      <c r="H341" s="0" t="n">
        <v>2864813</v>
      </c>
      <c r="L341" s="42" t="n">
        <v>-252</v>
      </c>
    </row>
    <row r="342" customFormat="false" ht="12.75" hidden="true" customHeight="false" outlineLevel="0" collapsed="false">
      <c r="B342" s="41" t="n">
        <v>36980</v>
      </c>
      <c r="C342" s="0" t="n">
        <v>413</v>
      </c>
      <c r="D342" s="0" t="n">
        <v>82100109</v>
      </c>
      <c r="F342" s="0" t="s">
        <v>338</v>
      </c>
      <c r="H342" s="0" t="n">
        <v>2864837</v>
      </c>
      <c r="L342" s="42" t="n">
        <v>-252</v>
      </c>
    </row>
    <row r="343" customFormat="false" ht="12.75" hidden="true" customHeight="false" outlineLevel="0" collapsed="false">
      <c r="B343" s="41" t="n">
        <v>36980</v>
      </c>
      <c r="C343" s="0" t="n">
        <v>413</v>
      </c>
      <c r="D343" s="0" t="n">
        <v>82100109</v>
      </c>
      <c r="F343" s="0" t="s">
        <v>338</v>
      </c>
      <c r="H343" s="0" t="n">
        <v>2866168</v>
      </c>
      <c r="L343" s="42" t="n">
        <v>-224</v>
      </c>
    </row>
    <row r="344" customFormat="false" ht="12.75" hidden="true" customHeight="false" outlineLevel="0" collapsed="false">
      <c r="B344" s="41" t="n">
        <v>36965</v>
      </c>
      <c r="C344" s="0" t="n">
        <v>413</v>
      </c>
      <c r="D344" s="0" t="n">
        <v>82100109</v>
      </c>
      <c r="F344" s="0" t="s">
        <v>338</v>
      </c>
      <c r="H344" s="0" t="n">
        <v>2712011</v>
      </c>
      <c r="L344" s="42" t="n">
        <v>-252</v>
      </c>
    </row>
    <row r="345" customFormat="false" ht="12.75" hidden="true" customHeight="false" outlineLevel="0" collapsed="false">
      <c r="B345" s="41" t="n">
        <v>36981</v>
      </c>
      <c r="C345" s="0" t="n">
        <v>413</v>
      </c>
      <c r="D345" s="0" t="n">
        <v>82100109</v>
      </c>
      <c r="F345" s="0" t="s">
        <v>338</v>
      </c>
      <c r="H345" s="0" t="n">
        <v>2864807</v>
      </c>
      <c r="L345" s="42" t="n">
        <v>-280</v>
      </c>
    </row>
    <row r="346" customFormat="false" ht="12.75" hidden="true" customHeight="false" outlineLevel="0" collapsed="false">
      <c r="B346" s="41" t="n">
        <v>36981</v>
      </c>
      <c r="C346" s="0" t="n">
        <v>413</v>
      </c>
      <c r="D346" s="0" t="n">
        <v>82100109</v>
      </c>
      <c r="F346" s="0" t="s">
        <v>338</v>
      </c>
      <c r="H346" s="0" t="n">
        <v>2864808</v>
      </c>
      <c r="L346" s="42" t="n">
        <v>-252</v>
      </c>
    </row>
    <row r="347" customFormat="false" ht="12.75" hidden="true" customHeight="false" outlineLevel="0" collapsed="false">
      <c r="B347" s="41" t="n">
        <v>36981</v>
      </c>
      <c r="C347" s="0" t="n">
        <v>413</v>
      </c>
      <c r="D347" s="0" t="n">
        <v>82100109</v>
      </c>
      <c r="F347" s="0" t="s">
        <v>338</v>
      </c>
      <c r="H347" s="0" t="n">
        <v>2864814</v>
      </c>
      <c r="L347" s="42" t="n">
        <v>-252</v>
      </c>
    </row>
    <row r="348" customFormat="false" ht="12.75" hidden="true" customHeight="false" outlineLevel="0" collapsed="false">
      <c r="B348" s="41" t="n">
        <v>36981</v>
      </c>
      <c r="C348" s="0" t="n">
        <v>413</v>
      </c>
      <c r="D348" s="0" t="n">
        <v>82100109</v>
      </c>
      <c r="F348" s="0" t="s">
        <v>338</v>
      </c>
      <c r="H348" s="0" t="n">
        <v>2866161</v>
      </c>
      <c r="L348" s="42" t="n">
        <v>-224</v>
      </c>
    </row>
    <row r="349" customFormat="false" ht="12.75" hidden="true" customHeight="false" outlineLevel="0" collapsed="false">
      <c r="B349" s="41" t="n">
        <v>36981</v>
      </c>
      <c r="C349" s="0" t="n">
        <v>413</v>
      </c>
      <c r="D349" s="0" t="n">
        <v>82100109</v>
      </c>
      <c r="F349" s="0" t="s">
        <v>338</v>
      </c>
      <c r="H349" s="0" t="n">
        <v>2866162</v>
      </c>
      <c r="L349" s="42" t="n">
        <v>-224</v>
      </c>
    </row>
    <row r="350" customFormat="false" ht="12.75" hidden="true" customHeight="false" outlineLevel="0" collapsed="false">
      <c r="B350" s="41" t="n">
        <v>36981</v>
      </c>
      <c r="C350" s="0" t="n">
        <v>413</v>
      </c>
      <c r="D350" s="0" t="n">
        <v>82100109</v>
      </c>
      <c r="F350" s="0" t="s">
        <v>338</v>
      </c>
      <c r="H350" s="0" t="n">
        <v>2866163</v>
      </c>
      <c r="L350" s="42" t="n">
        <v>-224</v>
      </c>
    </row>
    <row r="351" customFormat="false" ht="12.75" hidden="true" customHeight="false" outlineLevel="0" collapsed="false">
      <c r="B351" s="41" t="n">
        <v>36981</v>
      </c>
      <c r="C351" s="0" t="n">
        <v>413</v>
      </c>
      <c r="D351" s="0" t="n">
        <v>82100109</v>
      </c>
      <c r="F351" s="0" t="s">
        <v>338</v>
      </c>
      <c r="H351" s="0" t="n">
        <v>2866164</v>
      </c>
      <c r="L351" s="42" t="n">
        <v>-224</v>
      </c>
    </row>
    <row r="352" customFormat="false" ht="12.75" hidden="true" customHeight="false" outlineLevel="0" collapsed="false">
      <c r="B352" s="41" t="n">
        <v>36981</v>
      </c>
      <c r="C352" s="0" t="n">
        <v>413</v>
      </c>
      <c r="D352" s="0" t="n">
        <v>82100109</v>
      </c>
      <c r="F352" s="0" t="s">
        <v>338</v>
      </c>
      <c r="H352" s="0" t="n">
        <v>2866165</v>
      </c>
      <c r="L352" s="42" t="n">
        <v>-224</v>
      </c>
    </row>
    <row r="353" customFormat="false" ht="12.75" hidden="true" customHeight="false" outlineLevel="0" collapsed="false">
      <c r="B353" s="41" t="n">
        <v>36981</v>
      </c>
      <c r="C353" s="0" t="n">
        <v>413</v>
      </c>
      <c r="D353" s="0" t="n">
        <v>82100109</v>
      </c>
      <c r="F353" s="0" t="s">
        <v>338</v>
      </c>
      <c r="H353" s="0" t="n">
        <v>2864835</v>
      </c>
      <c r="L353" s="42" t="n">
        <v>-252</v>
      </c>
    </row>
    <row r="354" customFormat="false" ht="12.75" hidden="true" customHeight="false" outlineLevel="0" collapsed="false">
      <c r="B354" s="41" t="n">
        <v>36981</v>
      </c>
      <c r="C354" s="0" t="n">
        <v>413</v>
      </c>
      <c r="D354" s="0" t="n">
        <v>82100109</v>
      </c>
      <c r="F354" s="0" t="s">
        <v>338</v>
      </c>
      <c r="H354" s="0" t="n">
        <v>2864836</v>
      </c>
      <c r="L354" s="42" t="n">
        <v>-252</v>
      </c>
    </row>
    <row r="355" customFormat="false" ht="12.75" hidden="true" customHeight="false" outlineLevel="0" collapsed="false">
      <c r="B355" s="41" t="n">
        <v>36981</v>
      </c>
      <c r="C355" s="0" t="n">
        <v>413</v>
      </c>
      <c r="D355" s="0" t="n">
        <v>82100109</v>
      </c>
      <c r="F355" s="0" t="s">
        <v>338</v>
      </c>
      <c r="H355" s="0" t="n">
        <v>2866158</v>
      </c>
      <c r="L355" s="42" t="n">
        <v>-224</v>
      </c>
    </row>
    <row r="356" customFormat="false" ht="12.75" hidden="true" customHeight="false" outlineLevel="0" collapsed="false">
      <c r="B356" s="41" t="n">
        <v>36981</v>
      </c>
      <c r="C356" s="0" t="n">
        <v>413</v>
      </c>
      <c r="D356" s="0" t="n">
        <v>82100109</v>
      </c>
      <c r="F356" s="0" t="s">
        <v>338</v>
      </c>
      <c r="H356" s="0" t="n">
        <v>2866159</v>
      </c>
      <c r="L356" s="42" t="n">
        <v>-224</v>
      </c>
    </row>
    <row r="357" customFormat="false" ht="12.75" hidden="true" customHeight="false" outlineLevel="0" collapsed="false">
      <c r="B357" s="41" t="n">
        <v>36981</v>
      </c>
      <c r="C357" s="0" t="n">
        <v>413</v>
      </c>
      <c r="D357" s="0" t="n">
        <v>82100109</v>
      </c>
      <c r="F357" s="0" t="s">
        <v>338</v>
      </c>
      <c r="H357" s="0" t="n">
        <v>2866160</v>
      </c>
      <c r="L357" s="42" t="n">
        <v>-224</v>
      </c>
    </row>
    <row r="358" customFormat="false" ht="12.75" hidden="true" customHeight="false" outlineLevel="0" collapsed="false">
      <c r="B358" s="41" t="n">
        <v>36961</v>
      </c>
      <c r="C358" s="0" t="n">
        <v>413</v>
      </c>
      <c r="D358" s="0" t="n">
        <v>82100109</v>
      </c>
      <c r="F358" s="0" t="s">
        <v>338</v>
      </c>
      <c r="H358" s="0" t="n">
        <v>2712005</v>
      </c>
      <c r="L358" s="42" t="n">
        <v>252</v>
      </c>
    </row>
    <row r="359" customFormat="false" ht="12.75" hidden="true" customHeight="false" outlineLevel="0" collapsed="false">
      <c r="B359" s="41" t="n">
        <v>36961</v>
      </c>
      <c r="C359" s="0" t="n">
        <v>413</v>
      </c>
      <c r="D359" s="0" t="n">
        <v>82100109</v>
      </c>
      <c r="F359" s="0" t="s">
        <v>338</v>
      </c>
      <c r="H359" s="0" t="n">
        <v>2712006</v>
      </c>
      <c r="L359" s="42" t="n">
        <v>252</v>
      </c>
    </row>
    <row r="360" customFormat="false" ht="12.75" hidden="true" customHeight="false" outlineLevel="0" collapsed="false">
      <c r="B360" s="41" t="n">
        <v>36961</v>
      </c>
      <c r="C360" s="0" t="n">
        <v>413</v>
      </c>
      <c r="D360" s="0" t="n">
        <v>82100109</v>
      </c>
      <c r="F360" s="0" t="s">
        <v>338</v>
      </c>
      <c r="H360" s="0" t="n">
        <v>2712007</v>
      </c>
      <c r="L360" s="42" t="n">
        <v>252</v>
      </c>
    </row>
    <row r="361" customFormat="false" ht="12.75" hidden="true" customHeight="false" outlineLevel="0" collapsed="false">
      <c r="B361" s="41" t="n">
        <v>36981</v>
      </c>
      <c r="C361" s="0" t="n">
        <v>413</v>
      </c>
      <c r="D361" s="0" t="n">
        <v>82100109</v>
      </c>
      <c r="F361" s="0" t="s">
        <v>338</v>
      </c>
      <c r="H361" s="0" t="n">
        <v>2866158</v>
      </c>
      <c r="L361" s="42" t="n">
        <v>-224</v>
      </c>
    </row>
    <row r="362" customFormat="false" ht="12.75" hidden="true" customHeight="false" outlineLevel="0" collapsed="false">
      <c r="B362" s="41" t="n">
        <v>36981</v>
      </c>
      <c r="C362" s="0" t="n">
        <v>413</v>
      </c>
      <c r="D362" s="0" t="n">
        <v>82100109</v>
      </c>
      <c r="F362" s="0" t="s">
        <v>338</v>
      </c>
      <c r="H362" s="0" t="n">
        <v>2866159</v>
      </c>
      <c r="L362" s="42" t="n">
        <v>-224</v>
      </c>
    </row>
    <row r="363" customFormat="false" ht="12.75" hidden="true" customHeight="false" outlineLevel="0" collapsed="false">
      <c r="B363" s="41" t="n">
        <v>36981</v>
      </c>
      <c r="C363" s="0" t="n">
        <v>413</v>
      </c>
      <c r="D363" s="0" t="n">
        <v>82100109</v>
      </c>
      <c r="F363" s="0" t="s">
        <v>338</v>
      </c>
      <c r="H363" s="0" t="n">
        <v>2866167</v>
      </c>
      <c r="L363" s="42" t="n">
        <v>224</v>
      </c>
    </row>
    <row r="364" customFormat="false" ht="12.75" hidden="true" customHeight="false" outlineLevel="0" collapsed="false">
      <c r="B364" s="41" t="n">
        <v>36961</v>
      </c>
      <c r="C364" s="0" t="n">
        <v>413</v>
      </c>
      <c r="D364" s="0" t="n">
        <v>82100109</v>
      </c>
      <c r="F364" s="0" t="s">
        <v>338</v>
      </c>
      <c r="H364" s="0" t="n">
        <v>2712001</v>
      </c>
      <c r="L364" s="42" t="n">
        <v>280</v>
      </c>
    </row>
    <row r="365" customFormat="false" ht="12.75" hidden="true" customHeight="false" outlineLevel="0" collapsed="false">
      <c r="B365" s="41" t="n">
        <v>36961</v>
      </c>
      <c r="C365" s="0" t="n">
        <v>413</v>
      </c>
      <c r="D365" s="0" t="n">
        <v>82100109</v>
      </c>
      <c r="F365" s="0" t="s">
        <v>338</v>
      </c>
      <c r="H365" s="0" t="n">
        <v>2712002</v>
      </c>
      <c r="L365" s="42" t="n">
        <v>280</v>
      </c>
    </row>
    <row r="366" customFormat="false" ht="12.75" hidden="true" customHeight="false" outlineLevel="0" collapsed="false">
      <c r="B366" s="41" t="n">
        <v>36961</v>
      </c>
      <c r="C366" s="0" t="n">
        <v>413</v>
      </c>
      <c r="D366" s="0" t="n">
        <v>82100109</v>
      </c>
      <c r="F366" s="0" t="s">
        <v>338</v>
      </c>
      <c r="H366" s="0" t="n">
        <v>2712003</v>
      </c>
      <c r="L366" s="42" t="n">
        <v>280</v>
      </c>
    </row>
    <row r="367" customFormat="false" ht="12.75" hidden="true" customHeight="false" outlineLevel="0" collapsed="false">
      <c r="B367" s="41" t="n">
        <v>36961</v>
      </c>
      <c r="C367" s="0" t="n">
        <v>413</v>
      </c>
      <c r="D367" s="0" t="n">
        <v>82100109</v>
      </c>
      <c r="F367" s="0" t="s">
        <v>338</v>
      </c>
      <c r="H367" s="0" t="n">
        <v>2712004</v>
      </c>
      <c r="L367" s="42" t="n">
        <v>280</v>
      </c>
    </row>
    <row r="368" customFormat="false" ht="12.75" hidden="true" customHeight="false" outlineLevel="0" collapsed="false">
      <c r="B368" s="41" t="n">
        <v>36981</v>
      </c>
      <c r="C368" s="0" t="n">
        <v>413</v>
      </c>
      <c r="D368" s="0" t="n">
        <v>82100109</v>
      </c>
      <c r="F368" s="0" t="s">
        <v>338</v>
      </c>
      <c r="H368" s="0" t="n">
        <v>2866160</v>
      </c>
      <c r="L368" s="42" t="n">
        <v>-224</v>
      </c>
    </row>
    <row r="369" customFormat="false" ht="12.75" hidden="true" customHeight="false" outlineLevel="0" collapsed="false">
      <c r="B369" s="41" t="n">
        <v>36981</v>
      </c>
      <c r="C369" s="0" t="n">
        <v>413</v>
      </c>
      <c r="D369" s="0" t="n">
        <v>82100109</v>
      </c>
      <c r="F369" s="0" t="s">
        <v>338</v>
      </c>
      <c r="H369" s="0" t="n">
        <v>2866167</v>
      </c>
      <c r="L369" s="42" t="n">
        <v>-224</v>
      </c>
    </row>
    <row r="370" customFormat="false" ht="12.75" hidden="true" customHeight="false" outlineLevel="0" collapsed="false">
      <c r="B370" s="41" t="n">
        <v>36981</v>
      </c>
      <c r="C370" s="0" t="n">
        <v>413</v>
      </c>
      <c r="D370" s="0" t="n">
        <v>82100109</v>
      </c>
      <c r="F370" s="0" t="s">
        <v>338</v>
      </c>
      <c r="H370" s="0" t="n">
        <v>2866168</v>
      </c>
      <c r="L370" s="42" t="n">
        <v>-224</v>
      </c>
    </row>
    <row r="371" customFormat="false" ht="12.75" hidden="true" customHeight="false" outlineLevel="0" collapsed="false">
      <c r="B371" s="41" t="n">
        <v>36969</v>
      </c>
      <c r="C371" s="0" t="n">
        <v>413</v>
      </c>
      <c r="D371" s="0" t="n">
        <v>82100109</v>
      </c>
      <c r="F371" s="0" t="s">
        <v>338</v>
      </c>
      <c r="H371" s="0" t="n">
        <v>2712008</v>
      </c>
      <c r="L371" s="42" t="n">
        <v>252</v>
      </c>
    </row>
    <row r="372" customFormat="false" ht="12.75" hidden="true" customHeight="false" outlineLevel="0" collapsed="false">
      <c r="B372" s="41" t="n">
        <v>36969</v>
      </c>
      <c r="C372" s="0" t="n">
        <v>413</v>
      </c>
      <c r="D372" s="0" t="n">
        <v>82100109</v>
      </c>
      <c r="F372" s="0" t="s">
        <v>338</v>
      </c>
      <c r="H372" s="0" t="n">
        <v>2712009</v>
      </c>
      <c r="L372" s="42" t="n">
        <v>224</v>
      </c>
    </row>
    <row r="373" customFormat="false" ht="12.75" hidden="true" customHeight="false" outlineLevel="0" collapsed="false">
      <c r="B373" s="41" t="n">
        <v>36969</v>
      </c>
      <c r="C373" s="0" t="n">
        <v>413</v>
      </c>
      <c r="D373" s="0" t="n">
        <v>82100109</v>
      </c>
      <c r="F373" s="0" t="s">
        <v>338</v>
      </c>
      <c r="H373" s="0" t="n">
        <v>2712010</v>
      </c>
      <c r="L373" s="42" t="n">
        <v>252</v>
      </c>
    </row>
    <row r="374" customFormat="false" ht="12.75" hidden="true" customHeight="false" outlineLevel="0" collapsed="false">
      <c r="B374" s="41" t="n">
        <v>36981</v>
      </c>
      <c r="C374" s="0" t="n">
        <v>413</v>
      </c>
      <c r="D374" s="0" t="n">
        <v>82100109</v>
      </c>
      <c r="F374" s="0" t="s">
        <v>338</v>
      </c>
      <c r="H374" s="0" t="n">
        <v>2866161</v>
      </c>
      <c r="L374" s="42" t="n">
        <v>-224</v>
      </c>
    </row>
    <row r="375" customFormat="false" ht="12.75" hidden="true" customHeight="false" outlineLevel="0" collapsed="false">
      <c r="B375" s="41" t="n">
        <v>36981</v>
      </c>
      <c r="C375" s="0" t="n">
        <v>413</v>
      </c>
      <c r="D375" s="0" t="n">
        <v>82100109</v>
      </c>
      <c r="F375" s="0" t="s">
        <v>338</v>
      </c>
      <c r="H375" s="0" t="n">
        <v>2866162</v>
      </c>
      <c r="L375" s="42" t="n">
        <v>-224</v>
      </c>
    </row>
    <row r="376" customFormat="false" ht="12.75" hidden="true" customHeight="false" outlineLevel="0" collapsed="false">
      <c r="B376" s="41" t="n">
        <v>36981</v>
      </c>
      <c r="C376" s="0" t="n">
        <v>413</v>
      </c>
      <c r="D376" s="0" t="n">
        <v>82100109</v>
      </c>
      <c r="F376" s="0" t="s">
        <v>338</v>
      </c>
      <c r="H376" s="0" t="n">
        <v>2866163</v>
      </c>
      <c r="L376" s="42" t="n">
        <v>-224</v>
      </c>
    </row>
    <row r="377" customFormat="false" ht="12.75" hidden="true" customHeight="false" outlineLevel="0" collapsed="false">
      <c r="B377" s="41" t="n">
        <v>36981</v>
      </c>
      <c r="C377" s="0" t="n">
        <v>413</v>
      </c>
      <c r="D377" s="0" t="n">
        <v>82100109</v>
      </c>
      <c r="F377" s="0" t="s">
        <v>338</v>
      </c>
      <c r="H377" s="0" t="n">
        <v>2866165</v>
      </c>
      <c r="L377" s="42" t="n">
        <v>-224</v>
      </c>
    </row>
    <row r="378" customFormat="false" ht="12.75" hidden="true" customHeight="false" outlineLevel="0" collapsed="false">
      <c r="B378" s="41" t="n">
        <v>36981</v>
      </c>
      <c r="C378" s="0" t="n">
        <v>413</v>
      </c>
      <c r="D378" s="0" t="n">
        <v>82100109</v>
      </c>
      <c r="F378" s="0" t="s">
        <v>338</v>
      </c>
      <c r="H378" s="0" t="n">
        <v>2866166</v>
      </c>
      <c r="L378" s="42" t="n">
        <v>-224</v>
      </c>
    </row>
    <row r="379" customFormat="false" ht="12.75" hidden="true" customHeight="false" outlineLevel="0" collapsed="false">
      <c r="B379" s="41" t="n">
        <v>36981</v>
      </c>
      <c r="C379" s="0" t="n">
        <v>413</v>
      </c>
      <c r="D379" s="0" t="n">
        <v>82100109</v>
      </c>
      <c r="F379" s="0" t="s">
        <v>338</v>
      </c>
      <c r="H379" s="0" t="n">
        <v>2866166</v>
      </c>
      <c r="L379" s="42" t="n">
        <v>224</v>
      </c>
    </row>
    <row r="380" customFormat="false" ht="12.75" hidden="true" customHeight="false" outlineLevel="0" collapsed="false">
      <c r="B380" s="41" t="n">
        <v>36981</v>
      </c>
      <c r="C380" s="0" t="n">
        <v>413</v>
      </c>
      <c r="D380" s="0" t="n">
        <v>82100109</v>
      </c>
      <c r="F380" s="0" t="s">
        <v>338</v>
      </c>
      <c r="H380" s="0" t="n">
        <v>2864809</v>
      </c>
      <c r="L380" s="42" t="n">
        <v>252</v>
      </c>
    </row>
    <row r="381" customFormat="false" ht="12.75" hidden="true" customHeight="false" outlineLevel="0" collapsed="false">
      <c r="B381" s="41" t="n">
        <v>36981</v>
      </c>
      <c r="C381" s="0" t="n">
        <v>413</v>
      </c>
      <c r="D381" s="0" t="n">
        <v>82100109</v>
      </c>
      <c r="F381" s="0" t="s">
        <v>338</v>
      </c>
      <c r="H381" s="0" t="n">
        <v>2864810</v>
      </c>
      <c r="L381" s="42" t="n">
        <v>224</v>
      </c>
    </row>
    <row r="382" customFormat="false" ht="12.75" hidden="true" customHeight="false" outlineLevel="0" collapsed="false">
      <c r="B382" s="41" t="n">
        <v>36981</v>
      </c>
      <c r="C382" s="0" t="n">
        <v>413</v>
      </c>
      <c r="D382" s="0" t="n">
        <v>82100109</v>
      </c>
      <c r="F382" s="0" t="s">
        <v>338</v>
      </c>
      <c r="H382" s="0" t="n">
        <v>2864811</v>
      </c>
      <c r="L382" s="42" t="n">
        <v>224</v>
      </c>
    </row>
    <row r="383" customFormat="false" ht="12.75" hidden="true" customHeight="false" outlineLevel="0" collapsed="false">
      <c r="B383" s="41" t="n">
        <v>36981</v>
      </c>
      <c r="C383" s="0" t="n">
        <v>413</v>
      </c>
      <c r="D383" s="0" t="n">
        <v>82100109</v>
      </c>
      <c r="F383" s="0" t="s">
        <v>338</v>
      </c>
      <c r="H383" s="0" t="n">
        <v>2864812</v>
      </c>
      <c r="L383" s="42" t="n">
        <v>224</v>
      </c>
    </row>
    <row r="384" customFormat="false" ht="12.75" hidden="true" customHeight="false" outlineLevel="0" collapsed="false">
      <c r="B384" s="41" t="n">
        <v>36981</v>
      </c>
      <c r="C384" s="0" t="n">
        <v>413</v>
      </c>
      <c r="D384" s="0" t="n">
        <v>82100109</v>
      </c>
      <c r="F384" s="0" t="s">
        <v>338</v>
      </c>
      <c r="H384" s="0" t="n">
        <v>2864813</v>
      </c>
      <c r="L384" s="42" t="n">
        <v>252</v>
      </c>
    </row>
    <row r="385" customFormat="false" ht="12.75" hidden="true" customHeight="false" outlineLevel="0" collapsed="false">
      <c r="B385" s="41" t="n">
        <v>36980</v>
      </c>
      <c r="C385" s="0" t="n">
        <v>413</v>
      </c>
      <c r="D385" s="0" t="n">
        <v>82100109</v>
      </c>
      <c r="F385" s="0" t="s">
        <v>338</v>
      </c>
      <c r="H385" s="0" t="n">
        <v>2864837</v>
      </c>
      <c r="L385" s="42" t="n">
        <v>252</v>
      </c>
    </row>
    <row r="386" customFormat="false" ht="12.75" hidden="true" customHeight="false" outlineLevel="0" collapsed="false">
      <c r="B386" s="41" t="n">
        <v>36980</v>
      </c>
      <c r="C386" s="0" t="n">
        <v>413</v>
      </c>
      <c r="D386" s="0" t="n">
        <v>82100109</v>
      </c>
      <c r="F386" s="0" t="s">
        <v>338</v>
      </c>
      <c r="H386" s="0" t="n">
        <v>2866168</v>
      </c>
      <c r="L386" s="42" t="n">
        <v>224</v>
      </c>
    </row>
    <row r="387" customFormat="false" ht="12.75" hidden="true" customHeight="false" outlineLevel="0" collapsed="false">
      <c r="B387" s="41" t="n">
        <v>36965</v>
      </c>
      <c r="C387" s="0" t="n">
        <v>413</v>
      </c>
      <c r="D387" s="0" t="n">
        <v>82100109</v>
      </c>
      <c r="F387" s="0" t="s">
        <v>338</v>
      </c>
      <c r="H387" s="0" t="n">
        <v>2712011</v>
      </c>
      <c r="L387" s="42" t="n">
        <v>252</v>
      </c>
    </row>
    <row r="388" customFormat="false" ht="12.75" hidden="true" customHeight="false" outlineLevel="0" collapsed="false">
      <c r="B388" s="41" t="n">
        <v>36981</v>
      </c>
      <c r="C388" s="0" t="n">
        <v>413</v>
      </c>
      <c r="D388" s="0" t="n">
        <v>82100109</v>
      </c>
      <c r="F388" s="0" t="s">
        <v>338</v>
      </c>
      <c r="H388" s="0" t="n">
        <v>2864807</v>
      </c>
      <c r="L388" s="42" t="n">
        <v>280</v>
      </c>
    </row>
    <row r="389" customFormat="false" ht="12.75" hidden="true" customHeight="false" outlineLevel="0" collapsed="false">
      <c r="B389" s="41" t="n">
        <v>36981</v>
      </c>
      <c r="C389" s="0" t="n">
        <v>413</v>
      </c>
      <c r="D389" s="0" t="n">
        <v>82100109</v>
      </c>
      <c r="F389" s="0" t="s">
        <v>338</v>
      </c>
      <c r="H389" s="0" t="n">
        <v>2864808</v>
      </c>
      <c r="L389" s="42" t="n">
        <v>252</v>
      </c>
    </row>
    <row r="390" customFormat="false" ht="12.75" hidden="true" customHeight="false" outlineLevel="0" collapsed="false">
      <c r="B390" s="41" t="n">
        <v>36981</v>
      </c>
      <c r="C390" s="0" t="n">
        <v>413</v>
      </c>
      <c r="D390" s="0" t="n">
        <v>82100109</v>
      </c>
      <c r="F390" s="0" t="s">
        <v>338</v>
      </c>
      <c r="H390" s="0" t="n">
        <v>2864814</v>
      </c>
      <c r="L390" s="42" t="n">
        <v>252</v>
      </c>
    </row>
    <row r="391" customFormat="false" ht="12.75" hidden="true" customHeight="false" outlineLevel="0" collapsed="false">
      <c r="B391" s="41" t="n">
        <v>36981</v>
      </c>
      <c r="C391" s="0" t="n">
        <v>413</v>
      </c>
      <c r="D391" s="0" t="n">
        <v>82100109</v>
      </c>
      <c r="F391" s="0" t="s">
        <v>338</v>
      </c>
      <c r="H391" s="0" t="n">
        <v>2866161</v>
      </c>
      <c r="L391" s="42" t="n">
        <v>224</v>
      </c>
    </row>
    <row r="392" customFormat="false" ht="12.75" hidden="true" customHeight="false" outlineLevel="0" collapsed="false">
      <c r="B392" s="41" t="n">
        <v>36981</v>
      </c>
      <c r="C392" s="0" t="n">
        <v>413</v>
      </c>
      <c r="D392" s="0" t="n">
        <v>82100109</v>
      </c>
      <c r="F392" s="0" t="s">
        <v>338</v>
      </c>
      <c r="H392" s="0" t="n">
        <v>2866162</v>
      </c>
      <c r="L392" s="42" t="n">
        <v>224</v>
      </c>
    </row>
    <row r="393" customFormat="false" ht="12.75" hidden="true" customHeight="false" outlineLevel="0" collapsed="false">
      <c r="B393" s="41" t="n">
        <v>36981</v>
      </c>
      <c r="C393" s="0" t="n">
        <v>413</v>
      </c>
      <c r="D393" s="0" t="n">
        <v>82100109</v>
      </c>
      <c r="F393" s="0" t="s">
        <v>338</v>
      </c>
      <c r="H393" s="0" t="n">
        <v>2866163</v>
      </c>
      <c r="L393" s="42" t="n">
        <v>224</v>
      </c>
    </row>
    <row r="394" customFormat="false" ht="12.75" hidden="true" customHeight="false" outlineLevel="0" collapsed="false">
      <c r="B394" s="41" t="n">
        <v>36981</v>
      </c>
      <c r="C394" s="0" t="n">
        <v>413</v>
      </c>
      <c r="D394" s="0" t="n">
        <v>82100109</v>
      </c>
      <c r="F394" s="0" t="s">
        <v>338</v>
      </c>
      <c r="H394" s="0" t="n">
        <v>2866164</v>
      </c>
      <c r="L394" s="42" t="n">
        <v>224</v>
      </c>
    </row>
    <row r="395" customFormat="false" ht="12.75" hidden="true" customHeight="false" outlineLevel="0" collapsed="false">
      <c r="B395" s="41" t="n">
        <v>36981</v>
      </c>
      <c r="C395" s="0" t="n">
        <v>413</v>
      </c>
      <c r="D395" s="0" t="n">
        <v>82100109</v>
      </c>
      <c r="F395" s="0" t="s">
        <v>338</v>
      </c>
      <c r="H395" s="0" t="n">
        <v>2866165</v>
      </c>
      <c r="L395" s="42" t="n">
        <v>224</v>
      </c>
    </row>
    <row r="396" customFormat="false" ht="12.75" hidden="true" customHeight="false" outlineLevel="0" collapsed="false">
      <c r="B396" s="41" t="n">
        <v>36981</v>
      </c>
      <c r="C396" s="0" t="n">
        <v>413</v>
      </c>
      <c r="D396" s="0" t="n">
        <v>82100109</v>
      </c>
      <c r="F396" s="0" t="s">
        <v>338</v>
      </c>
      <c r="H396" s="0" t="n">
        <v>2864835</v>
      </c>
      <c r="L396" s="42" t="n">
        <v>252</v>
      </c>
    </row>
    <row r="397" customFormat="false" ht="12.75" hidden="true" customHeight="false" outlineLevel="0" collapsed="false">
      <c r="B397" s="41" t="n">
        <v>36981</v>
      </c>
      <c r="C397" s="0" t="n">
        <v>413</v>
      </c>
      <c r="D397" s="0" t="n">
        <v>82100109</v>
      </c>
      <c r="F397" s="0" t="s">
        <v>338</v>
      </c>
      <c r="H397" s="0" t="n">
        <v>2864836</v>
      </c>
      <c r="L397" s="42" t="n">
        <v>252</v>
      </c>
    </row>
    <row r="398" customFormat="false" ht="12.75" hidden="true" customHeight="false" outlineLevel="0" collapsed="false">
      <c r="B398" s="41" t="n">
        <v>36981</v>
      </c>
      <c r="C398" s="0" t="n">
        <v>413</v>
      </c>
      <c r="D398" s="0" t="n">
        <v>82100109</v>
      </c>
      <c r="F398" s="0" t="s">
        <v>338</v>
      </c>
      <c r="H398" s="0" t="n">
        <v>2866158</v>
      </c>
      <c r="L398" s="42" t="n">
        <v>224</v>
      </c>
    </row>
    <row r="399" customFormat="false" ht="12.75" hidden="true" customHeight="false" outlineLevel="0" collapsed="false">
      <c r="B399" s="41" t="n">
        <v>36981</v>
      </c>
      <c r="C399" s="0" t="n">
        <v>413</v>
      </c>
      <c r="D399" s="0" t="n">
        <v>82100109</v>
      </c>
      <c r="F399" s="0" t="s">
        <v>338</v>
      </c>
      <c r="H399" s="0" t="n">
        <v>2866159</v>
      </c>
      <c r="L399" s="42" t="n">
        <v>224</v>
      </c>
    </row>
    <row r="400" customFormat="false" ht="12.75" hidden="true" customHeight="false" outlineLevel="0" collapsed="false">
      <c r="B400" s="41" t="n">
        <v>36981</v>
      </c>
      <c r="C400" s="0" t="n">
        <v>413</v>
      </c>
      <c r="D400" s="0" t="n">
        <v>82100109</v>
      </c>
      <c r="F400" s="0" t="s">
        <v>338</v>
      </c>
      <c r="H400" s="0" t="n">
        <v>2866160</v>
      </c>
      <c r="L400" s="42" t="n">
        <v>224</v>
      </c>
    </row>
    <row r="401" customFormat="false" ht="12.75" hidden="true" customHeight="false" outlineLevel="0" collapsed="false">
      <c r="B401" s="0" t="s">
        <v>74</v>
      </c>
      <c r="D401" s="0" t="n">
        <v>82100109</v>
      </c>
      <c r="L401" s="42" t="n">
        <v>0</v>
      </c>
    </row>
    <row r="402" customFormat="false" ht="12.75" hidden="false" customHeight="false" outlineLevel="0" collapsed="false">
      <c r="B402" s="41" t="n">
        <v>36981</v>
      </c>
      <c r="C402" s="0" t="n">
        <v>413</v>
      </c>
      <c r="D402" s="0" t="n">
        <v>82100151</v>
      </c>
      <c r="F402" s="0" t="s">
        <v>175</v>
      </c>
      <c r="H402" s="0" t="n">
        <v>2813420</v>
      </c>
      <c r="L402" s="42" t="n">
        <v>-840</v>
      </c>
    </row>
    <row r="403" customFormat="false" ht="12.75" hidden="false" customHeight="false" outlineLevel="0" collapsed="false">
      <c r="B403" s="41" t="n">
        <v>36981</v>
      </c>
      <c r="C403" s="0" t="n">
        <v>413</v>
      </c>
      <c r="D403" s="0" t="n">
        <v>82100151</v>
      </c>
      <c r="F403" s="0" t="s">
        <v>175</v>
      </c>
      <c r="H403" s="0" t="n">
        <v>2813419</v>
      </c>
      <c r="L403" s="42" t="n">
        <v>-840</v>
      </c>
    </row>
    <row r="404" customFormat="false" ht="12.75" hidden="false" customHeight="false" outlineLevel="0" collapsed="false">
      <c r="B404" s="41" t="n">
        <v>36981</v>
      </c>
      <c r="C404" s="0" t="n">
        <v>413</v>
      </c>
      <c r="D404" s="0" t="n">
        <v>82100151</v>
      </c>
      <c r="F404" s="0" t="s">
        <v>175</v>
      </c>
      <c r="H404" s="0" t="n">
        <v>2813418</v>
      </c>
      <c r="L404" s="42" t="n">
        <v>-840</v>
      </c>
    </row>
    <row r="405" customFormat="false" ht="12.75" hidden="false" customHeight="false" outlineLevel="0" collapsed="false">
      <c r="B405" s="41" t="n">
        <v>36981</v>
      </c>
      <c r="C405" s="0" t="n">
        <v>413</v>
      </c>
      <c r="D405" s="0" t="n">
        <v>82100151</v>
      </c>
      <c r="F405" s="0" t="s">
        <v>175</v>
      </c>
      <c r="H405" s="0" t="n">
        <v>2813263</v>
      </c>
      <c r="L405" s="42" t="n">
        <v>-840</v>
      </c>
    </row>
    <row r="406" customFormat="false" ht="12.75" hidden="false" customHeight="false" outlineLevel="0" collapsed="false">
      <c r="B406" s="41" t="n">
        <v>36981</v>
      </c>
      <c r="C406" s="0" t="n">
        <v>413</v>
      </c>
      <c r="D406" s="0" t="n">
        <v>82100151</v>
      </c>
      <c r="F406" s="0" t="s">
        <v>175</v>
      </c>
      <c r="H406" s="0" t="n">
        <v>2813116</v>
      </c>
      <c r="L406" s="42" t="n">
        <v>-840</v>
      </c>
    </row>
    <row r="407" customFormat="false" ht="12.75" hidden="false" customHeight="false" outlineLevel="0" collapsed="false">
      <c r="B407" s="41" t="n">
        <v>36981</v>
      </c>
      <c r="C407" s="0" t="n">
        <v>413</v>
      </c>
      <c r="D407" s="0" t="n">
        <v>82100151</v>
      </c>
      <c r="F407" s="0" t="s">
        <v>175</v>
      </c>
      <c r="H407" s="0" t="n">
        <v>2813115</v>
      </c>
      <c r="L407" s="42" t="n">
        <v>-840</v>
      </c>
    </row>
    <row r="408" customFormat="false" ht="12.75" hidden="false" customHeight="false" outlineLevel="0" collapsed="false">
      <c r="B408" s="41" t="n">
        <v>36981</v>
      </c>
      <c r="C408" s="0" t="n">
        <v>413</v>
      </c>
      <c r="D408" s="0" t="n">
        <v>82100151</v>
      </c>
      <c r="F408" s="0" t="s">
        <v>175</v>
      </c>
      <c r="H408" s="0" t="n">
        <v>2813084</v>
      </c>
      <c r="L408" s="42" t="n">
        <v>-840</v>
      </c>
    </row>
    <row r="409" customFormat="false" ht="12.75" hidden="false" customHeight="false" outlineLevel="0" collapsed="false">
      <c r="B409" s="41" t="n">
        <v>36981</v>
      </c>
      <c r="C409" s="0" t="n">
        <v>413</v>
      </c>
      <c r="D409" s="0" t="n">
        <v>82100151</v>
      </c>
      <c r="F409" s="0" t="s">
        <v>175</v>
      </c>
      <c r="H409" s="0" t="n">
        <v>2813083</v>
      </c>
      <c r="L409" s="42" t="n">
        <v>-840</v>
      </c>
    </row>
    <row r="410" customFormat="false" ht="12.75" hidden="false" customHeight="false" outlineLevel="0" collapsed="false">
      <c r="B410" s="41" t="n">
        <v>36981</v>
      </c>
      <c r="C410" s="0" t="n">
        <v>413</v>
      </c>
      <c r="D410" s="0" t="n">
        <v>82100151</v>
      </c>
      <c r="F410" s="0" t="s">
        <v>175</v>
      </c>
      <c r="H410" s="0" t="n">
        <v>2813082</v>
      </c>
      <c r="L410" s="42" t="n">
        <v>-840</v>
      </c>
    </row>
    <row r="411" customFormat="false" ht="12.75" hidden="false" customHeight="false" outlineLevel="0" collapsed="false">
      <c r="B411" s="41" t="n">
        <v>36981</v>
      </c>
      <c r="C411" s="0" t="n">
        <v>413</v>
      </c>
      <c r="D411" s="0" t="n">
        <v>82100151</v>
      </c>
      <c r="F411" s="0" t="s">
        <v>175</v>
      </c>
      <c r="H411" s="0" t="n">
        <v>2813421</v>
      </c>
      <c r="L411" s="42" t="n">
        <v>-840</v>
      </c>
    </row>
    <row r="412" customFormat="false" ht="12.75" hidden="false" customHeight="false" outlineLevel="0" collapsed="false">
      <c r="B412" s="41" t="n">
        <v>36981</v>
      </c>
      <c r="C412" s="0" t="n">
        <v>413</v>
      </c>
      <c r="D412" s="0" t="n">
        <v>82100151</v>
      </c>
      <c r="F412" s="0" t="s">
        <v>175</v>
      </c>
      <c r="H412" s="0" t="n">
        <v>2865916</v>
      </c>
      <c r="L412" s="42" t="n">
        <v>-840</v>
      </c>
    </row>
    <row r="413" customFormat="false" ht="12.75" hidden="false" customHeight="false" outlineLevel="0" collapsed="false">
      <c r="B413" s="41" t="n">
        <v>36965</v>
      </c>
      <c r="C413" s="0" t="n">
        <v>413</v>
      </c>
      <c r="D413" s="0" t="n">
        <v>82100151</v>
      </c>
      <c r="F413" s="0" t="s">
        <v>175</v>
      </c>
      <c r="H413" s="0" t="n">
        <v>2711504</v>
      </c>
      <c r="L413" s="42" t="n">
        <v>-840</v>
      </c>
    </row>
    <row r="414" customFormat="false" ht="12.75" hidden="false" customHeight="false" outlineLevel="0" collapsed="false">
      <c r="B414" s="41" t="n">
        <v>36965</v>
      </c>
      <c r="C414" s="0" t="n">
        <v>413</v>
      </c>
      <c r="D414" s="0" t="n">
        <v>82100151</v>
      </c>
      <c r="F414" s="0" t="s">
        <v>175</v>
      </c>
      <c r="H414" s="0" t="n">
        <v>2708506</v>
      </c>
      <c r="L414" s="42" t="n">
        <v>-840</v>
      </c>
    </row>
    <row r="415" customFormat="false" ht="12.75" hidden="false" customHeight="false" outlineLevel="0" collapsed="false">
      <c r="B415" s="41" t="n">
        <v>36981</v>
      </c>
      <c r="C415" s="0" t="n">
        <v>413</v>
      </c>
      <c r="D415" s="0" t="n">
        <v>82100151</v>
      </c>
      <c r="F415" s="0" t="s">
        <v>175</v>
      </c>
      <c r="H415" s="0" t="n">
        <v>2813437</v>
      </c>
      <c r="L415" s="42" t="n">
        <v>-840</v>
      </c>
    </row>
    <row r="416" customFormat="false" ht="12.75" hidden="false" customHeight="false" outlineLevel="0" collapsed="false">
      <c r="B416" s="41" t="n">
        <v>36981</v>
      </c>
      <c r="C416" s="0" t="n">
        <v>413</v>
      </c>
      <c r="D416" s="0" t="n">
        <v>82100151</v>
      </c>
      <c r="F416" s="0" t="s">
        <v>175</v>
      </c>
      <c r="H416" s="0" t="n">
        <v>2813436</v>
      </c>
      <c r="L416" s="42" t="n">
        <v>-840</v>
      </c>
    </row>
    <row r="417" customFormat="false" ht="12.75" hidden="false" customHeight="false" outlineLevel="0" collapsed="false">
      <c r="B417" s="41" t="n">
        <v>36981</v>
      </c>
      <c r="C417" s="0" t="n">
        <v>413</v>
      </c>
      <c r="D417" s="0" t="n">
        <v>82100151</v>
      </c>
      <c r="F417" s="0" t="s">
        <v>175</v>
      </c>
      <c r="H417" s="0" t="n">
        <v>2813435</v>
      </c>
      <c r="L417" s="42" t="n">
        <v>-840</v>
      </c>
    </row>
    <row r="418" customFormat="false" ht="12.75" hidden="false" customHeight="false" outlineLevel="0" collapsed="false">
      <c r="B418" s="41" t="n">
        <v>36981</v>
      </c>
      <c r="C418" s="0" t="n">
        <v>413</v>
      </c>
      <c r="D418" s="0" t="n">
        <v>82100151</v>
      </c>
      <c r="F418" s="0" t="s">
        <v>175</v>
      </c>
      <c r="H418" s="0" t="n">
        <v>2813424</v>
      </c>
      <c r="L418" s="42" t="n">
        <v>-840</v>
      </c>
    </row>
    <row r="419" customFormat="false" ht="12.75" hidden="false" customHeight="false" outlineLevel="0" collapsed="false">
      <c r="B419" s="41" t="n">
        <v>36981</v>
      </c>
      <c r="C419" s="0" t="n">
        <v>413</v>
      </c>
      <c r="D419" s="0" t="n">
        <v>82100151</v>
      </c>
      <c r="F419" s="0" t="s">
        <v>175</v>
      </c>
      <c r="H419" s="0" t="n">
        <v>2813423</v>
      </c>
      <c r="L419" s="42" t="n">
        <v>-840</v>
      </c>
    </row>
    <row r="420" customFormat="false" ht="12.75" hidden="false" customHeight="false" outlineLevel="0" collapsed="false">
      <c r="B420" s="41" t="n">
        <v>36981</v>
      </c>
      <c r="C420" s="0" t="n">
        <v>413</v>
      </c>
      <c r="D420" s="0" t="n">
        <v>82100151</v>
      </c>
      <c r="F420" s="0" t="s">
        <v>175</v>
      </c>
      <c r="H420" s="0" t="n">
        <v>2813422</v>
      </c>
      <c r="L420" s="42" t="n">
        <v>-840</v>
      </c>
    </row>
    <row r="421" customFormat="false" ht="12.75" hidden="false" customHeight="false" outlineLevel="0" collapsed="false">
      <c r="B421" s="41" t="n">
        <v>36961</v>
      </c>
      <c r="C421" s="0" t="n">
        <v>413</v>
      </c>
      <c r="D421" s="0" t="n">
        <v>82100151</v>
      </c>
      <c r="F421" s="0" t="s">
        <v>175</v>
      </c>
      <c r="H421" s="0" t="n">
        <v>2670163</v>
      </c>
      <c r="L421" s="42" t="n">
        <v>-840</v>
      </c>
    </row>
    <row r="422" customFormat="false" ht="12.75" hidden="false" customHeight="false" outlineLevel="0" collapsed="false">
      <c r="B422" s="41" t="n">
        <v>36961</v>
      </c>
      <c r="C422" s="0" t="n">
        <v>413</v>
      </c>
      <c r="D422" s="0" t="n">
        <v>82100151</v>
      </c>
      <c r="F422" s="0" t="s">
        <v>175</v>
      </c>
      <c r="H422" s="0" t="n">
        <v>2670162</v>
      </c>
      <c r="L422" s="42" t="n">
        <v>-840</v>
      </c>
    </row>
    <row r="423" customFormat="false" ht="12.75" hidden="false" customHeight="false" outlineLevel="0" collapsed="false">
      <c r="B423" s="41" t="n">
        <v>36961</v>
      </c>
      <c r="C423" s="0" t="n">
        <v>413</v>
      </c>
      <c r="D423" s="0" t="n">
        <v>82100151</v>
      </c>
      <c r="F423" s="0" t="s">
        <v>175</v>
      </c>
      <c r="H423" s="0" t="n">
        <v>2670161</v>
      </c>
      <c r="L423" s="42" t="n">
        <v>-840</v>
      </c>
    </row>
    <row r="424" customFormat="false" ht="12.75" hidden="false" customHeight="false" outlineLevel="0" collapsed="false">
      <c r="B424" s="41" t="n">
        <v>36961</v>
      </c>
      <c r="C424" s="0" t="n">
        <v>413</v>
      </c>
      <c r="D424" s="0" t="n">
        <v>82100151</v>
      </c>
      <c r="F424" s="0" t="s">
        <v>175</v>
      </c>
      <c r="H424" s="0" t="n">
        <v>2670160</v>
      </c>
      <c r="L424" s="42" t="n">
        <v>-840</v>
      </c>
    </row>
    <row r="425" customFormat="false" ht="12.75" hidden="false" customHeight="false" outlineLevel="0" collapsed="false">
      <c r="B425" s="41" t="n">
        <v>36961</v>
      </c>
      <c r="C425" s="0" t="n">
        <v>413</v>
      </c>
      <c r="D425" s="0" t="n">
        <v>82100151</v>
      </c>
      <c r="F425" s="0" t="s">
        <v>175</v>
      </c>
      <c r="H425" s="0" t="n">
        <v>2670159</v>
      </c>
      <c r="L425" s="42" t="n">
        <v>-840</v>
      </c>
    </row>
    <row r="426" customFormat="false" ht="12.75" hidden="false" customHeight="false" outlineLevel="0" collapsed="false">
      <c r="B426" s="41" t="n">
        <v>36961</v>
      </c>
      <c r="C426" s="0" t="n">
        <v>413</v>
      </c>
      <c r="D426" s="0" t="n">
        <v>82100151</v>
      </c>
      <c r="F426" s="0" t="s">
        <v>175</v>
      </c>
      <c r="H426" s="0" t="n">
        <v>2670158</v>
      </c>
      <c r="L426" s="42" t="n">
        <v>-840</v>
      </c>
    </row>
    <row r="427" customFormat="false" ht="12.75" hidden="false" customHeight="false" outlineLevel="0" collapsed="false">
      <c r="B427" s="41" t="n">
        <v>36961</v>
      </c>
      <c r="C427" s="0" t="n">
        <v>413</v>
      </c>
      <c r="D427" s="0" t="n">
        <v>82100151</v>
      </c>
      <c r="F427" s="0" t="s">
        <v>175</v>
      </c>
      <c r="H427" s="0" t="n">
        <v>2670157</v>
      </c>
      <c r="L427" s="42" t="n">
        <v>-840</v>
      </c>
    </row>
    <row r="428" customFormat="false" ht="12.75" hidden="false" customHeight="false" outlineLevel="0" collapsed="false">
      <c r="B428" s="41" t="n">
        <v>36965</v>
      </c>
      <c r="C428" s="0" t="n">
        <v>413</v>
      </c>
      <c r="D428" s="0" t="n">
        <v>82100151</v>
      </c>
      <c r="F428" s="0" t="s">
        <v>175</v>
      </c>
      <c r="H428" s="0" t="n">
        <v>2670187</v>
      </c>
      <c r="L428" s="42" t="n">
        <v>-840</v>
      </c>
    </row>
    <row r="429" customFormat="false" ht="12.75" hidden="false" customHeight="false" outlineLevel="0" collapsed="false">
      <c r="B429" s="41" t="n">
        <v>36964</v>
      </c>
      <c r="C429" s="0" t="n">
        <v>413</v>
      </c>
      <c r="D429" s="0" t="n">
        <v>82100151</v>
      </c>
      <c r="F429" s="0" t="s">
        <v>175</v>
      </c>
      <c r="H429" s="0" t="n">
        <v>2670186</v>
      </c>
      <c r="L429" s="42" t="n">
        <v>-840</v>
      </c>
    </row>
    <row r="430" customFormat="false" ht="12.75" hidden="false" customHeight="false" outlineLevel="0" collapsed="false">
      <c r="B430" s="41" t="n">
        <v>36969</v>
      </c>
      <c r="C430" s="0" t="n">
        <v>413</v>
      </c>
      <c r="D430" s="0" t="n">
        <v>82100151</v>
      </c>
      <c r="F430" s="0" t="s">
        <v>175</v>
      </c>
      <c r="H430" s="0" t="n">
        <v>2670164</v>
      </c>
      <c r="L430" s="42" t="n">
        <v>-840</v>
      </c>
    </row>
    <row r="431" customFormat="false" ht="12.75" hidden="false" customHeight="false" outlineLevel="0" collapsed="false">
      <c r="B431" s="41" t="n">
        <v>36981</v>
      </c>
      <c r="C431" s="0" t="n">
        <v>413</v>
      </c>
      <c r="D431" s="0" t="n">
        <v>82100151</v>
      </c>
      <c r="F431" s="0" t="s">
        <v>175</v>
      </c>
      <c r="H431" s="0" t="n">
        <v>2813081</v>
      </c>
      <c r="L431" s="42" t="n">
        <v>-840</v>
      </c>
    </row>
    <row r="432" customFormat="false" ht="12.75" hidden="false" customHeight="false" outlineLevel="0" collapsed="false">
      <c r="B432" s="41" t="n">
        <v>36981</v>
      </c>
      <c r="C432" s="0" t="n">
        <v>413</v>
      </c>
      <c r="D432" s="0" t="n">
        <v>82100151</v>
      </c>
      <c r="F432" s="0" t="s">
        <v>175</v>
      </c>
      <c r="H432" s="0" t="n">
        <v>2813080</v>
      </c>
      <c r="L432" s="42" t="n">
        <v>-840</v>
      </c>
    </row>
    <row r="433" customFormat="false" ht="12.75" hidden="false" customHeight="false" outlineLevel="0" collapsed="false">
      <c r="B433" s="41" t="n">
        <v>36981</v>
      </c>
      <c r="C433" s="0" t="n">
        <v>413</v>
      </c>
      <c r="D433" s="0" t="n">
        <v>82100151</v>
      </c>
      <c r="F433" s="0" t="s">
        <v>175</v>
      </c>
      <c r="H433" s="0" t="n">
        <v>2813079</v>
      </c>
      <c r="L433" s="42" t="n">
        <v>-840</v>
      </c>
    </row>
    <row r="434" customFormat="false" ht="12.75" hidden="false" customHeight="false" outlineLevel="0" collapsed="false">
      <c r="B434" s="41" t="n">
        <v>36981</v>
      </c>
      <c r="C434" s="0" t="n">
        <v>413</v>
      </c>
      <c r="D434" s="0" t="n">
        <v>82100151</v>
      </c>
      <c r="F434" s="0" t="s">
        <v>175</v>
      </c>
      <c r="H434" s="0" t="n">
        <v>2813078</v>
      </c>
      <c r="L434" s="42" t="n">
        <v>-840</v>
      </c>
    </row>
    <row r="435" customFormat="false" ht="12.75" hidden="false" customHeight="false" outlineLevel="0" collapsed="false">
      <c r="B435" s="41" t="n">
        <v>36980</v>
      </c>
      <c r="C435" s="0" t="n">
        <v>413</v>
      </c>
      <c r="D435" s="0" t="n">
        <v>82100151</v>
      </c>
      <c r="F435" s="0" t="s">
        <v>175</v>
      </c>
      <c r="H435" s="0" t="n">
        <v>2866200</v>
      </c>
      <c r="L435" s="42" t="n">
        <v>-840</v>
      </c>
    </row>
    <row r="436" customFormat="false" ht="12.75" hidden="false" customHeight="false" outlineLevel="0" collapsed="false">
      <c r="B436" s="41" t="n">
        <v>36980</v>
      </c>
      <c r="C436" s="0" t="n">
        <v>413</v>
      </c>
      <c r="D436" s="0" t="n">
        <v>82100151</v>
      </c>
      <c r="F436" s="0" t="s">
        <v>175</v>
      </c>
      <c r="H436" s="0" t="n">
        <v>2866066</v>
      </c>
      <c r="L436" s="42" t="n">
        <v>-840</v>
      </c>
    </row>
    <row r="437" customFormat="false" ht="12.75" hidden="false" customHeight="false" outlineLevel="0" collapsed="false">
      <c r="B437" s="41" t="n">
        <v>36980</v>
      </c>
      <c r="C437" s="0" t="n">
        <v>413</v>
      </c>
      <c r="D437" s="0" t="n">
        <v>82100151</v>
      </c>
      <c r="F437" s="0" t="s">
        <v>175</v>
      </c>
      <c r="H437" s="0" t="n">
        <v>2813438</v>
      </c>
      <c r="L437" s="42" t="n">
        <v>-840</v>
      </c>
    </row>
    <row r="438" customFormat="false" ht="12.75" hidden="false" customHeight="false" outlineLevel="0" collapsed="false">
      <c r="B438" s="41" t="n">
        <v>36980</v>
      </c>
      <c r="C438" s="0" t="n">
        <v>413</v>
      </c>
      <c r="D438" s="0" t="n">
        <v>82100151</v>
      </c>
      <c r="F438" s="0" t="s">
        <v>175</v>
      </c>
      <c r="H438" s="0" t="n">
        <v>2813117</v>
      </c>
      <c r="L438" s="42" t="n">
        <v>-840</v>
      </c>
    </row>
    <row r="439" customFormat="false" ht="12.75" hidden="false" customHeight="false" outlineLevel="0" collapsed="false">
      <c r="B439" s="41" t="n">
        <v>36969</v>
      </c>
      <c r="C439" s="0" t="n">
        <v>413</v>
      </c>
      <c r="D439" s="0" t="n">
        <v>82100151</v>
      </c>
      <c r="F439" s="0" t="s">
        <v>175</v>
      </c>
      <c r="H439" s="0" t="n">
        <v>2670185</v>
      </c>
      <c r="L439" s="42" t="n">
        <v>-840</v>
      </c>
    </row>
    <row r="440" customFormat="false" ht="12.75" hidden="false" customHeight="false" outlineLevel="0" collapsed="false">
      <c r="B440" s="41" t="n">
        <v>36981</v>
      </c>
      <c r="C440" s="0" t="n">
        <v>413</v>
      </c>
      <c r="D440" s="0" t="n">
        <v>82100151</v>
      </c>
      <c r="F440" s="0" t="s">
        <v>175</v>
      </c>
      <c r="H440" s="0" t="n">
        <v>2865917</v>
      </c>
      <c r="L440" s="42" t="n">
        <v>-840</v>
      </c>
    </row>
    <row r="441" customFormat="false" ht="12.75" hidden="false" customHeight="false" outlineLevel="0" collapsed="false">
      <c r="B441" s="41" t="n">
        <v>36961</v>
      </c>
      <c r="C441" s="0" t="n">
        <v>413</v>
      </c>
      <c r="D441" s="0" t="n">
        <v>82100151</v>
      </c>
      <c r="F441" s="0" t="s">
        <v>175</v>
      </c>
      <c r="H441" s="0" t="n">
        <v>2711496</v>
      </c>
      <c r="L441" s="42" t="n">
        <v>-840</v>
      </c>
    </row>
    <row r="442" customFormat="false" ht="12.75" hidden="false" customHeight="false" outlineLevel="0" collapsed="false">
      <c r="B442" s="41" t="n">
        <v>36961</v>
      </c>
      <c r="C442" s="0" t="n">
        <v>413</v>
      </c>
      <c r="D442" s="0" t="n">
        <v>82100151</v>
      </c>
      <c r="F442" s="0" t="s">
        <v>175</v>
      </c>
      <c r="H442" s="0" t="n">
        <v>2711495</v>
      </c>
      <c r="L442" s="42" t="n">
        <v>-840</v>
      </c>
    </row>
    <row r="443" customFormat="false" ht="12.75" hidden="false" customHeight="false" outlineLevel="0" collapsed="false">
      <c r="B443" s="41" t="n">
        <v>36961</v>
      </c>
      <c r="C443" s="0" t="n">
        <v>413</v>
      </c>
      <c r="D443" s="0" t="n">
        <v>82100151</v>
      </c>
      <c r="F443" s="0" t="s">
        <v>175</v>
      </c>
      <c r="H443" s="0" t="n">
        <v>2711414</v>
      </c>
      <c r="L443" s="42" t="n">
        <v>-840</v>
      </c>
    </row>
    <row r="444" customFormat="false" ht="12.75" hidden="false" customHeight="false" outlineLevel="0" collapsed="false">
      <c r="B444" s="41" t="n">
        <v>36961</v>
      </c>
      <c r="C444" s="0" t="n">
        <v>413</v>
      </c>
      <c r="D444" s="0" t="n">
        <v>82100151</v>
      </c>
      <c r="F444" s="0" t="s">
        <v>175</v>
      </c>
      <c r="H444" s="0" t="n">
        <v>2708372</v>
      </c>
      <c r="L444" s="42" t="n">
        <v>-840</v>
      </c>
    </row>
    <row r="445" customFormat="false" ht="12.75" hidden="false" customHeight="false" outlineLevel="0" collapsed="false">
      <c r="B445" s="41" t="n">
        <v>36961</v>
      </c>
      <c r="C445" s="0" t="n">
        <v>413</v>
      </c>
      <c r="D445" s="0" t="n">
        <v>82100151</v>
      </c>
      <c r="F445" s="0" t="s">
        <v>175</v>
      </c>
      <c r="H445" s="0" t="n">
        <v>2708371</v>
      </c>
      <c r="L445" s="42" t="n">
        <v>-840</v>
      </c>
    </row>
    <row r="446" customFormat="false" ht="12.75" hidden="false" customHeight="false" outlineLevel="0" collapsed="false">
      <c r="B446" s="41" t="n">
        <v>36961</v>
      </c>
      <c r="C446" s="0" t="n">
        <v>413</v>
      </c>
      <c r="D446" s="0" t="n">
        <v>82100151</v>
      </c>
      <c r="F446" s="0" t="s">
        <v>175</v>
      </c>
      <c r="H446" s="0" t="n">
        <v>2708370</v>
      </c>
      <c r="L446" s="42" t="n">
        <v>-840</v>
      </c>
    </row>
    <row r="447" customFormat="false" ht="12.75" hidden="false" customHeight="false" outlineLevel="0" collapsed="false">
      <c r="B447" s="41" t="n">
        <v>36961</v>
      </c>
      <c r="C447" s="0" t="n">
        <v>413</v>
      </c>
      <c r="D447" s="0" t="n">
        <v>82100151</v>
      </c>
      <c r="F447" s="0" t="s">
        <v>175</v>
      </c>
      <c r="H447" s="0" t="n">
        <v>2708369</v>
      </c>
      <c r="L447" s="42" t="n">
        <v>-840</v>
      </c>
    </row>
    <row r="448" customFormat="false" ht="12.75" hidden="false" customHeight="false" outlineLevel="0" collapsed="false">
      <c r="B448" s="41" t="n">
        <v>36961</v>
      </c>
      <c r="C448" s="0" t="n">
        <v>413</v>
      </c>
      <c r="D448" s="0" t="n">
        <v>82100151</v>
      </c>
      <c r="F448" s="0" t="s">
        <v>175</v>
      </c>
      <c r="H448" s="0" t="n">
        <v>2708368</v>
      </c>
      <c r="L448" s="42" t="n">
        <v>-840</v>
      </c>
    </row>
    <row r="449" customFormat="false" ht="12.75" hidden="false" customHeight="false" outlineLevel="0" collapsed="false">
      <c r="B449" s="41" t="n">
        <v>36961</v>
      </c>
      <c r="C449" s="0" t="n">
        <v>413</v>
      </c>
      <c r="D449" s="0" t="n">
        <v>82100151</v>
      </c>
      <c r="F449" s="0" t="s">
        <v>175</v>
      </c>
      <c r="H449" s="0" t="n">
        <v>2708367</v>
      </c>
      <c r="L449" s="42" t="n">
        <v>-840</v>
      </c>
    </row>
    <row r="450" customFormat="false" ht="12.75" hidden="false" customHeight="false" outlineLevel="0" collapsed="false">
      <c r="B450" s="41" t="n">
        <v>36961</v>
      </c>
      <c r="C450" s="0" t="n">
        <v>413</v>
      </c>
      <c r="D450" s="0" t="n">
        <v>82100151</v>
      </c>
      <c r="F450" s="0" t="s">
        <v>175</v>
      </c>
      <c r="H450" s="0" t="n">
        <v>2711497</v>
      </c>
      <c r="L450" s="42" t="n">
        <v>-840</v>
      </c>
    </row>
    <row r="451" customFormat="false" ht="12.75" hidden="false" customHeight="false" outlineLevel="0" collapsed="false">
      <c r="B451" s="41" t="n">
        <v>36969</v>
      </c>
      <c r="C451" s="0" t="n">
        <v>413</v>
      </c>
      <c r="D451" s="0" t="n">
        <v>82100151</v>
      </c>
      <c r="F451" s="0" t="s">
        <v>175</v>
      </c>
      <c r="H451" s="0" t="n">
        <v>2711503</v>
      </c>
      <c r="L451" s="42" t="n">
        <v>-840</v>
      </c>
    </row>
    <row r="452" customFormat="false" ht="12.75" hidden="false" customHeight="false" outlineLevel="0" collapsed="false">
      <c r="B452" s="41" t="n">
        <v>36969</v>
      </c>
      <c r="C452" s="0" t="n">
        <v>413</v>
      </c>
      <c r="D452" s="0" t="n">
        <v>82100151</v>
      </c>
      <c r="F452" s="0" t="s">
        <v>175</v>
      </c>
      <c r="H452" s="0" t="n">
        <v>2711502</v>
      </c>
      <c r="L452" s="42" t="n">
        <v>-840</v>
      </c>
    </row>
    <row r="453" customFormat="false" ht="12.75" hidden="false" customHeight="false" outlineLevel="0" collapsed="false">
      <c r="B453" s="41" t="n">
        <v>36969</v>
      </c>
      <c r="C453" s="0" t="n">
        <v>413</v>
      </c>
      <c r="D453" s="0" t="n">
        <v>82100151</v>
      </c>
      <c r="F453" s="0" t="s">
        <v>175</v>
      </c>
      <c r="H453" s="0" t="n">
        <v>2711501</v>
      </c>
      <c r="L453" s="42" t="n">
        <v>-840</v>
      </c>
    </row>
    <row r="454" customFormat="false" ht="12.75" hidden="false" customHeight="false" outlineLevel="0" collapsed="false">
      <c r="B454" s="41" t="n">
        <v>36969</v>
      </c>
      <c r="C454" s="0" t="n">
        <v>413</v>
      </c>
      <c r="D454" s="0" t="n">
        <v>82100151</v>
      </c>
      <c r="F454" s="0" t="s">
        <v>175</v>
      </c>
      <c r="H454" s="0" t="n">
        <v>2708505</v>
      </c>
      <c r="L454" s="42" t="n">
        <v>-840</v>
      </c>
    </row>
    <row r="455" customFormat="false" ht="12.75" hidden="false" customHeight="false" outlineLevel="0" collapsed="false">
      <c r="B455" s="41" t="n">
        <v>36969</v>
      </c>
      <c r="C455" s="0" t="n">
        <v>413</v>
      </c>
      <c r="D455" s="0" t="n">
        <v>82100151</v>
      </c>
      <c r="F455" s="0" t="s">
        <v>175</v>
      </c>
      <c r="H455" s="0" t="n">
        <v>2708374</v>
      </c>
      <c r="L455" s="42" t="n">
        <v>-840</v>
      </c>
    </row>
    <row r="456" customFormat="false" ht="12.75" hidden="false" customHeight="false" outlineLevel="0" collapsed="false">
      <c r="B456" s="41" t="n">
        <v>36969</v>
      </c>
      <c r="C456" s="0" t="n">
        <v>413</v>
      </c>
      <c r="D456" s="0" t="n">
        <v>82100151</v>
      </c>
      <c r="F456" s="0" t="s">
        <v>175</v>
      </c>
      <c r="H456" s="0" t="n">
        <v>2708373</v>
      </c>
      <c r="L456" s="42" t="n">
        <v>-840</v>
      </c>
    </row>
    <row r="457" customFormat="false" ht="12.75" hidden="false" customHeight="false" outlineLevel="0" collapsed="false">
      <c r="B457" s="41" t="n">
        <v>36961</v>
      </c>
      <c r="C457" s="0" t="n">
        <v>413</v>
      </c>
      <c r="D457" s="0" t="n">
        <v>82100151</v>
      </c>
      <c r="F457" s="0" t="s">
        <v>175</v>
      </c>
      <c r="H457" s="0" t="n">
        <v>2711500</v>
      </c>
      <c r="L457" s="42" t="n">
        <v>-840</v>
      </c>
    </row>
    <row r="458" customFormat="false" ht="12.75" hidden="false" customHeight="false" outlineLevel="0" collapsed="false">
      <c r="B458" s="41" t="n">
        <v>36961</v>
      </c>
      <c r="C458" s="0" t="n">
        <v>413</v>
      </c>
      <c r="D458" s="0" t="n">
        <v>82100151</v>
      </c>
      <c r="F458" s="0" t="s">
        <v>175</v>
      </c>
      <c r="H458" s="0" t="n">
        <v>2711499</v>
      </c>
      <c r="L458" s="42" t="n">
        <v>-840</v>
      </c>
    </row>
    <row r="459" customFormat="false" ht="12.75" hidden="false" customHeight="false" outlineLevel="0" collapsed="false">
      <c r="B459" s="41" t="n">
        <v>36961</v>
      </c>
      <c r="C459" s="0" t="n">
        <v>413</v>
      </c>
      <c r="D459" s="0" t="n">
        <v>82100151</v>
      </c>
      <c r="F459" s="0" t="s">
        <v>175</v>
      </c>
      <c r="H459" s="0" t="n">
        <v>2711498</v>
      </c>
      <c r="L459" s="42" t="n">
        <v>-840</v>
      </c>
    </row>
    <row r="460" customFormat="false" ht="12.75" hidden="false" customHeight="false" outlineLevel="0" collapsed="false">
      <c r="B460" s="41" t="n">
        <v>36981</v>
      </c>
      <c r="C460" s="0" t="n">
        <v>413</v>
      </c>
      <c r="D460" s="0" t="n">
        <v>82100151</v>
      </c>
      <c r="F460" s="0" t="s">
        <v>175</v>
      </c>
      <c r="H460" s="0" t="n">
        <v>2866170</v>
      </c>
      <c r="L460" s="42" t="n">
        <v>-840</v>
      </c>
    </row>
    <row r="461" customFormat="false" ht="12.75" hidden="false" customHeight="false" outlineLevel="0" collapsed="false">
      <c r="B461" s="41" t="n">
        <v>36981</v>
      </c>
      <c r="C461" s="0" t="n">
        <v>413</v>
      </c>
      <c r="D461" s="0" t="n">
        <v>82100151</v>
      </c>
      <c r="F461" s="0" t="s">
        <v>175</v>
      </c>
      <c r="H461" s="0" t="n">
        <v>2866065</v>
      </c>
      <c r="L461" s="42" t="n">
        <v>-840</v>
      </c>
    </row>
    <row r="462" customFormat="false" ht="12.75" hidden="false" customHeight="false" outlineLevel="0" collapsed="false">
      <c r="B462" s="41" t="n">
        <v>36981</v>
      </c>
      <c r="C462" s="0" t="n">
        <v>413</v>
      </c>
      <c r="D462" s="0" t="n">
        <v>82100151</v>
      </c>
      <c r="F462" s="0" t="s">
        <v>175</v>
      </c>
      <c r="H462" s="0" t="n">
        <v>2865924</v>
      </c>
      <c r="L462" s="42" t="n">
        <v>-840</v>
      </c>
    </row>
    <row r="463" customFormat="false" ht="12.75" hidden="false" customHeight="false" outlineLevel="0" collapsed="false">
      <c r="B463" s="41" t="n">
        <v>36981</v>
      </c>
      <c r="C463" s="0" t="n">
        <v>413</v>
      </c>
      <c r="D463" s="0" t="n">
        <v>82100151</v>
      </c>
      <c r="F463" s="0" t="s">
        <v>175</v>
      </c>
      <c r="H463" s="0" t="n">
        <v>2865923</v>
      </c>
      <c r="L463" s="42" t="n">
        <v>-840</v>
      </c>
    </row>
    <row r="464" customFormat="false" ht="12.75" hidden="false" customHeight="false" outlineLevel="0" collapsed="false">
      <c r="B464" s="41" t="n">
        <v>36981</v>
      </c>
      <c r="C464" s="0" t="n">
        <v>413</v>
      </c>
      <c r="D464" s="0" t="n">
        <v>82100151</v>
      </c>
      <c r="F464" s="0" t="s">
        <v>175</v>
      </c>
      <c r="H464" s="0" t="n">
        <v>2865922</v>
      </c>
      <c r="L464" s="42" t="n">
        <v>-840</v>
      </c>
    </row>
    <row r="465" customFormat="false" ht="12.75" hidden="false" customHeight="false" outlineLevel="0" collapsed="false">
      <c r="B465" s="41" t="n">
        <v>36981</v>
      </c>
      <c r="C465" s="0" t="n">
        <v>413</v>
      </c>
      <c r="D465" s="0" t="n">
        <v>82100151</v>
      </c>
      <c r="F465" s="0" t="s">
        <v>175</v>
      </c>
      <c r="H465" s="0" t="n">
        <v>2865921</v>
      </c>
      <c r="L465" s="42" t="n">
        <v>-840</v>
      </c>
    </row>
    <row r="466" customFormat="false" ht="12.75" hidden="false" customHeight="false" outlineLevel="0" collapsed="false">
      <c r="B466" s="41" t="n">
        <v>36981</v>
      </c>
      <c r="C466" s="0" t="n">
        <v>413</v>
      </c>
      <c r="D466" s="0" t="n">
        <v>82100151</v>
      </c>
      <c r="F466" s="0" t="s">
        <v>175</v>
      </c>
      <c r="H466" s="0" t="n">
        <v>2865920</v>
      </c>
      <c r="L466" s="42" t="n">
        <v>-840</v>
      </c>
    </row>
    <row r="467" customFormat="false" ht="12.75" hidden="false" customHeight="false" outlineLevel="0" collapsed="false">
      <c r="B467" s="41" t="n">
        <v>36981</v>
      </c>
      <c r="C467" s="0" t="n">
        <v>413</v>
      </c>
      <c r="D467" s="0" t="n">
        <v>82100151</v>
      </c>
      <c r="F467" s="0" t="s">
        <v>175</v>
      </c>
      <c r="H467" s="0" t="n">
        <v>2865919</v>
      </c>
      <c r="L467" s="42" t="n">
        <v>-840</v>
      </c>
    </row>
    <row r="468" customFormat="false" ht="12.75" hidden="false" customHeight="false" outlineLevel="0" collapsed="false">
      <c r="B468" s="41" t="n">
        <v>36981</v>
      </c>
      <c r="C468" s="0" t="n">
        <v>413</v>
      </c>
      <c r="D468" s="0" t="n">
        <v>82100151</v>
      </c>
      <c r="F468" s="0" t="s">
        <v>175</v>
      </c>
      <c r="H468" s="0" t="n">
        <v>2865918</v>
      </c>
      <c r="L468" s="42" t="n">
        <v>-840</v>
      </c>
    </row>
    <row r="469" customFormat="false" ht="12.75" hidden="false" customHeight="false" outlineLevel="0" collapsed="false">
      <c r="B469" s="41" t="n">
        <v>36981</v>
      </c>
      <c r="C469" s="0" t="n">
        <v>413</v>
      </c>
      <c r="D469" s="0" t="n">
        <v>82100151</v>
      </c>
      <c r="F469" s="0" t="s">
        <v>175</v>
      </c>
      <c r="H469" s="0" t="n">
        <v>2866171</v>
      </c>
      <c r="L469" s="42" t="n">
        <v>-840</v>
      </c>
    </row>
    <row r="470" customFormat="false" ht="12.75" hidden="false" customHeight="false" outlineLevel="0" collapsed="false">
      <c r="B470" s="41" t="n">
        <v>36961</v>
      </c>
      <c r="C470" s="0" t="n">
        <v>413</v>
      </c>
      <c r="D470" s="0" t="n">
        <v>82100151</v>
      </c>
      <c r="F470" s="0" t="s">
        <v>175</v>
      </c>
      <c r="H470" s="0" t="n">
        <v>2708366</v>
      </c>
      <c r="L470" s="42" t="n">
        <v>-840</v>
      </c>
    </row>
    <row r="471" customFormat="false" ht="12.75" hidden="false" customHeight="false" outlineLevel="0" collapsed="false">
      <c r="B471" s="41" t="n">
        <v>36981</v>
      </c>
      <c r="C471" s="0" t="n">
        <v>413</v>
      </c>
      <c r="D471" s="0" t="n">
        <v>82100151</v>
      </c>
      <c r="F471" s="0" t="s">
        <v>175</v>
      </c>
      <c r="H471" s="0" t="n">
        <v>2866199</v>
      </c>
      <c r="L471" s="42" t="n">
        <v>-840</v>
      </c>
    </row>
    <row r="472" customFormat="false" ht="12.75" hidden="false" customHeight="false" outlineLevel="0" collapsed="false">
      <c r="B472" s="41" t="n">
        <v>36981</v>
      </c>
      <c r="C472" s="0" t="n">
        <v>413</v>
      </c>
      <c r="D472" s="0" t="n">
        <v>82100151</v>
      </c>
      <c r="F472" s="0" t="s">
        <v>175</v>
      </c>
      <c r="H472" s="0" t="n">
        <v>2866198</v>
      </c>
      <c r="L472" s="42" t="n">
        <v>-840</v>
      </c>
    </row>
    <row r="473" customFormat="false" ht="12.75" hidden="false" customHeight="false" outlineLevel="0" collapsed="false">
      <c r="B473" s="41" t="n">
        <v>36981</v>
      </c>
      <c r="C473" s="0" t="n">
        <v>413</v>
      </c>
      <c r="D473" s="0" t="n">
        <v>82100151</v>
      </c>
      <c r="F473" s="0" t="s">
        <v>175</v>
      </c>
      <c r="H473" s="0" t="n">
        <v>2866197</v>
      </c>
      <c r="L473" s="42" t="n">
        <v>-840</v>
      </c>
    </row>
    <row r="474" customFormat="false" ht="12.75" hidden="false" customHeight="false" outlineLevel="0" collapsed="false">
      <c r="B474" s="41" t="n">
        <v>36981</v>
      </c>
      <c r="C474" s="0" t="n">
        <v>413</v>
      </c>
      <c r="D474" s="0" t="n">
        <v>82100151</v>
      </c>
      <c r="F474" s="0" t="s">
        <v>175</v>
      </c>
      <c r="H474" s="0" t="n">
        <v>2866196</v>
      </c>
      <c r="L474" s="42" t="n">
        <v>-840</v>
      </c>
    </row>
    <row r="475" customFormat="false" ht="12.75" hidden="false" customHeight="false" outlineLevel="0" collapsed="false">
      <c r="B475" s="41" t="n">
        <v>36981</v>
      </c>
      <c r="C475" s="0" t="n">
        <v>413</v>
      </c>
      <c r="D475" s="0" t="n">
        <v>82100151</v>
      </c>
      <c r="F475" s="0" t="s">
        <v>175</v>
      </c>
      <c r="H475" s="0" t="n">
        <v>2866195</v>
      </c>
      <c r="L475" s="42" t="n">
        <v>-840</v>
      </c>
    </row>
    <row r="476" customFormat="false" ht="12.75" hidden="false" customHeight="false" outlineLevel="0" collapsed="false">
      <c r="B476" s="41" t="n">
        <v>36981</v>
      </c>
      <c r="C476" s="0" t="n">
        <v>413</v>
      </c>
      <c r="D476" s="0" t="n">
        <v>82100151</v>
      </c>
      <c r="F476" s="0" t="s">
        <v>175</v>
      </c>
      <c r="H476" s="0" t="n">
        <v>2866174</v>
      </c>
      <c r="L476" s="42" t="n">
        <v>-840</v>
      </c>
    </row>
    <row r="477" customFormat="false" ht="12.75" hidden="false" customHeight="false" outlineLevel="0" collapsed="false">
      <c r="B477" s="41" t="n">
        <v>36981</v>
      </c>
      <c r="C477" s="0" t="n">
        <v>413</v>
      </c>
      <c r="D477" s="0" t="n">
        <v>82100151</v>
      </c>
      <c r="F477" s="0" t="s">
        <v>175</v>
      </c>
      <c r="H477" s="0" t="n">
        <v>2866173</v>
      </c>
      <c r="L477" s="42" t="n">
        <v>-840</v>
      </c>
    </row>
    <row r="478" customFormat="false" ht="12.75" hidden="false" customHeight="false" outlineLevel="0" collapsed="false">
      <c r="B478" s="41" t="n">
        <v>36981</v>
      </c>
      <c r="C478" s="0" t="n">
        <v>413</v>
      </c>
      <c r="D478" s="0" t="n">
        <v>82100151</v>
      </c>
      <c r="F478" s="0" t="s">
        <v>175</v>
      </c>
      <c r="H478" s="0" t="n">
        <v>2866172</v>
      </c>
      <c r="L478" s="42" t="n">
        <v>-840</v>
      </c>
    </row>
    <row r="479" customFormat="false" ht="12.75" hidden="false" customHeight="false" outlineLevel="0" collapsed="false">
      <c r="B479" s="41" t="n">
        <v>36981</v>
      </c>
      <c r="C479" s="0" t="n">
        <v>413</v>
      </c>
      <c r="D479" s="0" t="n">
        <v>82100151</v>
      </c>
      <c r="F479" s="0" t="s">
        <v>175</v>
      </c>
      <c r="H479" s="0" t="n">
        <v>2866199</v>
      </c>
      <c r="L479" s="42" t="n">
        <v>840</v>
      </c>
    </row>
    <row r="480" customFormat="false" ht="12.75" hidden="false" customHeight="false" outlineLevel="0" collapsed="false">
      <c r="B480" s="41" t="n">
        <v>36981</v>
      </c>
      <c r="C480" s="0" t="n">
        <v>413</v>
      </c>
      <c r="D480" s="0" t="n">
        <v>82100151</v>
      </c>
      <c r="F480" s="0" t="s">
        <v>175</v>
      </c>
      <c r="H480" s="0" t="n">
        <v>2813081</v>
      </c>
      <c r="L480" s="42" t="n">
        <v>840</v>
      </c>
    </row>
    <row r="481" customFormat="false" ht="12.75" hidden="false" customHeight="false" outlineLevel="0" collapsed="false">
      <c r="B481" s="41" t="n">
        <v>36981</v>
      </c>
      <c r="C481" s="0" t="n">
        <v>413</v>
      </c>
      <c r="D481" s="0" t="n">
        <v>82100151</v>
      </c>
      <c r="F481" s="0" t="s">
        <v>175</v>
      </c>
      <c r="H481" s="0" t="n">
        <v>2813082</v>
      </c>
      <c r="L481" s="42" t="n">
        <v>840</v>
      </c>
    </row>
    <row r="482" customFormat="false" ht="12.75" hidden="false" customHeight="false" outlineLevel="0" collapsed="false">
      <c r="B482" s="41" t="n">
        <v>36981</v>
      </c>
      <c r="C482" s="0" t="n">
        <v>413</v>
      </c>
      <c r="D482" s="0" t="n">
        <v>82100151</v>
      </c>
      <c r="F482" s="0" t="s">
        <v>175</v>
      </c>
      <c r="H482" s="0" t="n">
        <v>2813083</v>
      </c>
      <c r="L482" s="42" t="n">
        <v>840</v>
      </c>
    </row>
    <row r="483" customFormat="false" ht="12.75" hidden="false" customHeight="false" outlineLevel="0" collapsed="false">
      <c r="B483" s="41" t="n">
        <v>36981</v>
      </c>
      <c r="C483" s="0" t="n">
        <v>413</v>
      </c>
      <c r="D483" s="0" t="n">
        <v>82100151</v>
      </c>
      <c r="F483" s="0" t="s">
        <v>175</v>
      </c>
      <c r="H483" s="0" t="n">
        <v>2813084</v>
      </c>
      <c r="L483" s="42" t="n">
        <v>840</v>
      </c>
    </row>
    <row r="484" customFormat="false" ht="12.75" hidden="false" customHeight="false" outlineLevel="0" collapsed="false">
      <c r="B484" s="41" t="n">
        <v>36981</v>
      </c>
      <c r="C484" s="0" t="n">
        <v>413</v>
      </c>
      <c r="D484" s="0" t="n">
        <v>82100151</v>
      </c>
      <c r="F484" s="0" t="s">
        <v>175</v>
      </c>
      <c r="H484" s="0" t="n">
        <v>2813115</v>
      </c>
      <c r="L484" s="42" t="n">
        <v>840</v>
      </c>
    </row>
    <row r="485" customFormat="false" ht="12.75" hidden="false" customHeight="false" outlineLevel="0" collapsed="false">
      <c r="B485" s="41" t="n">
        <v>36981</v>
      </c>
      <c r="C485" s="0" t="n">
        <v>413</v>
      </c>
      <c r="D485" s="0" t="n">
        <v>82100151</v>
      </c>
      <c r="F485" s="0" t="s">
        <v>175</v>
      </c>
      <c r="H485" s="0" t="n">
        <v>2813116</v>
      </c>
      <c r="L485" s="42" t="n">
        <v>840</v>
      </c>
    </row>
    <row r="486" customFormat="false" ht="12.75" hidden="false" customHeight="false" outlineLevel="0" collapsed="false">
      <c r="B486" s="41" t="n">
        <v>36981</v>
      </c>
      <c r="C486" s="0" t="n">
        <v>413</v>
      </c>
      <c r="D486" s="0" t="n">
        <v>82100151</v>
      </c>
      <c r="F486" s="0" t="s">
        <v>175</v>
      </c>
      <c r="H486" s="0" t="n">
        <v>2813263</v>
      </c>
      <c r="L486" s="42" t="n">
        <v>840</v>
      </c>
    </row>
    <row r="487" customFormat="false" ht="12.75" hidden="false" customHeight="false" outlineLevel="0" collapsed="false">
      <c r="B487" s="41" t="n">
        <v>36981</v>
      </c>
      <c r="C487" s="0" t="n">
        <v>413</v>
      </c>
      <c r="D487" s="0" t="n">
        <v>82100151</v>
      </c>
      <c r="F487" s="0" t="s">
        <v>175</v>
      </c>
      <c r="H487" s="0" t="n">
        <v>2813418</v>
      </c>
      <c r="L487" s="42" t="n">
        <v>840</v>
      </c>
    </row>
    <row r="488" customFormat="false" ht="12.75" hidden="false" customHeight="false" outlineLevel="0" collapsed="false">
      <c r="B488" s="41" t="n">
        <v>36981</v>
      </c>
      <c r="C488" s="0" t="n">
        <v>413</v>
      </c>
      <c r="D488" s="0" t="n">
        <v>82100151</v>
      </c>
      <c r="F488" s="0" t="s">
        <v>175</v>
      </c>
      <c r="H488" s="0" t="n">
        <v>2813419</v>
      </c>
      <c r="L488" s="42" t="n">
        <v>840</v>
      </c>
    </row>
    <row r="489" customFormat="false" ht="12.75" hidden="false" customHeight="false" outlineLevel="0" collapsed="false">
      <c r="B489" s="41" t="n">
        <v>36981</v>
      </c>
      <c r="C489" s="0" t="n">
        <v>413</v>
      </c>
      <c r="D489" s="0" t="n">
        <v>82100151</v>
      </c>
      <c r="F489" s="0" t="s">
        <v>175</v>
      </c>
      <c r="H489" s="0" t="n">
        <v>2813080</v>
      </c>
      <c r="L489" s="42" t="n">
        <v>840</v>
      </c>
    </row>
    <row r="490" customFormat="false" ht="12.75" hidden="false" customHeight="false" outlineLevel="0" collapsed="false">
      <c r="B490" s="41" t="n">
        <v>36981</v>
      </c>
      <c r="C490" s="0" t="n">
        <v>413</v>
      </c>
      <c r="D490" s="0" t="n">
        <v>82100151</v>
      </c>
      <c r="F490" s="0" t="s">
        <v>175</v>
      </c>
      <c r="H490" s="0" t="n">
        <v>2866171</v>
      </c>
      <c r="L490" s="42" t="n">
        <v>840</v>
      </c>
    </row>
    <row r="491" customFormat="false" ht="12.75" hidden="false" customHeight="false" outlineLevel="0" collapsed="false">
      <c r="B491" s="41" t="n">
        <v>36981</v>
      </c>
      <c r="C491" s="0" t="n">
        <v>413</v>
      </c>
      <c r="D491" s="0" t="n">
        <v>82100151</v>
      </c>
      <c r="F491" s="0" t="s">
        <v>175</v>
      </c>
      <c r="H491" s="0" t="n">
        <v>2866170</v>
      </c>
      <c r="L491" s="42" t="n">
        <v>840</v>
      </c>
    </row>
    <row r="492" customFormat="false" ht="12.75" hidden="false" customHeight="false" outlineLevel="0" collapsed="false">
      <c r="B492" s="41" t="n">
        <v>36981</v>
      </c>
      <c r="C492" s="0" t="n">
        <v>413</v>
      </c>
      <c r="D492" s="0" t="n">
        <v>82100151</v>
      </c>
      <c r="F492" s="0" t="s">
        <v>175</v>
      </c>
      <c r="H492" s="0" t="n">
        <v>2866065</v>
      </c>
      <c r="L492" s="42" t="n">
        <v>840</v>
      </c>
    </row>
    <row r="493" customFormat="false" ht="12.75" hidden="false" customHeight="false" outlineLevel="0" collapsed="false">
      <c r="B493" s="41" t="n">
        <v>36980</v>
      </c>
      <c r="C493" s="0" t="n">
        <v>413</v>
      </c>
      <c r="D493" s="0" t="n">
        <v>82100151</v>
      </c>
      <c r="F493" s="0" t="s">
        <v>175</v>
      </c>
      <c r="H493" s="0" t="n">
        <v>2813117</v>
      </c>
      <c r="L493" s="42" t="n">
        <v>840</v>
      </c>
    </row>
    <row r="494" customFormat="false" ht="12.75" hidden="false" customHeight="false" outlineLevel="0" collapsed="false">
      <c r="B494" s="41" t="n">
        <v>36980</v>
      </c>
      <c r="C494" s="0" t="n">
        <v>413</v>
      </c>
      <c r="D494" s="0" t="n">
        <v>82100151</v>
      </c>
      <c r="F494" s="0" t="s">
        <v>175</v>
      </c>
      <c r="H494" s="0" t="n">
        <v>2813438</v>
      </c>
      <c r="L494" s="42" t="n">
        <v>840</v>
      </c>
    </row>
    <row r="495" customFormat="false" ht="12.75" hidden="false" customHeight="false" outlineLevel="0" collapsed="false">
      <c r="B495" s="41" t="n">
        <v>36980</v>
      </c>
      <c r="C495" s="0" t="n">
        <v>413</v>
      </c>
      <c r="D495" s="0" t="n">
        <v>82100151</v>
      </c>
      <c r="F495" s="0" t="s">
        <v>175</v>
      </c>
      <c r="H495" s="0" t="n">
        <v>2866066</v>
      </c>
      <c r="L495" s="42" t="n">
        <v>840</v>
      </c>
    </row>
    <row r="496" customFormat="false" ht="12.75" hidden="false" customHeight="false" outlineLevel="0" collapsed="false">
      <c r="B496" s="41" t="n">
        <v>36980</v>
      </c>
      <c r="C496" s="0" t="n">
        <v>413</v>
      </c>
      <c r="D496" s="0" t="n">
        <v>82100151</v>
      </c>
      <c r="F496" s="0" t="s">
        <v>175</v>
      </c>
      <c r="H496" s="0" t="n">
        <v>2866200</v>
      </c>
      <c r="L496" s="42" t="n">
        <v>840</v>
      </c>
    </row>
    <row r="497" customFormat="false" ht="12.75" hidden="false" customHeight="false" outlineLevel="0" collapsed="false">
      <c r="B497" s="41" t="n">
        <v>36981</v>
      </c>
      <c r="C497" s="0" t="n">
        <v>413</v>
      </c>
      <c r="D497" s="0" t="n">
        <v>82100151</v>
      </c>
      <c r="F497" s="0" t="s">
        <v>175</v>
      </c>
      <c r="H497" s="0" t="n">
        <v>2813078</v>
      </c>
      <c r="L497" s="42" t="n">
        <v>840</v>
      </c>
    </row>
    <row r="498" customFormat="false" ht="12.75" hidden="false" customHeight="false" outlineLevel="0" collapsed="false">
      <c r="B498" s="41" t="n">
        <v>36981</v>
      </c>
      <c r="C498" s="0" t="n">
        <v>413</v>
      </c>
      <c r="D498" s="0" t="n">
        <v>82100151</v>
      </c>
      <c r="F498" s="0" t="s">
        <v>175</v>
      </c>
      <c r="H498" s="0" t="n">
        <v>2813079</v>
      </c>
      <c r="L498" s="42" t="n">
        <v>840</v>
      </c>
    </row>
    <row r="499" customFormat="false" ht="12.75" hidden="false" customHeight="false" outlineLevel="0" collapsed="false">
      <c r="B499" s="41" t="n">
        <v>36981</v>
      </c>
      <c r="C499" s="0" t="n">
        <v>413</v>
      </c>
      <c r="D499" s="0" t="n">
        <v>82100151</v>
      </c>
      <c r="F499" s="0" t="s">
        <v>175</v>
      </c>
      <c r="H499" s="0" t="n">
        <v>2865916</v>
      </c>
      <c r="L499" s="42" t="n">
        <v>840</v>
      </c>
    </row>
    <row r="500" customFormat="false" ht="12.75" hidden="false" customHeight="false" outlineLevel="0" collapsed="false">
      <c r="B500" s="41" t="n">
        <v>36981</v>
      </c>
      <c r="C500" s="0" t="n">
        <v>413</v>
      </c>
      <c r="D500" s="0" t="n">
        <v>82100151</v>
      </c>
      <c r="F500" s="0" t="s">
        <v>175</v>
      </c>
      <c r="H500" s="0" t="n">
        <v>2865917</v>
      </c>
      <c r="L500" s="42" t="n">
        <v>840</v>
      </c>
    </row>
    <row r="501" customFormat="false" ht="12.75" hidden="false" customHeight="false" outlineLevel="0" collapsed="false">
      <c r="B501" s="41" t="n">
        <v>36981</v>
      </c>
      <c r="C501" s="0" t="n">
        <v>413</v>
      </c>
      <c r="D501" s="0" t="n">
        <v>82100151</v>
      </c>
      <c r="F501" s="0" t="s">
        <v>175</v>
      </c>
      <c r="H501" s="0" t="n">
        <v>2865918</v>
      </c>
      <c r="L501" s="42" t="n">
        <v>840</v>
      </c>
    </row>
    <row r="502" customFormat="false" ht="12.75" hidden="false" customHeight="false" outlineLevel="0" collapsed="false">
      <c r="B502" s="41" t="n">
        <v>36981</v>
      </c>
      <c r="C502" s="0" t="n">
        <v>413</v>
      </c>
      <c r="D502" s="0" t="n">
        <v>82100151</v>
      </c>
      <c r="F502" s="0" t="s">
        <v>175</v>
      </c>
      <c r="H502" s="0" t="n">
        <v>2865919</v>
      </c>
      <c r="L502" s="42" t="n">
        <v>840</v>
      </c>
    </row>
    <row r="503" customFormat="false" ht="12.75" hidden="false" customHeight="false" outlineLevel="0" collapsed="false">
      <c r="B503" s="41" t="n">
        <v>36981</v>
      </c>
      <c r="C503" s="0" t="n">
        <v>413</v>
      </c>
      <c r="D503" s="0" t="n">
        <v>82100151</v>
      </c>
      <c r="F503" s="0" t="s">
        <v>175</v>
      </c>
      <c r="H503" s="0" t="n">
        <v>2865920</v>
      </c>
      <c r="L503" s="42" t="n">
        <v>840</v>
      </c>
    </row>
    <row r="504" customFormat="false" ht="12.75" hidden="false" customHeight="false" outlineLevel="0" collapsed="false">
      <c r="B504" s="41" t="n">
        <v>36981</v>
      </c>
      <c r="C504" s="0" t="n">
        <v>413</v>
      </c>
      <c r="D504" s="0" t="n">
        <v>82100151</v>
      </c>
      <c r="F504" s="0" t="s">
        <v>175</v>
      </c>
      <c r="H504" s="0" t="n">
        <v>2865921</v>
      </c>
      <c r="L504" s="42" t="n">
        <v>840</v>
      </c>
    </row>
    <row r="505" customFormat="false" ht="12.75" hidden="false" customHeight="false" outlineLevel="0" collapsed="false">
      <c r="B505" s="41" t="n">
        <v>36981</v>
      </c>
      <c r="C505" s="0" t="n">
        <v>413</v>
      </c>
      <c r="D505" s="0" t="n">
        <v>82100151</v>
      </c>
      <c r="F505" s="0" t="s">
        <v>175</v>
      </c>
      <c r="H505" s="0" t="n">
        <v>2865922</v>
      </c>
      <c r="L505" s="42" t="n">
        <v>840</v>
      </c>
    </row>
    <row r="506" customFormat="false" ht="12.75" hidden="false" customHeight="false" outlineLevel="0" collapsed="false">
      <c r="B506" s="41" t="n">
        <v>36981</v>
      </c>
      <c r="C506" s="0" t="n">
        <v>413</v>
      </c>
      <c r="D506" s="0" t="n">
        <v>82100151</v>
      </c>
      <c r="F506" s="0" t="s">
        <v>175</v>
      </c>
      <c r="H506" s="0" t="n">
        <v>2865923</v>
      </c>
      <c r="L506" s="42" t="n">
        <v>840</v>
      </c>
    </row>
    <row r="507" customFormat="false" ht="12.75" hidden="false" customHeight="false" outlineLevel="0" collapsed="false">
      <c r="B507" s="41" t="n">
        <v>36981</v>
      </c>
      <c r="C507" s="0" t="n">
        <v>413</v>
      </c>
      <c r="D507" s="0" t="n">
        <v>82100151</v>
      </c>
      <c r="F507" s="0" t="s">
        <v>175</v>
      </c>
      <c r="H507" s="0" t="n">
        <v>2865924</v>
      </c>
      <c r="L507" s="42" t="n">
        <v>840</v>
      </c>
    </row>
    <row r="508" customFormat="false" ht="12.75" hidden="false" customHeight="false" outlineLevel="0" collapsed="false">
      <c r="B508" s="41" t="n">
        <v>36965</v>
      </c>
      <c r="C508" s="0" t="n">
        <v>413</v>
      </c>
      <c r="D508" s="0" t="n">
        <v>82100151</v>
      </c>
      <c r="F508" s="0" t="s">
        <v>175</v>
      </c>
      <c r="H508" s="0" t="n">
        <v>2711504</v>
      </c>
      <c r="L508" s="42" t="n">
        <v>840</v>
      </c>
    </row>
    <row r="509" customFormat="false" ht="12.75" hidden="false" customHeight="false" outlineLevel="0" collapsed="false">
      <c r="B509" s="41" t="n">
        <v>36981</v>
      </c>
      <c r="C509" s="0" t="n">
        <v>413</v>
      </c>
      <c r="D509" s="0" t="n">
        <v>82100151</v>
      </c>
      <c r="F509" s="0" t="s">
        <v>175</v>
      </c>
      <c r="H509" s="0" t="n">
        <v>2813420</v>
      </c>
      <c r="L509" s="42" t="n">
        <v>840</v>
      </c>
    </row>
    <row r="510" customFormat="false" ht="12.75" hidden="false" customHeight="false" outlineLevel="0" collapsed="false">
      <c r="B510" s="41" t="n">
        <v>36981</v>
      </c>
      <c r="C510" s="0" t="n">
        <v>413</v>
      </c>
      <c r="D510" s="0" t="n">
        <v>82100151</v>
      </c>
      <c r="F510" s="0" t="s">
        <v>175</v>
      </c>
      <c r="H510" s="0" t="n">
        <v>2813421</v>
      </c>
      <c r="L510" s="42" t="n">
        <v>840</v>
      </c>
    </row>
    <row r="511" customFormat="false" ht="12.75" hidden="false" customHeight="false" outlineLevel="0" collapsed="false">
      <c r="B511" s="41" t="n">
        <v>36981</v>
      </c>
      <c r="C511" s="0" t="n">
        <v>413</v>
      </c>
      <c r="D511" s="0" t="n">
        <v>82100151</v>
      </c>
      <c r="F511" s="0" t="s">
        <v>175</v>
      </c>
      <c r="H511" s="0" t="n">
        <v>2813422</v>
      </c>
      <c r="L511" s="42" t="n">
        <v>840</v>
      </c>
    </row>
    <row r="512" customFormat="false" ht="12.75" hidden="false" customHeight="false" outlineLevel="0" collapsed="false">
      <c r="B512" s="41" t="n">
        <v>36981</v>
      </c>
      <c r="C512" s="0" t="n">
        <v>413</v>
      </c>
      <c r="D512" s="0" t="n">
        <v>82100151</v>
      </c>
      <c r="F512" s="0" t="s">
        <v>175</v>
      </c>
      <c r="H512" s="0" t="n">
        <v>2813423</v>
      </c>
      <c r="L512" s="42" t="n">
        <v>840</v>
      </c>
    </row>
    <row r="513" customFormat="false" ht="12.75" hidden="false" customHeight="false" outlineLevel="0" collapsed="false">
      <c r="B513" s="41" t="n">
        <v>36981</v>
      </c>
      <c r="C513" s="0" t="n">
        <v>413</v>
      </c>
      <c r="D513" s="0" t="n">
        <v>82100151</v>
      </c>
      <c r="F513" s="0" t="s">
        <v>175</v>
      </c>
      <c r="H513" s="0" t="n">
        <v>2813424</v>
      </c>
      <c r="L513" s="42" t="n">
        <v>840</v>
      </c>
    </row>
    <row r="514" customFormat="false" ht="12.75" hidden="false" customHeight="false" outlineLevel="0" collapsed="false">
      <c r="B514" s="41" t="n">
        <v>36981</v>
      </c>
      <c r="C514" s="0" t="n">
        <v>413</v>
      </c>
      <c r="D514" s="0" t="n">
        <v>82100151</v>
      </c>
      <c r="F514" s="0" t="s">
        <v>175</v>
      </c>
      <c r="H514" s="0" t="n">
        <v>2813435</v>
      </c>
      <c r="L514" s="42" t="n">
        <v>840</v>
      </c>
    </row>
    <row r="515" customFormat="false" ht="12.75" hidden="false" customHeight="false" outlineLevel="0" collapsed="false">
      <c r="B515" s="41" t="n">
        <v>36981</v>
      </c>
      <c r="C515" s="0" t="n">
        <v>413</v>
      </c>
      <c r="D515" s="0" t="n">
        <v>82100151</v>
      </c>
      <c r="F515" s="0" t="s">
        <v>175</v>
      </c>
      <c r="H515" s="0" t="n">
        <v>2813436</v>
      </c>
      <c r="L515" s="42" t="n">
        <v>840</v>
      </c>
    </row>
    <row r="516" customFormat="false" ht="12.75" hidden="false" customHeight="false" outlineLevel="0" collapsed="false">
      <c r="B516" s="41" t="n">
        <v>36981</v>
      </c>
      <c r="C516" s="0" t="n">
        <v>413</v>
      </c>
      <c r="D516" s="0" t="n">
        <v>82100151</v>
      </c>
      <c r="F516" s="0" t="s">
        <v>175</v>
      </c>
      <c r="H516" s="0" t="n">
        <v>2813437</v>
      </c>
      <c r="L516" s="42" t="n">
        <v>840</v>
      </c>
    </row>
    <row r="517" customFormat="false" ht="12.75" hidden="false" customHeight="false" outlineLevel="0" collapsed="false">
      <c r="B517" s="41" t="n">
        <v>36965</v>
      </c>
      <c r="C517" s="0" t="n">
        <v>413</v>
      </c>
      <c r="D517" s="0" t="n">
        <v>82100151</v>
      </c>
      <c r="F517" s="0" t="s">
        <v>175</v>
      </c>
      <c r="H517" s="0" t="n">
        <v>2708506</v>
      </c>
      <c r="L517" s="42" t="n">
        <v>840</v>
      </c>
    </row>
    <row r="518" customFormat="false" ht="12.75" hidden="false" customHeight="false" outlineLevel="0" collapsed="false">
      <c r="B518" s="41" t="n">
        <v>36981</v>
      </c>
      <c r="C518" s="0" t="n">
        <v>413</v>
      </c>
      <c r="D518" s="0" t="n">
        <v>82100151</v>
      </c>
      <c r="F518" s="0" t="s">
        <v>175</v>
      </c>
      <c r="H518" s="0" t="n">
        <v>2866172</v>
      </c>
      <c r="L518" s="42" t="n">
        <v>840</v>
      </c>
    </row>
    <row r="519" customFormat="false" ht="12.75" hidden="false" customHeight="false" outlineLevel="0" collapsed="false">
      <c r="B519" s="41" t="n">
        <v>36961</v>
      </c>
      <c r="C519" s="0" t="n">
        <v>413</v>
      </c>
      <c r="D519" s="0" t="n">
        <v>82100151</v>
      </c>
      <c r="F519" s="0" t="s">
        <v>175</v>
      </c>
      <c r="H519" s="0" t="n">
        <v>2711497</v>
      </c>
      <c r="L519" s="42" t="n">
        <v>840</v>
      </c>
    </row>
    <row r="520" customFormat="false" ht="12.75" hidden="false" customHeight="false" outlineLevel="0" collapsed="false">
      <c r="B520" s="41" t="n">
        <v>36961</v>
      </c>
      <c r="C520" s="0" t="n">
        <v>413</v>
      </c>
      <c r="D520" s="0" t="n">
        <v>82100151</v>
      </c>
      <c r="F520" s="0" t="s">
        <v>175</v>
      </c>
      <c r="H520" s="0" t="n">
        <v>2711498</v>
      </c>
      <c r="L520" s="42" t="n">
        <v>840</v>
      </c>
    </row>
    <row r="521" customFormat="false" ht="12.75" hidden="false" customHeight="false" outlineLevel="0" collapsed="false">
      <c r="B521" s="41" t="n">
        <v>36961</v>
      </c>
      <c r="C521" s="0" t="n">
        <v>413</v>
      </c>
      <c r="D521" s="0" t="n">
        <v>82100151</v>
      </c>
      <c r="F521" s="0" t="s">
        <v>175</v>
      </c>
      <c r="H521" s="0" t="n">
        <v>2711499</v>
      </c>
      <c r="L521" s="42" t="n">
        <v>840</v>
      </c>
    </row>
    <row r="522" customFormat="false" ht="12.75" hidden="false" customHeight="false" outlineLevel="0" collapsed="false">
      <c r="B522" s="41" t="n">
        <v>36961</v>
      </c>
      <c r="C522" s="0" t="n">
        <v>413</v>
      </c>
      <c r="D522" s="0" t="n">
        <v>82100151</v>
      </c>
      <c r="F522" s="0" t="s">
        <v>175</v>
      </c>
      <c r="H522" s="0" t="n">
        <v>2711500</v>
      </c>
      <c r="L522" s="42" t="n">
        <v>840</v>
      </c>
    </row>
    <row r="523" customFormat="false" ht="12.75" hidden="false" customHeight="false" outlineLevel="0" collapsed="false">
      <c r="B523" s="41" t="n">
        <v>36969</v>
      </c>
      <c r="C523" s="0" t="n">
        <v>413</v>
      </c>
      <c r="D523" s="0" t="n">
        <v>82100151</v>
      </c>
      <c r="F523" s="0" t="s">
        <v>175</v>
      </c>
      <c r="H523" s="0" t="n">
        <v>2708373</v>
      </c>
      <c r="L523" s="42" t="n">
        <v>840</v>
      </c>
    </row>
    <row r="524" customFormat="false" ht="12.75" hidden="false" customHeight="false" outlineLevel="0" collapsed="false">
      <c r="B524" s="41" t="n">
        <v>36969</v>
      </c>
      <c r="C524" s="0" t="n">
        <v>413</v>
      </c>
      <c r="D524" s="0" t="n">
        <v>82100151</v>
      </c>
      <c r="F524" s="0" t="s">
        <v>175</v>
      </c>
      <c r="H524" s="0" t="n">
        <v>2708374</v>
      </c>
      <c r="L524" s="42" t="n">
        <v>840</v>
      </c>
    </row>
    <row r="525" customFormat="false" ht="12.75" hidden="false" customHeight="false" outlineLevel="0" collapsed="false">
      <c r="B525" s="41" t="n">
        <v>36969</v>
      </c>
      <c r="C525" s="0" t="n">
        <v>413</v>
      </c>
      <c r="D525" s="0" t="n">
        <v>82100151</v>
      </c>
      <c r="F525" s="0" t="s">
        <v>175</v>
      </c>
      <c r="H525" s="0" t="n">
        <v>2708505</v>
      </c>
      <c r="L525" s="42" t="n">
        <v>840</v>
      </c>
    </row>
    <row r="526" customFormat="false" ht="12.75" hidden="false" customHeight="false" outlineLevel="0" collapsed="false">
      <c r="B526" s="41" t="n">
        <v>36969</v>
      </c>
      <c r="C526" s="0" t="n">
        <v>413</v>
      </c>
      <c r="D526" s="0" t="n">
        <v>82100151</v>
      </c>
      <c r="F526" s="0" t="s">
        <v>175</v>
      </c>
      <c r="H526" s="0" t="n">
        <v>2711501</v>
      </c>
      <c r="L526" s="42" t="n">
        <v>840</v>
      </c>
    </row>
    <row r="527" customFormat="false" ht="12.75" hidden="false" customHeight="false" outlineLevel="0" collapsed="false">
      <c r="B527" s="41" t="n">
        <v>36969</v>
      </c>
      <c r="C527" s="0" t="n">
        <v>413</v>
      </c>
      <c r="D527" s="0" t="n">
        <v>82100151</v>
      </c>
      <c r="F527" s="0" t="s">
        <v>175</v>
      </c>
      <c r="H527" s="0" t="n">
        <v>2711502</v>
      </c>
      <c r="L527" s="42" t="n">
        <v>840</v>
      </c>
    </row>
    <row r="528" customFormat="false" ht="12.75" hidden="false" customHeight="false" outlineLevel="0" collapsed="false">
      <c r="B528" s="41" t="n">
        <v>36961</v>
      </c>
      <c r="C528" s="0" t="n">
        <v>413</v>
      </c>
      <c r="D528" s="0" t="n">
        <v>82100151</v>
      </c>
      <c r="F528" s="0" t="s">
        <v>175</v>
      </c>
      <c r="H528" s="0" t="n">
        <v>2711496</v>
      </c>
      <c r="L528" s="42" t="n">
        <v>840</v>
      </c>
    </row>
    <row r="529" customFormat="false" ht="12.75" hidden="false" customHeight="false" outlineLevel="0" collapsed="false">
      <c r="B529" s="41" t="n">
        <v>36961</v>
      </c>
      <c r="C529" s="0" t="n">
        <v>413</v>
      </c>
      <c r="D529" s="0" t="n">
        <v>82100151</v>
      </c>
      <c r="F529" s="0" t="s">
        <v>175</v>
      </c>
      <c r="H529" s="0" t="n">
        <v>2708366</v>
      </c>
      <c r="L529" s="42" t="n">
        <v>840</v>
      </c>
    </row>
    <row r="530" customFormat="false" ht="12.75" hidden="false" customHeight="false" outlineLevel="0" collapsed="false">
      <c r="B530" s="41" t="n">
        <v>36961</v>
      </c>
      <c r="C530" s="0" t="n">
        <v>413</v>
      </c>
      <c r="D530" s="0" t="n">
        <v>82100151</v>
      </c>
      <c r="F530" s="0" t="s">
        <v>175</v>
      </c>
      <c r="H530" s="0" t="n">
        <v>2708367</v>
      </c>
      <c r="L530" s="42" t="n">
        <v>840</v>
      </c>
    </row>
    <row r="531" customFormat="false" ht="12.75" hidden="false" customHeight="false" outlineLevel="0" collapsed="false">
      <c r="B531" s="41" t="n">
        <v>36961</v>
      </c>
      <c r="C531" s="0" t="n">
        <v>413</v>
      </c>
      <c r="D531" s="0" t="n">
        <v>82100151</v>
      </c>
      <c r="F531" s="0" t="s">
        <v>175</v>
      </c>
      <c r="H531" s="0" t="n">
        <v>2708368</v>
      </c>
      <c r="L531" s="42" t="n">
        <v>840</v>
      </c>
    </row>
    <row r="532" customFormat="false" ht="12.75" hidden="false" customHeight="false" outlineLevel="0" collapsed="false">
      <c r="B532" s="41" t="n">
        <v>36961</v>
      </c>
      <c r="C532" s="0" t="n">
        <v>413</v>
      </c>
      <c r="D532" s="0" t="n">
        <v>82100151</v>
      </c>
      <c r="F532" s="0" t="s">
        <v>175</v>
      </c>
      <c r="H532" s="0" t="n">
        <v>2708369</v>
      </c>
      <c r="L532" s="42" t="n">
        <v>840</v>
      </c>
    </row>
    <row r="533" customFormat="false" ht="12.75" hidden="false" customHeight="false" outlineLevel="0" collapsed="false">
      <c r="B533" s="41" t="n">
        <v>36961</v>
      </c>
      <c r="C533" s="0" t="n">
        <v>413</v>
      </c>
      <c r="D533" s="0" t="n">
        <v>82100151</v>
      </c>
      <c r="F533" s="0" t="s">
        <v>175</v>
      </c>
      <c r="H533" s="0" t="n">
        <v>2708370</v>
      </c>
      <c r="L533" s="42" t="n">
        <v>840</v>
      </c>
    </row>
    <row r="534" customFormat="false" ht="12.75" hidden="false" customHeight="false" outlineLevel="0" collapsed="false">
      <c r="B534" s="41" t="n">
        <v>36961</v>
      </c>
      <c r="C534" s="0" t="n">
        <v>413</v>
      </c>
      <c r="D534" s="0" t="n">
        <v>82100151</v>
      </c>
      <c r="F534" s="0" t="s">
        <v>175</v>
      </c>
      <c r="H534" s="0" t="n">
        <v>2708371</v>
      </c>
      <c r="L534" s="42" t="n">
        <v>840</v>
      </c>
    </row>
    <row r="535" customFormat="false" ht="12.75" hidden="false" customHeight="false" outlineLevel="0" collapsed="false">
      <c r="B535" s="41" t="n">
        <v>36961</v>
      </c>
      <c r="C535" s="0" t="n">
        <v>413</v>
      </c>
      <c r="D535" s="0" t="n">
        <v>82100151</v>
      </c>
      <c r="F535" s="0" t="s">
        <v>175</v>
      </c>
      <c r="H535" s="0" t="n">
        <v>2708372</v>
      </c>
      <c r="L535" s="42" t="n">
        <v>840</v>
      </c>
    </row>
    <row r="536" customFormat="false" ht="12.75" hidden="false" customHeight="false" outlineLevel="0" collapsed="false">
      <c r="B536" s="41" t="n">
        <v>36961</v>
      </c>
      <c r="C536" s="0" t="n">
        <v>413</v>
      </c>
      <c r="D536" s="0" t="n">
        <v>82100151</v>
      </c>
      <c r="F536" s="0" t="s">
        <v>175</v>
      </c>
      <c r="H536" s="0" t="n">
        <v>2711414</v>
      </c>
      <c r="L536" s="42" t="n">
        <v>840</v>
      </c>
    </row>
    <row r="537" customFormat="false" ht="12.75" hidden="false" customHeight="false" outlineLevel="0" collapsed="false">
      <c r="B537" s="41" t="n">
        <v>36961</v>
      </c>
      <c r="C537" s="0" t="n">
        <v>413</v>
      </c>
      <c r="D537" s="0" t="n">
        <v>82100151</v>
      </c>
      <c r="F537" s="0" t="s">
        <v>175</v>
      </c>
      <c r="H537" s="0" t="n">
        <v>2711495</v>
      </c>
      <c r="L537" s="42" t="n">
        <v>840</v>
      </c>
    </row>
    <row r="538" customFormat="false" ht="12.75" hidden="false" customHeight="false" outlineLevel="0" collapsed="false">
      <c r="B538" s="41" t="n">
        <v>36981</v>
      </c>
      <c r="C538" s="0" t="n">
        <v>413</v>
      </c>
      <c r="D538" s="0" t="n">
        <v>82100151</v>
      </c>
      <c r="F538" s="0" t="s">
        <v>175</v>
      </c>
      <c r="H538" s="0" t="n">
        <v>2866198</v>
      </c>
      <c r="L538" s="42" t="n">
        <v>840</v>
      </c>
    </row>
    <row r="539" customFormat="false" ht="12.75" hidden="false" customHeight="false" outlineLevel="0" collapsed="false">
      <c r="B539" s="41" t="n">
        <v>36981</v>
      </c>
      <c r="C539" s="0" t="n">
        <v>413</v>
      </c>
      <c r="D539" s="0" t="n">
        <v>82100151</v>
      </c>
      <c r="F539" s="0" t="s">
        <v>175</v>
      </c>
      <c r="H539" s="0" t="n">
        <v>2866197</v>
      </c>
      <c r="L539" s="42" t="n">
        <v>840</v>
      </c>
    </row>
    <row r="540" customFormat="false" ht="12.75" hidden="false" customHeight="false" outlineLevel="0" collapsed="false">
      <c r="B540" s="41" t="n">
        <v>36981</v>
      </c>
      <c r="C540" s="0" t="n">
        <v>413</v>
      </c>
      <c r="D540" s="0" t="n">
        <v>82100151</v>
      </c>
      <c r="F540" s="0" t="s">
        <v>175</v>
      </c>
      <c r="H540" s="0" t="n">
        <v>2866196</v>
      </c>
      <c r="L540" s="42" t="n">
        <v>840</v>
      </c>
    </row>
    <row r="541" customFormat="false" ht="12.75" hidden="false" customHeight="false" outlineLevel="0" collapsed="false">
      <c r="B541" s="41" t="n">
        <v>36981</v>
      </c>
      <c r="C541" s="0" t="n">
        <v>413</v>
      </c>
      <c r="D541" s="0" t="n">
        <v>82100151</v>
      </c>
      <c r="F541" s="0" t="s">
        <v>175</v>
      </c>
      <c r="H541" s="0" t="n">
        <v>2866195</v>
      </c>
      <c r="L541" s="42" t="n">
        <v>840</v>
      </c>
    </row>
    <row r="542" customFormat="false" ht="12.75" hidden="false" customHeight="false" outlineLevel="0" collapsed="false">
      <c r="B542" s="41" t="n">
        <v>36981</v>
      </c>
      <c r="C542" s="0" t="n">
        <v>413</v>
      </c>
      <c r="D542" s="0" t="n">
        <v>82100151</v>
      </c>
      <c r="F542" s="0" t="s">
        <v>175</v>
      </c>
      <c r="H542" s="0" t="n">
        <v>2866174</v>
      </c>
      <c r="L542" s="42" t="n">
        <v>840</v>
      </c>
    </row>
    <row r="543" customFormat="false" ht="12.75" hidden="false" customHeight="false" outlineLevel="0" collapsed="false">
      <c r="B543" s="41" t="n">
        <v>36981</v>
      </c>
      <c r="C543" s="0" t="n">
        <v>413</v>
      </c>
      <c r="D543" s="0" t="n">
        <v>82100151</v>
      </c>
      <c r="F543" s="0" t="s">
        <v>175</v>
      </c>
      <c r="H543" s="0" t="n">
        <v>2866173</v>
      </c>
      <c r="L543" s="42" t="n">
        <v>840</v>
      </c>
    </row>
    <row r="544" customFormat="false" ht="12.75" hidden="false" customHeight="false" outlineLevel="0" collapsed="false">
      <c r="B544" s="41" t="n">
        <v>36969</v>
      </c>
      <c r="C544" s="0" t="n">
        <v>413</v>
      </c>
      <c r="D544" s="0" t="n">
        <v>82100151</v>
      </c>
      <c r="F544" s="0" t="s">
        <v>175</v>
      </c>
      <c r="H544" s="0" t="n">
        <v>2711503</v>
      </c>
      <c r="L544" s="42" t="n">
        <v>840</v>
      </c>
    </row>
    <row r="545" customFormat="false" ht="12.75" hidden="false" customHeight="false" outlineLevel="0" collapsed="false">
      <c r="B545" s="0" t="s">
        <v>74</v>
      </c>
      <c r="D545" s="0" t="n">
        <v>82100151</v>
      </c>
      <c r="L545" s="43" t="n">
        <v>-9240</v>
      </c>
    </row>
    <row r="546" customFormat="false" ht="12.75" hidden="false" customHeight="false" outlineLevel="0" collapsed="false">
      <c r="B546" s="41" t="n">
        <v>36967</v>
      </c>
      <c r="C546" s="0" t="n">
        <v>413</v>
      </c>
      <c r="D546" s="0" t="n">
        <v>82109999</v>
      </c>
      <c r="F546" s="0" t="s">
        <v>176</v>
      </c>
      <c r="I546" s="0" t="s">
        <v>177</v>
      </c>
      <c r="L546" s="42" t="n">
        <v>722</v>
      </c>
    </row>
    <row r="547" customFormat="false" ht="12.75" hidden="false" customHeight="false" outlineLevel="0" collapsed="false">
      <c r="B547" s="41" t="n">
        <v>36967</v>
      </c>
      <c r="C547" s="0" t="n">
        <v>413</v>
      </c>
      <c r="D547" s="0" t="n">
        <v>82109999</v>
      </c>
      <c r="F547" s="0" t="s">
        <v>176</v>
      </c>
      <c r="I547" s="0" t="s">
        <v>177</v>
      </c>
      <c r="L547" s="42" t="n">
        <v>143</v>
      </c>
    </row>
    <row r="548" customFormat="false" ht="12.75" hidden="false" customHeight="false" outlineLevel="0" collapsed="false">
      <c r="B548" s="41" t="n">
        <v>36967</v>
      </c>
      <c r="C548" s="0" t="n">
        <v>413</v>
      </c>
      <c r="D548" s="0" t="n">
        <v>82109999</v>
      </c>
      <c r="F548" s="0" t="s">
        <v>176</v>
      </c>
      <c r="I548" s="0" t="s">
        <v>177</v>
      </c>
      <c r="L548" s="42" t="n">
        <v>3112</v>
      </c>
    </row>
    <row r="549" customFormat="false" ht="12.75" hidden="false" customHeight="false" outlineLevel="0" collapsed="false">
      <c r="B549" s="41" t="n">
        <v>36967</v>
      </c>
      <c r="C549" s="0" t="n">
        <v>413</v>
      </c>
      <c r="D549" s="0" t="n">
        <v>82109999</v>
      </c>
      <c r="F549" s="0" t="s">
        <v>176</v>
      </c>
      <c r="I549" s="0" t="s">
        <v>177</v>
      </c>
      <c r="L549" s="42" t="n">
        <v>25</v>
      </c>
    </row>
    <row r="550" customFormat="false" ht="12.75" hidden="false" customHeight="false" outlineLevel="0" collapsed="false">
      <c r="B550" s="41" t="n">
        <v>36967</v>
      </c>
      <c r="C550" s="0" t="n">
        <v>413</v>
      </c>
      <c r="D550" s="0" t="n">
        <v>82109999</v>
      </c>
      <c r="F550" s="0" t="s">
        <v>176</v>
      </c>
      <c r="I550" s="0" t="s">
        <v>177</v>
      </c>
      <c r="L550" s="42" t="n">
        <v>532</v>
      </c>
    </row>
    <row r="551" customFormat="false" ht="12.75" hidden="false" customHeight="false" outlineLevel="0" collapsed="false">
      <c r="B551" s="41" t="n">
        <v>36967</v>
      </c>
      <c r="C551" s="0" t="n">
        <v>413</v>
      </c>
      <c r="D551" s="0" t="n">
        <v>82109999</v>
      </c>
      <c r="F551" s="0" t="s">
        <v>176</v>
      </c>
      <c r="I551" s="0" t="s">
        <v>177</v>
      </c>
      <c r="L551" s="42" t="n">
        <v>835</v>
      </c>
    </row>
    <row r="552" customFormat="false" ht="12.75" hidden="false" customHeight="false" outlineLevel="0" collapsed="false">
      <c r="B552" s="41" t="n">
        <v>36981</v>
      </c>
      <c r="C552" s="0" t="n">
        <v>413</v>
      </c>
      <c r="D552" s="0" t="n">
        <v>82109999</v>
      </c>
      <c r="F552" s="0" t="s">
        <v>176</v>
      </c>
      <c r="I552" s="0" t="s">
        <v>177</v>
      </c>
      <c r="L552" s="42" t="n">
        <v>40</v>
      </c>
    </row>
    <row r="553" customFormat="false" ht="12.75" hidden="false" customHeight="false" outlineLevel="0" collapsed="false">
      <c r="B553" s="41" t="n">
        <v>36981</v>
      </c>
      <c r="C553" s="0" t="n">
        <v>413</v>
      </c>
      <c r="D553" s="0" t="n">
        <v>82109999</v>
      </c>
      <c r="F553" s="0" t="s">
        <v>176</v>
      </c>
      <c r="I553" s="0" t="s">
        <v>177</v>
      </c>
      <c r="L553" s="42" t="n">
        <v>64</v>
      </c>
    </row>
    <row r="554" customFormat="false" ht="12.75" hidden="false" customHeight="false" outlineLevel="0" collapsed="false">
      <c r="B554" s="41" t="n">
        <v>36981</v>
      </c>
      <c r="C554" s="0" t="n">
        <v>413</v>
      </c>
      <c r="D554" s="0" t="n">
        <v>82109999</v>
      </c>
      <c r="F554" s="0" t="s">
        <v>176</v>
      </c>
      <c r="I554" s="0" t="s">
        <v>177</v>
      </c>
      <c r="L554" s="42" t="n">
        <v>323</v>
      </c>
    </row>
    <row r="555" customFormat="false" ht="12.75" hidden="false" customHeight="false" outlineLevel="0" collapsed="false">
      <c r="B555" s="41" t="n">
        <v>36981</v>
      </c>
      <c r="C555" s="0" t="n">
        <v>413</v>
      </c>
      <c r="D555" s="0" t="n">
        <v>82109999</v>
      </c>
      <c r="F555" s="0" t="s">
        <v>176</v>
      </c>
      <c r="I555" s="0" t="s">
        <v>177</v>
      </c>
      <c r="L555" s="42" t="n">
        <v>90</v>
      </c>
    </row>
    <row r="556" customFormat="false" ht="12.75" hidden="false" customHeight="false" outlineLevel="0" collapsed="false">
      <c r="B556" s="41" t="n">
        <v>36981</v>
      </c>
      <c r="C556" s="0" t="n">
        <v>413</v>
      </c>
      <c r="D556" s="0" t="n">
        <v>82109999</v>
      </c>
      <c r="F556" s="0" t="s">
        <v>176</v>
      </c>
      <c r="I556" s="0" t="s">
        <v>177</v>
      </c>
      <c r="L556" s="42" t="n">
        <v>449</v>
      </c>
    </row>
    <row r="557" customFormat="false" ht="12.75" hidden="false" customHeight="false" outlineLevel="0" collapsed="false">
      <c r="B557" s="41" t="n">
        <v>36981</v>
      </c>
      <c r="C557" s="0" t="n">
        <v>413</v>
      </c>
      <c r="D557" s="0" t="n">
        <v>82109999</v>
      </c>
      <c r="F557" s="0" t="s">
        <v>176</v>
      </c>
      <c r="I557" s="0" t="s">
        <v>177</v>
      </c>
      <c r="L557" s="42" t="n">
        <v>1338</v>
      </c>
    </row>
    <row r="558" customFormat="false" ht="12.75" hidden="false" customHeight="false" outlineLevel="0" collapsed="false">
      <c r="B558" s="41" t="n">
        <v>36981</v>
      </c>
      <c r="C558" s="0" t="n">
        <v>413</v>
      </c>
      <c r="D558" s="0" t="n">
        <v>82109999</v>
      </c>
      <c r="F558" s="0" t="s">
        <v>176</v>
      </c>
      <c r="I558" s="0" t="s">
        <v>177</v>
      </c>
      <c r="L558" s="42" t="n">
        <v>7792</v>
      </c>
    </row>
    <row r="559" customFormat="false" ht="12.75" hidden="false" customHeight="false" outlineLevel="0" collapsed="false">
      <c r="B559" s="41" t="n">
        <v>36981</v>
      </c>
      <c r="C559" s="0" t="n">
        <v>413</v>
      </c>
      <c r="D559" s="0" t="n">
        <v>82109999</v>
      </c>
      <c r="F559" s="0" t="s">
        <v>176</v>
      </c>
      <c r="I559" s="0" t="s">
        <v>177</v>
      </c>
      <c r="L559" s="42" t="n">
        <v>-64</v>
      </c>
    </row>
    <row r="560" customFormat="false" ht="12.75" hidden="false" customHeight="false" outlineLevel="0" collapsed="false">
      <c r="B560" s="41" t="n">
        <v>36981</v>
      </c>
      <c r="C560" s="0" t="n">
        <v>413</v>
      </c>
      <c r="D560" s="0" t="n">
        <v>82109999</v>
      </c>
      <c r="F560" s="0" t="s">
        <v>176</v>
      </c>
      <c r="I560" s="0" t="s">
        <v>177</v>
      </c>
      <c r="L560" s="42" t="n">
        <v>-323</v>
      </c>
    </row>
    <row r="561" customFormat="false" ht="12.75" hidden="false" customHeight="false" outlineLevel="0" collapsed="false">
      <c r="B561" s="41" t="n">
        <v>36981</v>
      </c>
      <c r="C561" s="0" t="n">
        <v>413</v>
      </c>
      <c r="D561" s="0" t="n">
        <v>82109999</v>
      </c>
      <c r="F561" s="0" t="s">
        <v>176</v>
      </c>
      <c r="I561" s="0" t="s">
        <v>177</v>
      </c>
      <c r="L561" s="42" t="n">
        <v>-90</v>
      </c>
    </row>
    <row r="562" customFormat="false" ht="12.75" hidden="false" customHeight="false" outlineLevel="0" collapsed="false">
      <c r="B562" s="41" t="n">
        <v>36981</v>
      </c>
      <c r="C562" s="0" t="n">
        <v>413</v>
      </c>
      <c r="D562" s="0" t="n">
        <v>82109999</v>
      </c>
      <c r="F562" s="0" t="s">
        <v>176</v>
      </c>
      <c r="I562" s="0" t="s">
        <v>177</v>
      </c>
      <c r="L562" s="42" t="n">
        <v>-449</v>
      </c>
    </row>
    <row r="563" customFormat="false" ht="12.75" hidden="false" customHeight="false" outlineLevel="0" collapsed="false">
      <c r="B563" s="41" t="n">
        <v>36981</v>
      </c>
      <c r="C563" s="0" t="n">
        <v>413</v>
      </c>
      <c r="D563" s="0" t="n">
        <v>82109999</v>
      </c>
      <c r="F563" s="0" t="s">
        <v>176</v>
      </c>
      <c r="I563" s="0" t="s">
        <v>177</v>
      </c>
      <c r="L563" s="42" t="n">
        <v>-1338</v>
      </c>
    </row>
    <row r="564" customFormat="false" ht="12.75" hidden="false" customHeight="false" outlineLevel="0" collapsed="false">
      <c r="B564" s="41" t="n">
        <v>36981</v>
      </c>
      <c r="C564" s="0" t="n">
        <v>413</v>
      </c>
      <c r="D564" s="0" t="n">
        <v>82109999</v>
      </c>
      <c r="F564" s="0" t="s">
        <v>176</v>
      </c>
      <c r="I564" s="0" t="s">
        <v>177</v>
      </c>
      <c r="L564" s="42" t="n">
        <v>-7792</v>
      </c>
    </row>
    <row r="565" customFormat="false" ht="12.75" hidden="false" customHeight="false" outlineLevel="0" collapsed="false">
      <c r="B565" s="41" t="n">
        <v>36981</v>
      </c>
      <c r="C565" s="0" t="n">
        <v>413</v>
      </c>
      <c r="D565" s="0" t="n">
        <v>82109999</v>
      </c>
      <c r="F565" s="0" t="s">
        <v>176</v>
      </c>
      <c r="I565" s="0" t="s">
        <v>177</v>
      </c>
      <c r="L565" s="42" t="n">
        <v>-40</v>
      </c>
    </row>
    <row r="566" customFormat="false" ht="12.75" hidden="false" customHeight="false" outlineLevel="0" collapsed="false">
      <c r="B566" s="41" t="n">
        <v>36967</v>
      </c>
      <c r="C566" s="0" t="n">
        <v>413</v>
      </c>
      <c r="D566" s="0" t="n">
        <v>82109999</v>
      </c>
      <c r="F566" s="0" t="s">
        <v>176</v>
      </c>
      <c r="I566" s="0" t="s">
        <v>177</v>
      </c>
      <c r="L566" s="42" t="n">
        <v>2226</v>
      </c>
    </row>
    <row r="567" customFormat="false" ht="12.75" hidden="false" customHeight="false" outlineLevel="0" collapsed="false">
      <c r="B567" s="41" t="n">
        <v>36967</v>
      </c>
      <c r="C567" s="0" t="n">
        <v>413</v>
      </c>
      <c r="D567" s="0" t="n">
        <v>82109999</v>
      </c>
      <c r="F567" s="0" t="s">
        <v>176</v>
      </c>
      <c r="I567" s="0" t="s">
        <v>177</v>
      </c>
      <c r="L567" s="42" t="n">
        <v>-532</v>
      </c>
    </row>
    <row r="568" customFormat="false" ht="12.75" hidden="false" customHeight="false" outlineLevel="0" collapsed="false">
      <c r="B568" s="41" t="n">
        <v>36967</v>
      </c>
      <c r="C568" s="0" t="n">
        <v>413</v>
      </c>
      <c r="D568" s="0" t="n">
        <v>82109999</v>
      </c>
      <c r="F568" s="0" t="s">
        <v>176</v>
      </c>
      <c r="I568" s="0" t="s">
        <v>177</v>
      </c>
      <c r="L568" s="42" t="n">
        <v>-25</v>
      </c>
    </row>
    <row r="569" customFormat="false" ht="12.75" hidden="false" customHeight="false" outlineLevel="0" collapsed="false">
      <c r="B569" s="41" t="n">
        <v>36967</v>
      </c>
      <c r="C569" s="0" t="n">
        <v>413</v>
      </c>
      <c r="D569" s="0" t="n">
        <v>82109999</v>
      </c>
      <c r="F569" s="0" t="s">
        <v>176</v>
      </c>
      <c r="I569" s="0" t="s">
        <v>177</v>
      </c>
      <c r="L569" s="42" t="n">
        <v>-3112</v>
      </c>
    </row>
    <row r="570" customFormat="false" ht="12.75" hidden="false" customHeight="false" outlineLevel="0" collapsed="false">
      <c r="B570" s="41" t="n">
        <v>36967</v>
      </c>
      <c r="C570" s="0" t="n">
        <v>413</v>
      </c>
      <c r="D570" s="0" t="n">
        <v>82109999</v>
      </c>
      <c r="F570" s="0" t="s">
        <v>176</v>
      </c>
      <c r="I570" s="0" t="s">
        <v>177</v>
      </c>
      <c r="L570" s="42" t="n">
        <v>-143</v>
      </c>
    </row>
    <row r="571" customFormat="false" ht="12.75" hidden="false" customHeight="false" outlineLevel="0" collapsed="false">
      <c r="B571" s="41" t="n">
        <v>36967</v>
      </c>
      <c r="C571" s="0" t="n">
        <v>413</v>
      </c>
      <c r="D571" s="0" t="n">
        <v>82109999</v>
      </c>
      <c r="F571" s="0" t="s">
        <v>176</v>
      </c>
      <c r="I571" s="0" t="s">
        <v>177</v>
      </c>
      <c r="L571" s="42" t="n">
        <v>-722</v>
      </c>
    </row>
    <row r="572" customFormat="false" ht="12.75" hidden="false" customHeight="false" outlineLevel="0" collapsed="false">
      <c r="B572" s="0" t="s">
        <v>74</v>
      </c>
      <c r="D572" s="0" t="n">
        <v>82109999</v>
      </c>
      <c r="L572" s="43" t="n">
        <v>3061</v>
      </c>
    </row>
    <row r="573" customFormat="false" ht="12.75" hidden="false" customHeight="false" outlineLevel="0" collapsed="false">
      <c r="B573" s="0" t="s">
        <v>178</v>
      </c>
      <c r="L573" s="42"/>
    </row>
    <row r="574" customFormat="false" ht="12.75" hidden="false" customHeight="false" outlineLevel="0" collapsed="false">
      <c r="L574" s="42"/>
    </row>
    <row r="575" customFormat="false" ht="12.75" hidden="false" customHeight="false" outlineLevel="0" collapsed="false">
      <c r="B575" s="0" t="s">
        <v>179</v>
      </c>
      <c r="L575" s="43" t="n">
        <v>38099.22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28"/>
    <col collapsed="false" customWidth="true" hidden="false" outlineLevel="0" max="3" min="3" style="0" width="22.7"/>
  </cols>
  <sheetData>
    <row r="1" customFormat="false" ht="12.75" hidden="false" customHeight="false" outlineLevel="0" collapsed="false">
      <c r="A1" s="44"/>
      <c r="B1" s="44" t="s">
        <v>4</v>
      </c>
      <c r="C1" s="44"/>
      <c r="D1" s="44"/>
    </row>
    <row r="2" customFormat="false" ht="12.75" hidden="false" customHeight="false" outlineLevel="0" collapsed="false">
      <c r="A2" s="44"/>
      <c r="B2" s="44" t="s">
        <v>511</v>
      </c>
      <c r="C2" s="44"/>
      <c r="D2" s="44"/>
    </row>
    <row r="3" customFormat="false" ht="12.75" hidden="false" customHeight="false" outlineLevel="0" collapsed="false">
      <c r="A3" s="44"/>
      <c r="B3" s="44" t="s">
        <v>181</v>
      </c>
      <c r="C3" s="44"/>
      <c r="D3" s="44"/>
    </row>
    <row r="4" customFormat="false" ht="12.75" hidden="false" customHeight="false" outlineLevel="0" collapsed="false">
      <c r="A4" s="44"/>
      <c r="B4" s="44"/>
      <c r="C4" s="44"/>
      <c r="D4" s="44"/>
    </row>
    <row r="5" customFormat="false" ht="12.75" hidden="false" customHeight="false" outlineLevel="0" collapsed="false">
      <c r="A5" s="44" t="s">
        <v>182</v>
      </c>
      <c r="B5" s="44" t="s">
        <v>183</v>
      </c>
      <c r="C5" s="44"/>
      <c r="D5" s="44" t="s">
        <v>184</v>
      </c>
    </row>
    <row r="7" customFormat="false" ht="12.75" hidden="false" customHeight="false" outlineLevel="0" collapsed="false">
      <c r="A7" s="0" t="s">
        <v>512</v>
      </c>
      <c r="B7" s="0" t="s">
        <v>425</v>
      </c>
      <c r="C7" s="0" t="s">
        <v>186</v>
      </c>
      <c r="D7" s="0" t="n">
        <v>1</v>
      </c>
    </row>
    <row r="8" customFormat="false" ht="12.75" hidden="false" customHeight="false" outlineLevel="0" collapsed="false">
      <c r="A8" s="0" t="s">
        <v>513</v>
      </c>
      <c r="B8" s="0" t="s">
        <v>425</v>
      </c>
      <c r="C8" s="0" t="s">
        <v>186</v>
      </c>
      <c r="D8" s="0" t="n">
        <v>1</v>
      </c>
    </row>
    <row r="9" customFormat="false" ht="12.75" hidden="false" customHeight="false" outlineLevel="0" collapsed="false">
      <c r="A9" s="0" t="s">
        <v>514</v>
      </c>
      <c r="B9" s="0" t="s">
        <v>425</v>
      </c>
      <c r="C9" s="0" t="s">
        <v>186</v>
      </c>
      <c r="D9" s="0" t="n">
        <v>1</v>
      </c>
    </row>
    <row r="10" customFormat="false" ht="12.75" hidden="false" customHeight="false" outlineLevel="0" collapsed="false">
      <c r="A10" s="0" t="s">
        <v>515</v>
      </c>
      <c r="B10" s="0" t="s">
        <v>425</v>
      </c>
      <c r="C10" s="0" t="s">
        <v>186</v>
      </c>
      <c r="D10" s="0" t="n">
        <v>1</v>
      </c>
    </row>
    <row r="11" customFormat="false" ht="12.75" hidden="false" customHeight="false" outlineLevel="0" collapsed="false">
      <c r="A11" s="0" t="s">
        <v>516</v>
      </c>
      <c r="B11" s="0" t="s">
        <v>425</v>
      </c>
      <c r="C11" s="0" t="s">
        <v>186</v>
      </c>
      <c r="D11" s="0" t="n">
        <v>1</v>
      </c>
    </row>
    <row r="12" customFormat="false" ht="12.75" hidden="false" customHeight="false" outlineLevel="0" collapsed="false">
      <c r="A12" s="0" t="s">
        <v>517</v>
      </c>
      <c r="B12" s="0" t="s">
        <v>425</v>
      </c>
      <c r="C12" s="0" t="s">
        <v>186</v>
      </c>
      <c r="D12" s="0" t="n">
        <v>1</v>
      </c>
    </row>
    <row r="13" customFormat="false" ht="12.75" hidden="false" customHeight="false" outlineLevel="0" collapsed="false">
      <c r="A13" s="0" t="s">
        <v>518</v>
      </c>
      <c r="B13" s="0" t="s">
        <v>425</v>
      </c>
      <c r="C13" s="0" t="s">
        <v>186</v>
      </c>
      <c r="D13" s="0" t="n">
        <v>1</v>
      </c>
    </row>
    <row r="14" customFormat="false" ht="12.75" hidden="false" customHeight="false" outlineLevel="0" collapsed="false">
      <c r="A14" s="0" t="s">
        <v>519</v>
      </c>
      <c r="B14" s="0" t="s">
        <v>425</v>
      </c>
      <c r="C14" s="0" t="s">
        <v>186</v>
      </c>
      <c r="D14" s="0" t="n">
        <v>1</v>
      </c>
    </row>
    <row r="15" customFormat="false" ht="12.75" hidden="false" customHeight="false" outlineLevel="0" collapsed="false">
      <c r="A15" s="0" t="s">
        <v>520</v>
      </c>
      <c r="B15" s="0" t="s">
        <v>425</v>
      </c>
      <c r="C15" s="0" t="s">
        <v>186</v>
      </c>
      <c r="D15" s="0" t="n">
        <v>1</v>
      </c>
    </row>
    <row r="16" customFormat="false" ht="12.75" hidden="false" customHeight="false" outlineLevel="0" collapsed="false">
      <c r="A16" s="0" t="s">
        <v>521</v>
      </c>
      <c r="B16" s="0" t="s">
        <v>425</v>
      </c>
      <c r="C16" s="0" t="s">
        <v>186</v>
      </c>
      <c r="D16" s="0" t="n">
        <v>1</v>
      </c>
    </row>
    <row r="17" customFormat="false" ht="12.75" hidden="false" customHeight="false" outlineLevel="0" collapsed="false">
      <c r="A17" s="0" t="s">
        <v>522</v>
      </c>
      <c r="B17" s="0" t="s">
        <v>425</v>
      </c>
      <c r="C17" s="0" t="s">
        <v>186</v>
      </c>
      <c r="D17" s="0" t="n">
        <v>1</v>
      </c>
    </row>
    <row r="18" customFormat="false" ht="12.75" hidden="false" customHeight="false" outlineLevel="0" collapsed="false">
      <c r="A18" s="0" t="s">
        <v>523</v>
      </c>
      <c r="B18" s="0" t="s">
        <v>425</v>
      </c>
      <c r="C18" s="0" t="s">
        <v>186</v>
      </c>
      <c r="D18" s="0" t="n">
        <v>1</v>
      </c>
    </row>
    <row r="19" customFormat="false" ht="12.75" hidden="false" customHeight="false" outlineLevel="0" collapsed="false">
      <c r="A19" s="0" t="s">
        <v>524</v>
      </c>
      <c r="B19" s="0" t="s">
        <v>425</v>
      </c>
      <c r="C19" s="0" t="s">
        <v>186</v>
      </c>
      <c r="D19" s="0" t="n">
        <v>1</v>
      </c>
    </row>
    <row r="20" customFormat="false" ht="12.75" hidden="false" customHeight="false" outlineLevel="0" collapsed="false">
      <c r="A20" s="0" t="s">
        <v>525</v>
      </c>
      <c r="B20" s="0" t="s">
        <v>425</v>
      </c>
      <c r="C20" s="0" t="s">
        <v>186</v>
      </c>
      <c r="D20" s="0" t="n">
        <v>1</v>
      </c>
    </row>
    <row r="21" customFormat="false" ht="12.75" hidden="false" customHeight="false" outlineLevel="0" collapsed="false">
      <c r="A21" s="0" t="s">
        <v>526</v>
      </c>
      <c r="B21" s="0" t="s">
        <v>425</v>
      </c>
      <c r="C21" s="0" t="s">
        <v>186</v>
      </c>
      <c r="D21" s="0" t="n">
        <v>1</v>
      </c>
    </row>
    <row r="22" customFormat="false" ht="12.75" hidden="false" customHeight="false" outlineLevel="0" collapsed="false">
      <c r="A22" s="0" t="s">
        <v>527</v>
      </c>
      <c r="B22" s="0" t="s">
        <v>425</v>
      </c>
      <c r="C22" s="0" t="s">
        <v>186</v>
      </c>
      <c r="D22" s="0" t="n">
        <v>1</v>
      </c>
    </row>
    <row r="23" customFormat="false" ht="12.75" hidden="false" customHeight="false" outlineLevel="0" collapsed="false">
      <c r="A23" s="0" t="s">
        <v>528</v>
      </c>
      <c r="B23" s="0" t="s">
        <v>425</v>
      </c>
      <c r="C23" s="0" t="s">
        <v>186</v>
      </c>
      <c r="D23" s="0" t="n">
        <v>1</v>
      </c>
    </row>
    <row r="24" customFormat="false" ht="12.75" hidden="false" customHeight="false" outlineLevel="0" collapsed="false">
      <c r="A24" s="0" t="s">
        <v>529</v>
      </c>
      <c r="B24" s="0" t="s">
        <v>425</v>
      </c>
      <c r="C24" s="0" t="s">
        <v>186</v>
      </c>
      <c r="D24" s="0" t="n">
        <v>1</v>
      </c>
    </row>
    <row r="25" customFormat="false" ht="13.5" hidden="false" customHeight="false" outlineLevel="0" collapsed="false">
      <c r="D25" s="50" t="n">
        <f aca="false">SUM(D7:D24)</f>
        <v>18</v>
      </c>
    </row>
    <row r="2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0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A3" activeCellId="0" sqref="A3:L4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3.7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530</v>
      </c>
    </row>
    <row r="2" customFormat="false" ht="11.25" hidden="true" customHeight="false" outlineLevel="0" collapsed="false">
      <c r="A2" s="1" t="s">
        <v>2</v>
      </c>
      <c r="B2" s="1" t="s">
        <v>531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532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 Upstream Originations -  Gray/Hodge (105659)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12</v>
      </c>
      <c r="R8" s="9"/>
      <c r="S8" s="6" t="s">
        <v>8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185655.98</v>
      </c>
      <c r="C11" s="22"/>
      <c r="D11" s="22" t="n">
        <v>233353</v>
      </c>
      <c r="E11" s="22"/>
      <c r="F11" s="22" t="n">
        <v>47697.02</v>
      </c>
      <c r="G11" s="22"/>
      <c r="H11" s="23" t="n">
        <v>535019.59</v>
      </c>
      <c r="I11" s="22"/>
      <c r="J11" s="22" t="n">
        <v>700059</v>
      </c>
      <c r="K11" s="22"/>
      <c r="L11" s="22" t="n">
        <v>165039.41</v>
      </c>
      <c r="M11" s="22"/>
      <c r="N11" s="21" t="s">
        <v>31</v>
      </c>
      <c r="O11" s="22" t="n">
        <v>172458.66</v>
      </c>
      <c r="P11" s="22"/>
      <c r="Q11" s="22" t="n">
        <v>176904.95</v>
      </c>
      <c r="R11" s="22"/>
      <c r="S11" s="22" t="n">
        <v>185655.98</v>
      </c>
      <c r="T11" s="22"/>
      <c r="U11" s="22" t="n">
        <v>233353</v>
      </c>
      <c r="V11" s="22"/>
      <c r="W11" s="22" t="n">
        <v>233353</v>
      </c>
      <c r="X11" s="22"/>
      <c r="Y11" s="22" t="n">
        <v>233353</v>
      </c>
      <c r="Z11" s="22"/>
      <c r="AA11" s="22" t="n">
        <v>233353</v>
      </c>
      <c r="AB11" s="22"/>
      <c r="AC11" s="22" t="n">
        <v>233353</v>
      </c>
      <c r="AD11" s="22"/>
      <c r="AE11" s="22" t="n">
        <v>233353</v>
      </c>
      <c r="AF11" s="22"/>
      <c r="AG11" s="22" t="n">
        <v>233353</v>
      </c>
      <c r="AH11" s="22"/>
      <c r="AI11" s="22" t="n">
        <v>233353</v>
      </c>
      <c r="AJ11" s="22"/>
      <c r="AK11" s="22" t="n">
        <v>233353</v>
      </c>
      <c r="AL11" s="22"/>
      <c r="AM11" s="24" t="n">
        <v>2635196.59</v>
      </c>
      <c r="AN11" s="22"/>
      <c r="AO11" s="25" t="n">
        <v>2800236</v>
      </c>
      <c r="AP11" s="22"/>
      <c r="AQ11" s="25" t="n">
        <v>165039.41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33639.31</v>
      </c>
      <c r="C12" s="22"/>
      <c r="D12" s="22" t="n">
        <v>31185</v>
      </c>
      <c r="E12" s="22"/>
      <c r="F12" s="22" t="n">
        <v>-2454.31</v>
      </c>
      <c r="G12" s="22"/>
      <c r="H12" s="23" t="n">
        <v>80888.3</v>
      </c>
      <c r="I12" s="22"/>
      <c r="J12" s="22" t="n">
        <v>93555</v>
      </c>
      <c r="K12" s="22"/>
      <c r="L12" s="22" t="n">
        <v>12666.7</v>
      </c>
      <c r="M12" s="22"/>
      <c r="N12" s="21" t="s">
        <v>32</v>
      </c>
      <c r="O12" s="22" t="n">
        <v>25473.24</v>
      </c>
      <c r="P12" s="22"/>
      <c r="Q12" s="22" t="n">
        <v>21775.75</v>
      </c>
      <c r="R12" s="22"/>
      <c r="S12" s="22" t="n">
        <v>33639.31</v>
      </c>
      <c r="T12" s="22"/>
      <c r="U12" s="22" t="n">
        <v>31185</v>
      </c>
      <c r="V12" s="22"/>
      <c r="W12" s="22" t="n">
        <v>31185</v>
      </c>
      <c r="X12" s="22"/>
      <c r="Y12" s="22" t="n">
        <v>31185</v>
      </c>
      <c r="Z12" s="22"/>
      <c r="AA12" s="22" t="n">
        <v>31185</v>
      </c>
      <c r="AB12" s="22"/>
      <c r="AC12" s="22" t="n">
        <v>31185</v>
      </c>
      <c r="AD12" s="22"/>
      <c r="AE12" s="22" t="n">
        <v>31185</v>
      </c>
      <c r="AF12" s="22"/>
      <c r="AG12" s="22" t="n">
        <v>31185</v>
      </c>
      <c r="AH12" s="22"/>
      <c r="AI12" s="22" t="n">
        <v>31185</v>
      </c>
      <c r="AJ12" s="22"/>
      <c r="AK12" s="22" t="n">
        <v>31185</v>
      </c>
      <c r="AL12" s="22"/>
      <c r="AM12" s="24" t="n">
        <v>361553.3</v>
      </c>
      <c r="AN12" s="22"/>
      <c r="AO12" s="25" t="n">
        <v>374220</v>
      </c>
      <c r="AP12" s="22"/>
      <c r="AQ12" s="25" t="n">
        <v>12666.7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-18022.82</v>
      </c>
      <c r="C13" s="22"/>
      <c r="D13" s="22" t="n">
        <v>15335</v>
      </c>
      <c r="E13" s="22"/>
      <c r="F13" s="22" t="n">
        <v>33357.82</v>
      </c>
      <c r="G13" s="22" t="n">
        <v>1</v>
      </c>
      <c r="H13" s="23" t="n">
        <v>53449.9</v>
      </c>
      <c r="I13" s="22"/>
      <c r="J13" s="22" t="n">
        <v>46005</v>
      </c>
      <c r="K13" s="22"/>
      <c r="L13" s="22" t="n">
        <v>-7444.89999999998</v>
      </c>
      <c r="M13" s="22"/>
      <c r="N13" s="21" t="s">
        <v>33</v>
      </c>
      <c r="O13" s="22" t="n">
        <v>28491.12</v>
      </c>
      <c r="P13" s="22"/>
      <c r="Q13" s="22" t="n">
        <v>42981.6</v>
      </c>
      <c r="R13" s="22"/>
      <c r="S13" s="22" t="n">
        <v>-18022.82</v>
      </c>
      <c r="T13" s="22"/>
      <c r="U13" s="22" t="n">
        <v>15335</v>
      </c>
      <c r="V13" s="22"/>
      <c r="W13" s="22" t="n">
        <v>15335</v>
      </c>
      <c r="X13" s="22"/>
      <c r="Y13" s="22" t="n">
        <v>15335</v>
      </c>
      <c r="Z13" s="22"/>
      <c r="AA13" s="22" t="n">
        <v>15335</v>
      </c>
      <c r="AB13" s="22"/>
      <c r="AC13" s="22" t="n">
        <v>15335</v>
      </c>
      <c r="AD13" s="22"/>
      <c r="AE13" s="22" t="n">
        <v>15335</v>
      </c>
      <c r="AF13" s="22"/>
      <c r="AG13" s="22" t="n">
        <v>15335</v>
      </c>
      <c r="AH13" s="22"/>
      <c r="AI13" s="22" t="n">
        <v>15335</v>
      </c>
      <c r="AJ13" s="22"/>
      <c r="AK13" s="22" t="n">
        <v>15335</v>
      </c>
      <c r="AL13" s="22"/>
      <c r="AM13" s="24" t="n">
        <v>191464.9</v>
      </c>
      <c r="AN13" s="22"/>
      <c r="AO13" s="25" t="n">
        <v>184020</v>
      </c>
      <c r="AP13" s="22"/>
      <c r="AQ13" s="25" t="n">
        <v>-7444.89999999999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16495.38</v>
      </c>
      <c r="C14" s="22"/>
      <c r="D14" s="22" t="n">
        <v>10060</v>
      </c>
      <c r="E14" s="22"/>
      <c r="F14" s="22" t="n">
        <v>-6435.38</v>
      </c>
      <c r="G14" s="22"/>
      <c r="H14" s="23" t="n">
        <v>43132.26</v>
      </c>
      <c r="I14" s="22"/>
      <c r="J14" s="22" t="n">
        <v>30180</v>
      </c>
      <c r="K14" s="22"/>
      <c r="L14" s="22" t="n">
        <v>-12952.26</v>
      </c>
      <c r="M14" s="22"/>
      <c r="N14" s="21" t="s">
        <v>34</v>
      </c>
      <c r="O14" s="22" t="n">
        <v>16315.37</v>
      </c>
      <c r="P14" s="22"/>
      <c r="Q14" s="22" t="n">
        <v>10321.51</v>
      </c>
      <c r="R14" s="22"/>
      <c r="S14" s="22" t="n">
        <v>16495.38</v>
      </c>
      <c r="T14" s="22"/>
      <c r="U14" s="22" t="n">
        <v>10060</v>
      </c>
      <c r="V14" s="22"/>
      <c r="W14" s="22" t="n">
        <v>10060</v>
      </c>
      <c r="X14" s="22"/>
      <c r="Y14" s="22" t="n">
        <v>10060</v>
      </c>
      <c r="Z14" s="22"/>
      <c r="AA14" s="22" t="n">
        <v>10060</v>
      </c>
      <c r="AB14" s="22"/>
      <c r="AC14" s="22" t="n">
        <v>10060</v>
      </c>
      <c r="AD14" s="22"/>
      <c r="AE14" s="22" t="n">
        <v>10060</v>
      </c>
      <c r="AF14" s="22"/>
      <c r="AG14" s="22" t="n">
        <v>10060</v>
      </c>
      <c r="AH14" s="22"/>
      <c r="AI14" s="22" t="n">
        <v>10060</v>
      </c>
      <c r="AJ14" s="22"/>
      <c r="AK14" s="22" t="n">
        <v>10060</v>
      </c>
      <c r="AL14" s="22"/>
      <c r="AM14" s="24" t="n">
        <v>133672.26</v>
      </c>
      <c r="AN14" s="22"/>
      <c r="AO14" s="25" t="n">
        <v>120720</v>
      </c>
      <c r="AP14" s="22"/>
      <c r="AQ14" s="25" t="n">
        <v>-12952.26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644.02</v>
      </c>
      <c r="C15" s="22"/>
      <c r="D15" s="22" t="n">
        <v>0</v>
      </c>
      <c r="E15" s="22"/>
      <c r="F15" s="22" t="n">
        <v>-644.02</v>
      </c>
      <c r="G15" s="22"/>
      <c r="H15" s="23" t="n">
        <v>1378.66</v>
      </c>
      <c r="I15" s="22"/>
      <c r="J15" s="22" t="n">
        <v>0</v>
      </c>
      <c r="K15" s="22"/>
      <c r="L15" s="22" t="n">
        <v>-1378.66</v>
      </c>
      <c r="M15" s="22"/>
      <c r="N15" s="21" t="s">
        <v>35</v>
      </c>
      <c r="O15" s="22" t="n">
        <v>1488.71</v>
      </c>
      <c r="P15" s="22"/>
      <c r="Q15" s="22" t="n">
        <v>-754.07</v>
      </c>
      <c r="R15" s="22"/>
      <c r="S15" s="22" t="n">
        <v>644.02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1378.66</v>
      </c>
      <c r="AN15" s="22"/>
      <c r="AO15" s="25" t="n">
        <v>0</v>
      </c>
      <c r="AP15" s="22"/>
      <c r="AQ15" s="25" t="n">
        <v>-1378.66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2175.62</v>
      </c>
      <c r="C16" s="22"/>
      <c r="D16" s="22" t="n">
        <v>2615</v>
      </c>
      <c r="E16" s="22"/>
      <c r="F16" s="22" t="n">
        <v>439.38</v>
      </c>
      <c r="G16" s="22"/>
      <c r="H16" s="23" t="n">
        <v>5415.44</v>
      </c>
      <c r="I16" s="22"/>
      <c r="J16" s="22" t="n">
        <v>7845</v>
      </c>
      <c r="K16" s="22"/>
      <c r="L16" s="22" t="n">
        <v>2429.56</v>
      </c>
      <c r="M16" s="22"/>
      <c r="N16" s="21" t="s">
        <v>36</v>
      </c>
      <c r="O16" s="22" t="n">
        <v>1888.06</v>
      </c>
      <c r="P16" s="22"/>
      <c r="Q16" s="22" t="n">
        <v>1351.76</v>
      </c>
      <c r="R16" s="22"/>
      <c r="S16" s="22" t="n">
        <v>2175.62</v>
      </c>
      <c r="T16" s="22"/>
      <c r="U16" s="22" t="n">
        <v>2615</v>
      </c>
      <c r="V16" s="22"/>
      <c r="W16" s="22" t="n">
        <v>2615</v>
      </c>
      <c r="X16" s="22"/>
      <c r="Y16" s="22" t="n">
        <v>2615</v>
      </c>
      <c r="Z16" s="22"/>
      <c r="AA16" s="22" t="n">
        <v>2615</v>
      </c>
      <c r="AB16" s="22"/>
      <c r="AC16" s="22" t="n">
        <v>2615</v>
      </c>
      <c r="AD16" s="22"/>
      <c r="AE16" s="22" t="n">
        <v>2615</v>
      </c>
      <c r="AF16" s="22"/>
      <c r="AG16" s="22" t="n">
        <v>2615</v>
      </c>
      <c r="AH16" s="22"/>
      <c r="AI16" s="22" t="n">
        <v>2615</v>
      </c>
      <c r="AJ16" s="22"/>
      <c r="AK16" s="22" t="n">
        <v>2615</v>
      </c>
      <c r="AL16" s="22"/>
      <c r="AM16" s="24" t="n">
        <v>28950.44</v>
      </c>
      <c r="AN16" s="22"/>
      <c r="AO16" s="25" t="n">
        <v>31380</v>
      </c>
      <c r="AP16" s="22"/>
      <c r="AQ16" s="25" t="n">
        <v>2429.56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353134.05</v>
      </c>
      <c r="C17" s="22"/>
      <c r="D17" s="22" t="n">
        <v>2314</v>
      </c>
      <c r="E17" s="22"/>
      <c r="F17" s="22" t="n">
        <v>-350820.05</v>
      </c>
      <c r="G17" s="22"/>
      <c r="H17" s="23" t="n">
        <v>423147.83</v>
      </c>
      <c r="I17" s="22"/>
      <c r="J17" s="22" t="n">
        <v>6942</v>
      </c>
      <c r="K17" s="22"/>
      <c r="L17" s="22" t="n">
        <v>-416205.83</v>
      </c>
      <c r="M17" s="22"/>
      <c r="N17" s="21" t="s">
        <v>37</v>
      </c>
      <c r="O17" s="22" t="n">
        <v>32579.01</v>
      </c>
      <c r="P17" s="22"/>
      <c r="Q17" s="22" t="n">
        <v>37434.77</v>
      </c>
      <c r="R17" s="22"/>
      <c r="S17" s="22" t="n">
        <v>353134.05</v>
      </c>
      <c r="T17" s="22"/>
      <c r="U17" s="22" t="n">
        <v>2314</v>
      </c>
      <c r="V17" s="22"/>
      <c r="W17" s="22" t="n">
        <v>2314</v>
      </c>
      <c r="X17" s="22"/>
      <c r="Y17" s="22" t="n">
        <v>2314</v>
      </c>
      <c r="Z17" s="22"/>
      <c r="AA17" s="22" t="n">
        <v>2314</v>
      </c>
      <c r="AB17" s="22"/>
      <c r="AC17" s="22" t="n">
        <v>2314</v>
      </c>
      <c r="AD17" s="22"/>
      <c r="AE17" s="22" t="n">
        <v>2314</v>
      </c>
      <c r="AF17" s="22"/>
      <c r="AG17" s="22" t="n">
        <v>3857</v>
      </c>
      <c r="AH17" s="22"/>
      <c r="AI17" s="22" t="n">
        <v>3857</v>
      </c>
      <c r="AJ17" s="22"/>
      <c r="AK17" s="22" t="n">
        <v>10028</v>
      </c>
      <c r="AL17" s="22"/>
      <c r="AM17" s="24" t="n">
        <v>454773.83</v>
      </c>
      <c r="AN17" s="22"/>
      <c r="AO17" s="25" t="n">
        <v>38568</v>
      </c>
      <c r="AP17" s="22"/>
      <c r="AQ17" s="25" t="n">
        <v>-416205.83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0.95</v>
      </c>
      <c r="C19" s="22"/>
      <c r="D19" s="22" t="n">
        <v>154</v>
      </c>
      <c r="E19" s="22"/>
      <c r="F19" s="22" t="n">
        <v>153.05</v>
      </c>
      <c r="G19" s="22"/>
      <c r="H19" s="23" t="n">
        <v>-2262.04</v>
      </c>
      <c r="I19" s="22"/>
      <c r="J19" s="22" t="n">
        <v>462</v>
      </c>
      <c r="K19" s="22"/>
      <c r="L19" s="22" t="n">
        <v>2724.04</v>
      </c>
      <c r="M19" s="22"/>
      <c r="N19" s="21" t="s">
        <v>39</v>
      </c>
      <c r="O19" s="22" t="n">
        <v>-2303.54</v>
      </c>
      <c r="P19" s="22"/>
      <c r="Q19" s="22" t="n">
        <v>40.55</v>
      </c>
      <c r="R19" s="22"/>
      <c r="S19" s="22" t="n">
        <v>0.95</v>
      </c>
      <c r="T19" s="22"/>
      <c r="U19" s="22" t="n">
        <v>154</v>
      </c>
      <c r="V19" s="22"/>
      <c r="W19" s="22" t="n">
        <v>154</v>
      </c>
      <c r="X19" s="22"/>
      <c r="Y19" s="22" t="n">
        <v>154</v>
      </c>
      <c r="Z19" s="22"/>
      <c r="AA19" s="22" t="n">
        <v>154</v>
      </c>
      <c r="AB19" s="22"/>
      <c r="AC19" s="22" t="n">
        <v>154</v>
      </c>
      <c r="AD19" s="22"/>
      <c r="AE19" s="22" t="n">
        <v>154</v>
      </c>
      <c r="AF19" s="22"/>
      <c r="AG19" s="22" t="n">
        <v>154</v>
      </c>
      <c r="AH19" s="22"/>
      <c r="AI19" s="22" t="n">
        <v>154</v>
      </c>
      <c r="AJ19" s="22"/>
      <c r="AK19" s="22" t="n">
        <v>154</v>
      </c>
      <c r="AL19" s="22"/>
      <c r="AM19" s="24" t="n">
        <v>-876.04</v>
      </c>
      <c r="AN19" s="22"/>
      <c r="AO19" s="25" t="n">
        <v>1848</v>
      </c>
      <c r="AP19" s="22"/>
      <c r="AQ19" s="25" t="n">
        <v>2724.04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906.05</v>
      </c>
      <c r="I22" s="22"/>
      <c r="J22" s="22" t="n">
        <v>0</v>
      </c>
      <c r="K22" s="22"/>
      <c r="L22" s="22" t="n">
        <v>-906.05</v>
      </c>
      <c r="M22" s="22"/>
      <c r="N22" s="21" t="s">
        <v>42</v>
      </c>
      <c r="O22" s="22" t="n">
        <v>906.05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906.05</v>
      </c>
      <c r="AN22" s="22"/>
      <c r="AO22" s="25" t="n">
        <v>0</v>
      </c>
      <c r="AP22" s="22"/>
      <c r="AQ22" s="25" t="n">
        <v>-906.05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0</v>
      </c>
      <c r="C24" s="22"/>
      <c r="D24" s="22" t="n">
        <v>0</v>
      </c>
      <c r="E24" s="22"/>
      <c r="F24" s="22" t="n">
        <v>0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21.53</v>
      </c>
      <c r="P24" s="22"/>
      <c r="Q24" s="22" t="n">
        <v>-21.53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1701.81</v>
      </c>
      <c r="C26" s="22"/>
      <c r="D26" s="22" t="n">
        <v>3297</v>
      </c>
      <c r="E26" s="22"/>
      <c r="F26" s="22" t="n">
        <v>1595.19</v>
      </c>
      <c r="G26" s="22"/>
      <c r="H26" s="23" t="n">
        <v>4839.33</v>
      </c>
      <c r="I26" s="22"/>
      <c r="J26" s="22" t="n">
        <v>9891</v>
      </c>
      <c r="K26" s="22"/>
      <c r="L26" s="22" t="n">
        <v>5051.67</v>
      </c>
      <c r="M26" s="22"/>
      <c r="N26" s="21" t="s">
        <v>46</v>
      </c>
      <c r="O26" s="22" t="n">
        <v>0</v>
      </c>
      <c r="P26" s="22"/>
      <c r="Q26" s="22" t="n">
        <v>3137.52</v>
      </c>
      <c r="R26" s="22"/>
      <c r="S26" s="22" t="n">
        <v>1701.81</v>
      </c>
      <c r="T26" s="22"/>
      <c r="U26" s="22" t="n">
        <v>3297</v>
      </c>
      <c r="V26" s="22"/>
      <c r="W26" s="22" t="n">
        <v>3297</v>
      </c>
      <c r="X26" s="22"/>
      <c r="Y26" s="22" t="n">
        <v>3297</v>
      </c>
      <c r="Z26" s="22"/>
      <c r="AA26" s="22" t="n">
        <v>3297</v>
      </c>
      <c r="AB26" s="22"/>
      <c r="AC26" s="22" t="n">
        <v>3297</v>
      </c>
      <c r="AD26" s="22"/>
      <c r="AE26" s="22" t="n">
        <v>3297</v>
      </c>
      <c r="AF26" s="22"/>
      <c r="AG26" s="22" t="n">
        <v>3297</v>
      </c>
      <c r="AH26" s="22"/>
      <c r="AI26" s="22" t="n">
        <v>3297</v>
      </c>
      <c r="AJ26" s="22"/>
      <c r="AK26" s="22" t="n">
        <v>3297</v>
      </c>
      <c r="AL26" s="22"/>
      <c r="AM26" s="24" t="n">
        <v>34512.33</v>
      </c>
      <c r="AN26" s="22"/>
      <c r="AO26" s="25" t="n">
        <v>39564</v>
      </c>
      <c r="AP26" s="22"/>
      <c r="AQ26" s="25" t="n">
        <v>5051.67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20343.22</v>
      </c>
      <c r="C27" s="22"/>
      <c r="D27" s="26" t="n">
        <v>16673</v>
      </c>
      <c r="E27" s="22"/>
      <c r="F27" s="26" t="n">
        <v>-3670.22</v>
      </c>
      <c r="G27" s="22"/>
      <c r="H27" s="27" t="n">
        <v>41909.87</v>
      </c>
      <c r="I27" s="22"/>
      <c r="J27" s="26" t="n">
        <v>50019</v>
      </c>
      <c r="K27" s="22"/>
      <c r="L27" s="26" t="n">
        <v>8109.13</v>
      </c>
      <c r="M27" s="22"/>
      <c r="N27" s="21" t="s">
        <v>47</v>
      </c>
      <c r="O27" s="26" t="n">
        <v>4246.47</v>
      </c>
      <c r="P27" s="22"/>
      <c r="Q27" s="26" t="n">
        <v>17320.18</v>
      </c>
      <c r="R27" s="22"/>
      <c r="S27" s="26" t="n">
        <v>20343.22</v>
      </c>
      <c r="T27" s="22"/>
      <c r="U27" s="26" t="n">
        <v>16673</v>
      </c>
      <c r="V27" s="22"/>
      <c r="W27" s="26" t="n">
        <v>16673</v>
      </c>
      <c r="X27" s="22"/>
      <c r="Y27" s="26" t="n">
        <v>16673</v>
      </c>
      <c r="Z27" s="22"/>
      <c r="AA27" s="26" t="n">
        <v>16673</v>
      </c>
      <c r="AB27" s="22"/>
      <c r="AC27" s="26" t="n">
        <v>16673</v>
      </c>
      <c r="AD27" s="22"/>
      <c r="AE27" s="26" t="n">
        <v>16673</v>
      </c>
      <c r="AF27" s="22"/>
      <c r="AG27" s="26" t="n">
        <v>16673</v>
      </c>
      <c r="AH27" s="22"/>
      <c r="AI27" s="26" t="n">
        <v>16673</v>
      </c>
      <c r="AJ27" s="22"/>
      <c r="AK27" s="26" t="n">
        <v>16673</v>
      </c>
      <c r="AL27" s="22"/>
      <c r="AM27" s="28" t="n">
        <v>191966.87</v>
      </c>
      <c r="AN27" s="22"/>
      <c r="AO27" s="29" t="n">
        <v>200076</v>
      </c>
      <c r="AP27" s="22"/>
      <c r="AQ27" s="29" t="n">
        <v>8109.13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595767.52</v>
      </c>
      <c r="C28" s="22"/>
      <c r="D28" s="22" t="n">
        <v>314986</v>
      </c>
      <c r="E28" s="22"/>
      <c r="F28" s="22" t="n">
        <v>-280781.52</v>
      </c>
      <c r="G28" s="22"/>
      <c r="H28" s="31" t="n">
        <v>1187825.19</v>
      </c>
      <c r="I28" s="22"/>
      <c r="J28" s="22" t="n">
        <v>944958</v>
      </c>
      <c r="K28" s="22"/>
      <c r="L28" s="22" t="n">
        <v>-242867.19</v>
      </c>
      <c r="M28" s="22"/>
      <c r="N28" s="30" t="s">
        <v>48</v>
      </c>
      <c r="O28" s="22" t="n">
        <v>281564.68</v>
      </c>
      <c r="P28" s="32"/>
      <c r="Q28" s="22" t="n">
        <v>310492.99</v>
      </c>
      <c r="R28" s="32"/>
      <c r="S28" s="22" t="n">
        <v>595767.52</v>
      </c>
      <c r="T28" s="32"/>
      <c r="U28" s="22" t="n">
        <v>314986</v>
      </c>
      <c r="V28" s="32"/>
      <c r="W28" s="22" t="n">
        <v>314986</v>
      </c>
      <c r="X28" s="32"/>
      <c r="Y28" s="22" t="n">
        <v>314986</v>
      </c>
      <c r="Z28" s="32"/>
      <c r="AA28" s="22" t="n">
        <v>314986</v>
      </c>
      <c r="AB28" s="32"/>
      <c r="AC28" s="22" t="n">
        <v>314986</v>
      </c>
      <c r="AD28" s="32"/>
      <c r="AE28" s="22" t="n">
        <v>314986</v>
      </c>
      <c r="AF28" s="32"/>
      <c r="AG28" s="22" t="n">
        <v>316529</v>
      </c>
      <c r="AH28" s="32"/>
      <c r="AI28" s="22" t="n">
        <v>316529</v>
      </c>
      <c r="AJ28" s="32"/>
      <c r="AK28" s="22" t="n">
        <v>322700</v>
      </c>
      <c r="AL28" s="32"/>
      <c r="AM28" s="24" t="n">
        <v>4033499.19</v>
      </c>
      <c r="AN28" s="22"/>
      <c r="AO28" s="25" t="n">
        <v>3790632</v>
      </c>
      <c r="AP28" s="22"/>
      <c r="AQ28" s="25" t="n">
        <v>-242867.19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-337562.51</v>
      </c>
      <c r="C30" s="22"/>
      <c r="D30" s="33" t="n">
        <v>-5145.09</v>
      </c>
      <c r="E30" s="22"/>
      <c r="F30" s="33" t="n">
        <v>332417.42</v>
      </c>
      <c r="G30" s="22"/>
      <c r="H30" s="23" t="n">
        <v>-383009.49</v>
      </c>
      <c r="I30" s="22"/>
      <c r="J30" s="33" t="n">
        <v>-15435.27</v>
      </c>
      <c r="K30" s="22"/>
      <c r="L30" s="33" t="n">
        <v>367574.22</v>
      </c>
      <c r="M30" s="22"/>
      <c r="N30" s="21" t="s">
        <v>49</v>
      </c>
      <c r="O30" s="33" t="n">
        <v>-18348.24</v>
      </c>
      <c r="P30" s="33"/>
      <c r="Q30" s="33" t="n">
        <v>-27098.74</v>
      </c>
      <c r="R30" s="33"/>
      <c r="S30" s="33" t="n">
        <v>-337562.51</v>
      </c>
      <c r="T30" s="33"/>
      <c r="U30" s="33" t="n">
        <v>-5145.09</v>
      </c>
      <c r="V30" s="33"/>
      <c r="W30" s="33" t="n">
        <v>-5145.09</v>
      </c>
      <c r="X30" s="33"/>
      <c r="Y30" s="33" t="n">
        <v>-5145.09</v>
      </c>
      <c r="Z30" s="33"/>
      <c r="AA30" s="33" t="n">
        <v>-5145.09</v>
      </c>
      <c r="AB30" s="33"/>
      <c r="AC30" s="33" t="n">
        <v>-5145.09</v>
      </c>
      <c r="AD30" s="33"/>
      <c r="AE30" s="33" t="n">
        <v>-5145.09</v>
      </c>
      <c r="AF30" s="33"/>
      <c r="AG30" s="33" t="n">
        <v>-6687.87</v>
      </c>
      <c r="AH30" s="33"/>
      <c r="AI30" s="33" t="n">
        <v>-6687.87</v>
      </c>
      <c r="AJ30" s="33"/>
      <c r="AK30" s="33" t="n">
        <v>-12858.97</v>
      </c>
      <c r="AL30" s="33"/>
      <c r="AM30" s="34" t="n">
        <v>-440114.74</v>
      </c>
      <c r="AN30" s="22"/>
      <c r="AO30" s="35" t="n">
        <v>-72540.52</v>
      </c>
      <c r="AP30" s="22"/>
      <c r="AQ30" s="25" t="n">
        <v>367574.22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6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7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8" t="s">
        <v>51</v>
      </c>
      <c r="B33" s="32" t="n">
        <v>258205.01</v>
      </c>
      <c r="C33" s="32"/>
      <c r="D33" s="32" t="n">
        <v>309840.91</v>
      </c>
      <c r="E33" s="32"/>
      <c r="F33" s="32" t="n">
        <v>51635.9000000001</v>
      </c>
      <c r="G33" s="32"/>
      <c r="H33" s="32" t="n">
        <v>804815.7</v>
      </c>
      <c r="I33" s="32"/>
      <c r="J33" s="32" t="n">
        <v>929522.73</v>
      </c>
      <c r="K33" s="32"/>
      <c r="L33" s="32" t="n">
        <v>124707.03</v>
      </c>
      <c r="M33" s="22"/>
      <c r="N33" s="38" t="s">
        <v>51</v>
      </c>
      <c r="O33" s="32" t="n">
        <v>263216.44</v>
      </c>
      <c r="P33" s="32"/>
      <c r="Q33" s="32" t="n">
        <v>283394.25</v>
      </c>
      <c r="R33" s="32"/>
      <c r="S33" s="32" t="n">
        <v>258205.01</v>
      </c>
      <c r="T33" s="32"/>
      <c r="U33" s="32" t="n">
        <v>309840.91</v>
      </c>
      <c r="V33" s="32"/>
      <c r="W33" s="32" t="n">
        <v>309840.91</v>
      </c>
      <c r="X33" s="32"/>
      <c r="Y33" s="32" t="n">
        <v>309840.91</v>
      </c>
      <c r="Z33" s="32"/>
      <c r="AA33" s="32" t="n">
        <v>309840.91</v>
      </c>
      <c r="AB33" s="32"/>
      <c r="AC33" s="32" t="n">
        <v>309840.91</v>
      </c>
      <c r="AD33" s="32"/>
      <c r="AE33" s="32" t="n">
        <v>309840.91</v>
      </c>
      <c r="AF33" s="32"/>
      <c r="AG33" s="32" t="n">
        <v>309841.13</v>
      </c>
      <c r="AH33" s="32"/>
      <c r="AI33" s="32" t="n">
        <v>309841.13</v>
      </c>
      <c r="AJ33" s="32"/>
      <c r="AK33" s="32" t="n">
        <v>309841.03</v>
      </c>
      <c r="AL33" s="32"/>
      <c r="AM33" s="24" t="n">
        <v>3593384.45</v>
      </c>
      <c r="AN33" s="22"/>
      <c r="AO33" s="25" t="n">
        <v>3718091.48</v>
      </c>
      <c r="AP33" s="22"/>
      <c r="AQ33" s="25" t="n">
        <v>124707.03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8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9" t="s">
        <v>52</v>
      </c>
      <c r="B35" s="22" t="n">
        <v>21</v>
      </c>
      <c r="C35" s="22"/>
      <c r="D35" s="22" t="n">
        <v>24</v>
      </c>
      <c r="E35" s="22"/>
      <c r="F35" s="22" t="n">
        <f aca="false">+D35-B35</f>
        <v>3</v>
      </c>
      <c r="G35" s="22"/>
      <c r="H35" s="22" t="n">
        <v>22</v>
      </c>
      <c r="I35" s="22"/>
      <c r="J35" s="22" t="n">
        <v>24</v>
      </c>
      <c r="K35" s="22"/>
      <c r="L35" s="22" t="n">
        <f aca="false">+J35-H35</f>
        <v>2</v>
      </c>
      <c r="M35" s="22"/>
      <c r="N35" s="39" t="s">
        <v>52</v>
      </c>
      <c r="O35" s="22" t="n">
        <v>23</v>
      </c>
      <c r="P35" s="22"/>
      <c r="Q35" s="22" t="n">
        <v>23</v>
      </c>
      <c r="R35" s="22"/>
      <c r="S35" s="22" t="n">
        <v>21</v>
      </c>
      <c r="T35" s="22"/>
      <c r="U35" s="22" t="n">
        <v>24</v>
      </c>
      <c r="V35" s="22"/>
      <c r="W35" s="22" t="n">
        <v>24</v>
      </c>
      <c r="X35" s="22"/>
      <c r="Y35" s="22" t="n">
        <v>24</v>
      </c>
      <c r="Z35" s="22"/>
      <c r="AA35" s="22" t="n">
        <v>24</v>
      </c>
      <c r="AB35" s="22"/>
      <c r="AC35" s="22" t="n">
        <v>24</v>
      </c>
      <c r="AD35" s="22"/>
      <c r="AE35" s="22" t="n">
        <v>24</v>
      </c>
      <c r="AF35" s="22"/>
      <c r="AG35" s="22" t="n">
        <v>24</v>
      </c>
      <c r="AH35" s="22"/>
      <c r="AI35" s="22" t="n">
        <v>24</v>
      </c>
      <c r="AJ35" s="22"/>
      <c r="AK35" s="22" t="n">
        <v>24</v>
      </c>
      <c r="AL35" s="22"/>
      <c r="AM35" s="24" t="n">
        <f aca="false">SUM(O35:AK35)/12</f>
        <v>23.5833333333333</v>
      </c>
      <c r="AN35" s="22"/>
      <c r="AO35" s="25" t="n">
        <v>24</v>
      </c>
      <c r="AP35" s="22"/>
      <c r="AQ35" s="25" t="n">
        <v>0.25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54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6">
      <formula>0</formula>
    </cfRule>
  </conditionalFormatting>
  <printOptions headings="false" gridLines="false" gridLinesSet="true" horizontalCentered="true" verticalCentered="true"/>
  <pageMargins left="0" right="0" top="0" bottom="0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10.56"/>
    <col collapsed="false" customWidth="true" hidden="false" outlineLevel="0" max="3" min="3" style="0" width="7.85"/>
    <col collapsed="false" customWidth="true" hidden="false" outlineLevel="0" max="4" min="4" style="0" width="10.99"/>
    <col collapsed="false" customWidth="true" hidden="false" outlineLevel="0" max="5" min="5" style="0" width="5.13"/>
    <col collapsed="false" customWidth="true" hidden="false" outlineLevel="0" max="7" min="7" style="0" width="14.85"/>
    <col collapsed="false" customWidth="true" hidden="false" outlineLevel="0" max="8" min="8" style="0" width="12.42"/>
    <col collapsed="false" customWidth="true" hidden="false" outlineLevel="0" max="9" min="9" style="0" width="43.56"/>
    <col collapsed="false" customWidth="true" hidden="false" outlineLevel="0" max="10" min="10" style="0" width="12.99"/>
    <col collapsed="false" customWidth="true" hidden="false" outlineLevel="0" max="11" min="11" style="0" width="32.7"/>
    <col collapsed="false" customWidth="true" hidden="false" outlineLevel="0" max="12" min="12" style="0" width="12.7"/>
  </cols>
  <sheetData>
    <row r="1" customFormat="false" ht="12.75" hidden="false" customHeight="false" outlineLevel="0" collapsed="false">
      <c r="A1" s="0" t="s">
        <v>55</v>
      </c>
      <c r="C1" s="0" t="s">
        <v>56</v>
      </c>
      <c r="E1" s="0" t="s">
        <v>57</v>
      </c>
    </row>
    <row r="2" customFormat="false" ht="12.75" hidden="false" customHeight="false" outlineLevel="0" collapsed="false">
      <c r="A2" s="0" t="s">
        <v>58</v>
      </c>
      <c r="C2" s="40" t="n">
        <v>105653</v>
      </c>
      <c r="E2" s="0" t="s">
        <v>1</v>
      </c>
    </row>
    <row r="3" customFormat="false" ht="12.75" hidden="false" customHeight="false" outlineLevel="0" collapsed="false">
      <c r="A3" s="0" t="s">
        <v>59</v>
      </c>
      <c r="C3" s="0" t="s">
        <v>60</v>
      </c>
      <c r="E3" s="0" t="s">
        <v>61</v>
      </c>
    </row>
    <row r="6" customFormat="false" ht="12.75" hidden="false" customHeight="false" outlineLevel="0" collapsed="false">
      <c r="B6" s="0" t="s">
        <v>62</v>
      </c>
      <c r="C6" s="0" t="s">
        <v>63</v>
      </c>
      <c r="D6" s="0" t="s">
        <v>64</v>
      </c>
      <c r="F6" s="0" t="s">
        <v>65</v>
      </c>
      <c r="H6" s="0" t="s">
        <v>66</v>
      </c>
      <c r="I6" s="0" t="s">
        <v>67</v>
      </c>
      <c r="J6" s="0" t="s">
        <v>68</v>
      </c>
      <c r="K6" s="0" t="s">
        <v>69</v>
      </c>
      <c r="L6" s="0" t="s">
        <v>70</v>
      </c>
    </row>
    <row r="8" customFormat="false" ht="12.75" hidden="false" customHeight="false" outlineLevel="0" collapsed="false">
      <c r="B8" s="41" t="n">
        <v>36981</v>
      </c>
      <c r="C8" s="0" t="n">
        <v>413</v>
      </c>
      <c r="D8" s="0" t="n">
        <v>52000500</v>
      </c>
      <c r="F8" s="0" t="s">
        <v>31</v>
      </c>
      <c r="H8" s="0" t="n">
        <v>100001509</v>
      </c>
      <c r="J8" s="0" t="n">
        <v>52001000</v>
      </c>
      <c r="K8" s="0" t="s">
        <v>71</v>
      </c>
      <c r="L8" s="42" t="n">
        <v>6079.17</v>
      </c>
    </row>
    <row r="9" customFormat="false" ht="12.75" hidden="false" customHeight="false" outlineLevel="0" collapsed="false">
      <c r="B9" s="41" t="n">
        <v>36965</v>
      </c>
      <c r="C9" s="0" t="n">
        <v>413</v>
      </c>
      <c r="D9" s="0" t="n">
        <v>52000500</v>
      </c>
      <c r="F9" s="0" t="s">
        <v>31</v>
      </c>
      <c r="H9" s="0" t="n">
        <v>100014057</v>
      </c>
      <c r="J9" s="0" t="n">
        <v>30016000</v>
      </c>
      <c r="K9" s="0" t="s">
        <v>72</v>
      </c>
      <c r="L9" s="42" t="n">
        <v>6250</v>
      </c>
    </row>
    <row r="10" customFormat="false" ht="12.75" hidden="false" customHeight="false" outlineLevel="0" collapsed="false">
      <c r="B10" s="41" t="n">
        <v>36965</v>
      </c>
      <c r="C10" s="0" t="n">
        <v>413</v>
      </c>
      <c r="D10" s="0" t="n">
        <v>52000500</v>
      </c>
      <c r="F10" s="0" t="s">
        <v>31</v>
      </c>
      <c r="H10" s="0" t="n">
        <v>100014057</v>
      </c>
      <c r="J10" s="0" t="n">
        <v>30016000</v>
      </c>
      <c r="K10" s="0" t="s">
        <v>72</v>
      </c>
      <c r="L10" s="42" t="n">
        <v>64505.79</v>
      </c>
    </row>
    <row r="11" customFormat="false" ht="12.75" hidden="false" customHeight="false" outlineLevel="0" collapsed="false">
      <c r="B11" s="41" t="n">
        <v>36965</v>
      </c>
      <c r="C11" s="0" t="n">
        <v>413</v>
      </c>
      <c r="D11" s="0" t="n">
        <v>52000500</v>
      </c>
      <c r="F11" s="0" t="s">
        <v>31</v>
      </c>
      <c r="H11" s="0" t="n">
        <v>100014057</v>
      </c>
      <c r="J11" s="0" t="n">
        <v>30016000</v>
      </c>
      <c r="K11" s="0" t="s">
        <v>72</v>
      </c>
      <c r="L11" s="42" t="n">
        <v>932.4</v>
      </c>
    </row>
    <row r="12" customFormat="false" ht="12.75" hidden="false" customHeight="false" outlineLevel="0" collapsed="false">
      <c r="B12" s="41" t="n">
        <v>36965</v>
      </c>
      <c r="C12" s="0" t="n">
        <v>413</v>
      </c>
      <c r="D12" s="0" t="n">
        <v>52000500</v>
      </c>
      <c r="F12" s="0" t="s">
        <v>31</v>
      </c>
      <c r="H12" s="0" t="n">
        <v>100014057</v>
      </c>
      <c r="J12" s="0" t="n">
        <v>30016000</v>
      </c>
      <c r="K12" s="0" t="s">
        <v>72</v>
      </c>
      <c r="L12" s="42" t="n">
        <v>209.51</v>
      </c>
    </row>
    <row r="13" customFormat="false" ht="12.75" hidden="false" customHeight="false" outlineLevel="0" collapsed="false">
      <c r="B13" s="41" t="n">
        <v>36965</v>
      </c>
      <c r="C13" s="0" t="n">
        <v>413</v>
      </c>
      <c r="D13" s="0" t="n">
        <v>52000500</v>
      </c>
      <c r="F13" s="0" t="s">
        <v>31</v>
      </c>
      <c r="H13" s="0" t="n">
        <v>100014057</v>
      </c>
      <c r="J13" s="0" t="n">
        <v>30016000</v>
      </c>
      <c r="K13" s="0" t="s">
        <v>72</v>
      </c>
      <c r="L13" s="42" t="n">
        <v>288.81</v>
      </c>
    </row>
    <row r="14" customFormat="false" ht="12.75" hidden="false" customHeight="false" outlineLevel="0" collapsed="false">
      <c r="B14" s="41" t="n">
        <v>36965</v>
      </c>
      <c r="C14" s="0" t="n">
        <v>413</v>
      </c>
      <c r="D14" s="0" t="n">
        <v>52000500</v>
      </c>
      <c r="F14" s="0" t="s">
        <v>31</v>
      </c>
      <c r="H14" s="0" t="n">
        <v>100014057</v>
      </c>
      <c r="J14" s="0" t="n">
        <v>30016000</v>
      </c>
      <c r="K14" s="0" t="s">
        <v>72</v>
      </c>
      <c r="L14" s="42" t="n">
        <v>209.51</v>
      </c>
    </row>
    <row r="15" customFormat="false" ht="12.75" hidden="false" customHeight="false" outlineLevel="0" collapsed="false">
      <c r="B15" s="41" t="n">
        <v>36981</v>
      </c>
      <c r="C15" s="0" t="n">
        <v>413</v>
      </c>
      <c r="D15" s="0" t="n">
        <v>52000500</v>
      </c>
      <c r="F15" s="0" t="s">
        <v>31</v>
      </c>
      <c r="H15" s="0" t="n">
        <v>100016387</v>
      </c>
      <c r="J15" s="0" t="n">
        <v>25142000</v>
      </c>
      <c r="K15" s="0" t="s">
        <v>73</v>
      </c>
      <c r="L15" s="42" t="n">
        <v>-5190.98</v>
      </c>
    </row>
    <row r="16" customFormat="false" ht="12.75" hidden="false" customHeight="false" outlineLevel="0" collapsed="false">
      <c r="B16" s="41" t="n">
        <v>36965</v>
      </c>
      <c r="C16" s="0" t="n">
        <v>413</v>
      </c>
      <c r="D16" s="0" t="n">
        <v>52000500</v>
      </c>
      <c r="F16" s="0" t="s">
        <v>31</v>
      </c>
      <c r="H16" s="0" t="n">
        <v>100014057</v>
      </c>
      <c r="J16" s="0" t="n">
        <v>25142000</v>
      </c>
      <c r="K16" s="0" t="s">
        <v>73</v>
      </c>
      <c r="L16" s="42" t="n">
        <v>-1351.42</v>
      </c>
    </row>
    <row r="17" customFormat="false" ht="12.75" hidden="false" customHeight="false" outlineLevel="0" collapsed="false">
      <c r="B17" s="41" t="n">
        <v>36981</v>
      </c>
      <c r="C17" s="0" t="n">
        <v>413</v>
      </c>
      <c r="D17" s="0" t="n">
        <v>52000500</v>
      </c>
      <c r="F17" s="0" t="s">
        <v>31</v>
      </c>
      <c r="H17" s="0" t="n">
        <v>100016387</v>
      </c>
      <c r="J17" s="0" t="n">
        <v>30016000</v>
      </c>
      <c r="K17" s="0" t="s">
        <v>72</v>
      </c>
      <c r="L17" s="42" t="n">
        <v>4279</v>
      </c>
    </row>
    <row r="18" customFormat="false" ht="12.75" hidden="false" customHeight="false" outlineLevel="0" collapsed="false">
      <c r="B18" s="41" t="n">
        <v>36981</v>
      </c>
      <c r="C18" s="0" t="n">
        <v>413</v>
      </c>
      <c r="D18" s="0" t="n">
        <v>52000500</v>
      </c>
      <c r="F18" s="0" t="s">
        <v>31</v>
      </c>
      <c r="H18" s="0" t="n">
        <v>100016387</v>
      </c>
      <c r="J18" s="0" t="n">
        <v>30016000</v>
      </c>
      <c r="K18" s="0" t="s">
        <v>72</v>
      </c>
      <c r="L18" s="42" t="n">
        <v>6250</v>
      </c>
    </row>
    <row r="19" customFormat="false" ht="12.75" hidden="false" customHeight="false" outlineLevel="0" collapsed="false">
      <c r="B19" s="41" t="n">
        <v>36981</v>
      </c>
      <c r="C19" s="0" t="n">
        <v>413</v>
      </c>
      <c r="D19" s="0" t="n">
        <v>52000500</v>
      </c>
      <c r="F19" s="0" t="s">
        <v>31</v>
      </c>
      <c r="H19" s="0" t="n">
        <v>100016387</v>
      </c>
      <c r="J19" s="0" t="n">
        <v>30016000</v>
      </c>
      <c r="K19" s="0" t="s">
        <v>72</v>
      </c>
      <c r="L19" s="42" t="n">
        <v>597.98</v>
      </c>
    </row>
    <row r="20" customFormat="false" ht="12.75" hidden="false" customHeight="false" outlineLevel="0" collapsed="false">
      <c r="B20" s="41" t="n">
        <v>36981</v>
      </c>
      <c r="C20" s="0" t="n">
        <v>413</v>
      </c>
      <c r="D20" s="0" t="n">
        <v>52000500</v>
      </c>
      <c r="F20" s="0" t="s">
        <v>31</v>
      </c>
      <c r="H20" s="0" t="n">
        <v>100016387</v>
      </c>
      <c r="J20" s="0" t="n">
        <v>30016000</v>
      </c>
      <c r="K20" s="0" t="s">
        <v>72</v>
      </c>
      <c r="L20" s="42" t="n">
        <v>62295.18</v>
      </c>
    </row>
    <row r="21" customFormat="false" ht="12.75" hidden="false" customHeight="false" outlineLevel="0" collapsed="false">
      <c r="B21" s="41" t="n">
        <v>36981</v>
      </c>
      <c r="C21" s="0" t="n">
        <v>413</v>
      </c>
      <c r="D21" s="0" t="n">
        <v>52000500</v>
      </c>
      <c r="F21" s="0" t="s">
        <v>31</v>
      </c>
      <c r="H21" s="0" t="n">
        <v>100016387</v>
      </c>
      <c r="J21" s="0" t="n">
        <v>30016000</v>
      </c>
      <c r="K21" s="0" t="s">
        <v>72</v>
      </c>
      <c r="L21" s="42" t="n">
        <v>911.98</v>
      </c>
    </row>
    <row r="22" customFormat="false" ht="12.75" hidden="false" customHeight="false" outlineLevel="0" collapsed="false">
      <c r="B22" s="0" t="s">
        <v>74</v>
      </c>
      <c r="D22" s="0" t="n">
        <v>52000500</v>
      </c>
      <c r="L22" s="43" t="n">
        <v>146266.93</v>
      </c>
    </row>
    <row r="23" customFormat="false" ht="12.75" hidden="false" customHeight="false" outlineLevel="0" collapsed="false">
      <c r="B23" s="41" t="n">
        <v>36981</v>
      </c>
      <c r="C23" s="0" t="n">
        <v>413</v>
      </c>
      <c r="D23" s="0" t="n">
        <v>52001000</v>
      </c>
      <c r="F23" s="0" t="s">
        <v>75</v>
      </c>
      <c r="H23" s="0" t="n">
        <v>100001509</v>
      </c>
      <c r="J23" s="0" t="n">
        <v>52001000</v>
      </c>
      <c r="K23" s="0" t="s">
        <v>71</v>
      </c>
      <c r="L23" s="42" t="n">
        <v>182.38</v>
      </c>
    </row>
    <row r="24" customFormat="false" ht="12.75" hidden="false" customHeight="false" outlineLevel="0" collapsed="false">
      <c r="B24" s="41" t="n">
        <v>36965</v>
      </c>
      <c r="C24" s="0" t="n">
        <v>413</v>
      </c>
      <c r="D24" s="0" t="n">
        <v>52001000</v>
      </c>
      <c r="F24" s="0" t="s">
        <v>75</v>
      </c>
      <c r="H24" s="0" t="n">
        <v>100014057</v>
      </c>
      <c r="J24" s="0" t="n">
        <v>30016000</v>
      </c>
      <c r="K24" s="0" t="s">
        <v>72</v>
      </c>
      <c r="L24" s="42" t="n">
        <v>826.88</v>
      </c>
    </row>
    <row r="25" customFormat="false" ht="12.75" hidden="false" customHeight="false" outlineLevel="0" collapsed="false">
      <c r="B25" s="41" t="n">
        <v>36965</v>
      </c>
      <c r="C25" s="0" t="n">
        <v>413</v>
      </c>
      <c r="D25" s="0" t="n">
        <v>52001000</v>
      </c>
      <c r="F25" s="0" t="s">
        <v>75</v>
      </c>
      <c r="H25" s="0" t="n">
        <v>100014057</v>
      </c>
      <c r="J25" s="0" t="n">
        <v>30016000</v>
      </c>
      <c r="K25" s="0" t="s">
        <v>72</v>
      </c>
      <c r="L25" s="42" t="n">
        <v>181.88</v>
      </c>
    </row>
    <row r="26" customFormat="false" ht="12.75" hidden="false" customHeight="false" outlineLevel="0" collapsed="false">
      <c r="B26" s="41" t="n">
        <v>36965</v>
      </c>
      <c r="C26" s="0" t="n">
        <v>413</v>
      </c>
      <c r="D26" s="0" t="n">
        <v>52001000</v>
      </c>
      <c r="F26" s="0" t="s">
        <v>75</v>
      </c>
      <c r="H26" s="0" t="n">
        <v>100014057</v>
      </c>
      <c r="J26" s="0" t="n">
        <v>30016000</v>
      </c>
      <c r="K26" s="0" t="s">
        <v>72</v>
      </c>
      <c r="L26" s="42" t="n">
        <v>164.29</v>
      </c>
    </row>
    <row r="27" customFormat="false" ht="12.75" hidden="false" customHeight="false" outlineLevel="0" collapsed="false">
      <c r="B27" s="41" t="n">
        <v>36965</v>
      </c>
      <c r="C27" s="0" t="n">
        <v>413</v>
      </c>
      <c r="D27" s="0" t="n">
        <v>52001000</v>
      </c>
      <c r="F27" s="0" t="s">
        <v>75</v>
      </c>
      <c r="H27" s="0" t="n">
        <v>100014057</v>
      </c>
      <c r="J27" s="0" t="n">
        <v>30016000</v>
      </c>
      <c r="K27" s="0" t="s">
        <v>72</v>
      </c>
      <c r="L27" s="42" t="n">
        <v>9045.93</v>
      </c>
    </row>
    <row r="28" customFormat="false" ht="12.75" hidden="false" customHeight="false" outlineLevel="0" collapsed="false">
      <c r="B28" s="41" t="n">
        <v>36965</v>
      </c>
      <c r="C28" s="0" t="n">
        <v>413</v>
      </c>
      <c r="D28" s="0" t="n">
        <v>52001000</v>
      </c>
      <c r="F28" s="0" t="s">
        <v>75</v>
      </c>
      <c r="H28" s="0" t="n">
        <v>100014057</v>
      </c>
      <c r="J28" s="0" t="n">
        <v>30016000</v>
      </c>
      <c r="K28" s="0" t="s">
        <v>72</v>
      </c>
      <c r="L28" s="42" t="n">
        <v>1922.07</v>
      </c>
    </row>
    <row r="29" customFormat="false" ht="12.75" hidden="false" customHeight="false" outlineLevel="0" collapsed="false">
      <c r="B29" s="41" t="n">
        <v>36965</v>
      </c>
      <c r="C29" s="0" t="n">
        <v>413</v>
      </c>
      <c r="D29" s="0" t="n">
        <v>52001000</v>
      </c>
      <c r="F29" s="0" t="s">
        <v>75</v>
      </c>
      <c r="H29" s="0" t="n">
        <v>100014057</v>
      </c>
      <c r="J29" s="0" t="n">
        <v>30016000</v>
      </c>
      <c r="K29" s="0" t="s">
        <v>72</v>
      </c>
      <c r="L29" s="42" t="n">
        <v>2582.66</v>
      </c>
    </row>
    <row r="30" customFormat="false" ht="12.75" hidden="false" customHeight="false" outlineLevel="0" collapsed="false">
      <c r="B30" s="41" t="n">
        <v>36981</v>
      </c>
      <c r="C30" s="0" t="n">
        <v>413</v>
      </c>
      <c r="D30" s="0" t="n">
        <v>52001000</v>
      </c>
      <c r="F30" s="0" t="s">
        <v>75</v>
      </c>
      <c r="H30" s="0" t="n">
        <v>100001509</v>
      </c>
      <c r="J30" s="0" t="n">
        <v>52001000</v>
      </c>
      <c r="K30" s="0" t="s">
        <v>71</v>
      </c>
      <c r="L30" s="42" t="n">
        <v>164.29</v>
      </c>
    </row>
    <row r="31" customFormat="false" ht="12.75" hidden="false" customHeight="false" outlineLevel="0" collapsed="false">
      <c r="B31" s="41" t="n">
        <v>36981</v>
      </c>
      <c r="C31" s="0" t="n">
        <v>413</v>
      </c>
      <c r="D31" s="0" t="n">
        <v>52001000</v>
      </c>
      <c r="F31" s="0" t="s">
        <v>75</v>
      </c>
      <c r="H31" s="0" t="n">
        <v>100016387</v>
      </c>
      <c r="J31" s="0" t="n">
        <v>30016000</v>
      </c>
      <c r="K31" s="0" t="s">
        <v>72</v>
      </c>
      <c r="L31" s="42" t="n">
        <v>164.29</v>
      </c>
    </row>
    <row r="32" customFormat="false" ht="12.75" hidden="false" customHeight="false" outlineLevel="0" collapsed="false">
      <c r="B32" s="41" t="n">
        <v>36981</v>
      </c>
      <c r="C32" s="0" t="n">
        <v>413</v>
      </c>
      <c r="D32" s="0" t="n">
        <v>52001000</v>
      </c>
      <c r="F32" s="0" t="s">
        <v>75</v>
      </c>
      <c r="H32" s="0" t="n">
        <v>100016387</v>
      </c>
      <c r="J32" s="0" t="n">
        <v>30016000</v>
      </c>
      <c r="K32" s="0" t="s">
        <v>72</v>
      </c>
      <c r="L32" s="42" t="n">
        <v>181.88</v>
      </c>
    </row>
    <row r="33" customFormat="false" ht="12.75" hidden="false" customHeight="false" outlineLevel="0" collapsed="false">
      <c r="B33" s="41" t="n">
        <v>36981</v>
      </c>
      <c r="C33" s="0" t="n">
        <v>413</v>
      </c>
      <c r="D33" s="0" t="n">
        <v>52001000</v>
      </c>
      <c r="F33" s="0" t="s">
        <v>75</v>
      </c>
      <c r="H33" s="0" t="n">
        <v>100016387</v>
      </c>
      <c r="J33" s="0" t="n">
        <v>30016000</v>
      </c>
      <c r="K33" s="0" t="s">
        <v>72</v>
      </c>
      <c r="L33" s="42" t="n">
        <v>821.88</v>
      </c>
    </row>
    <row r="34" customFormat="false" ht="12.75" hidden="false" customHeight="false" outlineLevel="0" collapsed="false">
      <c r="B34" s="41" t="n">
        <v>36981</v>
      </c>
      <c r="C34" s="0" t="n">
        <v>413</v>
      </c>
      <c r="D34" s="0" t="n">
        <v>52001000</v>
      </c>
      <c r="F34" s="0" t="s">
        <v>75</v>
      </c>
      <c r="H34" s="0" t="n">
        <v>100016387</v>
      </c>
      <c r="J34" s="0" t="n">
        <v>30016000</v>
      </c>
      <c r="K34" s="0" t="s">
        <v>72</v>
      </c>
      <c r="L34" s="42" t="n">
        <v>2418.37</v>
      </c>
    </row>
    <row r="35" customFormat="false" ht="12.75" hidden="false" customHeight="false" outlineLevel="0" collapsed="false">
      <c r="B35" s="41" t="n">
        <v>36981</v>
      </c>
      <c r="C35" s="0" t="n">
        <v>413</v>
      </c>
      <c r="D35" s="0" t="n">
        <v>52001000</v>
      </c>
      <c r="F35" s="0" t="s">
        <v>75</v>
      </c>
      <c r="H35" s="0" t="n">
        <v>100016387</v>
      </c>
      <c r="J35" s="0" t="n">
        <v>30016000</v>
      </c>
      <c r="K35" s="0" t="s">
        <v>72</v>
      </c>
      <c r="L35" s="42" t="n">
        <v>1761.68</v>
      </c>
    </row>
    <row r="36" customFormat="false" ht="12.75" hidden="false" customHeight="false" outlineLevel="0" collapsed="false">
      <c r="B36" s="41" t="n">
        <v>36981</v>
      </c>
      <c r="C36" s="0" t="n">
        <v>413</v>
      </c>
      <c r="D36" s="0" t="n">
        <v>52001000</v>
      </c>
      <c r="F36" s="0" t="s">
        <v>75</v>
      </c>
      <c r="H36" s="0" t="n">
        <v>100016387</v>
      </c>
      <c r="J36" s="0" t="n">
        <v>30016000</v>
      </c>
      <c r="K36" s="0" t="s">
        <v>72</v>
      </c>
      <c r="L36" s="42" t="n">
        <v>8191.82</v>
      </c>
    </row>
    <row r="37" customFormat="false" ht="12.75" hidden="false" customHeight="false" outlineLevel="0" collapsed="false">
      <c r="B37" s="41" t="n">
        <v>36981</v>
      </c>
      <c r="C37" s="0" t="n">
        <v>413</v>
      </c>
      <c r="D37" s="0" t="n">
        <v>52001000</v>
      </c>
      <c r="F37" s="0" t="s">
        <v>75</v>
      </c>
      <c r="H37" s="0" t="n">
        <v>100001509</v>
      </c>
      <c r="J37" s="0" t="n">
        <v>52001000</v>
      </c>
      <c r="K37" s="0" t="s">
        <v>71</v>
      </c>
      <c r="L37" s="42" t="n">
        <v>799.41</v>
      </c>
    </row>
    <row r="38" customFormat="false" ht="12.75" hidden="false" customHeight="false" outlineLevel="0" collapsed="false">
      <c r="B38" s="0" t="s">
        <v>74</v>
      </c>
      <c r="D38" s="0" t="n">
        <v>52001000</v>
      </c>
      <c r="L38" s="43" t="n">
        <v>29409.71</v>
      </c>
    </row>
    <row r="39" customFormat="false" ht="12.75" hidden="false" customHeight="false" outlineLevel="0" collapsed="false">
      <c r="B39" s="41" t="n">
        <v>36965</v>
      </c>
      <c r="C39" s="0" t="n">
        <v>413</v>
      </c>
      <c r="D39" s="0" t="n">
        <v>52001500</v>
      </c>
      <c r="F39" s="0" t="s">
        <v>76</v>
      </c>
      <c r="H39" s="0" t="n">
        <v>100014057</v>
      </c>
      <c r="J39" s="0" t="n">
        <v>30016000</v>
      </c>
      <c r="K39" s="0" t="s">
        <v>72</v>
      </c>
      <c r="L39" s="42" t="n">
        <v>150</v>
      </c>
    </row>
    <row r="40" customFormat="false" ht="12.75" hidden="false" customHeight="false" outlineLevel="0" collapsed="false">
      <c r="B40" s="41" t="n">
        <v>36981</v>
      </c>
      <c r="C40" s="0" t="n">
        <v>413</v>
      </c>
      <c r="D40" s="0" t="n">
        <v>52001500</v>
      </c>
      <c r="F40" s="0" t="s">
        <v>76</v>
      </c>
      <c r="H40" s="0" t="n">
        <v>100016387</v>
      </c>
      <c r="J40" s="0" t="n">
        <v>30016000</v>
      </c>
      <c r="K40" s="0" t="s">
        <v>72</v>
      </c>
      <c r="L40" s="42" t="n">
        <v>150</v>
      </c>
    </row>
    <row r="41" customFormat="false" ht="12.75" hidden="false" customHeight="false" outlineLevel="0" collapsed="false">
      <c r="B41" s="0" t="s">
        <v>74</v>
      </c>
      <c r="D41" s="0" t="n">
        <v>52001500</v>
      </c>
      <c r="L41" s="43" t="n">
        <v>300</v>
      </c>
    </row>
    <row r="42" customFormat="false" ht="12.75" hidden="false" customHeight="false" outlineLevel="0" collapsed="false">
      <c r="B42" s="41" t="n">
        <v>36981</v>
      </c>
      <c r="C42" s="0" t="n">
        <v>413</v>
      </c>
      <c r="D42" s="0" t="n">
        <v>52002000</v>
      </c>
      <c r="F42" s="0" t="s">
        <v>77</v>
      </c>
      <c r="H42" s="0" t="n">
        <v>100018625</v>
      </c>
      <c r="I42" s="0" t="s">
        <v>78</v>
      </c>
      <c r="J42" s="0" t="n">
        <v>52508000</v>
      </c>
      <c r="K42" s="0" t="s">
        <v>79</v>
      </c>
      <c r="L42" s="42" t="n">
        <v>135</v>
      </c>
    </row>
    <row r="43" customFormat="false" ht="12.75" hidden="false" customHeight="false" outlineLevel="0" collapsed="false">
      <c r="B43" s="0" t="s">
        <v>74</v>
      </c>
      <c r="D43" s="0" t="n">
        <v>52002000</v>
      </c>
      <c r="L43" s="43" t="n">
        <v>135</v>
      </c>
    </row>
    <row r="44" customFormat="false" ht="12.75" hidden="false" customHeight="false" outlineLevel="0" collapsed="false">
      <c r="B44" s="41" t="n">
        <v>36959</v>
      </c>
      <c r="C44" s="0" t="n">
        <v>413</v>
      </c>
      <c r="D44" s="0" t="n">
        <v>52003000</v>
      </c>
      <c r="F44" s="0" t="s">
        <v>80</v>
      </c>
      <c r="H44" s="0" t="n">
        <v>100013505</v>
      </c>
      <c r="I44" s="0" t="s">
        <v>81</v>
      </c>
      <c r="J44" s="0" t="n">
        <v>6000011706</v>
      </c>
      <c r="K44" s="0" t="s">
        <v>82</v>
      </c>
      <c r="L44" s="42" t="n">
        <v>54.54</v>
      </c>
    </row>
    <row r="45" customFormat="false" ht="12.75" hidden="false" customHeight="false" outlineLevel="0" collapsed="false">
      <c r="B45" s="0" t="s">
        <v>74</v>
      </c>
      <c r="D45" s="0" t="n">
        <v>52003000</v>
      </c>
      <c r="L45" s="43" t="n">
        <v>54.54</v>
      </c>
    </row>
    <row r="46" customFormat="false" ht="12.75" hidden="false" customHeight="false" outlineLevel="0" collapsed="false">
      <c r="B46" s="41" t="n">
        <v>36963</v>
      </c>
      <c r="C46" s="0" t="n">
        <v>413</v>
      </c>
      <c r="D46" s="0" t="n">
        <v>52003500</v>
      </c>
      <c r="F46" s="0" t="s">
        <v>83</v>
      </c>
      <c r="H46" s="0" t="n">
        <v>100013843</v>
      </c>
      <c r="J46" s="0" t="n">
        <v>5000028975</v>
      </c>
      <c r="K46" s="0" t="s">
        <v>84</v>
      </c>
      <c r="L46" s="42" t="n">
        <v>33.72</v>
      </c>
    </row>
    <row r="47" customFormat="false" ht="12.75" hidden="false" customHeight="false" outlineLevel="0" collapsed="false">
      <c r="B47" s="41" t="n">
        <v>36976</v>
      </c>
      <c r="C47" s="0" t="n">
        <v>413</v>
      </c>
      <c r="D47" s="0" t="n">
        <v>52003500</v>
      </c>
      <c r="F47" s="0" t="s">
        <v>83</v>
      </c>
      <c r="H47" s="0" t="n">
        <v>100016445</v>
      </c>
      <c r="J47" s="0" t="n">
        <v>5000008190</v>
      </c>
      <c r="K47" s="0" t="s">
        <v>85</v>
      </c>
      <c r="L47" s="42" t="n">
        <v>169.41</v>
      </c>
    </row>
    <row r="48" customFormat="false" ht="12.75" hidden="false" customHeight="false" outlineLevel="0" collapsed="false">
      <c r="B48" s="41" t="n">
        <v>36976</v>
      </c>
      <c r="C48" s="0" t="n">
        <v>413</v>
      </c>
      <c r="D48" s="0" t="n">
        <v>52003500</v>
      </c>
      <c r="F48" s="0" t="s">
        <v>83</v>
      </c>
      <c r="H48" s="0" t="n">
        <v>100016356</v>
      </c>
      <c r="I48" s="0" t="s">
        <v>86</v>
      </c>
      <c r="J48" s="0" t="n">
        <v>6000006169</v>
      </c>
      <c r="K48" s="0" t="s">
        <v>87</v>
      </c>
      <c r="L48" s="42" t="n">
        <v>46</v>
      </c>
    </row>
    <row r="49" customFormat="false" ht="12.75" hidden="false" customHeight="false" outlineLevel="0" collapsed="false">
      <c r="B49" s="41" t="n">
        <v>36965</v>
      </c>
      <c r="C49" s="0" t="n">
        <v>413</v>
      </c>
      <c r="D49" s="0" t="n">
        <v>52003500</v>
      </c>
      <c r="F49" s="0" t="s">
        <v>83</v>
      </c>
      <c r="H49" s="0" t="n">
        <v>100014707</v>
      </c>
      <c r="J49" s="0" t="n">
        <v>5000008190</v>
      </c>
      <c r="K49" s="0" t="s">
        <v>85</v>
      </c>
      <c r="L49" s="42" t="n">
        <v>179.16</v>
      </c>
    </row>
    <row r="50" customFormat="false" ht="12.75" hidden="false" customHeight="false" outlineLevel="0" collapsed="false">
      <c r="B50" s="0" t="s">
        <v>74</v>
      </c>
      <c r="D50" s="0" t="n">
        <v>52003500</v>
      </c>
      <c r="L50" s="43" t="n">
        <v>428.29</v>
      </c>
    </row>
    <row r="51" customFormat="false" ht="12.75" hidden="false" customHeight="false" outlineLevel="0" collapsed="false">
      <c r="B51" s="41" t="n">
        <v>36976</v>
      </c>
      <c r="C51" s="0" t="n">
        <v>413</v>
      </c>
      <c r="D51" s="0" t="n">
        <v>52004500</v>
      </c>
      <c r="F51" s="0" t="s">
        <v>88</v>
      </c>
      <c r="H51" s="0" t="n">
        <v>100016378</v>
      </c>
      <c r="I51" s="0" t="s">
        <v>89</v>
      </c>
      <c r="J51" s="0" t="n">
        <v>6000014911</v>
      </c>
      <c r="K51" s="0" t="s">
        <v>90</v>
      </c>
      <c r="L51" s="42" t="n">
        <v>1737.36</v>
      </c>
    </row>
    <row r="52" customFormat="false" ht="12.75" hidden="false" customHeight="false" outlineLevel="0" collapsed="false">
      <c r="B52" s="0" t="s">
        <v>74</v>
      </c>
      <c r="D52" s="0" t="n">
        <v>52004500</v>
      </c>
      <c r="L52" s="43" t="n">
        <v>1737.36</v>
      </c>
    </row>
    <row r="53" customFormat="false" ht="12.75" hidden="false" customHeight="false" outlineLevel="0" collapsed="false">
      <c r="B53" s="41" t="n">
        <v>36980</v>
      </c>
      <c r="C53" s="0" t="n">
        <v>413</v>
      </c>
      <c r="D53" s="0" t="n">
        <v>52502000</v>
      </c>
      <c r="F53" s="0" t="s">
        <v>46</v>
      </c>
      <c r="H53" s="0" t="n">
        <v>100022793</v>
      </c>
      <c r="I53" s="0" t="s">
        <v>91</v>
      </c>
      <c r="J53" s="0" t="n">
        <v>20023000</v>
      </c>
      <c r="K53" s="0" t="s">
        <v>92</v>
      </c>
      <c r="L53" s="42" t="n">
        <v>33.55</v>
      </c>
    </row>
    <row r="54" customFormat="false" ht="12.75" hidden="false" customHeight="false" outlineLevel="0" collapsed="false">
      <c r="B54" s="41" t="n">
        <v>36980</v>
      </c>
      <c r="C54" s="0" t="n">
        <v>413</v>
      </c>
      <c r="D54" s="0" t="n">
        <v>52502000</v>
      </c>
      <c r="F54" s="0" t="s">
        <v>46</v>
      </c>
      <c r="H54" s="0" t="n">
        <v>100022792</v>
      </c>
      <c r="I54" s="0" t="s">
        <v>91</v>
      </c>
      <c r="J54" s="0" t="n">
        <v>20023000</v>
      </c>
      <c r="K54" s="0" t="s">
        <v>92</v>
      </c>
      <c r="L54" s="42" t="n">
        <v>193.92</v>
      </c>
    </row>
    <row r="55" customFormat="false" ht="12.75" hidden="false" customHeight="false" outlineLevel="0" collapsed="false">
      <c r="B55" s="41" t="n">
        <v>36980</v>
      </c>
      <c r="C55" s="0" t="n">
        <v>413</v>
      </c>
      <c r="D55" s="0" t="n">
        <v>52502000</v>
      </c>
      <c r="F55" s="0" t="s">
        <v>46</v>
      </c>
      <c r="H55" s="0" t="n">
        <v>100021495</v>
      </c>
      <c r="I55" s="0" t="s">
        <v>93</v>
      </c>
      <c r="J55" s="0" t="n">
        <v>20023000</v>
      </c>
      <c r="K55" s="0" t="s">
        <v>92</v>
      </c>
      <c r="L55" s="42" t="n">
        <v>776.69</v>
      </c>
    </row>
    <row r="56" customFormat="false" ht="12.75" hidden="false" customHeight="false" outlineLevel="0" collapsed="false">
      <c r="B56" s="41" t="n">
        <v>36970</v>
      </c>
      <c r="C56" s="0" t="n">
        <v>413</v>
      </c>
      <c r="D56" s="0" t="n">
        <v>52502000</v>
      </c>
      <c r="F56" s="0" t="s">
        <v>46</v>
      </c>
      <c r="H56" s="0" t="n">
        <v>100020050</v>
      </c>
      <c r="I56" s="0" t="s">
        <v>94</v>
      </c>
      <c r="J56" s="0" t="n">
        <v>20023000</v>
      </c>
      <c r="K56" s="0" t="s">
        <v>92</v>
      </c>
      <c r="L56" s="42" t="n">
        <v>20</v>
      </c>
    </row>
    <row r="57" customFormat="false" ht="12.75" hidden="false" customHeight="false" outlineLevel="0" collapsed="false">
      <c r="B57" s="41" t="n">
        <v>36980</v>
      </c>
      <c r="C57" s="0" t="n">
        <v>413</v>
      </c>
      <c r="D57" s="0" t="n">
        <v>52502000</v>
      </c>
      <c r="F57" s="0" t="s">
        <v>46</v>
      </c>
      <c r="H57" s="0" t="n">
        <v>100024513</v>
      </c>
      <c r="I57" s="0" t="s">
        <v>93</v>
      </c>
      <c r="J57" s="0" t="n">
        <v>20023000</v>
      </c>
      <c r="K57" s="0" t="s">
        <v>92</v>
      </c>
      <c r="L57" s="42" t="n">
        <v>134.6</v>
      </c>
    </row>
    <row r="58" customFormat="false" ht="12.75" hidden="false" customHeight="false" outlineLevel="0" collapsed="false">
      <c r="B58" s="41" t="n">
        <v>36980</v>
      </c>
      <c r="C58" s="0" t="n">
        <v>413</v>
      </c>
      <c r="D58" s="0" t="n">
        <v>52502000</v>
      </c>
      <c r="F58" s="0" t="s">
        <v>46</v>
      </c>
      <c r="H58" s="0" t="n">
        <v>100023794</v>
      </c>
      <c r="I58" s="0" t="s">
        <v>95</v>
      </c>
      <c r="J58" s="0" t="n">
        <v>20023000</v>
      </c>
      <c r="K58" s="0" t="s">
        <v>92</v>
      </c>
      <c r="L58" s="42" t="n">
        <v>385</v>
      </c>
    </row>
    <row r="59" customFormat="false" ht="12.75" hidden="false" customHeight="false" outlineLevel="0" collapsed="false">
      <c r="B59" s="0" t="s">
        <v>74</v>
      </c>
      <c r="D59" s="0" t="n">
        <v>52502000</v>
      </c>
      <c r="L59" s="43" t="n">
        <v>1543.76</v>
      </c>
    </row>
    <row r="60" customFormat="false" ht="12.75" hidden="false" customHeight="false" outlineLevel="0" collapsed="false">
      <c r="B60" s="41" t="n">
        <v>36951</v>
      </c>
      <c r="C60" s="0" t="n">
        <v>413</v>
      </c>
      <c r="D60" s="0" t="n">
        <v>52502500</v>
      </c>
      <c r="F60" s="0" t="s">
        <v>47</v>
      </c>
      <c r="H60" s="0" t="n">
        <v>100008776</v>
      </c>
      <c r="I60" s="0" t="s">
        <v>96</v>
      </c>
      <c r="J60" s="0" t="n">
        <v>20023000</v>
      </c>
      <c r="K60" s="0" t="s">
        <v>92</v>
      </c>
      <c r="L60" s="42" t="n">
        <v>18711.78</v>
      </c>
    </row>
    <row r="61" customFormat="false" ht="12.75" hidden="false" customHeight="false" outlineLevel="0" collapsed="false">
      <c r="B61" s="0" t="s">
        <v>74</v>
      </c>
      <c r="D61" s="0" t="n">
        <v>52502500</v>
      </c>
      <c r="L61" s="43" t="n">
        <v>18711.78</v>
      </c>
    </row>
    <row r="62" customFormat="false" ht="12.75" hidden="false" customHeight="false" outlineLevel="0" collapsed="false">
      <c r="B62" s="41" t="n">
        <v>36957</v>
      </c>
      <c r="C62" s="0" t="n">
        <v>413</v>
      </c>
      <c r="D62" s="0" t="n">
        <v>52503500</v>
      </c>
      <c r="F62" s="0" t="s">
        <v>97</v>
      </c>
      <c r="H62" s="0" t="n">
        <v>100013058</v>
      </c>
      <c r="I62" s="0" t="s">
        <v>98</v>
      </c>
      <c r="J62" s="0" t="n">
        <v>6000005866</v>
      </c>
      <c r="K62" s="0" t="s">
        <v>99</v>
      </c>
      <c r="L62" s="42" t="n">
        <v>151.34</v>
      </c>
    </row>
    <row r="63" customFormat="false" ht="12.75" hidden="false" customHeight="false" outlineLevel="0" collapsed="false">
      <c r="B63" s="41" t="n">
        <v>36976</v>
      </c>
      <c r="C63" s="0" t="n">
        <v>413</v>
      </c>
      <c r="D63" s="0" t="n">
        <v>52503500</v>
      </c>
      <c r="F63" s="0" t="s">
        <v>97</v>
      </c>
      <c r="H63" s="0" t="n">
        <v>100016378</v>
      </c>
      <c r="I63" s="0" t="s">
        <v>89</v>
      </c>
      <c r="J63" s="0" t="n">
        <v>6000014911</v>
      </c>
      <c r="K63" s="0" t="s">
        <v>90</v>
      </c>
      <c r="L63" s="42" t="n">
        <v>39.77</v>
      </c>
    </row>
    <row r="64" customFormat="false" ht="12.75" hidden="false" customHeight="false" outlineLevel="0" collapsed="false">
      <c r="B64" s="41" t="n">
        <v>36976</v>
      </c>
      <c r="C64" s="0" t="n">
        <v>413</v>
      </c>
      <c r="D64" s="0" t="n">
        <v>52503500</v>
      </c>
      <c r="F64" s="0" t="s">
        <v>97</v>
      </c>
      <c r="H64" s="0" t="n">
        <v>100016378</v>
      </c>
      <c r="I64" s="0" t="s">
        <v>89</v>
      </c>
      <c r="J64" s="0" t="n">
        <v>6000014911</v>
      </c>
      <c r="K64" s="0" t="s">
        <v>90</v>
      </c>
      <c r="L64" s="42" t="n">
        <v>39.77</v>
      </c>
    </row>
    <row r="65" customFormat="false" ht="12.75" hidden="false" customHeight="false" outlineLevel="0" collapsed="false">
      <c r="B65" s="41" t="n">
        <v>36976</v>
      </c>
      <c r="C65" s="0" t="n">
        <v>413</v>
      </c>
      <c r="D65" s="0" t="n">
        <v>52503500</v>
      </c>
      <c r="F65" s="0" t="s">
        <v>97</v>
      </c>
      <c r="H65" s="0" t="n">
        <v>100016356</v>
      </c>
      <c r="I65" s="0" t="s">
        <v>86</v>
      </c>
      <c r="J65" s="0" t="n">
        <v>6000006169</v>
      </c>
      <c r="K65" s="0" t="s">
        <v>87</v>
      </c>
      <c r="L65" s="42" t="n">
        <v>91.34</v>
      </c>
    </row>
    <row r="66" customFormat="false" ht="12.75" hidden="false" customHeight="false" outlineLevel="0" collapsed="false">
      <c r="B66" s="41" t="n">
        <v>36976</v>
      </c>
      <c r="C66" s="0" t="n">
        <v>413</v>
      </c>
      <c r="D66" s="0" t="n">
        <v>52503500</v>
      </c>
      <c r="F66" s="0" t="s">
        <v>97</v>
      </c>
      <c r="H66" s="0" t="n">
        <v>100016356</v>
      </c>
      <c r="I66" s="0" t="s">
        <v>86</v>
      </c>
      <c r="J66" s="0" t="n">
        <v>6000006169</v>
      </c>
      <c r="K66" s="0" t="s">
        <v>87</v>
      </c>
      <c r="L66" s="42" t="n">
        <v>70.03</v>
      </c>
    </row>
    <row r="67" customFormat="false" ht="12.75" hidden="false" customHeight="false" outlineLevel="0" collapsed="false">
      <c r="B67" s="41" t="n">
        <v>36976</v>
      </c>
      <c r="C67" s="0" t="n">
        <v>413</v>
      </c>
      <c r="D67" s="0" t="n">
        <v>52503500</v>
      </c>
      <c r="F67" s="0" t="s">
        <v>97</v>
      </c>
      <c r="H67" s="0" t="n">
        <v>100016356</v>
      </c>
      <c r="I67" s="0" t="s">
        <v>86</v>
      </c>
      <c r="J67" s="0" t="n">
        <v>6000006169</v>
      </c>
      <c r="K67" s="0" t="s">
        <v>87</v>
      </c>
      <c r="L67" s="42" t="n">
        <v>57.13</v>
      </c>
    </row>
    <row r="68" customFormat="false" ht="12.75" hidden="false" customHeight="false" outlineLevel="0" collapsed="false">
      <c r="B68" s="0" t="s">
        <v>74</v>
      </c>
      <c r="D68" s="0" t="n">
        <v>52503500</v>
      </c>
      <c r="L68" s="43" t="n">
        <v>449.38</v>
      </c>
    </row>
    <row r="69" customFormat="false" ht="12.75" hidden="false" customHeight="false" outlineLevel="0" collapsed="false">
      <c r="B69" s="41" t="n">
        <v>36976</v>
      </c>
      <c r="C69" s="0" t="n">
        <v>413</v>
      </c>
      <c r="D69" s="0" t="n">
        <v>52505500</v>
      </c>
      <c r="F69" s="0" t="s">
        <v>100</v>
      </c>
      <c r="H69" s="0" t="n">
        <v>100016356</v>
      </c>
      <c r="I69" s="0" t="s">
        <v>86</v>
      </c>
      <c r="J69" s="0" t="n">
        <v>6000006169</v>
      </c>
      <c r="K69" s="0" t="s">
        <v>87</v>
      </c>
      <c r="L69" s="42" t="n">
        <v>20</v>
      </c>
    </row>
    <row r="70" customFormat="false" ht="12.75" hidden="false" customHeight="false" outlineLevel="0" collapsed="false">
      <c r="B70" s="0" t="s">
        <v>74</v>
      </c>
      <c r="D70" s="0" t="n">
        <v>52505500</v>
      </c>
      <c r="L70" s="43" t="n">
        <v>20</v>
      </c>
    </row>
    <row r="71" customFormat="false" ht="12.75" hidden="false" customHeight="false" outlineLevel="0" collapsed="false">
      <c r="B71" s="41" t="n">
        <v>36957</v>
      </c>
      <c r="C71" s="0" t="n">
        <v>413</v>
      </c>
      <c r="D71" s="0" t="n">
        <v>52507000</v>
      </c>
      <c r="F71" s="0" t="s">
        <v>101</v>
      </c>
      <c r="H71" s="0" t="n">
        <v>100013071</v>
      </c>
      <c r="I71" s="0" t="s">
        <v>102</v>
      </c>
      <c r="J71" s="0" t="n">
        <v>5500002634</v>
      </c>
      <c r="K71" s="0" t="s">
        <v>103</v>
      </c>
      <c r="L71" s="42" t="n">
        <v>10000</v>
      </c>
    </row>
    <row r="72" customFormat="false" ht="12.75" hidden="false" customHeight="false" outlineLevel="0" collapsed="false">
      <c r="B72" s="0" t="s">
        <v>74</v>
      </c>
      <c r="D72" s="0" t="n">
        <v>52507000</v>
      </c>
      <c r="L72" s="43" t="n">
        <v>10000</v>
      </c>
    </row>
    <row r="73" customFormat="false" ht="12.75" hidden="false" customHeight="false" outlineLevel="0" collapsed="false">
      <c r="B73" s="41" t="n">
        <v>36962</v>
      </c>
      <c r="C73" s="0" t="n">
        <v>413</v>
      </c>
      <c r="D73" s="0" t="n">
        <v>52507500</v>
      </c>
      <c r="F73" s="0" t="s">
        <v>104</v>
      </c>
      <c r="H73" s="0" t="n">
        <v>100013841</v>
      </c>
      <c r="I73" s="0" t="s">
        <v>105</v>
      </c>
      <c r="J73" s="0" t="n">
        <v>5000067023</v>
      </c>
      <c r="K73" s="0" t="s">
        <v>106</v>
      </c>
      <c r="L73" s="42" t="n">
        <v>505.05</v>
      </c>
    </row>
    <row r="74" customFormat="false" ht="12.75" hidden="false" customHeight="false" outlineLevel="0" collapsed="false">
      <c r="B74" s="41" t="n">
        <v>36962</v>
      </c>
      <c r="C74" s="0" t="n">
        <v>413</v>
      </c>
      <c r="D74" s="0" t="n">
        <v>52507500</v>
      </c>
      <c r="F74" s="0" t="s">
        <v>104</v>
      </c>
      <c r="H74" s="0" t="n">
        <v>100013841</v>
      </c>
      <c r="I74" s="0" t="s">
        <v>107</v>
      </c>
      <c r="J74" s="0" t="n">
        <v>5000067023</v>
      </c>
      <c r="K74" s="0" t="s">
        <v>106</v>
      </c>
      <c r="L74" s="42" t="n">
        <v>192.39</v>
      </c>
    </row>
    <row r="75" customFormat="false" ht="12.75" hidden="false" customHeight="false" outlineLevel="0" collapsed="false">
      <c r="B75" s="41" t="n">
        <v>36962</v>
      </c>
      <c r="C75" s="0" t="n">
        <v>413</v>
      </c>
      <c r="D75" s="0" t="n">
        <v>52507500</v>
      </c>
      <c r="F75" s="0" t="s">
        <v>104</v>
      </c>
      <c r="H75" s="0" t="n">
        <v>100013841</v>
      </c>
      <c r="I75" s="0" t="s">
        <v>108</v>
      </c>
      <c r="J75" s="0" t="n">
        <v>5000067023</v>
      </c>
      <c r="K75" s="0" t="s">
        <v>106</v>
      </c>
      <c r="L75" s="42" t="n">
        <v>176.12</v>
      </c>
    </row>
    <row r="76" customFormat="false" ht="12.75" hidden="false" customHeight="false" outlineLevel="0" collapsed="false">
      <c r="B76" s="41" t="n">
        <v>36962</v>
      </c>
      <c r="C76" s="0" t="n">
        <v>413</v>
      </c>
      <c r="D76" s="0" t="n">
        <v>52507500</v>
      </c>
      <c r="F76" s="0" t="s">
        <v>104</v>
      </c>
      <c r="H76" s="0" t="n">
        <v>100013841</v>
      </c>
      <c r="I76" s="0" t="s">
        <v>109</v>
      </c>
      <c r="J76" s="0" t="n">
        <v>5000067023</v>
      </c>
      <c r="K76" s="0" t="s">
        <v>106</v>
      </c>
      <c r="L76" s="42" t="n">
        <v>445.48</v>
      </c>
    </row>
    <row r="77" customFormat="false" ht="12.75" hidden="false" customHeight="false" outlineLevel="0" collapsed="false">
      <c r="B77" s="41" t="n">
        <v>36962</v>
      </c>
      <c r="C77" s="0" t="n">
        <v>413</v>
      </c>
      <c r="D77" s="0" t="n">
        <v>52507500</v>
      </c>
      <c r="F77" s="0" t="s">
        <v>104</v>
      </c>
      <c r="H77" s="0" t="n">
        <v>100013841</v>
      </c>
      <c r="I77" s="0" t="s">
        <v>110</v>
      </c>
      <c r="J77" s="0" t="n">
        <v>5000067023</v>
      </c>
      <c r="K77" s="0" t="s">
        <v>106</v>
      </c>
      <c r="L77" s="42" t="n">
        <v>239.4</v>
      </c>
    </row>
    <row r="78" customFormat="false" ht="12.75" hidden="false" customHeight="false" outlineLevel="0" collapsed="false">
      <c r="B78" s="41" t="n">
        <v>36962</v>
      </c>
      <c r="C78" s="0" t="n">
        <v>413</v>
      </c>
      <c r="D78" s="0" t="n">
        <v>52507500</v>
      </c>
      <c r="F78" s="0" t="s">
        <v>104</v>
      </c>
      <c r="H78" s="0" t="n">
        <v>100013841</v>
      </c>
      <c r="I78" s="0" t="s">
        <v>111</v>
      </c>
      <c r="J78" s="0" t="n">
        <v>5000067023</v>
      </c>
      <c r="K78" s="0" t="s">
        <v>106</v>
      </c>
      <c r="L78" s="42" t="n">
        <v>310.8</v>
      </c>
    </row>
    <row r="79" customFormat="false" ht="12.75" hidden="false" customHeight="false" outlineLevel="0" collapsed="false">
      <c r="B79" s="41" t="n">
        <v>36956</v>
      </c>
      <c r="C79" s="0" t="n">
        <v>413</v>
      </c>
      <c r="D79" s="0" t="n">
        <v>52507500</v>
      </c>
      <c r="F79" s="0" t="s">
        <v>104</v>
      </c>
      <c r="H79" s="0" t="n">
        <v>100012960</v>
      </c>
      <c r="I79" s="0" t="s">
        <v>112</v>
      </c>
      <c r="J79" s="0" t="n">
        <v>5000067023</v>
      </c>
      <c r="K79" s="0" t="s">
        <v>106</v>
      </c>
      <c r="L79" s="42" t="n">
        <v>186.48</v>
      </c>
    </row>
    <row r="80" customFormat="false" ht="12.75" hidden="false" customHeight="false" outlineLevel="0" collapsed="false">
      <c r="B80" s="41" t="n">
        <v>36956</v>
      </c>
      <c r="C80" s="0" t="n">
        <v>413</v>
      </c>
      <c r="D80" s="0" t="n">
        <v>52507500</v>
      </c>
      <c r="F80" s="0" t="s">
        <v>104</v>
      </c>
      <c r="H80" s="0" t="n">
        <v>100012960</v>
      </c>
      <c r="I80" s="0" t="s">
        <v>113</v>
      </c>
      <c r="J80" s="0" t="n">
        <v>5000067023</v>
      </c>
      <c r="K80" s="0" t="s">
        <v>106</v>
      </c>
      <c r="L80" s="42" t="n">
        <v>522.9</v>
      </c>
    </row>
    <row r="81" customFormat="false" ht="12.75" hidden="false" customHeight="false" outlineLevel="0" collapsed="false">
      <c r="B81" s="41" t="n">
        <v>36956</v>
      </c>
      <c r="C81" s="0" t="n">
        <v>413</v>
      </c>
      <c r="D81" s="0" t="n">
        <v>52507500</v>
      </c>
      <c r="F81" s="0" t="s">
        <v>104</v>
      </c>
      <c r="H81" s="0" t="n">
        <v>100012960</v>
      </c>
      <c r="I81" s="0" t="s">
        <v>114</v>
      </c>
      <c r="J81" s="0" t="n">
        <v>5000067023</v>
      </c>
      <c r="K81" s="0" t="s">
        <v>106</v>
      </c>
      <c r="L81" s="42" t="n">
        <v>226.1</v>
      </c>
    </row>
    <row r="82" customFormat="false" ht="12.75" hidden="false" customHeight="false" outlineLevel="0" collapsed="false">
      <c r="B82" s="41" t="n">
        <v>36962</v>
      </c>
      <c r="C82" s="0" t="n">
        <v>413</v>
      </c>
      <c r="D82" s="0" t="n">
        <v>52507500</v>
      </c>
      <c r="F82" s="0" t="s">
        <v>104</v>
      </c>
      <c r="H82" s="0" t="n">
        <v>100013841</v>
      </c>
      <c r="I82" s="0" t="s">
        <v>115</v>
      </c>
      <c r="J82" s="0" t="n">
        <v>5000067023</v>
      </c>
      <c r="K82" s="0" t="s">
        <v>106</v>
      </c>
      <c r="L82" s="42" t="n">
        <v>121.11</v>
      </c>
    </row>
    <row r="83" customFormat="false" ht="12.75" hidden="false" customHeight="false" outlineLevel="0" collapsed="false">
      <c r="B83" s="41" t="n">
        <v>36971</v>
      </c>
      <c r="C83" s="0" t="n">
        <v>413</v>
      </c>
      <c r="D83" s="0" t="n">
        <v>52507500</v>
      </c>
      <c r="F83" s="0" t="s">
        <v>104</v>
      </c>
      <c r="H83" s="0" t="n">
        <v>100015812</v>
      </c>
      <c r="J83" s="0" t="n">
        <v>5000001645</v>
      </c>
      <c r="K83" s="0" t="s">
        <v>116</v>
      </c>
      <c r="L83" s="42" t="n">
        <v>47.56</v>
      </c>
    </row>
    <row r="84" customFormat="false" ht="12.75" hidden="false" customHeight="false" outlineLevel="0" collapsed="false">
      <c r="B84" s="41" t="n">
        <v>36969</v>
      </c>
      <c r="C84" s="0" t="n">
        <v>413</v>
      </c>
      <c r="D84" s="0" t="n">
        <v>52507500</v>
      </c>
      <c r="F84" s="0" t="s">
        <v>104</v>
      </c>
      <c r="H84" s="0" t="n">
        <v>100015689</v>
      </c>
      <c r="I84" s="0" t="s">
        <v>117</v>
      </c>
      <c r="J84" s="0" t="n">
        <v>5000067023</v>
      </c>
      <c r="K84" s="0" t="s">
        <v>106</v>
      </c>
      <c r="L84" s="42" t="n">
        <v>415.8</v>
      </c>
    </row>
    <row r="85" customFormat="false" ht="12.75" hidden="false" customHeight="false" outlineLevel="0" collapsed="false">
      <c r="B85" s="41" t="n">
        <v>36969</v>
      </c>
      <c r="C85" s="0" t="n">
        <v>413</v>
      </c>
      <c r="D85" s="0" t="n">
        <v>52507500</v>
      </c>
      <c r="F85" s="0" t="s">
        <v>104</v>
      </c>
      <c r="H85" s="0" t="n">
        <v>100015689</v>
      </c>
      <c r="I85" s="0" t="s">
        <v>118</v>
      </c>
      <c r="J85" s="0" t="n">
        <v>5000067023</v>
      </c>
      <c r="K85" s="0" t="s">
        <v>106</v>
      </c>
      <c r="L85" s="42" t="n">
        <v>518</v>
      </c>
    </row>
    <row r="86" customFormat="false" ht="12.75" hidden="false" customHeight="false" outlineLevel="0" collapsed="false">
      <c r="B86" s="41" t="n">
        <v>36969</v>
      </c>
      <c r="C86" s="0" t="n">
        <v>413</v>
      </c>
      <c r="D86" s="0" t="n">
        <v>52507500</v>
      </c>
      <c r="F86" s="0" t="s">
        <v>104</v>
      </c>
      <c r="H86" s="0" t="n">
        <v>100015689</v>
      </c>
      <c r="I86" s="0" t="s">
        <v>119</v>
      </c>
      <c r="J86" s="0" t="n">
        <v>5000067023</v>
      </c>
      <c r="K86" s="0" t="s">
        <v>106</v>
      </c>
      <c r="L86" s="42" t="n">
        <v>352.24</v>
      </c>
    </row>
    <row r="87" customFormat="false" ht="12.75" hidden="false" customHeight="false" outlineLevel="0" collapsed="false">
      <c r="B87" s="41" t="n">
        <v>36969</v>
      </c>
      <c r="C87" s="0" t="n">
        <v>413</v>
      </c>
      <c r="D87" s="0" t="n">
        <v>52507500</v>
      </c>
      <c r="F87" s="0" t="s">
        <v>104</v>
      </c>
      <c r="H87" s="0" t="n">
        <v>100015689</v>
      </c>
      <c r="I87" s="0" t="s">
        <v>120</v>
      </c>
      <c r="J87" s="0" t="n">
        <v>5000067023</v>
      </c>
      <c r="K87" s="0" t="s">
        <v>106</v>
      </c>
      <c r="L87" s="42" t="n">
        <v>308.99</v>
      </c>
    </row>
    <row r="88" customFormat="false" ht="12.75" hidden="false" customHeight="false" outlineLevel="0" collapsed="false">
      <c r="B88" s="41" t="n">
        <v>36969</v>
      </c>
      <c r="C88" s="0" t="n">
        <v>413</v>
      </c>
      <c r="D88" s="0" t="n">
        <v>52507500</v>
      </c>
      <c r="F88" s="0" t="s">
        <v>104</v>
      </c>
      <c r="H88" s="0" t="n">
        <v>100015689</v>
      </c>
      <c r="I88" s="0" t="s">
        <v>121</v>
      </c>
      <c r="J88" s="0" t="n">
        <v>5000067023</v>
      </c>
      <c r="K88" s="0" t="s">
        <v>106</v>
      </c>
      <c r="L88" s="42" t="n">
        <v>331.52</v>
      </c>
    </row>
    <row r="89" customFormat="false" ht="12.75" hidden="false" customHeight="false" outlineLevel="0" collapsed="false">
      <c r="B89" s="41" t="n">
        <v>36969</v>
      </c>
      <c r="C89" s="0" t="n">
        <v>413</v>
      </c>
      <c r="D89" s="0" t="n">
        <v>52507500</v>
      </c>
      <c r="F89" s="0" t="s">
        <v>104</v>
      </c>
      <c r="H89" s="0" t="n">
        <v>100015689</v>
      </c>
      <c r="I89" s="0" t="s">
        <v>122</v>
      </c>
      <c r="J89" s="0" t="n">
        <v>5000067023</v>
      </c>
      <c r="K89" s="0" t="s">
        <v>106</v>
      </c>
      <c r="L89" s="42" t="n">
        <v>362.6</v>
      </c>
    </row>
    <row r="90" customFormat="false" ht="12.75" hidden="false" customHeight="false" outlineLevel="0" collapsed="false">
      <c r="B90" s="41" t="n">
        <v>36970</v>
      </c>
      <c r="C90" s="0" t="n">
        <v>413</v>
      </c>
      <c r="D90" s="0" t="n">
        <v>52507500</v>
      </c>
      <c r="F90" s="0" t="s">
        <v>104</v>
      </c>
      <c r="H90" s="0" t="n">
        <v>100015567</v>
      </c>
      <c r="J90" s="0" t="n">
        <v>5000000923</v>
      </c>
      <c r="K90" s="0" t="s">
        <v>123</v>
      </c>
      <c r="L90" s="42" t="n">
        <v>896</v>
      </c>
    </row>
    <row r="91" customFormat="false" ht="12.75" hidden="false" customHeight="false" outlineLevel="0" collapsed="false">
      <c r="B91" s="41" t="n">
        <v>36969</v>
      </c>
      <c r="C91" s="0" t="n">
        <v>413</v>
      </c>
      <c r="D91" s="0" t="n">
        <v>52507500</v>
      </c>
      <c r="F91" s="0" t="s">
        <v>104</v>
      </c>
      <c r="H91" s="0" t="n">
        <v>100018394</v>
      </c>
      <c r="I91" s="0" t="s">
        <v>124</v>
      </c>
      <c r="J91" s="0" t="n">
        <v>5000067023</v>
      </c>
      <c r="K91" s="0" t="s">
        <v>106</v>
      </c>
      <c r="L91" s="42" t="n">
        <v>57.24</v>
      </c>
    </row>
    <row r="92" customFormat="false" ht="12.75" hidden="false" customHeight="false" outlineLevel="0" collapsed="false">
      <c r="B92" s="41" t="n">
        <v>36956</v>
      </c>
      <c r="C92" s="0" t="n">
        <v>413</v>
      </c>
      <c r="D92" s="0" t="n">
        <v>52507500</v>
      </c>
      <c r="F92" s="0" t="s">
        <v>104</v>
      </c>
      <c r="H92" s="0" t="n">
        <v>100012960</v>
      </c>
      <c r="I92" s="0" t="s">
        <v>125</v>
      </c>
      <c r="J92" s="0" t="n">
        <v>5000067023</v>
      </c>
      <c r="K92" s="0" t="s">
        <v>106</v>
      </c>
      <c r="L92" s="42" t="n">
        <v>414.4</v>
      </c>
    </row>
    <row r="93" customFormat="false" ht="12.75" hidden="false" customHeight="false" outlineLevel="0" collapsed="false">
      <c r="B93" s="41" t="n">
        <v>36959</v>
      </c>
      <c r="C93" s="0" t="n">
        <v>413</v>
      </c>
      <c r="D93" s="0" t="n">
        <v>52507500</v>
      </c>
      <c r="F93" s="0" t="s">
        <v>104</v>
      </c>
      <c r="H93" s="0" t="n">
        <v>100013708</v>
      </c>
      <c r="I93" s="0" t="s">
        <v>126</v>
      </c>
      <c r="J93" s="0" t="n">
        <v>5000067023</v>
      </c>
      <c r="K93" s="0" t="s">
        <v>106</v>
      </c>
      <c r="L93" s="42" t="n">
        <v>55.83</v>
      </c>
    </row>
    <row r="94" customFormat="false" ht="12.75" hidden="false" customHeight="false" outlineLevel="0" collapsed="false">
      <c r="B94" s="41" t="n">
        <v>36962</v>
      </c>
      <c r="C94" s="0" t="n">
        <v>413</v>
      </c>
      <c r="D94" s="0" t="n">
        <v>52507500</v>
      </c>
      <c r="F94" s="0" t="s">
        <v>104</v>
      </c>
      <c r="H94" s="0" t="n">
        <v>100016125</v>
      </c>
      <c r="I94" s="0" t="s">
        <v>127</v>
      </c>
      <c r="J94" s="0" t="n">
        <v>5000067023</v>
      </c>
      <c r="K94" s="0" t="s">
        <v>106</v>
      </c>
      <c r="L94" s="42" t="n">
        <v>32.45</v>
      </c>
    </row>
    <row r="95" customFormat="false" ht="12.75" hidden="false" customHeight="false" outlineLevel="0" collapsed="false">
      <c r="B95" s="41" t="n">
        <v>36956</v>
      </c>
      <c r="C95" s="0" t="n">
        <v>413</v>
      </c>
      <c r="D95" s="0" t="n">
        <v>52507500</v>
      </c>
      <c r="F95" s="0" t="s">
        <v>104</v>
      </c>
      <c r="H95" s="0" t="n">
        <v>100012561</v>
      </c>
      <c r="J95" s="0" t="n">
        <v>5000001645</v>
      </c>
      <c r="K95" s="0" t="s">
        <v>116</v>
      </c>
      <c r="L95" s="42" t="n">
        <v>28.86</v>
      </c>
    </row>
    <row r="96" customFormat="false" ht="12.75" hidden="false" customHeight="false" outlineLevel="0" collapsed="false">
      <c r="B96" s="41" t="n">
        <v>36951</v>
      </c>
      <c r="C96" s="0" t="n">
        <v>413</v>
      </c>
      <c r="D96" s="0" t="n">
        <v>52507500</v>
      </c>
      <c r="F96" s="0" t="s">
        <v>104</v>
      </c>
      <c r="H96" s="0" t="n">
        <v>100011408</v>
      </c>
      <c r="I96" s="0" t="s">
        <v>128</v>
      </c>
      <c r="J96" s="0" t="n">
        <v>5000067023</v>
      </c>
      <c r="K96" s="0" t="s">
        <v>106</v>
      </c>
      <c r="L96" s="42" t="n">
        <v>134.68</v>
      </c>
    </row>
    <row r="97" customFormat="false" ht="12.75" hidden="false" customHeight="false" outlineLevel="0" collapsed="false">
      <c r="B97" s="41" t="n">
        <v>36951</v>
      </c>
      <c r="C97" s="0" t="n">
        <v>413</v>
      </c>
      <c r="D97" s="0" t="n">
        <v>52507500</v>
      </c>
      <c r="F97" s="0" t="s">
        <v>104</v>
      </c>
      <c r="H97" s="0" t="n">
        <v>100011408</v>
      </c>
      <c r="I97" s="0" t="s">
        <v>129</v>
      </c>
      <c r="J97" s="0" t="n">
        <v>5000067023</v>
      </c>
      <c r="K97" s="0" t="s">
        <v>106</v>
      </c>
      <c r="L97" s="42" t="n">
        <v>96.19</v>
      </c>
    </row>
    <row r="98" customFormat="false" ht="12.75" hidden="false" customHeight="false" outlineLevel="0" collapsed="false">
      <c r="B98" s="41" t="n">
        <v>36951</v>
      </c>
      <c r="C98" s="0" t="n">
        <v>413</v>
      </c>
      <c r="D98" s="0" t="n">
        <v>52507500</v>
      </c>
      <c r="F98" s="0" t="s">
        <v>104</v>
      </c>
      <c r="H98" s="0" t="n">
        <v>100011408</v>
      </c>
      <c r="I98" s="0" t="s">
        <v>130</v>
      </c>
      <c r="J98" s="0" t="n">
        <v>5000067023</v>
      </c>
      <c r="K98" s="0" t="s">
        <v>106</v>
      </c>
      <c r="L98" s="42" t="n">
        <v>349.8</v>
      </c>
    </row>
    <row r="99" customFormat="false" ht="12.75" hidden="false" customHeight="false" outlineLevel="0" collapsed="false">
      <c r="B99" s="41" t="n">
        <v>36951</v>
      </c>
      <c r="C99" s="0" t="n">
        <v>413</v>
      </c>
      <c r="D99" s="0" t="n">
        <v>52507500</v>
      </c>
      <c r="F99" s="0" t="s">
        <v>104</v>
      </c>
      <c r="H99" s="0" t="n">
        <v>100011408</v>
      </c>
      <c r="I99" s="0" t="s">
        <v>131</v>
      </c>
      <c r="J99" s="0" t="n">
        <v>5000067023</v>
      </c>
      <c r="K99" s="0" t="s">
        <v>106</v>
      </c>
      <c r="L99" s="42" t="n">
        <v>320.65</v>
      </c>
    </row>
    <row r="100" customFormat="false" ht="12.75" hidden="false" customHeight="false" outlineLevel="0" collapsed="false">
      <c r="B100" s="41" t="n">
        <v>36951</v>
      </c>
      <c r="C100" s="0" t="n">
        <v>413</v>
      </c>
      <c r="D100" s="0" t="n">
        <v>52507500</v>
      </c>
      <c r="F100" s="0" t="s">
        <v>104</v>
      </c>
      <c r="H100" s="0" t="n">
        <v>100011408</v>
      </c>
      <c r="I100" s="0" t="s">
        <v>132</v>
      </c>
      <c r="J100" s="0" t="n">
        <v>5000067023</v>
      </c>
      <c r="K100" s="0" t="s">
        <v>106</v>
      </c>
      <c r="L100" s="42" t="n">
        <v>201.13</v>
      </c>
    </row>
    <row r="101" customFormat="false" ht="12.75" hidden="false" customHeight="false" outlineLevel="0" collapsed="false">
      <c r="B101" s="41" t="n">
        <v>36951</v>
      </c>
      <c r="C101" s="0" t="n">
        <v>413</v>
      </c>
      <c r="D101" s="0" t="n">
        <v>52507500</v>
      </c>
      <c r="F101" s="0" t="s">
        <v>104</v>
      </c>
      <c r="H101" s="0" t="n">
        <v>100011407</v>
      </c>
      <c r="I101" s="0" t="s">
        <v>133</v>
      </c>
      <c r="J101" s="0" t="n">
        <v>5000067023</v>
      </c>
      <c r="K101" s="0" t="s">
        <v>106</v>
      </c>
      <c r="L101" s="42" t="n">
        <v>27.56</v>
      </c>
    </row>
    <row r="102" customFormat="false" ht="12.75" hidden="false" customHeight="false" outlineLevel="0" collapsed="false">
      <c r="B102" s="41" t="n">
        <v>36962</v>
      </c>
      <c r="C102" s="0" t="n">
        <v>413</v>
      </c>
      <c r="D102" s="0" t="n">
        <v>52507500</v>
      </c>
      <c r="F102" s="0" t="s">
        <v>104</v>
      </c>
      <c r="H102" s="0" t="n">
        <v>100013801</v>
      </c>
      <c r="I102" s="0" t="s">
        <v>134</v>
      </c>
      <c r="J102" s="0" t="n">
        <v>5000067023</v>
      </c>
      <c r="K102" s="0" t="s">
        <v>106</v>
      </c>
      <c r="L102" s="42" t="n">
        <v>113.96</v>
      </c>
    </row>
    <row r="103" customFormat="false" ht="12.75" hidden="false" customHeight="false" outlineLevel="0" collapsed="false">
      <c r="B103" s="41" t="n">
        <v>36956</v>
      </c>
      <c r="C103" s="0" t="n">
        <v>413</v>
      </c>
      <c r="D103" s="0" t="n">
        <v>52507500</v>
      </c>
      <c r="F103" s="0" t="s">
        <v>104</v>
      </c>
      <c r="H103" s="0" t="n">
        <v>100012960</v>
      </c>
      <c r="I103" s="0" t="s">
        <v>135</v>
      </c>
      <c r="J103" s="0" t="n">
        <v>5000067023</v>
      </c>
      <c r="K103" s="0" t="s">
        <v>106</v>
      </c>
      <c r="L103" s="42" t="n">
        <v>308.99</v>
      </c>
    </row>
    <row r="104" customFormat="false" ht="12.75" hidden="false" customHeight="false" outlineLevel="0" collapsed="false">
      <c r="B104" s="41" t="n">
        <v>36956</v>
      </c>
      <c r="C104" s="0" t="n">
        <v>413</v>
      </c>
      <c r="D104" s="0" t="n">
        <v>52507500</v>
      </c>
      <c r="F104" s="0" t="s">
        <v>104</v>
      </c>
      <c r="H104" s="0" t="n">
        <v>100012960</v>
      </c>
      <c r="I104" s="0" t="s">
        <v>136</v>
      </c>
      <c r="J104" s="0" t="n">
        <v>5000067023</v>
      </c>
      <c r="K104" s="0" t="s">
        <v>106</v>
      </c>
      <c r="L104" s="42" t="n">
        <v>244.86</v>
      </c>
    </row>
    <row r="105" customFormat="false" ht="12.75" hidden="false" customHeight="false" outlineLevel="0" collapsed="false">
      <c r="B105" s="41" t="n">
        <v>36956</v>
      </c>
      <c r="C105" s="0" t="n">
        <v>413</v>
      </c>
      <c r="D105" s="0" t="n">
        <v>52507500</v>
      </c>
      <c r="F105" s="0" t="s">
        <v>104</v>
      </c>
      <c r="H105" s="0" t="n">
        <v>100012960</v>
      </c>
      <c r="I105" s="0" t="s">
        <v>137</v>
      </c>
      <c r="J105" s="0" t="n">
        <v>5000067023</v>
      </c>
      <c r="K105" s="0" t="s">
        <v>106</v>
      </c>
      <c r="L105" s="42" t="n">
        <v>236.12</v>
      </c>
    </row>
    <row r="106" customFormat="false" ht="12.75" hidden="false" customHeight="false" outlineLevel="0" collapsed="false">
      <c r="B106" s="41" t="n">
        <v>36956</v>
      </c>
      <c r="C106" s="0" t="n">
        <v>413</v>
      </c>
      <c r="D106" s="0" t="n">
        <v>52507500</v>
      </c>
      <c r="F106" s="0" t="s">
        <v>104</v>
      </c>
      <c r="H106" s="0" t="n">
        <v>100012960</v>
      </c>
      <c r="I106" s="0" t="s">
        <v>138</v>
      </c>
      <c r="J106" s="0" t="n">
        <v>5000067023</v>
      </c>
      <c r="K106" s="0" t="s">
        <v>106</v>
      </c>
      <c r="L106" s="42" t="n">
        <v>93.24</v>
      </c>
    </row>
    <row r="107" customFormat="false" ht="12.75" hidden="false" customHeight="false" outlineLevel="0" collapsed="false">
      <c r="B107" s="41" t="n">
        <v>36976</v>
      </c>
      <c r="C107" s="0" t="n">
        <v>413</v>
      </c>
      <c r="D107" s="0" t="n">
        <v>52507500</v>
      </c>
      <c r="F107" s="0" t="s">
        <v>104</v>
      </c>
      <c r="H107" s="0" t="n">
        <v>100016543</v>
      </c>
      <c r="J107" s="0" t="n">
        <v>5000000923</v>
      </c>
      <c r="K107" s="0" t="s">
        <v>123</v>
      </c>
      <c r="L107" s="42" t="n">
        <v>414.4</v>
      </c>
    </row>
    <row r="108" customFormat="false" ht="12.75" hidden="false" customHeight="false" outlineLevel="0" collapsed="false">
      <c r="B108" s="41" t="n">
        <v>36962</v>
      </c>
      <c r="C108" s="0" t="n">
        <v>413</v>
      </c>
      <c r="D108" s="0" t="n">
        <v>52507500</v>
      </c>
      <c r="F108" s="0" t="s">
        <v>104</v>
      </c>
      <c r="H108" s="0" t="n">
        <v>100013801</v>
      </c>
      <c r="I108" s="0" t="s">
        <v>139</v>
      </c>
      <c r="J108" s="0" t="n">
        <v>5000067023</v>
      </c>
      <c r="K108" s="0" t="s">
        <v>106</v>
      </c>
      <c r="L108" s="42" t="n">
        <v>880.8</v>
      </c>
    </row>
    <row r="109" customFormat="false" ht="12.75" hidden="false" customHeight="false" outlineLevel="0" collapsed="false">
      <c r="B109" s="41" t="n">
        <v>36962</v>
      </c>
      <c r="C109" s="0" t="n">
        <v>413</v>
      </c>
      <c r="D109" s="0" t="n">
        <v>52507500</v>
      </c>
      <c r="F109" s="0" t="s">
        <v>104</v>
      </c>
      <c r="H109" s="0" t="n">
        <v>100013801</v>
      </c>
      <c r="I109" s="0" t="s">
        <v>140</v>
      </c>
      <c r="J109" s="0" t="n">
        <v>5000067023</v>
      </c>
      <c r="K109" s="0" t="s">
        <v>106</v>
      </c>
      <c r="L109" s="42" t="n">
        <v>303.16</v>
      </c>
    </row>
    <row r="110" customFormat="false" ht="12.75" hidden="false" customHeight="false" outlineLevel="0" collapsed="false">
      <c r="B110" s="41" t="n">
        <v>36966</v>
      </c>
      <c r="C110" s="0" t="n">
        <v>413</v>
      </c>
      <c r="D110" s="0" t="n">
        <v>52507500</v>
      </c>
      <c r="F110" s="0" t="s">
        <v>104</v>
      </c>
      <c r="H110" s="0" t="n">
        <v>100015145</v>
      </c>
      <c r="J110" s="0" t="n">
        <v>5000000923</v>
      </c>
      <c r="K110" s="0" t="s">
        <v>123</v>
      </c>
      <c r="L110" s="42" t="n">
        <v>840</v>
      </c>
    </row>
    <row r="111" customFormat="false" ht="12.75" hidden="false" customHeight="false" outlineLevel="0" collapsed="false">
      <c r="B111" s="41" t="n">
        <v>36976</v>
      </c>
      <c r="C111" s="0" t="n">
        <v>413</v>
      </c>
      <c r="D111" s="0" t="n">
        <v>52507500</v>
      </c>
      <c r="F111" s="0" t="s">
        <v>104</v>
      </c>
      <c r="H111" s="0" t="n">
        <v>100016537</v>
      </c>
      <c r="J111" s="0" t="n">
        <v>5000000923</v>
      </c>
      <c r="K111" s="0" t="s">
        <v>123</v>
      </c>
      <c r="L111" s="42" t="n">
        <v>896</v>
      </c>
    </row>
    <row r="112" customFormat="false" ht="12.75" hidden="false" customHeight="false" outlineLevel="0" collapsed="false">
      <c r="B112" s="0" t="s">
        <v>74</v>
      </c>
      <c r="D112" s="0" t="n">
        <v>52507500</v>
      </c>
      <c r="L112" s="43" t="n">
        <v>12208.86</v>
      </c>
    </row>
    <row r="113" customFormat="false" ht="12.75" hidden="false" customHeight="false" outlineLevel="0" collapsed="false">
      <c r="B113" s="41" t="n">
        <v>36980</v>
      </c>
      <c r="C113" s="0" t="n">
        <v>413</v>
      </c>
      <c r="D113" s="0" t="n">
        <v>52508000</v>
      </c>
      <c r="F113" s="0" t="s">
        <v>141</v>
      </c>
      <c r="H113" s="0" t="n">
        <v>100017604</v>
      </c>
      <c r="J113" s="0" t="n">
        <v>5000001919</v>
      </c>
      <c r="K113" s="0" t="s">
        <v>142</v>
      </c>
      <c r="L113" s="42" t="n">
        <v>722.06</v>
      </c>
    </row>
    <row r="114" customFormat="false" ht="12.75" hidden="false" customHeight="false" outlineLevel="0" collapsed="false">
      <c r="B114" s="41" t="n">
        <v>36971</v>
      </c>
      <c r="C114" s="0" t="n">
        <v>413</v>
      </c>
      <c r="D114" s="0" t="n">
        <v>52508000</v>
      </c>
      <c r="F114" s="0" t="s">
        <v>141</v>
      </c>
      <c r="H114" s="0" t="n">
        <v>100015800</v>
      </c>
      <c r="I114" s="0" t="s">
        <v>143</v>
      </c>
      <c r="J114" s="0" t="n">
        <v>5000003400</v>
      </c>
      <c r="K114" s="0" t="s">
        <v>144</v>
      </c>
      <c r="L114" s="42" t="n">
        <v>114.8</v>
      </c>
    </row>
    <row r="115" customFormat="false" ht="12.75" hidden="false" customHeight="false" outlineLevel="0" collapsed="false">
      <c r="B115" s="41" t="n">
        <v>36971</v>
      </c>
      <c r="C115" s="0" t="n">
        <v>413</v>
      </c>
      <c r="D115" s="0" t="n">
        <v>52508000</v>
      </c>
      <c r="F115" s="0" t="s">
        <v>141</v>
      </c>
      <c r="H115" s="0" t="n">
        <v>100015788</v>
      </c>
      <c r="I115" s="0" t="s">
        <v>143</v>
      </c>
      <c r="J115" s="0" t="n">
        <v>5000003400</v>
      </c>
      <c r="K115" s="0" t="s">
        <v>144</v>
      </c>
      <c r="L115" s="42" t="n">
        <v>49.19</v>
      </c>
    </row>
    <row r="116" customFormat="false" ht="12.75" hidden="false" customHeight="false" outlineLevel="0" collapsed="false">
      <c r="B116" s="41" t="n">
        <v>36978</v>
      </c>
      <c r="C116" s="0" t="n">
        <v>413</v>
      </c>
      <c r="D116" s="0" t="n">
        <v>52508000</v>
      </c>
      <c r="F116" s="0" t="s">
        <v>141</v>
      </c>
      <c r="H116" s="0" t="n">
        <v>100033033</v>
      </c>
      <c r="I116" s="0" t="s">
        <v>145</v>
      </c>
      <c r="J116" s="0" t="n">
        <v>20022500</v>
      </c>
      <c r="K116" s="0" t="s">
        <v>146</v>
      </c>
      <c r="L116" s="42" t="n">
        <v>2500</v>
      </c>
    </row>
    <row r="117" customFormat="false" ht="12.75" hidden="false" customHeight="false" outlineLevel="0" collapsed="false">
      <c r="B117" s="41" t="n">
        <v>36981</v>
      </c>
      <c r="C117" s="0" t="n">
        <v>413</v>
      </c>
      <c r="D117" s="0" t="n">
        <v>52508000</v>
      </c>
      <c r="F117" s="0" t="s">
        <v>141</v>
      </c>
      <c r="H117" s="0" t="n">
        <v>100000096</v>
      </c>
      <c r="I117" s="0" t="s">
        <v>147</v>
      </c>
      <c r="J117" s="0" t="n">
        <v>20023000</v>
      </c>
      <c r="K117" s="0" t="s">
        <v>92</v>
      </c>
      <c r="L117" s="42" t="n">
        <v>-9218.58</v>
      </c>
    </row>
    <row r="118" customFormat="false" ht="12.75" hidden="false" customHeight="false" outlineLevel="0" collapsed="false">
      <c r="B118" s="0" t="s">
        <v>74</v>
      </c>
      <c r="D118" s="0" t="n">
        <v>52508000</v>
      </c>
      <c r="L118" s="43" t="n">
        <v>-5832.53</v>
      </c>
    </row>
    <row r="119" customFormat="false" ht="12.75" hidden="false" customHeight="false" outlineLevel="0" collapsed="false">
      <c r="B119" s="41" t="n">
        <v>36970</v>
      </c>
      <c r="C119" s="0" t="n">
        <v>413</v>
      </c>
      <c r="D119" s="0" t="n">
        <v>52508500</v>
      </c>
      <c r="F119" s="0" t="s">
        <v>148</v>
      </c>
      <c r="H119" s="0" t="n">
        <v>100015612</v>
      </c>
      <c r="I119" s="0" t="s">
        <v>149</v>
      </c>
      <c r="J119" s="0" t="n">
        <v>5000064033</v>
      </c>
      <c r="K119" s="0" t="s">
        <v>150</v>
      </c>
      <c r="L119" s="42" t="n">
        <v>510.94</v>
      </c>
    </row>
    <row r="120" customFormat="false" ht="12.75" hidden="false" customHeight="false" outlineLevel="0" collapsed="false">
      <c r="B120" s="0" t="s">
        <v>74</v>
      </c>
      <c r="D120" s="0" t="n">
        <v>52508500</v>
      </c>
      <c r="L120" s="43" t="n">
        <v>510.94</v>
      </c>
    </row>
    <row r="121" customFormat="false" ht="12.75" hidden="false" customHeight="false" outlineLevel="0" collapsed="false">
      <c r="B121" s="41" t="n">
        <v>36952</v>
      </c>
      <c r="C121" s="0" t="n">
        <v>413</v>
      </c>
      <c r="D121" s="0" t="n">
        <v>53600000</v>
      </c>
      <c r="F121" s="0" t="s">
        <v>151</v>
      </c>
      <c r="H121" s="0" t="n">
        <v>100011909</v>
      </c>
      <c r="J121" s="0" t="n">
        <v>5000003183</v>
      </c>
      <c r="K121" s="0" t="s">
        <v>152</v>
      </c>
      <c r="L121" s="42" t="n">
        <v>8.58</v>
      </c>
    </row>
    <row r="122" customFormat="false" ht="12.75" hidden="false" customHeight="false" outlineLevel="0" collapsed="false">
      <c r="B122" s="41" t="n">
        <v>36952</v>
      </c>
      <c r="C122" s="0" t="n">
        <v>413</v>
      </c>
      <c r="D122" s="0" t="n">
        <v>53600000</v>
      </c>
      <c r="F122" s="0" t="s">
        <v>151</v>
      </c>
      <c r="H122" s="0" t="n">
        <v>100011914</v>
      </c>
      <c r="J122" s="0" t="n">
        <v>5000003183</v>
      </c>
      <c r="K122" s="0" t="s">
        <v>152</v>
      </c>
      <c r="L122" s="42" t="n">
        <v>41.99</v>
      </c>
    </row>
    <row r="123" customFormat="false" ht="12.75" hidden="false" customHeight="false" outlineLevel="0" collapsed="false">
      <c r="B123" s="41" t="n">
        <v>36952</v>
      </c>
      <c r="C123" s="0" t="n">
        <v>413</v>
      </c>
      <c r="D123" s="0" t="n">
        <v>53600000</v>
      </c>
      <c r="F123" s="0" t="s">
        <v>151</v>
      </c>
      <c r="H123" s="0" t="n">
        <v>100011950</v>
      </c>
      <c r="J123" s="0" t="n">
        <v>5000003183</v>
      </c>
      <c r="K123" s="0" t="s">
        <v>152</v>
      </c>
      <c r="L123" s="42" t="n">
        <v>69.7</v>
      </c>
    </row>
    <row r="124" customFormat="false" ht="12.75" hidden="false" customHeight="false" outlineLevel="0" collapsed="false">
      <c r="B124" s="41" t="n">
        <v>36952</v>
      </c>
      <c r="C124" s="0" t="n">
        <v>413</v>
      </c>
      <c r="D124" s="0" t="n">
        <v>53600000</v>
      </c>
      <c r="F124" s="0" t="s">
        <v>151</v>
      </c>
      <c r="H124" s="0" t="n">
        <v>100012073</v>
      </c>
      <c r="J124" s="0" t="n">
        <v>5000003183</v>
      </c>
      <c r="K124" s="0" t="s">
        <v>152</v>
      </c>
      <c r="L124" s="42" t="n">
        <v>22.1</v>
      </c>
    </row>
    <row r="125" customFormat="false" ht="12.75" hidden="false" customHeight="false" outlineLevel="0" collapsed="false">
      <c r="B125" s="41" t="n">
        <v>36955</v>
      </c>
      <c r="C125" s="0" t="n">
        <v>413</v>
      </c>
      <c r="D125" s="0" t="n">
        <v>53600000</v>
      </c>
      <c r="F125" s="0" t="s">
        <v>151</v>
      </c>
      <c r="H125" s="0" t="n">
        <v>100012332</v>
      </c>
      <c r="I125" s="0" t="s">
        <v>153</v>
      </c>
      <c r="J125" s="0" t="n">
        <v>5000060175</v>
      </c>
      <c r="K125" s="0" t="s">
        <v>154</v>
      </c>
      <c r="L125" s="42" t="n">
        <v>23.97</v>
      </c>
    </row>
    <row r="126" customFormat="false" ht="12.75" hidden="false" customHeight="false" outlineLevel="0" collapsed="false">
      <c r="B126" s="41" t="n">
        <v>36969</v>
      </c>
      <c r="C126" s="0" t="n">
        <v>413</v>
      </c>
      <c r="D126" s="0" t="n">
        <v>53600000</v>
      </c>
      <c r="F126" s="0" t="s">
        <v>151</v>
      </c>
      <c r="H126" s="0" t="n">
        <v>100015354</v>
      </c>
      <c r="I126" s="0" t="s">
        <v>155</v>
      </c>
      <c r="J126" s="0" t="n">
        <v>5000060175</v>
      </c>
      <c r="K126" s="0" t="s">
        <v>154</v>
      </c>
      <c r="L126" s="42" t="n">
        <v>321.99</v>
      </c>
    </row>
    <row r="127" customFormat="false" ht="12.75" hidden="false" customHeight="false" outlineLevel="0" collapsed="false">
      <c r="B127" s="41" t="n">
        <v>36971</v>
      </c>
      <c r="C127" s="0" t="n">
        <v>413</v>
      </c>
      <c r="D127" s="0" t="n">
        <v>53600000</v>
      </c>
      <c r="F127" s="0" t="s">
        <v>151</v>
      </c>
      <c r="H127" s="0" t="n">
        <v>100015789</v>
      </c>
      <c r="I127" s="0" t="s">
        <v>153</v>
      </c>
      <c r="J127" s="0" t="n">
        <v>5000060175</v>
      </c>
      <c r="K127" s="0" t="s">
        <v>154</v>
      </c>
      <c r="L127" s="42" t="n">
        <v>160.55</v>
      </c>
    </row>
    <row r="128" customFormat="false" ht="12.75" hidden="false" customHeight="false" outlineLevel="0" collapsed="false">
      <c r="B128" s="41" t="n">
        <v>36980</v>
      </c>
      <c r="C128" s="0" t="n">
        <v>413</v>
      </c>
      <c r="D128" s="0" t="n">
        <v>53600000</v>
      </c>
      <c r="F128" s="0" t="s">
        <v>151</v>
      </c>
      <c r="H128" s="0" t="n">
        <v>100017278</v>
      </c>
      <c r="J128" s="0" t="n">
        <v>5000003183</v>
      </c>
      <c r="K128" s="0" t="s">
        <v>152</v>
      </c>
      <c r="L128" s="42" t="n">
        <v>168.82</v>
      </c>
    </row>
    <row r="129" customFormat="false" ht="12.75" hidden="false" customHeight="false" outlineLevel="0" collapsed="false">
      <c r="B129" s="41" t="n">
        <v>36980</v>
      </c>
      <c r="C129" s="0" t="n">
        <v>413</v>
      </c>
      <c r="D129" s="0" t="n">
        <v>53600000</v>
      </c>
      <c r="F129" s="0" t="s">
        <v>151</v>
      </c>
      <c r="H129" s="0" t="n">
        <v>100017401</v>
      </c>
      <c r="J129" s="0" t="n">
        <v>5000060175</v>
      </c>
      <c r="K129" s="0" t="s">
        <v>154</v>
      </c>
      <c r="L129" s="42" t="n">
        <v>107.71</v>
      </c>
    </row>
    <row r="130" customFormat="false" ht="12.75" hidden="false" customHeight="false" outlineLevel="0" collapsed="false">
      <c r="B130" s="41" t="n">
        <v>36976</v>
      </c>
      <c r="C130" s="0" t="n">
        <v>413</v>
      </c>
      <c r="D130" s="0" t="n">
        <v>53600000</v>
      </c>
      <c r="F130" s="0" t="s">
        <v>151</v>
      </c>
      <c r="H130" s="0" t="n">
        <v>100016482</v>
      </c>
      <c r="I130" s="0" t="s">
        <v>156</v>
      </c>
      <c r="J130" s="0" t="n">
        <v>5000060175</v>
      </c>
      <c r="K130" s="0" t="s">
        <v>154</v>
      </c>
      <c r="L130" s="42" t="n">
        <v>31.63</v>
      </c>
    </row>
    <row r="131" customFormat="false" ht="12.75" hidden="false" customHeight="false" outlineLevel="0" collapsed="false">
      <c r="B131" s="41" t="n">
        <v>36964</v>
      </c>
      <c r="C131" s="0" t="n">
        <v>413</v>
      </c>
      <c r="D131" s="0" t="n">
        <v>53600000</v>
      </c>
      <c r="F131" s="0" t="s">
        <v>151</v>
      </c>
      <c r="H131" s="0" t="n">
        <v>100014236</v>
      </c>
      <c r="I131" s="0" t="s">
        <v>153</v>
      </c>
      <c r="J131" s="0" t="n">
        <v>5000060175</v>
      </c>
      <c r="K131" s="0" t="s">
        <v>154</v>
      </c>
      <c r="L131" s="42" t="n">
        <v>226.78</v>
      </c>
    </row>
    <row r="132" customFormat="false" ht="12.75" hidden="false" customHeight="false" outlineLevel="0" collapsed="false">
      <c r="B132" s="41" t="n">
        <v>36964</v>
      </c>
      <c r="C132" s="0" t="n">
        <v>413</v>
      </c>
      <c r="D132" s="0" t="n">
        <v>53600000</v>
      </c>
      <c r="F132" s="0" t="s">
        <v>151</v>
      </c>
      <c r="H132" s="0" t="n">
        <v>100014351</v>
      </c>
      <c r="I132" s="0" t="s">
        <v>153</v>
      </c>
      <c r="J132" s="0" t="n">
        <v>5000060175</v>
      </c>
      <c r="K132" s="0" t="s">
        <v>154</v>
      </c>
      <c r="L132" s="42" t="n">
        <v>120.54</v>
      </c>
    </row>
    <row r="133" customFormat="false" ht="12.75" hidden="false" customHeight="false" outlineLevel="0" collapsed="false">
      <c r="B133" s="41" t="n">
        <v>36964</v>
      </c>
      <c r="C133" s="0" t="n">
        <v>413</v>
      </c>
      <c r="D133" s="0" t="n">
        <v>53600000</v>
      </c>
      <c r="F133" s="0" t="s">
        <v>151</v>
      </c>
      <c r="H133" s="0" t="n">
        <v>100014382</v>
      </c>
      <c r="I133" s="0" t="s">
        <v>153</v>
      </c>
      <c r="J133" s="0" t="n">
        <v>5000060175</v>
      </c>
      <c r="K133" s="0" t="s">
        <v>154</v>
      </c>
      <c r="L133" s="42" t="n">
        <v>113.08</v>
      </c>
    </row>
    <row r="134" customFormat="false" ht="12.75" hidden="false" customHeight="false" outlineLevel="0" collapsed="false">
      <c r="B134" s="41" t="n">
        <v>36973</v>
      </c>
      <c r="C134" s="0" t="n">
        <v>413</v>
      </c>
      <c r="D134" s="0" t="n">
        <v>53600000</v>
      </c>
      <c r="F134" s="0" t="s">
        <v>151</v>
      </c>
      <c r="H134" s="0" t="n">
        <v>100016246</v>
      </c>
      <c r="J134" s="0" t="n">
        <v>5000003183</v>
      </c>
      <c r="K134" s="0" t="s">
        <v>152</v>
      </c>
      <c r="L134" s="42" t="n">
        <v>148.66</v>
      </c>
    </row>
    <row r="135" customFormat="false" ht="12.75" hidden="false" customHeight="false" outlineLevel="0" collapsed="false">
      <c r="B135" s="41" t="n">
        <v>36973</v>
      </c>
      <c r="C135" s="0" t="n">
        <v>413</v>
      </c>
      <c r="D135" s="0" t="n">
        <v>53600000</v>
      </c>
      <c r="F135" s="0" t="s">
        <v>151</v>
      </c>
      <c r="H135" s="0" t="n">
        <v>100016256</v>
      </c>
      <c r="J135" s="0" t="n">
        <v>5000003183</v>
      </c>
      <c r="K135" s="0" t="s">
        <v>152</v>
      </c>
      <c r="L135" s="42" t="n">
        <v>20.16</v>
      </c>
    </row>
    <row r="136" customFormat="false" ht="12.75" hidden="false" customHeight="false" outlineLevel="0" collapsed="false">
      <c r="B136" s="41" t="n">
        <v>36966</v>
      </c>
      <c r="C136" s="0" t="n">
        <v>413</v>
      </c>
      <c r="D136" s="0" t="n">
        <v>53600000</v>
      </c>
      <c r="F136" s="0" t="s">
        <v>151</v>
      </c>
      <c r="H136" s="0" t="n">
        <v>100015048</v>
      </c>
      <c r="J136" s="0" t="n">
        <v>5000003183</v>
      </c>
      <c r="K136" s="0" t="s">
        <v>152</v>
      </c>
      <c r="L136" s="42" t="n">
        <v>18.41</v>
      </c>
    </row>
    <row r="137" customFormat="false" ht="12.75" hidden="false" customHeight="false" outlineLevel="0" collapsed="false">
      <c r="B137" s="41" t="n">
        <v>36966</v>
      </c>
      <c r="C137" s="0" t="n">
        <v>413</v>
      </c>
      <c r="D137" s="0" t="n">
        <v>53600000</v>
      </c>
      <c r="F137" s="0" t="s">
        <v>151</v>
      </c>
      <c r="H137" s="0" t="n">
        <v>100015047</v>
      </c>
      <c r="J137" s="0" t="n">
        <v>5000003183</v>
      </c>
      <c r="K137" s="0" t="s">
        <v>152</v>
      </c>
      <c r="L137" s="42" t="n">
        <v>25.12</v>
      </c>
    </row>
    <row r="138" customFormat="false" ht="12.75" hidden="false" customHeight="false" outlineLevel="0" collapsed="false">
      <c r="B138" s="41" t="n">
        <v>36959</v>
      </c>
      <c r="C138" s="0" t="n">
        <v>413</v>
      </c>
      <c r="D138" s="0" t="n">
        <v>53600000</v>
      </c>
      <c r="F138" s="0" t="s">
        <v>151</v>
      </c>
      <c r="H138" s="0" t="n">
        <v>100013588</v>
      </c>
      <c r="J138" s="0" t="n">
        <v>5000003183</v>
      </c>
      <c r="K138" s="0" t="s">
        <v>152</v>
      </c>
      <c r="L138" s="42" t="n">
        <v>6.54</v>
      </c>
    </row>
    <row r="139" customFormat="false" ht="12.75" hidden="false" customHeight="false" outlineLevel="0" collapsed="false">
      <c r="B139" s="41" t="n">
        <v>36959</v>
      </c>
      <c r="C139" s="0" t="n">
        <v>413</v>
      </c>
      <c r="D139" s="0" t="n">
        <v>53600000</v>
      </c>
      <c r="F139" s="0" t="s">
        <v>151</v>
      </c>
      <c r="H139" s="0" t="n">
        <v>100013561</v>
      </c>
      <c r="J139" s="0" t="n">
        <v>5000003183</v>
      </c>
      <c r="K139" s="0" t="s">
        <v>152</v>
      </c>
      <c r="L139" s="42" t="n">
        <v>6.54</v>
      </c>
    </row>
    <row r="140" customFormat="false" ht="12.75" hidden="false" customHeight="false" outlineLevel="0" collapsed="false">
      <c r="B140" s="0" t="s">
        <v>74</v>
      </c>
      <c r="D140" s="0" t="n">
        <v>53600000</v>
      </c>
      <c r="L140" s="43" t="n">
        <v>1642.87</v>
      </c>
    </row>
    <row r="141" customFormat="false" ht="12.75" hidden="false" customHeight="false" outlineLevel="0" collapsed="false">
      <c r="B141" s="41" t="n">
        <v>36981</v>
      </c>
      <c r="C141" s="0" t="n">
        <v>413</v>
      </c>
      <c r="D141" s="0" t="n">
        <v>59003000</v>
      </c>
      <c r="F141" s="0" t="s">
        <v>157</v>
      </c>
      <c r="H141" s="0" t="n">
        <v>100001509</v>
      </c>
      <c r="J141" s="0" t="n">
        <v>52001000</v>
      </c>
      <c r="K141" s="0" t="s">
        <v>71</v>
      </c>
      <c r="L141" s="42" t="n">
        <v>87.39</v>
      </c>
    </row>
    <row r="142" customFormat="false" ht="12.75" hidden="false" customHeight="false" outlineLevel="0" collapsed="false">
      <c r="B142" s="41" t="n">
        <v>36981</v>
      </c>
      <c r="C142" s="0" t="n">
        <v>413</v>
      </c>
      <c r="D142" s="0" t="n">
        <v>59003000</v>
      </c>
      <c r="F142" s="0" t="s">
        <v>157</v>
      </c>
      <c r="H142" s="0" t="n">
        <v>100001509</v>
      </c>
      <c r="J142" s="0" t="n">
        <v>52001000</v>
      </c>
      <c r="K142" s="0" t="s">
        <v>71</v>
      </c>
      <c r="L142" s="42" t="n">
        <v>373.64</v>
      </c>
    </row>
    <row r="143" customFormat="false" ht="12.75" hidden="false" customHeight="false" outlineLevel="0" collapsed="false">
      <c r="B143" s="41" t="n">
        <v>36981</v>
      </c>
      <c r="C143" s="0" t="n">
        <v>413</v>
      </c>
      <c r="D143" s="0" t="n">
        <v>59003000</v>
      </c>
      <c r="F143" s="0" t="s">
        <v>157</v>
      </c>
      <c r="H143" s="0" t="n">
        <v>100016387</v>
      </c>
      <c r="J143" s="0" t="n">
        <v>30016000</v>
      </c>
      <c r="K143" s="0" t="s">
        <v>72</v>
      </c>
      <c r="L143" s="42" t="n">
        <v>896.69</v>
      </c>
    </row>
    <row r="144" customFormat="false" ht="12.75" hidden="false" customHeight="false" outlineLevel="0" collapsed="false">
      <c r="B144" s="41" t="n">
        <v>36965</v>
      </c>
      <c r="C144" s="0" t="n">
        <v>413</v>
      </c>
      <c r="D144" s="0" t="n">
        <v>59003000</v>
      </c>
      <c r="F144" s="0" t="s">
        <v>157</v>
      </c>
      <c r="H144" s="0" t="n">
        <v>100014057</v>
      </c>
      <c r="J144" s="0" t="n">
        <v>30016000</v>
      </c>
      <c r="K144" s="0" t="s">
        <v>72</v>
      </c>
      <c r="L144" s="42" t="n">
        <v>90.89</v>
      </c>
    </row>
    <row r="145" customFormat="false" ht="12.75" hidden="false" customHeight="false" outlineLevel="0" collapsed="false">
      <c r="B145" s="41" t="n">
        <v>36965</v>
      </c>
      <c r="C145" s="0" t="n">
        <v>413</v>
      </c>
      <c r="D145" s="0" t="n">
        <v>59003000</v>
      </c>
      <c r="F145" s="0" t="s">
        <v>157</v>
      </c>
      <c r="H145" s="0" t="n">
        <v>100014057</v>
      </c>
      <c r="J145" s="0" t="n">
        <v>30016000</v>
      </c>
      <c r="K145" s="0" t="s">
        <v>72</v>
      </c>
      <c r="L145" s="42" t="n">
        <v>979.55</v>
      </c>
    </row>
    <row r="146" customFormat="false" ht="12.75" hidden="false" customHeight="false" outlineLevel="0" collapsed="false">
      <c r="B146" s="41" t="n">
        <v>36965</v>
      </c>
      <c r="C146" s="0" t="n">
        <v>413</v>
      </c>
      <c r="D146" s="0" t="n">
        <v>59003000</v>
      </c>
      <c r="F146" s="0" t="s">
        <v>157</v>
      </c>
      <c r="H146" s="0" t="n">
        <v>100014057</v>
      </c>
      <c r="J146" s="0" t="n">
        <v>30016000</v>
      </c>
      <c r="K146" s="0" t="s">
        <v>72</v>
      </c>
      <c r="L146" s="42" t="n">
        <v>2067.58</v>
      </c>
    </row>
    <row r="147" customFormat="false" ht="12.75" hidden="false" customHeight="false" outlineLevel="0" collapsed="false">
      <c r="B147" s="41" t="n">
        <v>36979</v>
      </c>
      <c r="C147" s="0" t="n">
        <v>413</v>
      </c>
      <c r="D147" s="0" t="n">
        <v>59003000</v>
      </c>
      <c r="F147" s="0" t="s">
        <v>157</v>
      </c>
      <c r="H147" s="0" t="n">
        <v>100017022</v>
      </c>
      <c r="I147" s="0" t="s">
        <v>158</v>
      </c>
      <c r="J147" s="0" t="n">
        <v>30700000</v>
      </c>
      <c r="K147" s="0" t="s">
        <v>159</v>
      </c>
      <c r="L147" s="42" t="n">
        <v>-4207.51</v>
      </c>
    </row>
    <row r="148" customFormat="false" ht="12.75" hidden="false" customHeight="false" outlineLevel="0" collapsed="false">
      <c r="B148" s="41" t="n">
        <v>36979</v>
      </c>
      <c r="C148" s="0" t="n">
        <v>413</v>
      </c>
      <c r="D148" s="0" t="n">
        <v>59003000</v>
      </c>
      <c r="F148" s="0" t="s">
        <v>157</v>
      </c>
      <c r="H148" s="0" t="n">
        <v>100017022</v>
      </c>
      <c r="I148" s="0" t="s">
        <v>158</v>
      </c>
      <c r="J148" s="0" t="n">
        <v>30700000</v>
      </c>
      <c r="K148" s="0" t="s">
        <v>159</v>
      </c>
      <c r="L148" s="42" t="n">
        <v>-1087.5</v>
      </c>
    </row>
    <row r="149" customFormat="false" ht="12.75" hidden="false" customHeight="false" outlineLevel="0" collapsed="false">
      <c r="B149" s="41" t="n">
        <v>36979</v>
      </c>
      <c r="C149" s="0" t="n">
        <v>413</v>
      </c>
      <c r="D149" s="0" t="n">
        <v>59003000</v>
      </c>
      <c r="F149" s="0" t="s">
        <v>157</v>
      </c>
      <c r="H149" s="0" t="n">
        <v>100017022</v>
      </c>
      <c r="I149" s="0" t="s">
        <v>158</v>
      </c>
      <c r="J149" s="0" t="n">
        <v>30700000</v>
      </c>
      <c r="K149" s="0" t="s">
        <v>159</v>
      </c>
      <c r="L149" s="42" t="n">
        <v>-19690.08</v>
      </c>
    </row>
    <row r="150" customFormat="false" ht="12.75" hidden="false" customHeight="false" outlineLevel="0" collapsed="false">
      <c r="B150" s="41" t="n">
        <v>36979</v>
      </c>
      <c r="C150" s="0" t="n">
        <v>413</v>
      </c>
      <c r="D150" s="0" t="n">
        <v>59003000</v>
      </c>
      <c r="F150" s="0" t="s">
        <v>157</v>
      </c>
      <c r="H150" s="0" t="n">
        <v>100017022</v>
      </c>
      <c r="I150" s="0" t="s">
        <v>158</v>
      </c>
      <c r="J150" s="0" t="n">
        <v>30700000</v>
      </c>
      <c r="K150" s="0" t="s">
        <v>159</v>
      </c>
      <c r="L150" s="42" t="n">
        <v>-8236.14</v>
      </c>
    </row>
    <row r="151" customFormat="false" ht="12.75" hidden="false" customHeight="false" outlineLevel="0" collapsed="false">
      <c r="B151" s="41" t="n">
        <v>36981</v>
      </c>
      <c r="C151" s="0" t="n">
        <v>413</v>
      </c>
      <c r="D151" s="0" t="n">
        <v>59003000</v>
      </c>
      <c r="F151" s="0" t="s">
        <v>157</v>
      </c>
      <c r="H151" s="0" t="n">
        <v>100016387</v>
      </c>
      <c r="J151" s="0" t="n">
        <v>30016000</v>
      </c>
      <c r="K151" s="0" t="s">
        <v>72</v>
      </c>
      <c r="L151" s="42" t="n">
        <v>90.9</v>
      </c>
    </row>
    <row r="152" customFormat="false" ht="12.75" hidden="false" customHeight="false" outlineLevel="0" collapsed="false">
      <c r="B152" s="41" t="n">
        <v>36981</v>
      </c>
      <c r="C152" s="0" t="n">
        <v>413</v>
      </c>
      <c r="D152" s="0" t="n">
        <v>59003000</v>
      </c>
      <c r="F152" s="0" t="s">
        <v>157</v>
      </c>
      <c r="H152" s="0" t="n">
        <v>100016387</v>
      </c>
      <c r="J152" s="0" t="n">
        <v>30016000</v>
      </c>
      <c r="K152" s="0" t="s">
        <v>72</v>
      </c>
      <c r="L152" s="42" t="n">
        <v>1713.13</v>
      </c>
    </row>
    <row r="153" customFormat="false" ht="12.75" hidden="false" customHeight="false" outlineLevel="0" collapsed="false">
      <c r="B153" s="0" t="s">
        <v>74</v>
      </c>
      <c r="D153" s="0" t="n">
        <v>59003000</v>
      </c>
      <c r="L153" s="43" t="n">
        <v>-26921.46</v>
      </c>
    </row>
    <row r="154" customFormat="false" ht="12.75" hidden="false" customHeight="false" outlineLevel="0" collapsed="false">
      <c r="B154" s="41" t="n">
        <v>36965</v>
      </c>
      <c r="C154" s="0" t="n">
        <v>413</v>
      </c>
      <c r="D154" s="0" t="n">
        <v>59003100</v>
      </c>
      <c r="F154" s="0" t="s">
        <v>160</v>
      </c>
      <c r="H154" s="0" t="n">
        <v>100014057</v>
      </c>
      <c r="J154" s="0" t="n">
        <v>30016000</v>
      </c>
      <c r="K154" s="0" t="s">
        <v>72</v>
      </c>
      <c r="L154" s="42" t="n">
        <v>56.33</v>
      </c>
    </row>
    <row r="155" customFormat="false" ht="12.75" hidden="false" customHeight="false" outlineLevel="0" collapsed="false">
      <c r="B155" s="41" t="n">
        <v>36981</v>
      </c>
      <c r="C155" s="0" t="n">
        <v>413</v>
      </c>
      <c r="D155" s="0" t="n">
        <v>59003100</v>
      </c>
      <c r="F155" s="0" t="s">
        <v>160</v>
      </c>
      <c r="H155" s="0" t="n">
        <v>100001509</v>
      </c>
      <c r="J155" s="0" t="n">
        <v>52001000</v>
      </c>
      <c r="K155" s="0" t="s">
        <v>71</v>
      </c>
      <c r="L155" s="42" t="n">
        <v>8.02</v>
      </c>
    </row>
    <row r="156" customFormat="false" ht="12.75" hidden="false" customHeight="false" outlineLevel="0" collapsed="false">
      <c r="B156" s="41" t="n">
        <v>36981</v>
      </c>
      <c r="C156" s="0" t="n">
        <v>413</v>
      </c>
      <c r="D156" s="0" t="n">
        <v>59003100</v>
      </c>
      <c r="F156" s="0" t="s">
        <v>160</v>
      </c>
      <c r="H156" s="0" t="n">
        <v>100016387</v>
      </c>
      <c r="J156" s="0" t="n">
        <v>30016000</v>
      </c>
      <c r="K156" s="0" t="s">
        <v>72</v>
      </c>
      <c r="L156" s="42" t="n">
        <v>2.94</v>
      </c>
    </row>
    <row r="157" customFormat="false" ht="12.75" hidden="false" customHeight="false" outlineLevel="0" collapsed="false">
      <c r="B157" s="0" t="s">
        <v>74</v>
      </c>
      <c r="D157" s="0" t="n">
        <v>59003100</v>
      </c>
      <c r="L157" s="43" t="n">
        <v>67.29</v>
      </c>
    </row>
    <row r="158" customFormat="false" ht="12.75" hidden="false" customHeight="false" outlineLevel="0" collapsed="false">
      <c r="B158" s="41" t="n">
        <v>36965</v>
      </c>
      <c r="C158" s="0" t="n">
        <v>413</v>
      </c>
      <c r="D158" s="0" t="n">
        <v>59003200</v>
      </c>
      <c r="F158" s="0" t="s">
        <v>161</v>
      </c>
      <c r="H158" s="0" t="n">
        <v>100014057</v>
      </c>
      <c r="J158" s="0" t="n">
        <v>30016000</v>
      </c>
      <c r="K158" s="0" t="s">
        <v>72</v>
      </c>
      <c r="L158" s="42" t="n">
        <v>37.92</v>
      </c>
    </row>
    <row r="159" customFormat="false" ht="12.75" hidden="false" customHeight="false" outlineLevel="0" collapsed="false">
      <c r="B159" s="41" t="n">
        <v>36981</v>
      </c>
      <c r="C159" s="0" t="n">
        <v>413</v>
      </c>
      <c r="D159" s="0" t="n">
        <v>59003200</v>
      </c>
      <c r="F159" s="0" t="s">
        <v>161</v>
      </c>
      <c r="H159" s="0" t="n">
        <v>100001509</v>
      </c>
      <c r="J159" s="0" t="n">
        <v>52001000</v>
      </c>
      <c r="K159" s="0" t="s">
        <v>71</v>
      </c>
      <c r="L159" s="42" t="n">
        <v>13.78</v>
      </c>
    </row>
    <row r="160" customFormat="false" ht="12.75" hidden="false" customHeight="false" outlineLevel="0" collapsed="false">
      <c r="B160" s="41" t="n">
        <v>36981</v>
      </c>
      <c r="C160" s="0" t="n">
        <v>413</v>
      </c>
      <c r="D160" s="0" t="n">
        <v>59003200</v>
      </c>
      <c r="F160" s="0" t="s">
        <v>161</v>
      </c>
      <c r="H160" s="0" t="n">
        <v>100016387</v>
      </c>
      <c r="J160" s="0" t="n">
        <v>30016000</v>
      </c>
      <c r="K160" s="0" t="s">
        <v>72</v>
      </c>
      <c r="L160" s="42" t="n">
        <v>4.43</v>
      </c>
    </row>
    <row r="161" customFormat="false" ht="12.75" hidden="false" customHeight="false" outlineLevel="0" collapsed="false">
      <c r="B161" s="0" t="s">
        <v>74</v>
      </c>
      <c r="D161" s="0" t="n">
        <v>59003200</v>
      </c>
      <c r="L161" s="43" t="n">
        <v>56.13</v>
      </c>
    </row>
    <row r="162" customFormat="false" ht="12.75" hidden="false" customHeight="false" outlineLevel="0" collapsed="false">
      <c r="B162" s="41" t="n">
        <v>36965</v>
      </c>
      <c r="C162" s="0" t="n">
        <v>413</v>
      </c>
      <c r="D162" s="0" t="n">
        <v>59099900</v>
      </c>
      <c r="F162" s="0" t="s">
        <v>162</v>
      </c>
      <c r="H162" s="0" t="n">
        <v>100014057</v>
      </c>
      <c r="J162" s="0" t="n">
        <v>30016000</v>
      </c>
      <c r="K162" s="0" t="s">
        <v>72</v>
      </c>
      <c r="L162" s="42" t="n">
        <v>7.58</v>
      </c>
    </row>
    <row r="163" customFormat="false" ht="12.75" hidden="false" customHeight="false" outlineLevel="0" collapsed="false">
      <c r="B163" s="41" t="n">
        <v>36981</v>
      </c>
      <c r="C163" s="0" t="n">
        <v>413</v>
      </c>
      <c r="D163" s="0" t="n">
        <v>59099900</v>
      </c>
      <c r="F163" s="0" t="s">
        <v>162</v>
      </c>
      <c r="H163" s="0" t="n">
        <v>100001509</v>
      </c>
      <c r="J163" s="0" t="n">
        <v>52001000</v>
      </c>
      <c r="K163" s="0" t="s">
        <v>71</v>
      </c>
      <c r="L163" s="42" t="n">
        <v>2.76</v>
      </c>
    </row>
    <row r="164" customFormat="false" ht="12.75" hidden="false" customHeight="false" outlineLevel="0" collapsed="false">
      <c r="B164" s="41" t="n">
        <v>36981</v>
      </c>
      <c r="C164" s="0" t="n">
        <v>413</v>
      </c>
      <c r="D164" s="0" t="n">
        <v>59099900</v>
      </c>
      <c r="F164" s="0" t="s">
        <v>162</v>
      </c>
      <c r="H164" s="0" t="n">
        <v>100016387</v>
      </c>
      <c r="J164" s="0" t="n">
        <v>30016000</v>
      </c>
      <c r="K164" s="0" t="s">
        <v>72</v>
      </c>
      <c r="L164" s="42" t="n">
        <v>0.89</v>
      </c>
    </row>
    <row r="165" customFormat="false" ht="12.75" hidden="false" customHeight="false" outlineLevel="0" collapsed="false">
      <c r="B165" s="0" t="s">
        <v>74</v>
      </c>
      <c r="D165" s="0" t="n">
        <v>59099900</v>
      </c>
      <c r="L165" s="43" t="n">
        <v>11.23</v>
      </c>
    </row>
    <row r="166" customFormat="false" ht="12.75" hidden="false" customHeight="false" outlineLevel="0" collapsed="false">
      <c r="B166" s="41" t="n">
        <v>36981</v>
      </c>
      <c r="C166" s="0" t="n">
        <v>413</v>
      </c>
      <c r="D166" s="0" t="n">
        <v>80020366</v>
      </c>
      <c r="F166" s="0" t="s">
        <v>163</v>
      </c>
      <c r="I166" s="0" t="s">
        <v>164</v>
      </c>
      <c r="L166" s="42" t="n">
        <v>-21155.8</v>
      </c>
    </row>
    <row r="167" customFormat="false" ht="12.75" hidden="false" customHeight="false" outlineLevel="0" collapsed="false">
      <c r="B167" s="41" t="n">
        <v>36981</v>
      </c>
      <c r="C167" s="0" t="n">
        <v>413</v>
      </c>
      <c r="D167" s="0" t="n">
        <v>80020366</v>
      </c>
      <c r="F167" s="0" t="s">
        <v>163</v>
      </c>
      <c r="I167" s="0" t="s">
        <v>165</v>
      </c>
      <c r="L167" s="42" t="n">
        <v>-2079.1</v>
      </c>
    </row>
    <row r="168" customFormat="false" ht="12.75" hidden="false" customHeight="false" outlineLevel="0" collapsed="false">
      <c r="B168" s="41" t="n">
        <v>36981</v>
      </c>
      <c r="C168" s="0" t="n">
        <v>413</v>
      </c>
      <c r="D168" s="0" t="n">
        <v>80020366</v>
      </c>
      <c r="F168" s="0" t="s">
        <v>163</v>
      </c>
      <c r="I168" s="0" t="s">
        <v>165</v>
      </c>
      <c r="L168" s="42" t="n">
        <v>130.16</v>
      </c>
    </row>
    <row r="169" customFormat="false" ht="12.75" hidden="false" customHeight="false" outlineLevel="0" collapsed="false">
      <c r="B169" s="41" t="n">
        <v>36981</v>
      </c>
      <c r="C169" s="0" t="n">
        <v>413</v>
      </c>
      <c r="D169" s="0" t="n">
        <v>80020366</v>
      </c>
      <c r="F169" s="0" t="s">
        <v>163</v>
      </c>
      <c r="I169" s="0" t="s">
        <v>165</v>
      </c>
      <c r="L169" s="42" t="n">
        <v>1948.94</v>
      </c>
    </row>
    <row r="170" customFormat="false" ht="12.75" hidden="false" customHeight="false" outlineLevel="0" collapsed="false">
      <c r="B170" s="41" t="n">
        <v>36981</v>
      </c>
      <c r="C170" s="0" t="n">
        <v>413</v>
      </c>
      <c r="D170" s="0" t="n">
        <v>80020366</v>
      </c>
      <c r="F170" s="0" t="s">
        <v>163</v>
      </c>
      <c r="I170" s="0" t="s">
        <v>166</v>
      </c>
      <c r="L170" s="42" t="n">
        <v>-12033.81</v>
      </c>
    </row>
    <row r="171" customFormat="false" ht="12.75" hidden="false" customHeight="false" outlineLevel="0" collapsed="false">
      <c r="B171" s="41" t="n">
        <v>36981</v>
      </c>
      <c r="C171" s="0" t="n">
        <v>413</v>
      </c>
      <c r="D171" s="0" t="n">
        <v>80020366</v>
      </c>
      <c r="F171" s="0" t="s">
        <v>163</v>
      </c>
      <c r="I171" s="0" t="s">
        <v>166</v>
      </c>
      <c r="L171" s="42" t="n">
        <v>-1156.06</v>
      </c>
    </row>
    <row r="172" customFormat="false" ht="12.75" hidden="false" customHeight="false" outlineLevel="0" collapsed="false">
      <c r="B172" s="41" t="n">
        <v>36981</v>
      </c>
      <c r="C172" s="0" t="n">
        <v>413</v>
      </c>
      <c r="D172" s="0" t="n">
        <v>80020366</v>
      </c>
      <c r="F172" s="0" t="s">
        <v>163</v>
      </c>
      <c r="I172" s="0" t="s">
        <v>165</v>
      </c>
      <c r="L172" s="42" t="n">
        <v>-2990.73</v>
      </c>
    </row>
    <row r="173" customFormat="false" ht="12.75" hidden="false" customHeight="false" outlineLevel="0" collapsed="false">
      <c r="B173" s="41" t="n">
        <v>36981</v>
      </c>
      <c r="C173" s="0" t="n">
        <v>413</v>
      </c>
      <c r="D173" s="0" t="n">
        <v>80020366</v>
      </c>
      <c r="F173" s="0" t="s">
        <v>163</v>
      </c>
      <c r="I173" s="0" t="s">
        <v>166</v>
      </c>
      <c r="L173" s="42" t="n">
        <v>-46042.62</v>
      </c>
    </row>
    <row r="174" customFormat="false" ht="12.75" hidden="false" customHeight="false" outlineLevel="0" collapsed="false">
      <c r="B174" s="41" t="n">
        <v>36981</v>
      </c>
      <c r="C174" s="0" t="n">
        <v>413</v>
      </c>
      <c r="D174" s="0" t="n">
        <v>80020366</v>
      </c>
      <c r="F174" s="0" t="s">
        <v>163</v>
      </c>
      <c r="I174" s="0" t="s">
        <v>165</v>
      </c>
      <c r="L174" s="42" t="n">
        <v>-61996.29</v>
      </c>
    </row>
    <row r="175" customFormat="false" ht="12.75" hidden="false" customHeight="false" outlineLevel="0" collapsed="false">
      <c r="B175" s="41" t="n">
        <v>36981</v>
      </c>
      <c r="C175" s="0" t="n">
        <v>413</v>
      </c>
      <c r="D175" s="0" t="n">
        <v>80020366</v>
      </c>
      <c r="F175" s="0" t="s">
        <v>163</v>
      </c>
      <c r="I175" s="0" t="s">
        <v>165</v>
      </c>
      <c r="L175" s="42" t="n">
        <v>-183982.21</v>
      </c>
    </row>
    <row r="176" customFormat="false" ht="12.75" hidden="false" customHeight="false" outlineLevel="0" collapsed="false">
      <c r="B176" s="41" t="n">
        <v>36981</v>
      </c>
      <c r="C176" s="0" t="n">
        <v>413</v>
      </c>
      <c r="D176" s="0" t="n">
        <v>80020366</v>
      </c>
      <c r="F176" s="0" t="s">
        <v>163</v>
      </c>
      <c r="I176" s="0" t="s">
        <v>165</v>
      </c>
      <c r="L176" s="42" t="n">
        <v>-49833.85</v>
      </c>
    </row>
    <row r="177" customFormat="false" ht="12.75" hidden="false" customHeight="false" outlineLevel="0" collapsed="false">
      <c r="B177" s="41" t="n">
        <v>36981</v>
      </c>
      <c r="C177" s="0" t="n">
        <v>413</v>
      </c>
      <c r="D177" s="0" t="n">
        <v>80020366</v>
      </c>
      <c r="F177" s="0" t="s">
        <v>163</v>
      </c>
      <c r="I177" s="0" t="s">
        <v>165</v>
      </c>
      <c r="L177" s="42" t="n">
        <v>-172641.53</v>
      </c>
    </row>
    <row r="178" customFormat="false" ht="12.75" hidden="false" customHeight="false" outlineLevel="0" collapsed="false">
      <c r="B178" s="0" t="s">
        <v>74</v>
      </c>
      <c r="D178" s="0" t="n">
        <v>80020366</v>
      </c>
      <c r="L178" s="43" t="n">
        <v>-551832.9</v>
      </c>
    </row>
    <row r="179" customFormat="false" ht="12.75" hidden="false" customHeight="false" outlineLevel="0" collapsed="false">
      <c r="B179" s="41" t="n">
        <v>36981</v>
      </c>
      <c r="C179" s="0" t="n">
        <v>413</v>
      </c>
      <c r="D179" s="0" t="n">
        <v>80020401</v>
      </c>
      <c r="F179" s="0" t="s">
        <v>167</v>
      </c>
      <c r="I179" s="0" t="s">
        <v>168</v>
      </c>
      <c r="L179" s="42" t="n">
        <v>-38217.54</v>
      </c>
    </row>
    <row r="180" customFormat="false" ht="12.75" hidden="false" customHeight="false" outlineLevel="0" collapsed="false">
      <c r="B180" s="0" t="s">
        <v>74</v>
      </c>
      <c r="D180" s="0" t="n">
        <v>80020401</v>
      </c>
      <c r="L180" s="43" t="n">
        <v>-38217.54</v>
      </c>
    </row>
    <row r="181" customFormat="false" ht="12.75" hidden="false" customHeight="false" outlineLevel="0" collapsed="false">
      <c r="B181" s="41" t="n">
        <v>36981</v>
      </c>
      <c r="C181" s="0" t="n">
        <v>413</v>
      </c>
      <c r="D181" s="0" t="n">
        <v>81000020</v>
      </c>
      <c r="F181" s="0" t="s">
        <v>169</v>
      </c>
      <c r="H181" s="0" t="n">
        <v>281862</v>
      </c>
      <c r="L181" s="42" t="n">
        <v>166.76</v>
      </c>
    </row>
    <row r="182" customFormat="false" ht="12.75" hidden="false" customHeight="false" outlineLevel="0" collapsed="false">
      <c r="B182" s="0" t="s">
        <v>74</v>
      </c>
      <c r="D182" s="0" t="n">
        <v>81000020</v>
      </c>
      <c r="L182" s="43" t="n">
        <v>166.76</v>
      </c>
    </row>
    <row r="183" customFormat="false" ht="12.75" hidden="false" customHeight="false" outlineLevel="0" collapsed="false">
      <c r="B183" s="41" t="n">
        <v>36981</v>
      </c>
      <c r="C183" s="0" t="n">
        <v>413</v>
      </c>
      <c r="D183" s="0" t="n">
        <v>81000022</v>
      </c>
      <c r="F183" s="0" t="s">
        <v>170</v>
      </c>
      <c r="H183" s="0" t="n">
        <v>281864</v>
      </c>
      <c r="L183" s="42" t="n">
        <v>13</v>
      </c>
    </row>
    <row r="184" customFormat="false" ht="12.75" hidden="false" customHeight="false" outlineLevel="0" collapsed="false">
      <c r="B184" s="41" t="n">
        <v>36981</v>
      </c>
      <c r="C184" s="0" t="n">
        <v>413</v>
      </c>
      <c r="D184" s="0" t="n">
        <v>81000022</v>
      </c>
      <c r="F184" s="0" t="s">
        <v>170</v>
      </c>
      <c r="H184" s="0" t="n">
        <v>281863</v>
      </c>
      <c r="L184" s="42" t="n">
        <v>60</v>
      </c>
    </row>
    <row r="185" customFormat="false" ht="12.75" hidden="false" customHeight="false" outlineLevel="0" collapsed="false">
      <c r="B185" s="41" t="n">
        <v>36981</v>
      </c>
      <c r="C185" s="0" t="n">
        <v>413</v>
      </c>
      <c r="D185" s="0" t="n">
        <v>81000022</v>
      </c>
      <c r="F185" s="0" t="s">
        <v>170</v>
      </c>
      <c r="H185" s="0" t="n">
        <v>281862</v>
      </c>
      <c r="L185" s="42" t="n">
        <v>2823.97</v>
      </c>
    </row>
    <row r="186" customFormat="false" ht="12.75" hidden="false" customHeight="false" outlineLevel="0" collapsed="false">
      <c r="B186" s="41" t="n">
        <v>36981</v>
      </c>
      <c r="C186" s="0" t="n">
        <v>413</v>
      </c>
      <c r="D186" s="0" t="n">
        <v>81000022</v>
      </c>
      <c r="F186" s="0" t="s">
        <v>170</v>
      </c>
      <c r="H186" s="0" t="n">
        <v>281859</v>
      </c>
      <c r="L186" s="42" t="n">
        <v>155</v>
      </c>
    </row>
    <row r="187" customFormat="false" ht="12.75" hidden="false" customHeight="false" outlineLevel="0" collapsed="false">
      <c r="B187" s="0" t="s">
        <v>74</v>
      </c>
      <c r="D187" s="0" t="n">
        <v>81000022</v>
      </c>
      <c r="L187" s="43" t="n">
        <v>3051.97</v>
      </c>
    </row>
    <row r="188" customFormat="false" ht="12.75" hidden="false" customHeight="false" outlineLevel="0" collapsed="false">
      <c r="B188" s="41" t="n">
        <v>36981</v>
      </c>
      <c r="C188" s="0" t="n">
        <v>413</v>
      </c>
      <c r="D188" s="0" t="n">
        <v>81000023</v>
      </c>
      <c r="F188" s="0" t="s">
        <v>171</v>
      </c>
      <c r="H188" s="0" t="n">
        <v>281855</v>
      </c>
      <c r="L188" s="42" t="n">
        <v>14638.79</v>
      </c>
    </row>
    <row r="189" customFormat="false" ht="12.75" hidden="false" customHeight="false" outlineLevel="0" collapsed="false">
      <c r="B189" s="41" t="n">
        <v>36981</v>
      </c>
      <c r="C189" s="0" t="n">
        <v>413</v>
      </c>
      <c r="D189" s="0" t="n">
        <v>81000023</v>
      </c>
      <c r="F189" s="0" t="s">
        <v>171</v>
      </c>
      <c r="H189" s="0" t="n">
        <v>281853</v>
      </c>
      <c r="L189" s="42" t="n">
        <v>1982.89</v>
      </c>
    </row>
    <row r="190" customFormat="false" ht="12.75" hidden="false" customHeight="false" outlineLevel="0" collapsed="false">
      <c r="B190" s="41" t="n">
        <v>36981</v>
      </c>
      <c r="C190" s="0" t="n">
        <v>413</v>
      </c>
      <c r="D190" s="0" t="n">
        <v>81000023</v>
      </c>
      <c r="F190" s="0" t="s">
        <v>171</v>
      </c>
      <c r="H190" s="0" t="n">
        <v>281852</v>
      </c>
      <c r="L190" s="42" t="n">
        <v>73328.01</v>
      </c>
    </row>
    <row r="191" customFormat="false" ht="12.75" hidden="false" customHeight="false" outlineLevel="0" collapsed="false">
      <c r="B191" s="41" t="n">
        <v>36981</v>
      </c>
      <c r="C191" s="0" t="n">
        <v>413</v>
      </c>
      <c r="D191" s="0" t="n">
        <v>81000023</v>
      </c>
      <c r="F191" s="0" t="s">
        <v>171</v>
      </c>
      <c r="H191" s="0" t="n">
        <v>281856</v>
      </c>
      <c r="L191" s="42" t="n">
        <v>1365</v>
      </c>
    </row>
    <row r="192" customFormat="false" ht="12.75" hidden="false" customHeight="false" outlineLevel="0" collapsed="false">
      <c r="B192" s="41" t="n">
        <v>36981</v>
      </c>
      <c r="C192" s="0" t="n">
        <v>413</v>
      </c>
      <c r="D192" s="0" t="n">
        <v>81000023</v>
      </c>
      <c r="F192" s="0" t="s">
        <v>171</v>
      </c>
      <c r="H192" s="0" t="n">
        <v>281857</v>
      </c>
      <c r="L192" s="42" t="n">
        <v>9587.9</v>
      </c>
    </row>
    <row r="193" customFormat="false" ht="12.75" hidden="false" customHeight="false" outlineLevel="0" collapsed="false">
      <c r="B193" s="41" t="n">
        <v>36981</v>
      </c>
      <c r="C193" s="0" t="n">
        <v>413</v>
      </c>
      <c r="D193" s="0" t="n">
        <v>81000023</v>
      </c>
      <c r="F193" s="0" t="s">
        <v>171</v>
      </c>
      <c r="H193" s="0" t="n">
        <v>281858</v>
      </c>
      <c r="L193" s="42" t="n">
        <v>1878</v>
      </c>
    </row>
    <row r="194" customFormat="false" ht="12.75" hidden="false" customHeight="false" outlineLevel="0" collapsed="false">
      <c r="B194" s="41" t="n">
        <v>36981</v>
      </c>
      <c r="C194" s="0" t="n">
        <v>413</v>
      </c>
      <c r="D194" s="0" t="n">
        <v>81000023</v>
      </c>
      <c r="F194" s="0" t="s">
        <v>171</v>
      </c>
      <c r="H194" s="0" t="n">
        <v>281846</v>
      </c>
      <c r="L194" s="42" t="n">
        <v>162.52</v>
      </c>
    </row>
    <row r="195" customFormat="false" ht="12.75" hidden="false" customHeight="false" outlineLevel="0" collapsed="false">
      <c r="B195" s="41" t="n">
        <v>36981</v>
      </c>
      <c r="C195" s="0" t="n">
        <v>413</v>
      </c>
      <c r="D195" s="0" t="n">
        <v>81000023</v>
      </c>
      <c r="F195" s="0" t="s">
        <v>171</v>
      </c>
      <c r="H195" s="0" t="n">
        <v>281846</v>
      </c>
      <c r="L195" s="42" t="n">
        <v>993.54</v>
      </c>
    </row>
    <row r="196" customFormat="false" ht="12.75" hidden="false" customHeight="false" outlineLevel="0" collapsed="false">
      <c r="B196" s="41" t="n">
        <v>36981</v>
      </c>
      <c r="C196" s="0" t="n">
        <v>413</v>
      </c>
      <c r="D196" s="0" t="n">
        <v>81000023</v>
      </c>
      <c r="F196" s="0" t="s">
        <v>171</v>
      </c>
      <c r="H196" s="0" t="n">
        <v>281847</v>
      </c>
      <c r="L196" s="42" t="n">
        <v>3094</v>
      </c>
    </row>
    <row r="197" customFormat="false" ht="12.75" hidden="false" customHeight="false" outlineLevel="0" collapsed="false">
      <c r="B197" s="41" t="n">
        <v>36981</v>
      </c>
      <c r="C197" s="0" t="n">
        <v>413</v>
      </c>
      <c r="D197" s="0" t="n">
        <v>81000023</v>
      </c>
      <c r="F197" s="0" t="s">
        <v>171</v>
      </c>
      <c r="H197" s="0" t="n">
        <v>281849</v>
      </c>
      <c r="L197" s="42" t="n">
        <v>79043.73</v>
      </c>
    </row>
    <row r="198" customFormat="false" ht="12.75" hidden="false" customHeight="false" outlineLevel="0" collapsed="false">
      <c r="B198" s="41" t="n">
        <v>36981</v>
      </c>
      <c r="C198" s="0" t="n">
        <v>413</v>
      </c>
      <c r="D198" s="0" t="n">
        <v>81000023</v>
      </c>
      <c r="F198" s="0" t="s">
        <v>171</v>
      </c>
      <c r="H198" s="0" t="n">
        <v>281850</v>
      </c>
      <c r="L198" s="42" t="n">
        <v>188.44</v>
      </c>
    </row>
    <row r="199" customFormat="false" ht="12.75" hidden="false" customHeight="false" outlineLevel="0" collapsed="false">
      <c r="B199" s="41" t="n">
        <v>36981</v>
      </c>
      <c r="C199" s="0" t="n">
        <v>413</v>
      </c>
      <c r="D199" s="0" t="n">
        <v>81000023</v>
      </c>
      <c r="F199" s="0" t="s">
        <v>171</v>
      </c>
      <c r="H199" s="0" t="n">
        <v>281851</v>
      </c>
      <c r="L199" s="42" t="n">
        <v>1324.06</v>
      </c>
    </row>
    <row r="200" customFormat="false" ht="12.75" hidden="false" customHeight="false" outlineLevel="0" collapsed="false">
      <c r="B200" s="41" t="n">
        <v>36981</v>
      </c>
      <c r="C200" s="0" t="n">
        <v>413</v>
      </c>
      <c r="D200" s="0" t="n">
        <v>81000023</v>
      </c>
      <c r="F200" s="0" t="s">
        <v>171</v>
      </c>
      <c r="H200" s="0" t="n">
        <v>281860</v>
      </c>
      <c r="L200" s="42" t="n">
        <v>34467.74</v>
      </c>
    </row>
    <row r="201" customFormat="false" ht="12.75" hidden="false" customHeight="false" outlineLevel="0" collapsed="false">
      <c r="B201" s="41" t="n">
        <v>36981</v>
      </c>
      <c r="C201" s="0" t="n">
        <v>413</v>
      </c>
      <c r="D201" s="0" t="n">
        <v>81000023</v>
      </c>
      <c r="F201" s="0" t="s">
        <v>171</v>
      </c>
      <c r="H201" s="0" t="n">
        <v>281869</v>
      </c>
      <c r="L201" s="42" t="n">
        <v>1880</v>
      </c>
    </row>
    <row r="202" customFormat="false" ht="12.75" hidden="false" customHeight="false" outlineLevel="0" collapsed="false">
      <c r="B202" s="41" t="n">
        <v>36981</v>
      </c>
      <c r="C202" s="0" t="n">
        <v>413</v>
      </c>
      <c r="D202" s="0" t="n">
        <v>81000023</v>
      </c>
      <c r="F202" s="0" t="s">
        <v>171</v>
      </c>
      <c r="H202" s="0" t="n">
        <v>281870</v>
      </c>
      <c r="L202" s="42" t="n">
        <v>2214.25</v>
      </c>
    </row>
    <row r="203" customFormat="false" ht="12.75" hidden="false" customHeight="false" outlineLevel="0" collapsed="false">
      <c r="B203" s="41" t="n">
        <v>36981</v>
      </c>
      <c r="C203" s="0" t="n">
        <v>413</v>
      </c>
      <c r="D203" s="0" t="n">
        <v>81000023</v>
      </c>
      <c r="F203" s="0" t="s">
        <v>171</v>
      </c>
      <c r="H203" s="0" t="n">
        <v>281872</v>
      </c>
      <c r="L203" s="42" t="n">
        <v>12206.71</v>
      </c>
    </row>
    <row r="204" customFormat="false" ht="12.75" hidden="false" customHeight="false" outlineLevel="0" collapsed="false">
      <c r="B204" s="41" t="n">
        <v>36981</v>
      </c>
      <c r="C204" s="0" t="n">
        <v>413</v>
      </c>
      <c r="D204" s="0" t="n">
        <v>81000023</v>
      </c>
      <c r="F204" s="0" t="s">
        <v>171</v>
      </c>
      <c r="H204" s="0" t="n">
        <v>281873</v>
      </c>
      <c r="L204" s="42" t="n">
        <v>7457.5</v>
      </c>
    </row>
    <row r="205" customFormat="false" ht="12.75" hidden="false" customHeight="false" outlineLevel="0" collapsed="false">
      <c r="B205" s="41" t="n">
        <v>36981</v>
      </c>
      <c r="C205" s="0" t="n">
        <v>413</v>
      </c>
      <c r="D205" s="0" t="n">
        <v>81000023</v>
      </c>
      <c r="F205" s="0" t="s">
        <v>171</v>
      </c>
      <c r="H205" s="0" t="n">
        <v>281874</v>
      </c>
      <c r="L205" s="42" t="n">
        <v>17332.62</v>
      </c>
    </row>
    <row r="206" customFormat="false" ht="12.75" hidden="false" customHeight="false" outlineLevel="0" collapsed="false">
      <c r="B206" s="41" t="n">
        <v>36981</v>
      </c>
      <c r="C206" s="0" t="n">
        <v>413</v>
      </c>
      <c r="D206" s="0" t="n">
        <v>81000023</v>
      </c>
      <c r="F206" s="0" t="s">
        <v>171</v>
      </c>
      <c r="H206" s="0" t="n">
        <v>281876</v>
      </c>
      <c r="L206" s="42" t="n">
        <v>17801.6</v>
      </c>
    </row>
    <row r="207" customFormat="false" ht="12.75" hidden="false" customHeight="false" outlineLevel="0" collapsed="false">
      <c r="B207" s="41" t="n">
        <v>36981</v>
      </c>
      <c r="C207" s="0" t="n">
        <v>413</v>
      </c>
      <c r="D207" s="0" t="n">
        <v>81000023</v>
      </c>
      <c r="F207" s="0" t="s">
        <v>171</v>
      </c>
      <c r="H207" s="0" t="n">
        <v>281861</v>
      </c>
      <c r="L207" s="42" t="n">
        <v>41.7</v>
      </c>
    </row>
    <row r="208" customFormat="false" ht="12.75" hidden="false" customHeight="false" outlineLevel="0" collapsed="false">
      <c r="B208" s="41" t="n">
        <v>36981</v>
      </c>
      <c r="C208" s="0" t="n">
        <v>413</v>
      </c>
      <c r="D208" s="0" t="n">
        <v>81000023</v>
      </c>
      <c r="F208" s="0" t="s">
        <v>171</v>
      </c>
      <c r="H208" s="0" t="n">
        <v>281863</v>
      </c>
      <c r="L208" s="42" t="n">
        <v>5775</v>
      </c>
    </row>
    <row r="209" customFormat="false" ht="12.75" hidden="false" customHeight="false" outlineLevel="0" collapsed="false">
      <c r="B209" s="41" t="n">
        <v>36981</v>
      </c>
      <c r="C209" s="0" t="n">
        <v>413</v>
      </c>
      <c r="D209" s="0" t="n">
        <v>81000023</v>
      </c>
      <c r="F209" s="0" t="s">
        <v>171</v>
      </c>
      <c r="H209" s="0" t="n">
        <v>281865</v>
      </c>
      <c r="L209" s="42" t="n">
        <v>130</v>
      </c>
    </row>
    <row r="210" customFormat="false" ht="12.75" hidden="false" customHeight="false" outlineLevel="0" collapsed="false">
      <c r="B210" s="41" t="n">
        <v>36981</v>
      </c>
      <c r="C210" s="0" t="n">
        <v>413</v>
      </c>
      <c r="D210" s="0" t="n">
        <v>81000023</v>
      </c>
      <c r="F210" s="0" t="s">
        <v>171</v>
      </c>
      <c r="H210" s="0" t="n">
        <v>281866</v>
      </c>
      <c r="L210" s="42" t="n">
        <v>41065.69</v>
      </c>
    </row>
    <row r="211" customFormat="false" ht="12.75" hidden="false" customHeight="false" outlineLevel="0" collapsed="false">
      <c r="B211" s="41" t="n">
        <v>36981</v>
      </c>
      <c r="C211" s="0" t="n">
        <v>413</v>
      </c>
      <c r="D211" s="0" t="n">
        <v>81000023</v>
      </c>
      <c r="F211" s="0" t="s">
        <v>171</v>
      </c>
      <c r="H211" s="0" t="n">
        <v>281867</v>
      </c>
      <c r="L211" s="42" t="n">
        <v>34280.2</v>
      </c>
    </row>
    <row r="212" customFormat="false" ht="12.75" hidden="false" customHeight="false" outlineLevel="0" collapsed="false">
      <c r="B212" s="41" t="n">
        <v>36981</v>
      </c>
      <c r="C212" s="0" t="n">
        <v>413</v>
      </c>
      <c r="D212" s="0" t="n">
        <v>81000023</v>
      </c>
      <c r="F212" s="0" t="s">
        <v>171</v>
      </c>
      <c r="H212" s="0" t="n">
        <v>281868</v>
      </c>
      <c r="L212" s="42" t="n">
        <v>18122.85</v>
      </c>
    </row>
    <row r="213" customFormat="false" ht="12.75" hidden="false" customHeight="false" outlineLevel="0" collapsed="false">
      <c r="B213" s="41" t="n">
        <v>36981</v>
      </c>
      <c r="C213" s="0" t="n">
        <v>413</v>
      </c>
      <c r="D213" s="0" t="n">
        <v>81000023</v>
      </c>
      <c r="F213" s="0" t="s">
        <v>171</v>
      </c>
      <c r="H213" s="0" t="n">
        <v>281845</v>
      </c>
      <c r="L213" s="42" t="n">
        <v>552</v>
      </c>
    </row>
    <row r="214" customFormat="false" ht="12.75" hidden="false" customHeight="false" outlineLevel="0" collapsed="false">
      <c r="B214" s="41" t="n">
        <v>36981</v>
      </c>
      <c r="C214" s="0" t="n">
        <v>413</v>
      </c>
      <c r="D214" s="0" t="n">
        <v>81000023</v>
      </c>
      <c r="F214" s="0" t="s">
        <v>171</v>
      </c>
      <c r="H214" s="0" t="n">
        <v>281823</v>
      </c>
      <c r="L214" s="42" t="n">
        <v>5791.15</v>
      </c>
    </row>
    <row r="215" customFormat="false" ht="12.75" hidden="false" customHeight="false" outlineLevel="0" collapsed="false">
      <c r="B215" s="41" t="n">
        <v>36981</v>
      </c>
      <c r="C215" s="0" t="n">
        <v>413</v>
      </c>
      <c r="D215" s="0" t="n">
        <v>81000023</v>
      </c>
      <c r="F215" s="0" t="s">
        <v>171</v>
      </c>
      <c r="H215" s="0" t="n">
        <v>281824</v>
      </c>
      <c r="L215" s="42" t="n">
        <v>11490.88</v>
      </c>
    </row>
    <row r="216" customFormat="false" ht="12.75" hidden="false" customHeight="false" outlineLevel="0" collapsed="false">
      <c r="B216" s="41" t="n">
        <v>36981</v>
      </c>
      <c r="C216" s="0" t="n">
        <v>413</v>
      </c>
      <c r="D216" s="0" t="n">
        <v>81000023</v>
      </c>
      <c r="F216" s="0" t="s">
        <v>171</v>
      </c>
      <c r="H216" s="0" t="n">
        <v>281825</v>
      </c>
      <c r="L216" s="42" t="n">
        <v>420</v>
      </c>
    </row>
    <row r="217" customFormat="false" ht="12.75" hidden="false" customHeight="false" outlineLevel="0" collapsed="false">
      <c r="B217" s="41" t="n">
        <v>36981</v>
      </c>
      <c r="C217" s="0" t="n">
        <v>413</v>
      </c>
      <c r="D217" s="0" t="n">
        <v>81000023</v>
      </c>
      <c r="F217" s="0" t="s">
        <v>171</v>
      </c>
      <c r="H217" s="0" t="n">
        <v>281826</v>
      </c>
      <c r="L217" s="42" t="n">
        <v>691.7</v>
      </c>
    </row>
    <row r="218" customFormat="false" ht="12.75" hidden="false" customHeight="false" outlineLevel="0" collapsed="false">
      <c r="B218" s="41" t="n">
        <v>36981</v>
      </c>
      <c r="C218" s="0" t="n">
        <v>413</v>
      </c>
      <c r="D218" s="0" t="n">
        <v>81000023</v>
      </c>
      <c r="F218" s="0" t="s">
        <v>171</v>
      </c>
      <c r="H218" s="0" t="n">
        <v>281828</v>
      </c>
      <c r="L218" s="42" t="n">
        <v>88.56</v>
      </c>
    </row>
    <row r="219" customFormat="false" ht="12.75" hidden="false" customHeight="false" outlineLevel="0" collapsed="false">
      <c r="B219" s="41" t="n">
        <v>36981</v>
      </c>
      <c r="C219" s="0" t="n">
        <v>413</v>
      </c>
      <c r="D219" s="0" t="n">
        <v>81000023</v>
      </c>
      <c r="F219" s="0" t="s">
        <v>171</v>
      </c>
      <c r="H219" s="0" t="n">
        <v>281829</v>
      </c>
      <c r="L219" s="42" t="n">
        <v>517.58</v>
      </c>
    </row>
    <row r="220" customFormat="false" ht="12.75" hidden="false" customHeight="false" outlineLevel="0" collapsed="false">
      <c r="B220" s="41" t="n">
        <v>36981</v>
      </c>
      <c r="C220" s="0" t="n">
        <v>413</v>
      </c>
      <c r="D220" s="0" t="n">
        <v>81000023</v>
      </c>
      <c r="F220" s="0" t="s">
        <v>171</v>
      </c>
      <c r="H220" s="0" t="n">
        <v>281409</v>
      </c>
      <c r="L220" s="42" t="n">
        <v>3852.9</v>
      </c>
    </row>
    <row r="221" customFormat="false" ht="12.75" hidden="false" customHeight="false" outlineLevel="0" collapsed="false">
      <c r="B221" s="41" t="n">
        <v>36981</v>
      </c>
      <c r="C221" s="0" t="n">
        <v>413</v>
      </c>
      <c r="D221" s="0" t="n">
        <v>81000023</v>
      </c>
      <c r="F221" s="0" t="s">
        <v>171</v>
      </c>
      <c r="H221" s="0" t="n">
        <v>281410</v>
      </c>
      <c r="L221" s="42" t="n">
        <v>24105.79</v>
      </c>
    </row>
    <row r="222" customFormat="false" ht="12.75" hidden="false" customHeight="false" outlineLevel="0" collapsed="false">
      <c r="B222" s="41" t="n">
        <v>36981</v>
      </c>
      <c r="C222" s="0" t="n">
        <v>413</v>
      </c>
      <c r="D222" s="0" t="n">
        <v>81000023</v>
      </c>
      <c r="F222" s="0" t="s">
        <v>171</v>
      </c>
      <c r="H222" s="0" t="n">
        <v>281411</v>
      </c>
      <c r="L222" s="42" t="n">
        <v>103039.24</v>
      </c>
    </row>
    <row r="223" customFormat="false" ht="12.75" hidden="false" customHeight="false" outlineLevel="0" collapsed="false">
      <c r="B223" s="41" t="n">
        <v>36981</v>
      </c>
      <c r="C223" s="0" t="n">
        <v>413</v>
      </c>
      <c r="D223" s="0" t="n">
        <v>81000023</v>
      </c>
      <c r="F223" s="0" t="s">
        <v>171</v>
      </c>
      <c r="H223" s="0" t="n">
        <v>281412</v>
      </c>
      <c r="L223" s="42" t="n">
        <v>884.9</v>
      </c>
    </row>
    <row r="224" customFormat="false" ht="12.75" hidden="false" customHeight="false" outlineLevel="0" collapsed="false">
      <c r="B224" s="41" t="n">
        <v>36981</v>
      </c>
      <c r="C224" s="0" t="n">
        <v>413</v>
      </c>
      <c r="D224" s="0" t="n">
        <v>81000023</v>
      </c>
      <c r="F224" s="0" t="s">
        <v>171</v>
      </c>
      <c r="H224" s="0" t="n">
        <v>281418</v>
      </c>
      <c r="L224" s="42" t="n">
        <v>869.95</v>
      </c>
    </row>
    <row r="225" customFormat="false" ht="12.75" hidden="false" customHeight="false" outlineLevel="0" collapsed="false">
      <c r="B225" s="41" t="n">
        <v>36981</v>
      </c>
      <c r="C225" s="0" t="n">
        <v>413</v>
      </c>
      <c r="D225" s="0" t="n">
        <v>81000023</v>
      </c>
      <c r="F225" s="0" t="s">
        <v>171</v>
      </c>
      <c r="H225" s="0" t="n">
        <v>281420</v>
      </c>
      <c r="L225" s="42" t="n">
        <v>691.25</v>
      </c>
    </row>
    <row r="226" customFormat="false" ht="12.75" hidden="false" customHeight="false" outlineLevel="0" collapsed="false">
      <c r="B226" s="41" t="n">
        <v>36981</v>
      </c>
      <c r="C226" s="0" t="n">
        <v>413</v>
      </c>
      <c r="D226" s="0" t="n">
        <v>81000023</v>
      </c>
      <c r="F226" s="0" t="s">
        <v>171</v>
      </c>
      <c r="H226" s="0" t="n">
        <v>281831</v>
      </c>
      <c r="L226" s="42" t="n">
        <v>3113.7</v>
      </c>
    </row>
    <row r="227" customFormat="false" ht="12.75" hidden="false" customHeight="false" outlineLevel="0" collapsed="false">
      <c r="B227" s="41" t="n">
        <v>36981</v>
      </c>
      <c r="C227" s="0" t="n">
        <v>413</v>
      </c>
      <c r="D227" s="0" t="n">
        <v>81000023</v>
      </c>
      <c r="F227" s="0" t="s">
        <v>171</v>
      </c>
      <c r="H227" s="0" t="n">
        <v>281839</v>
      </c>
      <c r="L227" s="42" t="n">
        <v>5038.3</v>
      </c>
    </row>
    <row r="228" customFormat="false" ht="12.75" hidden="false" customHeight="false" outlineLevel="0" collapsed="false">
      <c r="B228" s="41" t="n">
        <v>36981</v>
      </c>
      <c r="C228" s="0" t="n">
        <v>413</v>
      </c>
      <c r="D228" s="0" t="n">
        <v>81000023</v>
      </c>
      <c r="F228" s="0" t="s">
        <v>171</v>
      </c>
      <c r="H228" s="0" t="n">
        <v>281840</v>
      </c>
      <c r="L228" s="42" t="n">
        <v>7365.1</v>
      </c>
    </row>
    <row r="229" customFormat="false" ht="12.75" hidden="false" customHeight="false" outlineLevel="0" collapsed="false">
      <c r="B229" s="41" t="n">
        <v>36981</v>
      </c>
      <c r="C229" s="0" t="n">
        <v>413</v>
      </c>
      <c r="D229" s="0" t="n">
        <v>81000023</v>
      </c>
      <c r="F229" s="0" t="s">
        <v>171</v>
      </c>
      <c r="H229" s="0" t="n">
        <v>281841</v>
      </c>
      <c r="L229" s="42" t="n">
        <v>4839.5</v>
      </c>
    </row>
    <row r="230" customFormat="false" ht="12.75" hidden="false" customHeight="false" outlineLevel="0" collapsed="false">
      <c r="B230" s="41" t="n">
        <v>36981</v>
      </c>
      <c r="C230" s="0" t="n">
        <v>413</v>
      </c>
      <c r="D230" s="0" t="n">
        <v>81000023</v>
      </c>
      <c r="F230" s="0" t="s">
        <v>171</v>
      </c>
      <c r="H230" s="0" t="n">
        <v>281842</v>
      </c>
      <c r="L230" s="42" t="n">
        <v>120</v>
      </c>
    </row>
    <row r="231" customFormat="false" ht="12.75" hidden="false" customHeight="false" outlineLevel="0" collapsed="false">
      <c r="B231" s="41" t="n">
        <v>36981</v>
      </c>
      <c r="C231" s="0" t="n">
        <v>413</v>
      </c>
      <c r="D231" s="0" t="n">
        <v>81000023</v>
      </c>
      <c r="F231" s="0" t="s">
        <v>171</v>
      </c>
      <c r="H231" s="0" t="n">
        <v>281843</v>
      </c>
      <c r="L231" s="42" t="n">
        <v>898.97</v>
      </c>
    </row>
    <row r="232" customFormat="false" ht="12.75" hidden="false" customHeight="false" outlineLevel="0" collapsed="false">
      <c r="B232" s="41" t="n">
        <v>36981</v>
      </c>
      <c r="C232" s="0" t="n">
        <v>413</v>
      </c>
      <c r="D232" s="0" t="n">
        <v>81000023</v>
      </c>
      <c r="F232" s="0" t="s">
        <v>171</v>
      </c>
      <c r="H232" s="0" t="n">
        <v>281844</v>
      </c>
      <c r="L232" s="42" t="n">
        <v>61593.19</v>
      </c>
    </row>
    <row r="233" customFormat="false" ht="12.75" hidden="false" customHeight="false" outlineLevel="0" collapsed="false">
      <c r="B233" s="41" t="n">
        <v>36981</v>
      </c>
      <c r="C233" s="0" t="n">
        <v>413</v>
      </c>
      <c r="D233" s="0" t="n">
        <v>81000023</v>
      </c>
      <c r="F233" s="0" t="s">
        <v>171</v>
      </c>
      <c r="H233" s="0" t="n">
        <v>281832</v>
      </c>
      <c r="L233" s="42" t="n">
        <v>11180.1</v>
      </c>
    </row>
    <row r="234" customFormat="false" ht="12.75" hidden="false" customHeight="false" outlineLevel="0" collapsed="false">
      <c r="B234" s="41" t="n">
        <v>36981</v>
      </c>
      <c r="C234" s="0" t="n">
        <v>413</v>
      </c>
      <c r="D234" s="0" t="n">
        <v>81000023</v>
      </c>
      <c r="F234" s="0" t="s">
        <v>171</v>
      </c>
      <c r="H234" s="0" t="n">
        <v>281834</v>
      </c>
      <c r="L234" s="42" t="n">
        <v>2145</v>
      </c>
    </row>
    <row r="235" customFormat="false" ht="12.75" hidden="false" customHeight="false" outlineLevel="0" collapsed="false">
      <c r="B235" s="41" t="n">
        <v>36981</v>
      </c>
      <c r="C235" s="0" t="n">
        <v>413</v>
      </c>
      <c r="D235" s="0" t="n">
        <v>81000023</v>
      </c>
      <c r="F235" s="0" t="s">
        <v>171</v>
      </c>
      <c r="H235" s="0" t="n">
        <v>281835</v>
      </c>
      <c r="L235" s="42" t="n">
        <v>9880.82</v>
      </c>
    </row>
    <row r="236" customFormat="false" ht="12.75" hidden="false" customHeight="false" outlineLevel="0" collapsed="false">
      <c r="B236" s="41" t="n">
        <v>36981</v>
      </c>
      <c r="C236" s="0" t="n">
        <v>413</v>
      </c>
      <c r="D236" s="0" t="n">
        <v>81000023</v>
      </c>
      <c r="F236" s="0" t="s">
        <v>171</v>
      </c>
      <c r="H236" s="0" t="n">
        <v>281838</v>
      </c>
      <c r="L236" s="42" t="n">
        <v>10227.28</v>
      </c>
    </row>
    <row r="237" customFormat="false" ht="12.75" hidden="false" customHeight="false" outlineLevel="0" collapsed="false">
      <c r="B237" s="41" t="n">
        <v>36981</v>
      </c>
      <c r="C237" s="0" t="n">
        <v>413</v>
      </c>
      <c r="D237" s="0" t="n">
        <v>81000023</v>
      </c>
      <c r="F237" s="0" t="s">
        <v>171</v>
      </c>
      <c r="H237" s="0" t="n">
        <v>281837</v>
      </c>
      <c r="L237" s="42" t="n">
        <v>542.93</v>
      </c>
    </row>
    <row r="238" customFormat="false" ht="12.75" hidden="false" customHeight="false" outlineLevel="0" collapsed="false">
      <c r="B238" s="41" t="n">
        <v>36981</v>
      </c>
      <c r="C238" s="0" t="n">
        <v>413</v>
      </c>
      <c r="D238" s="0" t="n">
        <v>81000023</v>
      </c>
      <c r="F238" s="0" t="s">
        <v>171</v>
      </c>
      <c r="H238" s="0" t="n">
        <v>281836</v>
      </c>
      <c r="L238" s="42" t="n">
        <v>1066</v>
      </c>
    </row>
    <row r="239" customFormat="false" ht="12.75" hidden="false" customHeight="false" outlineLevel="0" collapsed="false">
      <c r="B239" s="0" t="s">
        <v>74</v>
      </c>
      <c r="D239" s="0" t="n">
        <v>81000023</v>
      </c>
      <c r="L239" s="43" t="n">
        <v>651369.53</v>
      </c>
    </row>
    <row r="240" customFormat="false" ht="12.75" hidden="false" customHeight="false" outlineLevel="0" collapsed="false">
      <c r="B240" s="41" t="n">
        <v>36981</v>
      </c>
      <c r="C240" s="0" t="n">
        <v>413</v>
      </c>
      <c r="D240" s="0" t="n">
        <v>81000028</v>
      </c>
      <c r="F240" s="0" t="s">
        <v>172</v>
      </c>
      <c r="H240" s="0" t="n">
        <v>281829</v>
      </c>
      <c r="L240" s="42" t="n">
        <v>221.37</v>
      </c>
    </row>
    <row r="241" customFormat="false" ht="12.75" hidden="false" customHeight="false" outlineLevel="0" collapsed="false">
      <c r="B241" s="41" t="n">
        <v>36981</v>
      </c>
      <c r="C241" s="0" t="n">
        <v>413</v>
      </c>
      <c r="D241" s="0" t="n">
        <v>81000028</v>
      </c>
      <c r="F241" s="0" t="s">
        <v>172</v>
      </c>
      <c r="H241" s="0" t="n">
        <v>281851</v>
      </c>
      <c r="L241" s="42" t="n">
        <v>348.43</v>
      </c>
    </row>
    <row r="242" customFormat="false" ht="12.75" hidden="false" customHeight="false" outlineLevel="0" collapsed="false">
      <c r="B242" s="0" t="s">
        <v>74</v>
      </c>
      <c r="D242" s="0" t="n">
        <v>81000028</v>
      </c>
      <c r="L242" s="43" t="n">
        <v>569.8</v>
      </c>
    </row>
    <row r="243" customFormat="false" ht="12.75" hidden="false" customHeight="false" outlineLevel="0" collapsed="false">
      <c r="B243" s="41" t="n">
        <v>36981</v>
      </c>
      <c r="C243" s="0" t="n">
        <v>413</v>
      </c>
      <c r="D243" s="0" t="n">
        <v>81000031</v>
      </c>
      <c r="F243" s="0" t="s">
        <v>173</v>
      </c>
      <c r="H243" s="0" t="n">
        <v>281859</v>
      </c>
      <c r="L243" s="42" t="n">
        <v>40320.31</v>
      </c>
    </row>
    <row r="244" customFormat="false" ht="12.75" hidden="false" customHeight="false" outlineLevel="0" collapsed="false">
      <c r="B244" s="41" t="n">
        <v>36981</v>
      </c>
      <c r="C244" s="0" t="n">
        <v>413</v>
      </c>
      <c r="D244" s="0" t="n">
        <v>81000031</v>
      </c>
      <c r="F244" s="0" t="s">
        <v>173</v>
      </c>
      <c r="H244" s="0" t="n">
        <v>281833</v>
      </c>
      <c r="L244" s="42" t="n">
        <v>9000</v>
      </c>
    </row>
    <row r="245" customFormat="false" ht="12.75" hidden="false" customHeight="false" outlineLevel="0" collapsed="false">
      <c r="B245" s="0" t="s">
        <v>74</v>
      </c>
      <c r="D245" s="0" t="n">
        <v>81000031</v>
      </c>
      <c r="L245" s="43" t="n">
        <v>49320.31</v>
      </c>
    </row>
    <row r="246" customFormat="false" ht="12.75" hidden="false" customHeight="false" outlineLevel="0" collapsed="false">
      <c r="B246" s="41" t="n">
        <v>36981</v>
      </c>
      <c r="C246" s="0" t="n">
        <v>413</v>
      </c>
      <c r="D246" s="0" t="n">
        <v>82100107</v>
      </c>
      <c r="F246" s="0" t="s">
        <v>174</v>
      </c>
      <c r="H246" s="0" t="n">
        <v>2837321</v>
      </c>
      <c r="L246" s="42" t="n">
        <v>184.64</v>
      </c>
    </row>
    <row r="247" customFormat="false" ht="12.75" hidden="false" customHeight="false" outlineLevel="0" collapsed="false">
      <c r="B247" s="41" t="n">
        <v>36981</v>
      </c>
      <c r="C247" s="0" t="n">
        <v>413</v>
      </c>
      <c r="D247" s="0" t="n">
        <v>82100107</v>
      </c>
      <c r="F247" s="0" t="s">
        <v>174</v>
      </c>
      <c r="H247" s="0" t="n">
        <v>2837320</v>
      </c>
      <c r="L247" s="42" t="n">
        <v>184.64</v>
      </c>
    </row>
    <row r="248" customFormat="false" ht="12.75" hidden="false" customHeight="false" outlineLevel="0" collapsed="false">
      <c r="B248" s="41" t="n">
        <v>36980</v>
      </c>
      <c r="C248" s="0" t="n">
        <v>413</v>
      </c>
      <c r="D248" s="0" t="n">
        <v>82100107</v>
      </c>
      <c r="F248" s="0" t="s">
        <v>174</v>
      </c>
      <c r="H248" s="0" t="n">
        <v>2837322</v>
      </c>
      <c r="L248" s="42" t="n">
        <v>184.64</v>
      </c>
    </row>
    <row r="249" customFormat="false" ht="12.75" hidden="false" customHeight="false" outlineLevel="0" collapsed="false">
      <c r="B249" s="0" t="s">
        <v>74</v>
      </c>
      <c r="D249" s="0" t="n">
        <v>82100107</v>
      </c>
      <c r="L249" s="43" t="n">
        <v>553.92</v>
      </c>
    </row>
    <row r="250" customFormat="false" ht="12.75" hidden="false" customHeight="false" outlineLevel="0" collapsed="false">
      <c r="B250" s="41" t="n">
        <v>36981</v>
      </c>
      <c r="C250" s="0" t="n">
        <v>413</v>
      </c>
      <c r="D250" s="0" t="n">
        <v>82100151</v>
      </c>
      <c r="F250" s="0" t="s">
        <v>175</v>
      </c>
      <c r="H250" s="0" t="n">
        <v>2851599</v>
      </c>
      <c r="L250" s="42" t="n">
        <v>-549.12</v>
      </c>
    </row>
    <row r="251" customFormat="false" ht="12.75" hidden="false" customHeight="false" outlineLevel="0" collapsed="false">
      <c r="B251" s="41" t="n">
        <v>36981</v>
      </c>
      <c r="C251" s="0" t="n">
        <v>413</v>
      </c>
      <c r="D251" s="0" t="n">
        <v>82100151</v>
      </c>
      <c r="F251" s="0" t="s">
        <v>175</v>
      </c>
      <c r="H251" s="0" t="n">
        <v>2851598</v>
      </c>
      <c r="L251" s="42" t="n">
        <v>-549.12</v>
      </c>
    </row>
    <row r="252" customFormat="false" ht="12.75" hidden="false" customHeight="false" outlineLevel="0" collapsed="false">
      <c r="B252" s="41" t="n">
        <v>36981</v>
      </c>
      <c r="C252" s="0" t="n">
        <v>413</v>
      </c>
      <c r="D252" s="0" t="n">
        <v>82100151</v>
      </c>
      <c r="F252" s="0" t="s">
        <v>175</v>
      </c>
      <c r="H252" s="0" t="n">
        <v>2851597</v>
      </c>
      <c r="L252" s="42" t="n">
        <v>-549.12</v>
      </c>
    </row>
    <row r="253" customFormat="false" ht="12.75" hidden="false" customHeight="false" outlineLevel="0" collapsed="false">
      <c r="B253" s="41" t="n">
        <v>36981</v>
      </c>
      <c r="C253" s="0" t="n">
        <v>413</v>
      </c>
      <c r="D253" s="0" t="n">
        <v>82100151</v>
      </c>
      <c r="F253" s="0" t="s">
        <v>175</v>
      </c>
      <c r="H253" s="0" t="n">
        <v>2851596</v>
      </c>
      <c r="L253" s="42" t="n">
        <v>-549.12</v>
      </c>
    </row>
    <row r="254" customFormat="false" ht="12.75" hidden="false" customHeight="false" outlineLevel="0" collapsed="false">
      <c r="B254" s="41" t="n">
        <v>36980</v>
      </c>
      <c r="C254" s="0" t="n">
        <v>413</v>
      </c>
      <c r="D254" s="0" t="n">
        <v>82100151</v>
      </c>
      <c r="F254" s="0" t="s">
        <v>175</v>
      </c>
      <c r="H254" s="0" t="n">
        <v>2851606</v>
      </c>
      <c r="L254" s="42" t="n">
        <v>-549.12</v>
      </c>
    </row>
    <row r="255" customFormat="false" ht="12.75" hidden="false" customHeight="false" outlineLevel="0" collapsed="false">
      <c r="B255" s="41" t="n">
        <v>36981</v>
      </c>
      <c r="C255" s="0" t="n">
        <v>413</v>
      </c>
      <c r="D255" s="0" t="n">
        <v>82100151</v>
      </c>
      <c r="F255" s="0" t="s">
        <v>175</v>
      </c>
      <c r="H255" s="0" t="n">
        <v>2851600</v>
      </c>
      <c r="L255" s="42" t="n">
        <v>-549.12</v>
      </c>
    </row>
    <row r="256" customFormat="false" ht="12.75" hidden="false" customHeight="false" outlineLevel="0" collapsed="false">
      <c r="B256" s="41" t="n">
        <v>36981</v>
      </c>
      <c r="C256" s="0" t="n">
        <v>413</v>
      </c>
      <c r="D256" s="0" t="n">
        <v>82100151</v>
      </c>
      <c r="F256" s="0" t="s">
        <v>175</v>
      </c>
      <c r="H256" s="0" t="n">
        <v>2851605</v>
      </c>
      <c r="L256" s="42" t="n">
        <v>-549.12</v>
      </c>
    </row>
    <row r="257" customFormat="false" ht="12.75" hidden="false" customHeight="false" outlineLevel="0" collapsed="false">
      <c r="B257" s="41" t="n">
        <v>36981</v>
      </c>
      <c r="C257" s="0" t="n">
        <v>413</v>
      </c>
      <c r="D257" s="0" t="n">
        <v>82100151</v>
      </c>
      <c r="F257" s="0" t="s">
        <v>175</v>
      </c>
      <c r="H257" s="0" t="n">
        <v>2851604</v>
      </c>
      <c r="L257" s="42" t="n">
        <v>-549.12</v>
      </c>
    </row>
    <row r="258" customFormat="false" ht="12.75" hidden="false" customHeight="false" outlineLevel="0" collapsed="false">
      <c r="B258" s="41" t="n">
        <v>36981</v>
      </c>
      <c r="C258" s="0" t="n">
        <v>413</v>
      </c>
      <c r="D258" s="0" t="n">
        <v>82100151</v>
      </c>
      <c r="F258" s="0" t="s">
        <v>175</v>
      </c>
      <c r="H258" s="0" t="n">
        <v>2851603</v>
      </c>
      <c r="L258" s="42" t="n">
        <v>-549.12</v>
      </c>
    </row>
    <row r="259" customFormat="false" ht="12.75" hidden="false" customHeight="false" outlineLevel="0" collapsed="false">
      <c r="B259" s="41" t="n">
        <v>36981</v>
      </c>
      <c r="C259" s="0" t="n">
        <v>413</v>
      </c>
      <c r="D259" s="0" t="n">
        <v>82100151</v>
      </c>
      <c r="F259" s="0" t="s">
        <v>175</v>
      </c>
      <c r="H259" s="0" t="n">
        <v>2851602</v>
      </c>
      <c r="L259" s="42" t="n">
        <v>-549.12</v>
      </c>
    </row>
    <row r="260" customFormat="false" ht="12.75" hidden="false" customHeight="false" outlineLevel="0" collapsed="false">
      <c r="B260" s="41" t="n">
        <v>36981</v>
      </c>
      <c r="C260" s="0" t="n">
        <v>413</v>
      </c>
      <c r="D260" s="0" t="n">
        <v>82100151</v>
      </c>
      <c r="F260" s="0" t="s">
        <v>175</v>
      </c>
      <c r="H260" s="0" t="n">
        <v>2851601</v>
      </c>
      <c r="L260" s="42" t="n">
        <v>-549.12</v>
      </c>
    </row>
    <row r="261" customFormat="false" ht="12.75" hidden="false" customHeight="false" outlineLevel="0" collapsed="false">
      <c r="B261" s="41" t="n">
        <v>36961</v>
      </c>
      <c r="C261" s="0" t="n">
        <v>413</v>
      </c>
      <c r="D261" s="0" t="n">
        <v>82100151</v>
      </c>
      <c r="F261" s="0" t="s">
        <v>175</v>
      </c>
      <c r="H261" s="0" t="n">
        <v>2670161</v>
      </c>
      <c r="L261" s="42" t="n">
        <v>840</v>
      </c>
    </row>
    <row r="262" customFormat="false" ht="12.75" hidden="false" customHeight="false" outlineLevel="0" collapsed="false">
      <c r="B262" s="41" t="n">
        <v>36961</v>
      </c>
      <c r="C262" s="0" t="n">
        <v>413</v>
      </c>
      <c r="D262" s="0" t="n">
        <v>82100151</v>
      </c>
      <c r="F262" s="0" t="s">
        <v>175</v>
      </c>
      <c r="H262" s="0" t="n">
        <v>2670160</v>
      </c>
      <c r="L262" s="42" t="n">
        <v>840</v>
      </c>
    </row>
    <row r="263" customFormat="false" ht="12.75" hidden="false" customHeight="false" outlineLevel="0" collapsed="false">
      <c r="B263" s="41" t="n">
        <v>36961</v>
      </c>
      <c r="C263" s="0" t="n">
        <v>413</v>
      </c>
      <c r="D263" s="0" t="n">
        <v>82100151</v>
      </c>
      <c r="F263" s="0" t="s">
        <v>175</v>
      </c>
      <c r="H263" s="0" t="n">
        <v>2670159</v>
      </c>
      <c r="L263" s="42" t="n">
        <v>840</v>
      </c>
    </row>
    <row r="264" customFormat="false" ht="12.75" hidden="false" customHeight="false" outlineLevel="0" collapsed="false">
      <c r="B264" s="41" t="n">
        <v>36961</v>
      </c>
      <c r="C264" s="0" t="n">
        <v>413</v>
      </c>
      <c r="D264" s="0" t="n">
        <v>82100151</v>
      </c>
      <c r="F264" s="0" t="s">
        <v>175</v>
      </c>
      <c r="H264" s="0" t="n">
        <v>2670158</v>
      </c>
      <c r="L264" s="42" t="n">
        <v>840</v>
      </c>
    </row>
    <row r="265" customFormat="false" ht="12.75" hidden="false" customHeight="false" outlineLevel="0" collapsed="false">
      <c r="B265" s="41" t="n">
        <v>36961</v>
      </c>
      <c r="C265" s="0" t="n">
        <v>413</v>
      </c>
      <c r="D265" s="0" t="n">
        <v>82100151</v>
      </c>
      <c r="F265" s="0" t="s">
        <v>175</v>
      </c>
      <c r="H265" s="0" t="n">
        <v>2670157</v>
      </c>
      <c r="L265" s="42" t="n">
        <v>840</v>
      </c>
    </row>
    <row r="266" customFormat="false" ht="12.75" hidden="false" customHeight="false" outlineLevel="0" collapsed="false">
      <c r="B266" s="41" t="n">
        <v>36965</v>
      </c>
      <c r="C266" s="0" t="n">
        <v>413</v>
      </c>
      <c r="D266" s="0" t="n">
        <v>82100151</v>
      </c>
      <c r="F266" s="0" t="s">
        <v>175</v>
      </c>
      <c r="H266" s="0" t="n">
        <v>2670187</v>
      </c>
      <c r="L266" s="42" t="n">
        <v>840</v>
      </c>
    </row>
    <row r="267" customFormat="false" ht="12.75" hidden="false" customHeight="false" outlineLevel="0" collapsed="false">
      <c r="B267" s="41" t="n">
        <v>36964</v>
      </c>
      <c r="C267" s="0" t="n">
        <v>413</v>
      </c>
      <c r="D267" s="0" t="n">
        <v>82100151</v>
      </c>
      <c r="F267" s="0" t="s">
        <v>175</v>
      </c>
      <c r="H267" s="0" t="n">
        <v>2670186</v>
      </c>
      <c r="L267" s="42" t="n">
        <v>840</v>
      </c>
    </row>
    <row r="268" customFormat="false" ht="12.75" hidden="false" customHeight="false" outlineLevel="0" collapsed="false">
      <c r="B268" s="41" t="n">
        <v>36969</v>
      </c>
      <c r="C268" s="0" t="n">
        <v>413</v>
      </c>
      <c r="D268" s="0" t="n">
        <v>82100151</v>
      </c>
      <c r="F268" s="0" t="s">
        <v>175</v>
      </c>
      <c r="H268" s="0" t="n">
        <v>2670185</v>
      </c>
      <c r="L268" s="42" t="n">
        <v>840</v>
      </c>
    </row>
    <row r="269" customFormat="false" ht="12.75" hidden="false" customHeight="false" outlineLevel="0" collapsed="false">
      <c r="B269" s="41" t="n">
        <v>36969</v>
      </c>
      <c r="C269" s="0" t="n">
        <v>413</v>
      </c>
      <c r="D269" s="0" t="n">
        <v>82100151</v>
      </c>
      <c r="F269" s="0" t="s">
        <v>175</v>
      </c>
      <c r="H269" s="0" t="n">
        <v>2670164</v>
      </c>
      <c r="L269" s="42" t="n">
        <v>840</v>
      </c>
    </row>
    <row r="270" customFormat="false" ht="12.75" hidden="false" customHeight="false" outlineLevel="0" collapsed="false">
      <c r="B270" s="41" t="n">
        <v>36961</v>
      </c>
      <c r="C270" s="0" t="n">
        <v>413</v>
      </c>
      <c r="D270" s="0" t="n">
        <v>82100151</v>
      </c>
      <c r="F270" s="0" t="s">
        <v>175</v>
      </c>
      <c r="H270" s="0" t="n">
        <v>2670163</v>
      </c>
      <c r="L270" s="42" t="n">
        <v>840</v>
      </c>
    </row>
    <row r="271" customFormat="false" ht="12.75" hidden="false" customHeight="false" outlineLevel="0" collapsed="false">
      <c r="B271" s="41" t="n">
        <v>36961</v>
      </c>
      <c r="C271" s="0" t="n">
        <v>413</v>
      </c>
      <c r="D271" s="0" t="n">
        <v>82100151</v>
      </c>
      <c r="F271" s="0" t="s">
        <v>175</v>
      </c>
      <c r="H271" s="0" t="n">
        <v>2670162</v>
      </c>
      <c r="L271" s="42" t="n">
        <v>840</v>
      </c>
    </row>
    <row r="272" customFormat="false" ht="12.75" hidden="false" customHeight="false" outlineLevel="0" collapsed="false">
      <c r="B272" s="0" t="s">
        <v>74</v>
      </c>
      <c r="D272" s="0" t="n">
        <v>82100151</v>
      </c>
      <c r="L272" s="43" t="n">
        <v>3199.68</v>
      </c>
    </row>
    <row r="273" customFormat="false" ht="12.75" hidden="false" customHeight="false" outlineLevel="0" collapsed="false">
      <c r="B273" s="41" t="n">
        <v>36981</v>
      </c>
      <c r="C273" s="0" t="n">
        <v>413</v>
      </c>
      <c r="D273" s="0" t="n">
        <v>82109999</v>
      </c>
      <c r="F273" s="0" t="s">
        <v>176</v>
      </c>
      <c r="I273" s="0" t="s">
        <v>177</v>
      </c>
      <c r="L273" s="42" t="n">
        <v>-209</v>
      </c>
    </row>
    <row r="274" customFormat="false" ht="12.75" hidden="false" customHeight="false" outlineLevel="0" collapsed="false">
      <c r="B274" s="41" t="n">
        <v>36981</v>
      </c>
      <c r="C274" s="0" t="n">
        <v>413</v>
      </c>
      <c r="D274" s="0" t="n">
        <v>82109999</v>
      </c>
      <c r="F274" s="0" t="s">
        <v>176</v>
      </c>
      <c r="I274" s="0" t="s">
        <v>177</v>
      </c>
      <c r="L274" s="42" t="n">
        <v>5</v>
      </c>
    </row>
    <row r="275" customFormat="false" ht="12.75" hidden="false" customHeight="false" outlineLevel="0" collapsed="false">
      <c r="B275" s="41" t="n">
        <v>36967</v>
      </c>
      <c r="C275" s="0" t="n">
        <v>413</v>
      </c>
      <c r="D275" s="0" t="n">
        <v>82109999</v>
      </c>
      <c r="F275" s="0" t="s">
        <v>176</v>
      </c>
      <c r="I275" s="0" t="s">
        <v>177</v>
      </c>
      <c r="L275" s="42" t="n">
        <v>-2226</v>
      </c>
    </row>
    <row r="276" customFormat="false" ht="12.75" hidden="false" customHeight="false" outlineLevel="0" collapsed="false">
      <c r="B276" s="41" t="n">
        <v>36967</v>
      </c>
      <c r="C276" s="0" t="n">
        <v>413</v>
      </c>
      <c r="D276" s="0" t="n">
        <v>82109999</v>
      </c>
      <c r="F276" s="0" t="s">
        <v>176</v>
      </c>
      <c r="I276" s="0" t="s">
        <v>177</v>
      </c>
      <c r="L276" s="42" t="n">
        <v>-835</v>
      </c>
    </row>
    <row r="277" customFormat="false" ht="12.75" hidden="false" customHeight="false" outlineLevel="0" collapsed="false">
      <c r="B277" s="0" t="s">
        <v>74</v>
      </c>
      <c r="D277" s="0" t="n">
        <v>82109999</v>
      </c>
      <c r="L277" s="43" t="n">
        <v>-3265</v>
      </c>
    </row>
    <row r="278" customFormat="false" ht="12.75" hidden="false" customHeight="false" outlineLevel="0" collapsed="false">
      <c r="B278" s="0" t="s">
        <v>178</v>
      </c>
      <c r="L278" s="42"/>
    </row>
    <row r="279" customFormat="false" ht="12.75" hidden="false" customHeight="false" outlineLevel="0" collapsed="false">
      <c r="L279" s="42"/>
    </row>
    <row r="280" customFormat="false" ht="12.75" hidden="false" customHeight="false" outlineLevel="0" collapsed="false">
      <c r="B280" s="0" t="s">
        <v>179</v>
      </c>
      <c r="L280" s="43" t="n">
        <v>305716.61</v>
      </c>
    </row>
    <row r="281" customFormat="false" ht="12.75" hidden="false" customHeight="false" outlineLevel="0" collapsed="false">
      <c r="L281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2" min="2" style="0" width="10.13"/>
    <col collapsed="false" customWidth="true" hidden="false" outlineLevel="0" max="3" min="3" style="0" width="7.42"/>
    <col collapsed="false" customWidth="true" hidden="false" outlineLevel="0" max="4" min="4" style="0" width="10.71"/>
    <col collapsed="false" customWidth="true" hidden="false" outlineLevel="0" max="5" min="5" style="0" width="5.28"/>
    <col collapsed="false" customWidth="true" hidden="false" outlineLevel="0" max="7" min="7" style="0" width="12.85"/>
    <col collapsed="false" customWidth="true" hidden="false" outlineLevel="0" max="8" min="8" style="0" width="12.7"/>
    <col collapsed="false" customWidth="true" hidden="false" outlineLevel="0" max="9" min="9" style="0" width="40.7"/>
    <col collapsed="false" customWidth="true" hidden="false" outlineLevel="0" max="10" min="10" style="0" width="12.56"/>
    <col collapsed="false" customWidth="true" hidden="false" outlineLevel="0" max="11" min="11" style="0" width="32.28"/>
    <col collapsed="false" customWidth="true" hidden="false" outlineLevel="0" max="12" min="12" style="0" width="12.56"/>
  </cols>
  <sheetData>
    <row r="1" customFormat="false" ht="12.75" hidden="false" customHeight="false" outlineLevel="0" collapsed="false">
      <c r="A1" s="0" t="s">
        <v>55</v>
      </c>
      <c r="C1" s="0" t="s">
        <v>56</v>
      </c>
      <c r="E1" s="0" t="s">
        <v>57</v>
      </c>
    </row>
    <row r="2" customFormat="false" ht="12.75" hidden="false" customHeight="false" outlineLevel="0" collapsed="false">
      <c r="A2" s="0" t="s">
        <v>58</v>
      </c>
      <c r="C2" s="40" t="n">
        <v>105659</v>
      </c>
      <c r="E2" s="0" t="s">
        <v>530</v>
      </c>
    </row>
    <row r="3" customFormat="false" ht="12.75" hidden="false" customHeight="false" outlineLevel="0" collapsed="false">
      <c r="A3" s="0" t="s">
        <v>59</v>
      </c>
      <c r="C3" s="0" t="s">
        <v>60</v>
      </c>
      <c r="E3" s="0" t="s">
        <v>61</v>
      </c>
    </row>
    <row r="6" customFormat="false" ht="12.75" hidden="false" customHeight="false" outlineLevel="0" collapsed="false">
      <c r="B6" s="0" t="s">
        <v>62</v>
      </c>
      <c r="C6" s="0" t="s">
        <v>63</v>
      </c>
      <c r="D6" s="0" t="s">
        <v>64</v>
      </c>
      <c r="F6" s="0" t="s">
        <v>65</v>
      </c>
      <c r="H6" s="0" t="s">
        <v>66</v>
      </c>
      <c r="I6" s="0" t="s">
        <v>67</v>
      </c>
      <c r="J6" s="0" t="s">
        <v>68</v>
      </c>
      <c r="K6" s="0" t="s">
        <v>69</v>
      </c>
      <c r="L6" s="0" t="s">
        <v>204</v>
      </c>
    </row>
    <row r="8" customFormat="false" ht="12.75" hidden="false" customHeight="false" outlineLevel="0" collapsed="false">
      <c r="B8" s="41" t="n">
        <v>36981</v>
      </c>
      <c r="C8" s="0" t="n">
        <v>413</v>
      </c>
      <c r="D8" s="0" t="n">
        <v>52000500</v>
      </c>
      <c r="F8" s="0" t="s">
        <v>31</v>
      </c>
      <c r="H8" s="0" t="n">
        <v>100016387</v>
      </c>
      <c r="J8" s="0" t="n">
        <v>30016000</v>
      </c>
      <c r="K8" s="0" t="s">
        <v>72</v>
      </c>
      <c r="L8" s="42" t="n">
        <v>6068.54</v>
      </c>
    </row>
    <row r="9" customFormat="false" ht="12.75" hidden="false" customHeight="false" outlineLevel="0" collapsed="false">
      <c r="B9" s="41" t="n">
        <v>36981</v>
      </c>
      <c r="C9" s="0" t="n">
        <v>413</v>
      </c>
      <c r="D9" s="0" t="n">
        <v>52000500</v>
      </c>
      <c r="F9" s="0" t="s">
        <v>31</v>
      </c>
      <c r="H9" s="0" t="n">
        <v>100016387</v>
      </c>
      <c r="J9" s="0" t="n">
        <v>30016000</v>
      </c>
      <c r="K9" s="0" t="s">
        <v>72</v>
      </c>
      <c r="L9" s="42" t="n">
        <v>246.33</v>
      </c>
    </row>
    <row r="10" customFormat="false" ht="12.75" hidden="false" customHeight="false" outlineLevel="0" collapsed="false">
      <c r="B10" s="41" t="n">
        <v>36981</v>
      </c>
      <c r="C10" s="0" t="n">
        <v>413</v>
      </c>
      <c r="D10" s="0" t="n">
        <v>52000500</v>
      </c>
      <c r="F10" s="0" t="s">
        <v>31</v>
      </c>
      <c r="H10" s="0" t="n">
        <v>100016387</v>
      </c>
      <c r="J10" s="0" t="n">
        <v>30016000</v>
      </c>
      <c r="K10" s="0" t="s">
        <v>72</v>
      </c>
      <c r="L10" s="42" t="n">
        <v>9265.16</v>
      </c>
    </row>
    <row r="11" customFormat="false" ht="12.75" hidden="false" customHeight="false" outlineLevel="0" collapsed="false">
      <c r="B11" s="41" t="n">
        <v>36981</v>
      </c>
      <c r="C11" s="0" t="n">
        <v>413</v>
      </c>
      <c r="D11" s="0" t="n">
        <v>52000500</v>
      </c>
      <c r="F11" s="0" t="s">
        <v>31</v>
      </c>
      <c r="H11" s="0" t="n">
        <v>100016387</v>
      </c>
      <c r="J11" s="0" t="n">
        <v>30016000</v>
      </c>
      <c r="K11" s="0" t="s">
        <v>72</v>
      </c>
      <c r="L11" s="42" t="n">
        <v>184.84</v>
      </c>
    </row>
    <row r="12" customFormat="false" ht="12.75" hidden="false" customHeight="false" outlineLevel="0" collapsed="false">
      <c r="B12" s="41" t="n">
        <v>36965</v>
      </c>
      <c r="C12" s="0" t="n">
        <v>413</v>
      </c>
      <c r="D12" s="0" t="n">
        <v>52000500</v>
      </c>
      <c r="F12" s="0" t="s">
        <v>31</v>
      </c>
      <c r="H12" s="0" t="n">
        <v>100014057</v>
      </c>
      <c r="J12" s="0" t="n">
        <v>30016000</v>
      </c>
      <c r="K12" s="0" t="s">
        <v>72</v>
      </c>
      <c r="L12" s="42" t="n">
        <v>63160.01</v>
      </c>
    </row>
    <row r="13" customFormat="false" ht="12.75" hidden="false" customHeight="false" outlineLevel="0" collapsed="false">
      <c r="B13" s="41" t="n">
        <v>36965</v>
      </c>
      <c r="C13" s="0" t="n">
        <v>413</v>
      </c>
      <c r="D13" s="0" t="n">
        <v>52000500</v>
      </c>
      <c r="F13" s="0" t="s">
        <v>31</v>
      </c>
      <c r="H13" s="0" t="n">
        <v>100014057</v>
      </c>
      <c r="J13" s="0" t="n">
        <v>30016000</v>
      </c>
      <c r="K13" s="0" t="s">
        <v>72</v>
      </c>
      <c r="L13" s="42" t="n">
        <v>2203.64</v>
      </c>
    </row>
    <row r="14" customFormat="false" ht="12.75" hidden="false" customHeight="false" outlineLevel="0" collapsed="false">
      <c r="B14" s="41" t="n">
        <v>36965</v>
      </c>
      <c r="C14" s="0" t="n">
        <v>413</v>
      </c>
      <c r="D14" s="0" t="n">
        <v>52000500</v>
      </c>
      <c r="F14" s="0" t="s">
        <v>31</v>
      </c>
      <c r="H14" s="0" t="n">
        <v>100014057</v>
      </c>
      <c r="J14" s="0" t="n">
        <v>30016000</v>
      </c>
      <c r="K14" s="0" t="s">
        <v>72</v>
      </c>
      <c r="L14" s="42" t="n">
        <v>225.91</v>
      </c>
    </row>
    <row r="15" customFormat="false" ht="12.75" hidden="false" customHeight="false" outlineLevel="0" collapsed="false">
      <c r="B15" s="41" t="n">
        <v>36965</v>
      </c>
      <c r="C15" s="0" t="n">
        <v>413</v>
      </c>
      <c r="D15" s="0" t="n">
        <v>52000500</v>
      </c>
      <c r="F15" s="0" t="s">
        <v>31</v>
      </c>
      <c r="H15" s="0" t="n">
        <v>100014057</v>
      </c>
      <c r="J15" s="0" t="n">
        <v>30016000</v>
      </c>
      <c r="K15" s="0" t="s">
        <v>72</v>
      </c>
      <c r="L15" s="42" t="n">
        <v>238.3</v>
      </c>
    </row>
    <row r="16" customFormat="false" ht="12.75" hidden="false" customHeight="false" outlineLevel="0" collapsed="false">
      <c r="B16" s="41" t="n">
        <v>36965</v>
      </c>
      <c r="C16" s="0" t="n">
        <v>413</v>
      </c>
      <c r="D16" s="0" t="n">
        <v>52000500</v>
      </c>
      <c r="F16" s="0" t="s">
        <v>31</v>
      </c>
      <c r="H16" s="0" t="n">
        <v>100014057</v>
      </c>
      <c r="J16" s="0" t="n">
        <v>30016000</v>
      </c>
      <c r="K16" s="0" t="s">
        <v>72</v>
      </c>
      <c r="L16" s="42" t="n">
        <v>10742.5</v>
      </c>
    </row>
    <row r="17" customFormat="false" ht="12.75" hidden="false" customHeight="false" outlineLevel="0" collapsed="false">
      <c r="B17" s="41" t="n">
        <v>36965</v>
      </c>
      <c r="C17" s="0" t="n">
        <v>413</v>
      </c>
      <c r="D17" s="0" t="n">
        <v>52000500</v>
      </c>
      <c r="F17" s="0" t="s">
        <v>31</v>
      </c>
      <c r="H17" s="0" t="n">
        <v>100014188</v>
      </c>
      <c r="J17" s="0" t="n">
        <v>52000500</v>
      </c>
      <c r="K17" s="0" t="s">
        <v>31</v>
      </c>
      <c r="L17" s="42" t="n">
        <v>-250.4</v>
      </c>
    </row>
    <row r="18" customFormat="false" ht="12.75" hidden="false" customHeight="false" outlineLevel="0" collapsed="false">
      <c r="B18" s="41" t="n">
        <v>36981</v>
      </c>
      <c r="C18" s="0" t="n">
        <v>413</v>
      </c>
      <c r="D18" s="0" t="n">
        <v>52000500</v>
      </c>
      <c r="F18" s="0" t="s">
        <v>31</v>
      </c>
      <c r="H18" s="0" t="n">
        <v>100016387</v>
      </c>
      <c r="J18" s="0" t="n">
        <v>25142000</v>
      </c>
      <c r="K18" s="0" t="s">
        <v>73</v>
      </c>
      <c r="L18" s="42" t="n">
        <v>-7089.76</v>
      </c>
    </row>
    <row r="19" customFormat="false" ht="12.75" hidden="false" customHeight="false" outlineLevel="0" collapsed="false">
      <c r="B19" s="41" t="n">
        <v>36965</v>
      </c>
      <c r="C19" s="0" t="n">
        <v>413</v>
      </c>
      <c r="D19" s="0" t="n">
        <v>52000500</v>
      </c>
      <c r="F19" s="0" t="s">
        <v>31</v>
      </c>
      <c r="H19" s="0" t="n">
        <v>100014057</v>
      </c>
      <c r="J19" s="0" t="n">
        <v>25142000</v>
      </c>
      <c r="K19" s="0" t="s">
        <v>73</v>
      </c>
      <c r="L19" s="42" t="n">
        <v>-2107.85</v>
      </c>
    </row>
    <row r="20" customFormat="false" ht="12.75" hidden="false" customHeight="false" outlineLevel="0" collapsed="false">
      <c r="B20" s="41" t="n">
        <v>36965</v>
      </c>
      <c r="C20" s="0" t="n">
        <v>413</v>
      </c>
      <c r="D20" s="0" t="n">
        <v>52000500</v>
      </c>
      <c r="F20" s="0" t="s">
        <v>31</v>
      </c>
      <c r="H20" s="0" t="n">
        <v>100014188</v>
      </c>
      <c r="J20" s="0" t="n">
        <v>52001000</v>
      </c>
      <c r="K20" s="0" t="s">
        <v>71</v>
      </c>
      <c r="L20" s="42" t="n">
        <v>250.4</v>
      </c>
    </row>
    <row r="21" customFormat="false" ht="12.75" hidden="false" customHeight="false" outlineLevel="0" collapsed="false">
      <c r="B21" s="41" t="n">
        <v>36965</v>
      </c>
      <c r="C21" s="0" t="n">
        <v>413</v>
      </c>
      <c r="D21" s="0" t="n">
        <v>52000500</v>
      </c>
      <c r="F21" s="0" t="s">
        <v>31</v>
      </c>
      <c r="H21" s="0" t="n">
        <v>100014188</v>
      </c>
      <c r="J21" s="0" t="n">
        <v>52001000</v>
      </c>
      <c r="K21" s="0" t="s">
        <v>71</v>
      </c>
      <c r="L21" s="42" t="n">
        <v>13091.13</v>
      </c>
    </row>
    <row r="22" customFormat="false" ht="12.75" hidden="false" customHeight="false" outlineLevel="0" collapsed="false">
      <c r="B22" s="41" t="n">
        <v>36981</v>
      </c>
      <c r="C22" s="0" t="n">
        <v>413</v>
      </c>
      <c r="D22" s="0" t="n">
        <v>52000500</v>
      </c>
      <c r="F22" s="0" t="s">
        <v>31</v>
      </c>
      <c r="H22" s="0" t="n">
        <v>100016387</v>
      </c>
      <c r="J22" s="0" t="n">
        <v>30016000</v>
      </c>
      <c r="K22" s="0" t="s">
        <v>72</v>
      </c>
      <c r="L22" s="42" t="n">
        <v>16512.5</v>
      </c>
    </row>
    <row r="23" customFormat="false" ht="12.75" hidden="false" customHeight="false" outlineLevel="0" collapsed="false">
      <c r="B23" s="41" t="n">
        <v>36981</v>
      </c>
      <c r="C23" s="0" t="n">
        <v>413</v>
      </c>
      <c r="D23" s="0" t="n">
        <v>52000500</v>
      </c>
      <c r="F23" s="0" t="s">
        <v>31</v>
      </c>
      <c r="H23" s="0" t="n">
        <v>100016387</v>
      </c>
      <c r="J23" s="0" t="n">
        <v>30016000</v>
      </c>
      <c r="K23" s="0" t="s">
        <v>72</v>
      </c>
      <c r="L23" s="42" t="n">
        <v>71667.04</v>
      </c>
    </row>
    <row r="24" customFormat="false" ht="12.75" hidden="false" customHeight="false" outlineLevel="0" collapsed="false">
      <c r="B24" s="41" t="n">
        <v>36981</v>
      </c>
      <c r="C24" s="0" t="n">
        <v>413</v>
      </c>
      <c r="D24" s="0" t="n">
        <v>52000500</v>
      </c>
      <c r="F24" s="0" t="s">
        <v>31</v>
      </c>
      <c r="H24" s="0" t="n">
        <v>100016387</v>
      </c>
      <c r="J24" s="0" t="n">
        <v>30016000</v>
      </c>
      <c r="K24" s="0" t="s">
        <v>72</v>
      </c>
      <c r="L24" s="42" t="n">
        <v>1136.38</v>
      </c>
    </row>
    <row r="25" customFormat="false" ht="12.75" hidden="false" customHeight="false" outlineLevel="0" collapsed="false">
      <c r="B25" s="41" t="n">
        <v>36965</v>
      </c>
      <c r="C25" s="0" t="n">
        <v>413</v>
      </c>
      <c r="D25" s="0" t="n">
        <v>52000500</v>
      </c>
      <c r="F25" s="0" t="s">
        <v>31</v>
      </c>
      <c r="H25" s="0" t="n">
        <v>100014717</v>
      </c>
      <c r="I25" s="0" t="s">
        <v>533</v>
      </c>
      <c r="J25" s="0" t="n">
        <v>5000006269</v>
      </c>
      <c r="K25" s="0" t="s">
        <v>352</v>
      </c>
      <c r="L25" s="42" t="n">
        <v>111.31</v>
      </c>
    </row>
    <row r="26" customFormat="false" ht="12.75" hidden="false" customHeight="false" outlineLevel="0" collapsed="false">
      <c r="B26" s="0" t="s">
        <v>74</v>
      </c>
      <c r="D26" s="0" t="n">
        <v>52000500</v>
      </c>
      <c r="L26" s="43" t="n">
        <v>185655.98</v>
      </c>
    </row>
    <row r="27" customFormat="false" ht="12.75" hidden="false" customHeight="false" outlineLevel="0" collapsed="false">
      <c r="B27" s="41" t="n">
        <v>36981</v>
      </c>
      <c r="C27" s="0" t="n">
        <v>413</v>
      </c>
      <c r="D27" s="0" t="n">
        <v>52001000</v>
      </c>
      <c r="F27" s="0" t="s">
        <v>75</v>
      </c>
      <c r="H27" s="0" t="n">
        <v>100016387</v>
      </c>
      <c r="J27" s="0" t="n">
        <v>30016000</v>
      </c>
      <c r="K27" s="0" t="s">
        <v>72</v>
      </c>
      <c r="L27" s="42" t="n">
        <v>3408.7</v>
      </c>
    </row>
    <row r="28" customFormat="false" ht="12.75" hidden="false" customHeight="false" outlineLevel="0" collapsed="false">
      <c r="B28" s="41" t="n">
        <v>36965</v>
      </c>
      <c r="C28" s="0" t="n">
        <v>413</v>
      </c>
      <c r="D28" s="0" t="n">
        <v>52001000</v>
      </c>
      <c r="F28" s="0" t="s">
        <v>75</v>
      </c>
      <c r="H28" s="0" t="n">
        <v>100014057</v>
      </c>
      <c r="J28" s="0" t="n">
        <v>30016000</v>
      </c>
      <c r="K28" s="0" t="s">
        <v>72</v>
      </c>
      <c r="L28" s="42" t="n">
        <v>3100.28</v>
      </c>
    </row>
    <row r="29" customFormat="false" ht="12.75" hidden="false" customHeight="false" outlineLevel="0" collapsed="false">
      <c r="B29" s="41" t="n">
        <v>36965</v>
      </c>
      <c r="C29" s="0" t="n">
        <v>413</v>
      </c>
      <c r="D29" s="0" t="n">
        <v>52001000</v>
      </c>
      <c r="F29" s="0" t="s">
        <v>75</v>
      </c>
      <c r="H29" s="0" t="n">
        <v>100014057</v>
      </c>
      <c r="J29" s="0" t="n">
        <v>30016000</v>
      </c>
      <c r="K29" s="0" t="s">
        <v>72</v>
      </c>
      <c r="L29" s="42" t="n">
        <v>1912.61</v>
      </c>
    </row>
    <row r="30" customFormat="false" ht="12.75" hidden="false" customHeight="false" outlineLevel="0" collapsed="false">
      <c r="B30" s="41" t="n">
        <v>36965</v>
      </c>
      <c r="C30" s="0" t="n">
        <v>413</v>
      </c>
      <c r="D30" s="0" t="n">
        <v>52001000</v>
      </c>
      <c r="F30" s="0" t="s">
        <v>75</v>
      </c>
      <c r="H30" s="0" t="n">
        <v>100014057</v>
      </c>
      <c r="J30" s="0" t="n">
        <v>30016000</v>
      </c>
      <c r="K30" s="0" t="s">
        <v>72</v>
      </c>
      <c r="L30" s="42" t="n">
        <v>8772.59</v>
      </c>
    </row>
    <row r="31" customFormat="false" ht="12.75" hidden="false" customHeight="false" outlineLevel="0" collapsed="false">
      <c r="B31" s="41" t="n">
        <v>36981</v>
      </c>
      <c r="C31" s="0" t="n">
        <v>413</v>
      </c>
      <c r="D31" s="0" t="n">
        <v>52001000</v>
      </c>
      <c r="F31" s="0" t="s">
        <v>75</v>
      </c>
      <c r="H31" s="0" t="n">
        <v>100016387</v>
      </c>
      <c r="J31" s="0" t="n">
        <v>30016000</v>
      </c>
      <c r="K31" s="0" t="s">
        <v>72</v>
      </c>
      <c r="L31" s="42" t="n">
        <v>2449.13</v>
      </c>
    </row>
    <row r="32" customFormat="false" ht="12.75" hidden="false" customHeight="false" outlineLevel="0" collapsed="false">
      <c r="B32" s="41" t="n">
        <v>36965</v>
      </c>
      <c r="C32" s="0" t="n">
        <v>413</v>
      </c>
      <c r="D32" s="0" t="n">
        <v>52001000</v>
      </c>
      <c r="F32" s="0" t="s">
        <v>75</v>
      </c>
      <c r="H32" s="0" t="n">
        <v>100014188</v>
      </c>
      <c r="J32" s="0" t="n">
        <v>52001000</v>
      </c>
      <c r="K32" s="0" t="s">
        <v>71</v>
      </c>
      <c r="L32" s="42" t="n">
        <v>1731.96</v>
      </c>
    </row>
    <row r="33" customFormat="false" ht="12.75" hidden="false" customHeight="false" outlineLevel="0" collapsed="false">
      <c r="B33" s="41" t="n">
        <v>36965</v>
      </c>
      <c r="C33" s="0" t="n">
        <v>413</v>
      </c>
      <c r="D33" s="0" t="n">
        <v>52001000</v>
      </c>
      <c r="F33" s="0" t="s">
        <v>75</v>
      </c>
      <c r="H33" s="0" t="n">
        <v>100014188</v>
      </c>
      <c r="J33" s="0" t="n">
        <v>52001000</v>
      </c>
      <c r="K33" s="0" t="s">
        <v>71</v>
      </c>
      <c r="L33" s="42" t="n">
        <v>392.74</v>
      </c>
    </row>
    <row r="34" customFormat="false" ht="12.75" hidden="false" customHeight="false" outlineLevel="0" collapsed="false">
      <c r="B34" s="41" t="n">
        <v>36965</v>
      </c>
      <c r="C34" s="0" t="n">
        <v>413</v>
      </c>
      <c r="D34" s="0" t="n">
        <v>52001000</v>
      </c>
      <c r="F34" s="0" t="s">
        <v>75</v>
      </c>
      <c r="H34" s="0" t="n">
        <v>100014188</v>
      </c>
      <c r="J34" s="0" t="n">
        <v>52001000</v>
      </c>
      <c r="K34" s="0" t="s">
        <v>71</v>
      </c>
      <c r="L34" s="42" t="n">
        <v>504.38</v>
      </c>
    </row>
    <row r="35" customFormat="false" ht="12.75" hidden="false" customHeight="false" outlineLevel="0" collapsed="false">
      <c r="B35" s="41" t="n">
        <v>36981</v>
      </c>
      <c r="C35" s="0" t="n">
        <v>413</v>
      </c>
      <c r="D35" s="0" t="n">
        <v>52001000</v>
      </c>
      <c r="F35" s="0" t="s">
        <v>75</v>
      </c>
      <c r="H35" s="0" t="n">
        <v>100016387</v>
      </c>
      <c r="J35" s="0" t="n">
        <v>30016000</v>
      </c>
      <c r="K35" s="0" t="s">
        <v>72</v>
      </c>
      <c r="L35" s="42" t="n">
        <v>11366.92</v>
      </c>
    </row>
    <row r="36" customFormat="false" ht="12.75" hidden="false" customHeight="false" outlineLevel="0" collapsed="false">
      <c r="B36" s="0" t="s">
        <v>74</v>
      </c>
      <c r="D36" s="0" t="n">
        <v>52001000</v>
      </c>
      <c r="L36" s="43" t="n">
        <v>33639.31</v>
      </c>
    </row>
    <row r="37" customFormat="false" ht="12.75" hidden="false" customHeight="false" outlineLevel="0" collapsed="false">
      <c r="B37" s="41" t="n">
        <v>36965</v>
      </c>
      <c r="C37" s="0" t="n">
        <v>413</v>
      </c>
      <c r="D37" s="0" t="n">
        <v>52001500</v>
      </c>
      <c r="F37" s="0" t="s">
        <v>76</v>
      </c>
      <c r="H37" s="0" t="n">
        <v>100014057</v>
      </c>
      <c r="J37" s="0" t="n">
        <v>30016000</v>
      </c>
      <c r="K37" s="0" t="s">
        <v>72</v>
      </c>
      <c r="L37" s="42" t="n">
        <v>50</v>
      </c>
    </row>
    <row r="38" customFormat="false" ht="12.75" hidden="false" customHeight="false" outlineLevel="0" collapsed="false">
      <c r="B38" s="41" t="n">
        <v>36981</v>
      </c>
      <c r="C38" s="0" t="n">
        <v>413</v>
      </c>
      <c r="D38" s="0" t="n">
        <v>52001500</v>
      </c>
      <c r="F38" s="0" t="s">
        <v>76</v>
      </c>
      <c r="H38" s="0" t="n">
        <v>100016387</v>
      </c>
      <c r="J38" s="0" t="n">
        <v>30016000</v>
      </c>
      <c r="K38" s="0" t="s">
        <v>72</v>
      </c>
      <c r="L38" s="42" t="n">
        <v>50</v>
      </c>
    </row>
    <row r="39" customFormat="false" ht="12.75" hidden="false" customHeight="false" outlineLevel="0" collapsed="false">
      <c r="B39" s="0" t="s">
        <v>74</v>
      </c>
      <c r="D39" s="0" t="n">
        <v>52001500</v>
      </c>
      <c r="L39" s="43" t="n">
        <v>100</v>
      </c>
    </row>
    <row r="40" customFormat="false" ht="12.75" hidden="false" customHeight="false" outlineLevel="0" collapsed="false">
      <c r="B40" s="41" t="n">
        <v>36959</v>
      </c>
      <c r="C40" s="0" t="n">
        <v>413</v>
      </c>
      <c r="D40" s="0" t="n">
        <v>52003000</v>
      </c>
      <c r="F40" s="0" t="s">
        <v>80</v>
      </c>
      <c r="H40" s="0" t="n">
        <v>100013505</v>
      </c>
      <c r="I40" s="0" t="s">
        <v>81</v>
      </c>
      <c r="J40" s="0" t="n">
        <v>6000011706</v>
      </c>
      <c r="K40" s="0" t="s">
        <v>82</v>
      </c>
      <c r="L40" s="42" t="n">
        <v>54.54</v>
      </c>
    </row>
    <row r="41" customFormat="false" ht="12.75" hidden="false" customHeight="false" outlineLevel="0" collapsed="false">
      <c r="B41" s="0" t="s">
        <v>74</v>
      </c>
      <c r="D41" s="0" t="n">
        <v>52003000</v>
      </c>
      <c r="L41" s="43" t="n">
        <v>54.54</v>
      </c>
    </row>
    <row r="42" customFormat="false" ht="12.75" hidden="false" customHeight="false" outlineLevel="0" collapsed="false">
      <c r="B42" s="41" t="n">
        <v>36952</v>
      </c>
      <c r="C42" s="0" t="n">
        <v>413</v>
      </c>
      <c r="D42" s="0" t="n">
        <v>52003500</v>
      </c>
      <c r="F42" s="0" t="s">
        <v>83</v>
      </c>
      <c r="H42" s="0" t="n">
        <v>100012122</v>
      </c>
      <c r="I42" s="0" t="s">
        <v>81</v>
      </c>
      <c r="J42" s="0" t="n">
        <v>6000011438</v>
      </c>
      <c r="K42" s="0" t="s">
        <v>534</v>
      </c>
      <c r="L42" s="42" t="n">
        <v>19.9</v>
      </c>
    </row>
    <row r="43" customFormat="false" ht="12.75" hidden="false" customHeight="false" outlineLevel="0" collapsed="false">
      <c r="B43" s="41" t="n">
        <v>36952</v>
      </c>
      <c r="C43" s="0" t="n">
        <v>413</v>
      </c>
      <c r="D43" s="0" t="n">
        <v>52003500</v>
      </c>
      <c r="F43" s="0" t="s">
        <v>83</v>
      </c>
      <c r="H43" s="0" t="n">
        <v>100012122</v>
      </c>
      <c r="I43" s="0" t="s">
        <v>81</v>
      </c>
      <c r="J43" s="0" t="n">
        <v>6000011438</v>
      </c>
      <c r="K43" s="0" t="s">
        <v>534</v>
      </c>
      <c r="L43" s="42" t="n">
        <v>154.94</v>
      </c>
    </row>
    <row r="44" customFormat="false" ht="12.75" hidden="false" customHeight="false" outlineLevel="0" collapsed="false">
      <c r="B44" s="41" t="n">
        <v>36959</v>
      </c>
      <c r="C44" s="0" t="n">
        <v>413</v>
      </c>
      <c r="D44" s="0" t="n">
        <v>52003500</v>
      </c>
      <c r="F44" s="0" t="s">
        <v>83</v>
      </c>
      <c r="H44" s="0" t="n">
        <v>100013499</v>
      </c>
      <c r="I44" s="0" t="s">
        <v>81</v>
      </c>
      <c r="J44" s="0" t="n">
        <v>6000011087</v>
      </c>
      <c r="K44" s="0" t="s">
        <v>535</v>
      </c>
      <c r="L44" s="42" t="n">
        <v>70.2</v>
      </c>
    </row>
    <row r="45" customFormat="false" ht="12.75" hidden="false" customHeight="false" outlineLevel="0" collapsed="false">
      <c r="B45" s="41" t="n">
        <v>36965</v>
      </c>
      <c r="C45" s="0" t="n">
        <v>413</v>
      </c>
      <c r="D45" s="0" t="n">
        <v>52003500</v>
      </c>
      <c r="F45" s="0" t="s">
        <v>83</v>
      </c>
      <c r="H45" s="0" t="n">
        <v>100014707</v>
      </c>
      <c r="J45" s="0" t="n">
        <v>5000008190</v>
      </c>
      <c r="K45" s="0" t="s">
        <v>85</v>
      </c>
      <c r="L45" s="42" t="n">
        <v>155.88</v>
      </c>
    </row>
    <row r="46" customFormat="false" ht="12.75" hidden="false" customHeight="false" outlineLevel="0" collapsed="false">
      <c r="B46" s="0" t="s">
        <v>74</v>
      </c>
      <c r="D46" s="0" t="n">
        <v>52003500</v>
      </c>
      <c r="L46" s="43" t="n">
        <v>400.92</v>
      </c>
    </row>
    <row r="47" customFormat="false" ht="12.75" hidden="false" customHeight="false" outlineLevel="0" collapsed="false">
      <c r="B47" s="41" t="n">
        <v>36958</v>
      </c>
      <c r="C47" s="0" t="n">
        <v>413</v>
      </c>
      <c r="D47" s="0" t="n">
        <v>52004500</v>
      </c>
      <c r="F47" s="0" t="s">
        <v>88</v>
      </c>
      <c r="H47" s="0" t="n">
        <v>100013314</v>
      </c>
      <c r="I47" s="0" t="s">
        <v>536</v>
      </c>
      <c r="J47" s="0" t="n">
        <v>6000011087</v>
      </c>
      <c r="K47" s="0" t="s">
        <v>535</v>
      </c>
      <c r="L47" s="42" t="n">
        <v>1419.59</v>
      </c>
    </row>
    <row r="48" customFormat="false" ht="12.75" hidden="false" customHeight="false" outlineLevel="0" collapsed="false">
      <c r="B48" s="41" t="n">
        <v>36957</v>
      </c>
      <c r="C48" s="0" t="n">
        <v>413</v>
      </c>
      <c r="D48" s="0" t="n">
        <v>52004500</v>
      </c>
      <c r="F48" s="0" t="s">
        <v>88</v>
      </c>
      <c r="H48" s="0" t="n">
        <v>100013004</v>
      </c>
      <c r="J48" s="0" t="n">
        <v>6000011087</v>
      </c>
      <c r="K48" s="0" t="s">
        <v>535</v>
      </c>
      <c r="L48" s="42" t="n">
        <v>255.83</v>
      </c>
    </row>
    <row r="49" customFormat="false" ht="12.75" hidden="false" customHeight="false" outlineLevel="0" collapsed="false">
      <c r="B49" s="41" t="n">
        <v>36952</v>
      </c>
      <c r="C49" s="0" t="n">
        <v>413</v>
      </c>
      <c r="D49" s="0" t="n">
        <v>52004500</v>
      </c>
      <c r="F49" s="0" t="s">
        <v>88</v>
      </c>
      <c r="H49" s="0" t="n">
        <v>100012122</v>
      </c>
      <c r="I49" s="0" t="s">
        <v>537</v>
      </c>
      <c r="J49" s="0" t="n">
        <v>6000011438</v>
      </c>
      <c r="K49" s="0" t="s">
        <v>534</v>
      </c>
      <c r="L49" s="42" t="n">
        <v>5373.98</v>
      </c>
    </row>
    <row r="50" customFormat="false" ht="12.75" hidden="false" customHeight="false" outlineLevel="0" collapsed="false">
      <c r="B50" s="41" t="n">
        <v>36959</v>
      </c>
      <c r="C50" s="0" t="n">
        <v>413</v>
      </c>
      <c r="D50" s="0" t="n">
        <v>52004500</v>
      </c>
      <c r="F50" s="0" t="s">
        <v>88</v>
      </c>
      <c r="H50" s="0" t="n">
        <v>100013499</v>
      </c>
      <c r="I50" s="0" t="s">
        <v>538</v>
      </c>
      <c r="J50" s="0" t="n">
        <v>6000011087</v>
      </c>
      <c r="K50" s="0" t="s">
        <v>535</v>
      </c>
      <c r="L50" s="42" t="n">
        <v>1522.89</v>
      </c>
    </row>
    <row r="51" customFormat="false" ht="12.75" hidden="false" customHeight="false" outlineLevel="0" collapsed="false">
      <c r="B51" s="41" t="n">
        <v>36959</v>
      </c>
      <c r="C51" s="0" t="n">
        <v>413</v>
      </c>
      <c r="D51" s="0" t="n">
        <v>52004500</v>
      </c>
      <c r="F51" s="0" t="s">
        <v>88</v>
      </c>
      <c r="H51" s="0" t="n">
        <v>100013499</v>
      </c>
      <c r="I51" s="0" t="s">
        <v>81</v>
      </c>
      <c r="J51" s="0" t="n">
        <v>6000011087</v>
      </c>
      <c r="K51" s="0" t="s">
        <v>535</v>
      </c>
      <c r="L51" s="42" t="n">
        <v>30.08</v>
      </c>
    </row>
    <row r="52" customFormat="false" ht="12.75" hidden="false" customHeight="false" outlineLevel="0" collapsed="false">
      <c r="B52" s="0" t="s">
        <v>74</v>
      </c>
      <c r="D52" s="0" t="n">
        <v>52004500</v>
      </c>
      <c r="L52" s="43" t="n">
        <v>8602.37</v>
      </c>
    </row>
    <row r="53" customFormat="false" ht="12.75" hidden="false" customHeight="false" outlineLevel="0" collapsed="false">
      <c r="B53" s="41" t="n">
        <v>36980</v>
      </c>
      <c r="C53" s="0" t="n">
        <v>413</v>
      </c>
      <c r="D53" s="0" t="n">
        <v>52502000</v>
      </c>
      <c r="F53" s="0" t="s">
        <v>46</v>
      </c>
      <c r="H53" s="0" t="n">
        <v>100022803</v>
      </c>
      <c r="I53" s="0" t="s">
        <v>91</v>
      </c>
      <c r="J53" s="0" t="n">
        <v>20023000</v>
      </c>
      <c r="K53" s="0" t="s">
        <v>92</v>
      </c>
      <c r="L53" s="42" t="n">
        <v>82.49</v>
      </c>
    </row>
    <row r="54" customFormat="false" ht="12.75" hidden="false" customHeight="false" outlineLevel="0" collapsed="false">
      <c r="B54" s="41" t="n">
        <v>36980</v>
      </c>
      <c r="C54" s="0" t="n">
        <v>413</v>
      </c>
      <c r="D54" s="0" t="n">
        <v>52502000</v>
      </c>
      <c r="F54" s="0" t="s">
        <v>46</v>
      </c>
      <c r="H54" s="0" t="n">
        <v>100022802</v>
      </c>
      <c r="I54" s="0" t="s">
        <v>91</v>
      </c>
      <c r="J54" s="0" t="n">
        <v>20023000</v>
      </c>
      <c r="K54" s="0" t="s">
        <v>92</v>
      </c>
      <c r="L54" s="42" t="n">
        <v>230.4</v>
      </c>
    </row>
    <row r="55" customFormat="false" ht="12.75" hidden="false" customHeight="false" outlineLevel="0" collapsed="false">
      <c r="B55" s="41" t="n">
        <v>36980</v>
      </c>
      <c r="C55" s="0" t="n">
        <v>413</v>
      </c>
      <c r="D55" s="0" t="n">
        <v>52502000</v>
      </c>
      <c r="F55" s="0" t="s">
        <v>46</v>
      </c>
      <c r="H55" s="0" t="n">
        <v>100021498</v>
      </c>
      <c r="I55" s="0" t="s">
        <v>93</v>
      </c>
      <c r="J55" s="0" t="n">
        <v>20023000</v>
      </c>
      <c r="K55" s="0" t="s">
        <v>92</v>
      </c>
      <c r="L55" s="42" t="n">
        <v>123.37</v>
      </c>
    </row>
    <row r="56" customFormat="false" ht="12.75" hidden="false" customHeight="false" outlineLevel="0" collapsed="false">
      <c r="B56" s="41" t="n">
        <v>36980</v>
      </c>
      <c r="C56" s="0" t="n">
        <v>413</v>
      </c>
      <c r="D56" s="0" t="n">
        <v>52502000</v>
      </c>
      <c r="F56" s="0" t="s">
        <v>46</v>
      </c>
      <c r="H56" s="0" t="n">
        <v>100024519</v>
      </c>
      <c r="I56" s="0" t="s">
        <v>93</v>
      </c>
      <c r="J56" s="0" t="n">
        <v>20023000</v>
      </c>
      <c r="K56" s="0" t="s">
        <v>92</v>
      </c>
      <c r="L56" s="42" t="n">
        <v>330.55</v>
      </c>
    </row>
    <row r="57" customFormat="false" ht="12.75" hidden="false" customHeight="false" outlineLevel="0" collapsed="false">
      <c r="B57" s="41" t="n">
        <v>36980</v>
      </c>
      <c r="C57" s="0" t="n">
        <v>413</v>
      </c>
      <c r="D57" s="0" t="n">
        <v>52502000</v>
      </c>
      <c r="F57" s="0" t="s">
        <v>46</v>
      </c>
      <c r="H57" s="0" t="n">
        <v>100023800</v>
      </c>
      <c r="I57" s="0" t="s">
        <v>95</v>
      </c>
      <c r="J57" s="0" t="n">
        <v>20023000</v>
      </c>
      <c r="K57" s="0" t="s">
        <v>92</v>
      </c>
      <c r="L57" s="42" t="n">
        <v>935</v>
      </c>
    </row>
    <row r="58" customFormat="false" ht="12.75" hidden="false" customHeight="false" outlineLevel="0" collapsed="false">
      <c r="B58" s="0" t="s">
        <v>74</v>
      </c>
      <c r="D58" s="0" t="n">
        <v>52502000</v>
      </c>
      <c r="L58" s="43" t="n">
        <v>1701.81</v>
      </c>
    </row>
    <row r="59" customFormat="false" ht="12.75" hidden="false" customHeight="false" outlineLevel="0" collapsed="false">
      <c r="B59" s="41" t="n">
        <v>36951</v>
      </c>
      <c r="C59" s="0" t="n">
        <v>413</v>
      </c>
      <c r="D59" s="0" t="n">
        <v>52502500</v>
      </c>
      <c r="F59" s="0" t="s">
        <v>47</v>
      </c>
      <c r="H59" s="0" t="n">
        <v>100008782</v>
      </c>
      <c r="I59" s="0" t="s">
        <v>96</v>
      </c>
      <c r="J59" s="0" t="n">
        <v>20023000</v>
      </c>
      <c r="K59" s="0" t="s">
        <v>92</v>
      </c>
      <c r="L59" s="42" t="n">
        <v>20343.22</v>
      </c>
    </row>
    <row r="60" customFormat="false" ht="12.75" hidden="false" customHeight="false" outlineLevel="0" collapsed="false">
      <c r="B60" s="0" t="s">
        <v>74</v>
      </c>
      <c r="D60" s="0" t="n">
        <v>52502500</v>
      </c>
      <c r="L60" s="43" t="n">
        <v>20343.22</v>
      </c>
    </row>
    <row r="61" customFormat="false" ht="12.75" hidden="false" customHeight="false" outlineLevel="0" collapsed="false">
      <c r="B61" s="41" t="n">
        <v>36952</v>
      </c>
      <c r="C61" s="0" t="n">
        <v>413</v>
      </c>
      <c r="D61" s="0" t="n">
        <v>52503500</v>
      </c>
      <c r="F61" s="0" t="s">
        <v>97</v>
      </c>
      <c r="H61" s="0" t="n">
        <v>100012103</v>
      </c>
      <c r="I61" s="0" t="s">
        <v>539</v>
      </c>
      <c r="J61" s="0" t="n">
        <v>6000010651</v>
      </c>
      <c r="K61" s="0" t="s">
        <v>540</v>
      </c>
      <c r="L61" s="42" t="n">
        <v>329.16</v>
      </c>
    </row>
    <row r="62" customFormat="false" ht="12.75" hidden="false" customHeight="false" outlineLevel="0" collapsed="false">
      <c r="B62" s="41" t="n">
        <v>36959</v>
      </c>
      <c r="C62" s="0" t="n">
        <v>413</v>
      </c>
      <c r="D62" s="0" t="n">
        <v>52503500</v>
      </c>
      <c r="F62" s="0" t="s">
        <v>97</v>
      </c>
      <c r="H62" s="0" t="n">
        <v>100013505</v>
      </c>
      <c r="I62" s="0" t="s">
        <v>231</v>
      </c>
      <c r="J62" s="0" t="n">
        <v>6000011706</v>
      </c>
      <c r="K62" s="0" t="s">
        <v>82</v>
      </c>
      <c r="L62" s="42" t="n">
        <v>45.23</v>
      </c>
    </row>
    <row r="63" customFormat="false" ht="12.75" hidden="false" customHeight="false" outlineLevel="0" collapsed="false">
      <c r="B63" s="41" t="n">
        <v>36964</v>
      </c>
      <c r="C63" s="0" t="n">
        <v>413</v>
      </c>
      <c r="D63" s="0" t="n">
        <v>52503500</v>
      </c>
      <c r="F63" s="0" t="s">
        <v>97</v>
      </c>
      <c r="H63" s="0" t="n">
        <v>100014380</v>
      </c>
      <c r="J63" s="0" t="n">
        <v>6000010748</v>
      </c>
      <c r="K63" s="0" t="s">
        <v>541</v>
      </c>
      <c r="L63" s="42" t="n">
        <v>110.57</v>
      </c>
    </row>
    <row r="64" customFormat="false" ht="12.75" hidden="false" customHeight="false" outlineLevel="0" collapsed="false">
      <c r="B64" s="0" t="s">
        <v>74</v>
      </c>
      <c r="D64" s="0" t="n">
        <v>52503500</v>
      </c>
      <c r="L64" s="43" t="n">
        <v>484.96</v>
      </c>
    </row>
    <row r="65" customFormat="false" ht="12.75" hidden="false" customHeight="false" outlineLevel="0" collapsed="false">
      <c r="B65" s="41" t="n">
        <v>36952</v>
      </c>
      <c r="C65" s="0" t="n">
        <v>413</v>
      </c>
      <c r="D65" s="0" t="n">
        <v>52507000</v>
      </c>
      <c r="F65" s="0" t="s">
        <v>101</v>
      </c>
      <c r="H65" s="0" t="n">
        <v>100012036</v>
      </c>
      <c r="I65" s="0" t="s">
        <v>542</v>
      </c>
      <c r="J65" s="0" t="n">
        <v>5000060729</v>
      </c>
      <c r="K65" s="0" t="s">
        <v>543</v>
      </c>
      <c r="L65" s="42" t="n">
        <v>100</v>
      </c>
    </row>
    <row r="66" customFormat="false" ht="12.75" hidden="false" customHeight="false" outlineLevel="0" collapsed="false">
      <c r="B66" s="0" t="s">
        <v>74</v>
      </c>
      <c r="D66" s="0" t="n">
        <v>52507000</v>
      </c>
      <c r="L66" s="43" t="n">
        <v>100</v>
      </c>
    </row>
    <row r="67" customFormat="false" ht="12.75" hidden="false" customHeight="false" outlineLevel="0" collapsed="false">
      <c r="B67" s="41" t="n">
        <v>36969</v>
      </c>
      <c r="C67" s="0" t="n">
        <v>413</v>
      </c>
      <c r="D67" s="0" t="n">
        <v>52507500</v>
      </c>
      <c r="F67" s="0" t="s">
        <v>104</v>
      </c>
      <c r="H67" s="0" t="n">
        <v>100018394</v>
      </c>
      <c r="I67" s="0" t="s">
        <v>124</v>
      </c>
      <c r="J67" s="0" t="n">
        <v>5000067023</v>
      </c>
      <c r="K67" s="0" t="s">
        <v>106</v>
      </c>
      <c r="L67" s="42" t="n">
        <v>37.32</v>
      </c>
    </row>
    <row r="68" customFormat="false" ht="12.75" hidden="false" customHeight="false" outlineLevel="0" collapsed="false">
      <c r="B68" s="41" t="n">
        <v>36970</v>
      </c>
      <c r="C68" s="0" t="n">
        <v>413</v>
      </c>
      <c r="D68" s="0" t="n">
        <v>52507500</v>
      </c>
      <c r="F68" s="0" t="s">
        <v>104</v>
      </c>
      <c r="H68" s="0" t="n">
        <v>100029275</v>
      </c>
      <c r="I68" s="0" t="s">
        <v>544</v>
      </c>
      <c r="J68" s="0" t="n">
        <v>20022500</v>
      </c>
      <c r="K68" s="0" t="s">
        <v>545</v>
      </c>
      <c r="L68" s="42" t="n">
        <v>23</v>
      </c>
    </row>
    <row r="69" customFormat="false" ht="12.75" hidden="false" customHeight="false" outlineLevel="0" collapsed="false">
      <c r="B69" s="41" t="n">
        <v>36970</v>
      </c>
      <c r="C69" s="0" t="n">
        <v>413</v>
      </c>
      <c r="D69" s="0" t="n">
        <v>52507500</v>
      </c>
      <c r="F69" s="0" t="s">
        <v>104</v>
      </c>
      <c r="H69" s="0" t="n">
        <v>100015564</v>
      </c>
      <c r="J69" s="0" t="n">
        <v>5000000923</v>
      </c>
      <c r="K69" s="0" t="s">
        <v>123</v>
      </c>
      <c r="L69" s="42" t="n">
        <v>728</v>
      </c>
    </row>
    <row r="70" customFormat="false" ht="12.75" hidden="false" customHeight="false" outlineLevel="0" collapsed="false">
      <c r="B70" s="41" t="n">
        <v>36970</v>
      </c>
      <c r="C70" s="0" t="n">
        <v>413</v>
      </c>
      <c r="D70" s="0" t="n">
        <v>52507500</v>
      </c>
      <c r="F70" s="0" t="s">
        <v>104</v>
      </c>
      <c r="H70" s="0" t="n">
        <v>100029252</v>
      </c>
      <c r="I70" s="0" t="s">
        <v>544</v>
      </c>
      <c r="J70" s="0" t="n">
        <v>20022500</v>
      </c>
      <c r="K70" s="0" t="s">
        <v>545</v>
      </c>
      <c r="L70" s="42" t="n">
        <v>55</v>
      </c>
    </row>
    <row r="71" customFormat="false" ht="12.75" hidden="false" customHeight="false" outlineLevel="0" collapsed="false">
      <c r="B71" s="41" t="n">
        <v>36962</v>
      </c>
      <c r="C71" s="0" t="n">
        <v>413</v>
      </c>
      <c r="D71" s="0" t="n">
        <v>52507500</v>
      </c>
      <c r="F71" s="0" t="s">
        <v>104</v>
      </c>
      <c r="H71" s="0" t="n">
        <v>100013841</v>
      </c>
      <c r="I71" s="0" t="s">
        <v>546</v>
      </c>
      <c r="J71" s="0" t="n">
        <v>5000067023</v>
      </c>
      <c r="K71" s="0" t="s">
        <v>106</v>
      </c>
      <c r="L71" s="42" t="n">
        <v>880.8</v>
      </c>
    </row>
    <row r="72" customFormat="false" ht="12.75" hidden="false" customHeight="false" outlineLevel="0" collapsed="false">
      <c r="B72" s="41" t="n">
        <v>36962</v>
      </c>
      <c r="C72" s="0" t="n">
        <v>413</v>
      </c>
      <c r="D72" s="0" t="n">
        <v>52507500</v>
      </c>
      <c r="F72" s="0" t="s">
        <v>104</v>
      </c>
      <c r="H72" s="0" t="n">
        <v>100013841</v>
      </c>
      <c r="I72" s="0" t="s">
        <v>547</v>
      </c>
      <c r="J72" s="0" t="n">
        <v>5000067023</v>
      </c>
      <c r="K72" s="0" t="s">
        <v>106</v>
      </c>
      <c r="L72" s="42" t="n">
        <v>728</v>
      </c>
    </row>
    <row r="73" customFormat="false" ht="12.75" hidden="false" customHeight="false" outlineLevel="0" collapsed="false">
      <c r="B73" s="41" t="n">
        <v>36956</v>
      </c>
      <c r="C73" s="0" t="n">
        <v>413</v>
      </c>
      <c r="D73" s="0" t="n">
        <v>52507500</v>
      </c>
      <c r="F73" s="0" t="s">
        <v>104</v>
      </c>
      <c r="H73" s="0" t="n">
        <v>100012960</v>
      </c>
      <c r="I73" s="0" t="s">
        <v>548</v>
      </c>
      <c r="J73" s="0" t="n">
        <v>5000067023</v>
      </c>
      <c r="K73" s="0" t="s">
        <v>106</v>
      </c>
      <c r="L73" s="42" t="n">
        <v>728</v>
      </c>
    </row>
    <row r="74" customFormat="false" ht="12.75" hidden="false" customHeight="false" outlineLevel="0" collapsed="false">
      <c r="B74" s="41" t="n">
        <v>36980</v>
      </c>
      <c r="C74" s="0" t="n">
        <v>413</v>
      </c>
      <c r="D74" s="0" t="n">
        <v>52507500</v>
      </c>
      <c r="F74" s="0" t="s">
        <v>104</v>
      </c>
      <c r="H74" s="0" t="n">
        <v>100033985</v>
      </c>
      <c r="I74" s="0" t="s">
        <v>544</v>
      </c>
      <c r="J74" s="0" t="n">
        <v>20022500</v>
      </c>
      <c r="K74" s="0" t="s">
        <v>545</v>
      </c>
      <c r="L74" s="42" t="n">
        <v>41</v>
      </c>
    </row>
    <row r="75" customFormat="false" ht="12.75" hidden="false" customHeight="false" outlineLevel="0" collapsed="false">
      <c r="B75" s="41" t="n">
        <v>36971</v>
      </c>
      <c r="C75" s="0" t="n">
        <v>413</v>
      </c>
      <c r="D75" s="0" t="n">
        <v>52507500</v>
      </c>
      <c r="F75" s="0" t="s">
        <v>104</v>
      </c>
      <c r="H75" s="0" t="n">
        <v>100015812</v>
      </c>
      <c r="J75" s="0" t="n">
        <v>5000001645</v>
      </c>
      <c r="K75" s="0" t="s">
        <v>116</v>
      </c>
      <c r="L75" s="42" t="n">
        <v>47.56</v>
      </c>
    </row>
    <row r="76" customFormat="false" ht="12.75" hidden="false" customHeight="false" outlineLevel="0" collapsed="false">
      <c r="B76" s="41" t="n">
        <v>36969</v>
      </c>
      <c r="C76" s="0" t="n">
        <v>413</v>
      </c>
      <c r="D76" s="0" t="n">
        <v>52507500</v>
      </c>
      <c r="F76" s="0" t="s">
        <v>104</v>
      </c>
      <c r="H76" s="0" t="n">
        <v>100015689</v>
      </c>
      <c r="I76" s="0" t="s">
        <v>549</v>
      </c>
      <c r="J76" s="0" t="n">
        <v>5000067023</v>
      </c>
      <c r="K76" s="0" t="s">
        <v>106</v>
      </c>
      <c r="L76" s="42" t="n">
        <v>782.6</v>
      </c>
    </row>
    <row r="77" customFormat="false" ht="12.75" hidden="false" customHeight="false" outlineLevel="0" collapsed="false">
      <c r="B77" s="41" t="n">
        <v>36969</v>
      </c>
      <c r="C77" s="0" t="n">
        <v>413</v>
      </c>
      <c r="D77" s="0" t="n">
        <v>52507500</v>
      </c>
      <c r="F77" s="0" t="s">
        <v>104</v>
      </c>
      <c r="H77" s="0" t="n">
        <v>100015689</v>
      </c>
      <c r="I77" s="0" t="s">
        <v>550</v>
      </c>
      <c r="J77" s="0" t="n">
        <v>5000067023</v>
      </c>
      <c r="K77" s="0" t="s">
        <v>106</v>
      </c>
      <c r="L77" s="42" t="n">
        <v>709.8</v>
      </c>
    </row>
    <row r="78" customFormat="false" ht="12.75" hidden="false" customHeight="false" outlineLevel="0" collapsed="false">
      <c r="B78" s="41" t="n">
        <v>36970</v>
      </c>
      <c r="C78" s="0" t="n">
        <v>413</v>
      </c>
      <c r="D78" s="0" t="n">
        <v>52507500</v>
      </c>
      <c r="F78" s="0" t="s">
        <v>104</v>
      </c>
      <c r="H78" s="0" t="n">
        <v>100015572</v>
      </c>
      <c r="J78" s="0" t="n">
        <v>5000000923</v>
      </c>
      <c r="K78" s="0" t="s">
        <v>123</v>
      </c>
      <c r="L78" s="42" t="n">
        <v>226.1</v>
      </c>
    </row>
    <row r="79" customFormat="false" ht="12.75" hidden="false" customHeight="false" outlineLevel="0" collapsed="false">
      <c r="B79" s="41" t="n">
        <v>36970</v>
      </c>
      <c r="C79" s="0" t="n">
        <v>413</v>
      </c>
      <c r="D79" s="0" t="n">
        <v>52507500</v>
      </c>
      <c r="F79" s="0" t="s">
        <v>104</v>
      </c>
      <c r="H79" s="0" t="n">
        <v>100015569</v>
      </c>
      <c r="J79" s="0" t="n">
        <v>5000000923</v>
      </c>
      <c r="K79" s="0" t="s">
        <v>123</v>
      </c>
      <c r="L79" s="42" t="n">
        <v>504</v>
      </c>
    </row>
    <row r="80" customFormat="false" ht="12.75" hidden="false" customHeight="false" outlineLevel="0" collapsed="false">
      <c r="B80" s="41" t="n">
        <v>36970</v>
      </c>
      <c r="C80" s="0" t="n">
        <v>413</v>
      </c>
      <c r="D80" s="0" t="n">
        <v>52507500</v>
      </c>
      <c r="F80" s="0" t="s">
        <v>104</v>
      </c>
      <c r="H80" s="0" t="n">
        <v>100015566</v>
      </c>
      <c r="J80" s="0" t="n">
        <v>5000000923</v>
      </c>
      <c r="K80" s="0" t="s">
        <v>123</v>
      </c>
      <c r="L80" s="42" t="n">
        <v>840</v>
      </c>
    </row>
    <row r="81" customFormat="false" ht="12.75" hidden="false" customHeight="false" outlineLevel="0" collapsed="false">
      <c r="B81" s="41" t="n">
        <v>36966</v>
      </c>
      <c r="C81" s="0" t="n">
        <v>413</v>
      </c>
      <c r="D81" s="0" t="n">
        <v>52507500</v>
      </c>
      <c r="F81" s="0" t="s">
        <v>104</v>
      </c>
      <c r="H81" s="0" t="n">
        <v>100014827</v>
      </c>
      <c r="J81" s="0" t="n">
        <v>5000000923</v>
      </c>
      <c r="K81" s="0" t="s">
        <v>123</v>
      </c>
      <c r="L81" s="42" t="n">
        <v>728</v>
      </c>
    </row>
    <row r="82" customFormat="false" ht="12.75" hidden="false" customHeight="false" outlineLevel="0" collapsed="false">
      <c r="B82" s="41" t="n">
        <v>36966</v>
      </c>
      <c r="C82" s="0" t="n">
        <v>413</v>
      </c>
      <c r="D82" s="0" t="n">
        <v>52507500</v>
      </c>
      <c r="F82" s="0" t="s">
        <v>104</v>
      </c>
      <c r="H82" s="0" t="n">
        <v>100014827</v>
      </c>
      <c r="J82" s="0" t="n">
        <v>5000000923</v>
      </c>
      <c r="K82" s="0" t="s">
        <v>123</v>
      </c>
      <c r="L82" s="42" t="n">
        <v>81.9</v>
      </c>
    </row>
    <row r="83" customFormat="false" ht="12.75" hidden="false" customHeight="false" outlineLevel="0" collapsed="false">
      <c r="B83" s="41" t="n">
        <v>36959</v>
      </c>
      <c r="C83" s="0" t="n">
        <v>413</v>
      </c>
      <c r="D83" s="0" t="n">
        <v>52507500</v>
      </c>
      <c r="F83" s="0" t="s">
        <v>104</v>
      </c>
      <c r="H83" s="0" t="n">
        <v>100013708</v>
      </c>
      <c r="I83" s="0" t="s">
        <v>126</v>
      </c>
      <c r="J83" s="0" t="n">
        <v>5000067023</v>
      </c>
      <c r="K83" s="0" t="s">
        <v>106</v>
      </c>
      <c r="L83" s="42" t="n">
        <v>27.78</v>
      </c>
    </row>
    <row r="84" customFormat="false" ht="12.75" hidden="false" customHeight="false" outlineLevel="0" collapsed="false">
      <c r="B84" s="41" t="n">
        <v>36956</v>
      </c>
      <c r="C84" s="0" t="n">
        <v>413</v>
      </c>
      <c r="D84" s="0" t="n">
        <v>52507500</v>
      </c>
      <c r="F84" s="0" t="s">
        <v>104</v>
      </c>
      <c r="H84" s="0" t="n">
        <v>100012561</v>
      </c>
      <c r="J84" s="0" t="n">
        <v>5000001645</v>
      </c>
      <c r="K84" s="0" t="s">
        <v>116</v>
      </c>
      <c r="L84" s="42" t="n">
        <v>28.86</v>
      </c>
    </row>
    <row r="85" customFormat="false" ht="12.75" hidden="false" customHeight="false" outlineLevel="0" collapsed="false">
      <c r="B85" s="41" t="n">
        <v>36951</v>
      </c>
      <c r="C85" s="0" t="n">
        <v>413</v>
      </c>
      <c r="D85" s="0" t="n">
        <v>52507500</v>
      </c>
      <c r="F85" s="0" t="s">
        <v>104</v>
      </c>
      <c r="H85" s="0" t="n">
        <v>100011408</v>
      </c>
      <c r="I85" s="0" t="s">
        <v>482</v>
      </c>
      <c r="J85" s="0" t="n">
        <v>5000067023</v>
      </c>
      <c r="K85" s="0" t="s">
        <v>106</v>
      </c>
      <c r="L85" s="42" t="n">
        <v>179.73</v>
      </c>
    </row>
    <row r="86" customFormat="false" ht="12.75" hidden="false" customHeight="false" outlineLevel="0" collapsed="false">
      <c r="B86" s="41" t="n">
        <v>36951</v>
      </c>
      <c r="C86" s="0" t="n">
        <v>413</v>
      </c>
      <c r="D86" s="0" t="n">
        <v>52507500</v>
      </c>
      <c r="F86" s="0" t="s">
        <v>104</v>
      </c>
      <c r="H86" s="0" t="n">
        <v>100011408</v>
      </c>
      <c r="I86" s="0" t="s">
        <v>551</v>
      </c>
      <c r="J86" s="0" t="n">
        <v>5000067023</v>
      </c>
      <c r="K86" s="0" t="s">
        <v>106</v>
      </c>
      <c r="L86" s="42" t="n">
        <v>155.44</v>
      </c>
    </row>
    <row r="87" customFormat="false" ht="12.75" hidden="false" customHeight="false" outlineLevel="0" collapsed="false">
      <c r="B87" s="41" t="n">
        <v>36951</v>
      </c>
      <c r="C87" s="0" t="n">
        <v>413</v>
      </c>
      <c r="D87" s="0" t="n">
        <v>52507500</v>
      </c>
      <c r="F87" s="0" t="s">
        <v>104</v>
      </c>
      <c r="H87" s="0" t="n">
        <v>100011407</v>
      </c>
      <c r="I87" s="0" t="s">
        <v>133</v>
      </c>
      <c r="J87" s="0" t="n">
        <v>5000067023</v>
      </c>
      <c r="K87" s="0" t="s">
        <v>106</v>
      </c>
      <c r="L87" s="42" t="n">
        <v>8.38</v>
      </c>
    </row>
    <row r="88" customFormat="false" ht="12.75" hidden="false" customHeight="false" outlineLevel="0" collapsed="false">
      <c r="B88" s="41" t="n">
        <v>36956</v>
      </c>
      <c r="C88" s="0" t="n">
        <v>413</v>
      </c>
      <c r="D88" s="0" t="n">
        <v>52507500</v>
      </c>
      <c r="F88" s="0" t="s">
        <v>104</v>
      </c>
      <c r="H88" s="0" t="n">
        <v>100012960</v>
      </c>
      <c r="I88" s="0" t="s">
        <v>384</v>
      </c>
      <c r="J88" s="0" t="n">
        <v>5000067023</v>
      </c>
      <c r="K88" s="0" t="s">
        <v>106</v>
      </c>
      <c r="L88" s="42" t="n">
        <v>383.32</v>
      </c>
    </row>
    <row r="89" customFormat="false" ht="12.75" hidden="false" customHeight="false" outlineLevel="0" collapsed="false">
      <c r="B89" s="41" t="n">
        <v>36956</v>
      </c>
      <c r="C89" s="0" t="n">
        <v>413</v>
      </c>
      <c r="D89" s="0" t="n">
        <v>52507500</v>
      </c>
      <c r="F89" s="0" t="s">
        <v>104</v>
      </c>
      <c r="H89" s="0" t="n">
        <v>100024861</v>
      </c>
      <c r="I89" s="0" t="s">
        <v>552</v>
      </c>
      <c r="J89" s="0" t="n">
        <v>20022500</v>
      </c>
      <c r="K89" s="0" t="s">
        <v>545</v>
      </c>
      <c r="L89" s="42" t="n">
        <v>4</v>
      </c>
    </row>
    <row r="90" customFormat="false" ht="12.75" hidden="false" customHeight="false" outlineLevel="0" collapsed="false">
      <c r="B90" s="41" t="n">
        <v>36956</v>
      </c>
      <c r="C90" s="0" t="n">
        <v>413</v>
      </c>
      <c r="D90" s="0" t="n">
        <v>52507500</v>
      </c>
      <c r="F90" s="0" t="s">
        <v>104</v>
      </c>
      <c r="H90" s="0" t="n">
        <v>100024859</v>
      </c>
      <c r="I90" s="0" t="s">
        <v>544</v>
      </c>
      <c r="J90" s="0" t="n">
        <v>20022500</v>
      </c>
      <c r="K90" s="0" t="s">
        <v>545</v>
      </c>
      <c r="L90" s="42" t="n">
        <v>27</v>
      </c>
    </row>
    <row r="91" customFormat="false" ht="12.75" hidden="false" customHeight="false" outlineLevel="0" collapsed="false">
      <c r="B91" s="41" t="n">
        <v>36976</v>
      </c>
      <c r="C91" s="0" t="n">
        <v>413</v>
      </c>
      <c r="D91" s="0" t="n">
        <v>52507500</v>
      </c>
      <c r="F91" s="0" t="s">
        <v>104</v>
      </c>
      <c r="H91" s="0" t="n">
        <v>100016539</v>
      </c>
      <c r="J91" s="0" t="n">
        <v>5000000923</v>
      </c>
      <c r="K91" s="0" t="s">
        <v>123</v>
      </c>
      <c r="L91" s="42" t="n">
        <v>189</v>
      </c>
    </row>
    <row r="92" customFormat="false" ht="12.75" hidden="false" customHeight="false" outlineLevel="0" collapsed="false">
      <c r="B92" s="41" t="n">
        <v>36976</v>
      </c>
      <c r="C92" s="0" t="n">
        <v>413</v>
      </c>
      <c r="D92" s="0" t="n">
        <v>52507500</v>
      </c>
      <c r="F92" s="0" t="s">
        <v>104</v>
      </c>
      <c r="H92" s="0" t="n">
        <v>100016536</v>
      </c>
      <c r="J92" s="0" t="n">
        <v>5000000923</v>
      </c>
      <c r="K92" s="0" t="s">
        <v>123</v>
      </c>
      <c r="L92" s="42" t="n">
        <v>840</v>
      </c>
    </row>
    <row r="93" customFormat="false" ht="12.75" hidden="false" customHeight="false" outlineLevel="0" collapsed="false">
      <c r="B93" s="41" t="n">
        <v>36976</v>
      </c>
      <c r="C93" s="0" t="n">
        <v>413</v>
      </c>
      <c r="D93" s="0" t="n">
        <v>52507500</v>
      </c>
      <c r="F93" s="0" t="s">
        <v>104</v>
      </c>
      <c r="H93" s="0" t="n">
        <v>100016533</v>
      </c>
      <c r="J93" s="0" t="n">
        <v>5000000923</v>
      </c>
      <c r="K93" s="0" t="s">
        <v>123</v>
      </c>
      <c r="L93" s="42" t="n">
        <v>728</v>
      </c>
    </row>
    <row r="94" customFormat="false" ht="12.75" hidden="false" customHeight="false" outlineLevel="0" collapsed="false">
      <c r="B94" s="41" t="n">
        <v>36976</v>
      </c>
      <c r="C94" s="0" t="n">
        <v>413</v>
      </c>
      <c r="D94" s="0" t="n">
        <v>52507500</v>
      </c>
      <c r="F94" s="0" t="s">
        <v>104</v>
      </c>
      <c r="H94" s="0" t="n">
        <v>100016529</v>
      </c>
      <c r="J94" s="0" t="n">
        <v>5000000923</v>
      </c>
      <c r="K94" s="0" t="s">
        <v>123</v>
      </c>
      <c r="L94" s="42" t="n">
        <v>880.8</v>
      </c>
    </row>
    <row r="95" customFormat="false" ht="12.75" hidden="false" customHeight="false" outlineLevel="0" collapsed="false">
      <c r="B95" s="0" t="s">
        <v>74</v>
      </c>
      <c r="D95" s="0" t="n">
        <v>52507500</v>
      </c>
      <c r="L95" s="43" t="n">
        <v>10593.39</v>
      </c>
    </row>
    <row r="96" customFormat="false" ht="12.75" hidden="false" customHeight="false" outlineLevel="0" collapsed="false">
      <c r="B96" s="41" t="n">
        <v>36980</v>
      </c>
      <c r="C96" s="0" t="n">
        <v>413</v>
      </c>
      <c r="D96" s="0" t="n">
        <v>52508000</v>
      </c>
      <c r="F96" s="0" t="s">
        <v>141</v>
      </c>
      <c r="H96" s="0" t="n">
        <v>100017604</v>
      </c>
      <c r="J96" s="0" t="n">
        <v>5000001919</v>
      </c>
      <c r="K96" s="0" t="s">
        <v>142</v>
      </c>
      <c r="L96" s="42" t="n">
        <v>722.09</v>
      </c>
    </row>
    <row r="97" customFormat="false" ht="12.75" hidden="false" customHeight="false" outlineLevel="0" collapsed="false">
      <c r="B97" s="0" t="s">
        <v>74</v>
      </c>
      <c r="D97" s="0" t="n">
        <v>52508000</v>
      </c>
      <c r="L97" s="43" t="n">
        <v>722.09</v>
      </c>
    </row>
    <row r="98" customFormat="false" ht="12.75" hidden="false" customHeight="false" outlineLevel="0" collapsed="false">
      <c r="B98" s="41" t="n">
        <v>36969</v>
      </c>
      <c r="C98" s="0" t="n">
        <v>413</v>
      </c>
      <c r="D98" s="0" t="n">
        <v>53600000</v>
      </c>
      <c r="F98" s="0" t="s">
        <v>151</v>
      </c>
      <c r="H98" s="0" t="n">
        <v>100015356</v>
      </c>
      <c r="I98" s="0" t="s">
        <v>155</v>
      </c>
      <c r="J98" s="0" t="n">
        <v>5000060175</v>
      </c>
      <c r="K98" s="0" t="s">
        <v>154</v>
      </c>
      <c r="L98" s="42" t="n">
        <v>37.02</v>
      </c>
    </row>
    <row r="99" customFormat="false" ht="12.75" hidden="false" customHeight="false" outlineLevel="0" collapsed="false">
      <c r="B99" s="41" t="n">
        <v>36969</v>
      </c>
      <c r="C99" s="0" t="n">
        <v>413</v>
      </c>
      <c r="D99" s="0" t="n">
        <v>53600000</v>
      </c>
      <c r="F99" s="0" t="s">
        <v>151</v>
      </c>
      <c r="H99" s="0" t="n">
        <v>100015351</v>
      </c>
      <c r="I99" s="0" t="s">
        <v>155</v>
      </c>
      <c r="J99" s="0" t="n">
        <v>5000060175</v>
      </c>
      <c r="K99" s="0" t="s">
        <v>154</v>
      </c>
      <c r="L99" s="42" t="n">
        <v>269.32</v>
      </c>
    </row>
    <row r="100" customFormat="false" ht="12.75" hidden="false" customHeight="false" outlineLevel="0" collapsed="false">
      <c r="B100" s="41" t="n">
        <v>36969</v>
      </c>
      <c r="C100" s="0" t="n">
        <v>413</v>
      </c>
      <c r="D100" s="0" t="n">
        <v>53600000</v>
      </c>
      <c r="F100" s="0" t="s">
        <v>151</v>
      </c>
      <c r="H100" s="0" t="n">
        <v>100015335</v>
      </c>
      <c r="I100" s="0" t="s">
        <v>155</v>
      </c>
      <c r="J100" s="0" t="n">
        <v>5000060175</v>
      </c>
      <c r="K100" s="0" t="s">
        <v>154</v>
      </c>
      <c r="L100" s="42" t="n">
        <v>207.07</v>
      </c>
    </row>
    <row r="101" customFormat="false" ht="12.75" hidden="false" customHeight="false" outlineLevel="0" collapsed="false">
      <c r="B101" s="41" t="n">
        <v>36955</v>
      </c>
      <c r="C101" s="0" t="n">
        <v>413</v>
      </c>
      <c r="D101" s="0" t="n">
        <v>53600000</v>
      </c>
      <c r="F101" s="0" t="s">
        <v>151</v>
      </c>
      <c r="H101" s="0" t="n">
        <v>100012325</v>
      </c>
      <c r="I101" s="0" t="s">
        <v>153</v>
      </c>
      <c r="J101" s="0" t="n">
        <v>5000060175</v>
      </c>
      <c r="K101" s="0" t="s">
        <v>154</v>
      </c>
      <c r="L101" s="42" t="n">
        <v>304.96</v>
      </c>
    </row>
    <row r="102" customFormat="false" ht="12.75" hidden="false" customHeight="false" outlineLevel="0" collapsed="false">
      <c r="B102" s="41" t="n">
        <v>36955</v>
      </c>
      <c r="C102" s="0" t="n">
        <v>413</v>
      </c>
      <c r="D102" s="0" t="n">
        <v>53600000</v>
      </c>
      <c r="F102" s="0" t="s">
        <v>151</v>
      </c>
      <c r="H102" s="0" t="n">
        <v>100012324</v>
      </c>
      <c r="I102" s="0" t="s">
        <v>153</v>
      </c>
      <c r="J102" s="0" t="n">
        <v>5000060175</v>
      </c>
      <c r="K102" s="0" t="s">
        <v>154</v>
      </c>
      <c r="L102" s="42" t="n">
        <v>230.8</v>
      </c>
    </row>
    <row r="103" customFormat="false" ht="12.75" hidden="false" customHeight="false" outlineLevel="0" collapsed="false">
      <c r="B103" s="41" t="n">
        <v>36955</v>
      </c>
      <c r="C103" s="0" t="n">
        <v>413</v>
      </c>
      <c r="D103" s="0" t="n">
        <v>53600000</v>
      </c>
      <c r="F103" s="0" t="s">
        <v>151</v>
      </c>
      <c r="H103" s="0" t="n">
        <v>100012301</v>
      </c>
      <c r="I103" s="0" t="s">
        <v>153</v>
      </c>
      <c r="J103" s="0" t="n">
        <v>5000060175</v>
      </c>
      <c r="K103" s="0" t="s">
        <v>154</v>
      </c>
      <c r="L103" s="42" t="n">
        <v>29.86</v>
      </c>
    </row>
    <row r="104" customFormat="false" ht="12.75" hidden="false" customHeight="false" outlineLevel="0" collapsed="false">
      <c r="B104" s="41" t="n">
        <v>36969</v>
      </c>
      <c r="C104" s="0" t="n">
        <v>413</v>
      </c>
      <c r="D104" s="0" t="n">
        <v>53600000</v>
      </c>
      <c r="F104" s="0" t="s">
        <v>151</v>
      </c>
      <c r="H104" s="0" t="n">
        <v>100015371</v>
      </c>
      <c r="I104" s="0" t="s">
        <v>155</v>
      </c>
      <c r="J104" s="0" t="n">
        <v>5000060175</v>
      </c>
      <c r="K104" s="0" t="s">
        <v>154</v>
      </c>
      <c r="L104" s="42" t="n">
        <v>57.79</v>
      </c>
    </row>
    <row r="105" customFormat="false" ht="12.75" hidden="false" customHeight="false" outlineLevel="0" collapsed="false">
      <c r="B105" s="41" t="n">
        <v>36980</v>
      </c>
      <c r="C105" s="0" t="n">
        <v>413</v>
      </c>
      <c r="D105" s="0" t="n">
        <v>53600000</v>
      </c>
      <c r="F105" s="0" t="s">
        <v>151</v>
      </c>
      <c r="H105" s="0" t="n">
        <v>100017406</v>
      </c>
      <c r="J105" s="0" t="n">
        <v>5000060175</v>
      </c>
      <c r="K105" s="0" t="s">
        <v>154</v>
      </c>
      <c r="L105" s="42" t="n">
        <v>3.72</v>
      </c>
    </row>
    <row r="106" customFormat="false" ht="12.75" hidden="false" customHeight="false" outlineLevel="0" collapsed="false">
      <c r="B106" s="41" t="n">
        <v>36971</v>
      </c>
      <c r="C106" s="0" t="n">
        <v>413</v>
      </c>
      <c r="D106" s="0" t="n">
        <v>53600000</v>
      </c>
      <c r="F106" s="0" t="s">
        <v>151</v>
      </c>
      <c r="H106" s="0" t="n">
        <v>100015787</v>
      </c>
      <c r="I106" s="0" t="s">
        <v>153</v>
      </c>
      <c r="J106" s="0" t="n">
        <v>5000060175</v>
      </c>
      <c r="K106" s="0" t="s">
        <v>154</v>
      </c>
      <c r="L106" s="42" t="n">
        <v>42.33</v>
      </c>
    </row>
    <row r="107" customFormat="false" ht="12.75" hidden="false" customHeight="false" outlineLevel="0" collapsed="false">
      <c r="B107" s="41" t="n">
        <v>36971</v>
      </c>
      <c r="C107" s="0" t="n">
        <v>413</v>
      </c>
      <c r="D107" s="0" t="n">
        <v>53600000</v>
      </c>
      <c r="F107" s="0" t="s">
        <v>151</v>
      </c>
      <c r="H107" s="0" t="n">
        <v>100015781</v>
      </c>
      <c r="I107" s="0" t="s">
        <v>153</v>
      </c>
      <c r="J107" s="0" t="n">
        <v>5000060175</v>
      </c>
      <c r="K107" s="0" t="s">
        <v>154</v>
      </c>
      <c r="L107" s="42" t="n">
        <v>80.62</v>
      </c>
    </row>
    <row r="108" customFormat="false" ht="12.75" hidden="false" customHeight="false" outlineLevel="0" collapsed="false">
      <c r="B108" s="41" t="n">
        <v>36971</v>
      </c>
      <c r="C108" s="0" t="n">
        <v>413</v>
      </c>
      <c r="D108" s="0" t="n">
        <v>53600000</v>
      </c>
      <c r="F108" s="0" t="s">
        <v>151</v>
      </c>
      <c r="H108" s="0" t="n">
        <v>100015780</v>
      </c>
      <c r="I108" s="0" t="s">
        <v>153</v>
      </c>
      <c r="J108" s="0" t="n">
        <v>5000060175</v>
      </c>
      <c r="K108" s="0" t="s">
        <v>154</v>
      </c>
      <c r="L108" s="42" t="n">
        <v>80.53</v>
      </c>
    </row>
    <row r="109" customFormat="false" ht="12.75" hidden="false" customHeight="false" outlineLevel="0" collapsed="false">
      <c r="B109" s="41" t="n">
        <v>36978</v>
      </c>
      <c r="C109" s="0" t="n">
        <v>413</v>
      </c>
      <c r="D109" s="0" t="n">
        <v>53600000</v>
      </c>
      <c r="F109" s="0" t="s">
        <v>151</v>
      </c>
      <c r="H109" s="0" t="n">
        <v>100016927</v>
      </c>
      <c r="I109" s="0" t="s">
        <v>153</v>
      </c>
      <c r="J109" s="0" t="n">
        <v>5000060175</v>
      </c>
      <c r="K109" s="0" t="s">
        <v>154</v>
      </c>
      <c r="L109" s="42" t="n">
        <v>35.15</v>
      </c>
    </row>
    <row r="110" customFormat="false" ht="12.75" hidden="false" customHeight="false" outlineLevel="0" collapsed="false">
      <c r="B110" s="41" t="n">
        <v>36969</v>
      </c>
      <c r="C110" s="0" t="n">
        <v>413</v>
      </c>
      <c r="D110" s="0" t="n">
        <v>53600000</v>
      </c>
      <c r="F110" s="0" t="s">
        <v>151</v>
      </c>
      <c r="H110" s="0" t="n">
        <v>100015372</v>
      </c>
      <c r="I110" s="0" t="s">
        <v>155</v>
      </c>
      <c r="J110" s="0" t="n">
        <v>5000060175</v>
      </c>
      <c r="K110" s="0" t="s">
        <v>154</v>
      </c>
      <c r="L110" s="42" t="n">
        <v>162.59</v>
      </c>
    </row>
    <row r="111" customFormat="false" ht="12.75" hidden="false" customHeight="false" outlineLevel="0" collapsed="false">
      <c r="B111" s="41" t="n">
        <v>36952</v>
      </c>
      <c r="C111" s="0" t="n">
        <v>413</v>
      </c>
      <c r="D111" s="0" t="n">
        <v>53600000</v>
      </c>
      <c r="F111" s="0" t="s">
        <v>151</v>
      </c>
      <c r="H111" s="0" t="n">
        <v>100011929</v>
      </c>
      <c r="J111" s="0" t="n">
        <v>5000003183</v>
      </c>
      <c r="K111" s="0" t="s">
        <v>152</v>
      </c>
      <c r="L111" s="42" t="n">
        <v>34.63</v>
      </c>
    </row>
    <row r="112" customFormat="false" ht="12.75" hidden="false" customHeight="false" outlineLevel="0" collapsed="false">
      <c r="B112" s="41" t="n">
        <v>36964</v>
      </c>
      <c r="C112" s="0" t="n">
        <v>413</v>
      </c>
      <c r="D112" s="0" t="n">
        <v>53600000</v>
      </c>
      <c r="F112" s="0" t="s">
        <v>151</v>
      </c>
      <c r="H112" s="0" t="n">
        <v>100014356</v>
      </c>
      <c r="I112" s="0" t="s">
        <v>153</v>
      </c>
      <c r="J112" s="0" t="n">
        <v>5000060175</v>
      </c>
      <c r="K112" s="0" t="s">
        <v>154</v>
      </c>
      <c r="L112" s="42" t="n">
        <v>20.77</v>
      </c>
    </row>
    <row r="113" customFormat="false" ht="12.75" hidden="false" customHeight="false" outlineLevel="0" collapsed="false">
      <c r="B113" s="41" t="n">
        <v>36964</v>
      </c>
      <c r="C113" s="0" t="n">
        <v>413</v>
      </c>
      <c r="D113" s="0" t="n">
        <v>53600000</v>
      </c>
      <c r="F113" s="0" t="s">
        <v>151</v>
      </c>
      <c r="H113" s="0" t="n">
        <v>100014300</v>
      </c>
      <c r="J113" s="0" t="n">
        <v>5000060175</v>
      </c>
      <c r="K113" s="0" t="s">
        <v>154</v>
      </c>
      <c r="L113" s="42" t="n">
        <v>59.74</v>
      </c>
    </row>
    <row r="114" customFormat="false" ht="12.75" hidden="false" customHeight="false" outlineLevel="0" collapsed="false">
      <c r="B114" s="41" t="n">
        <v>36964</v>
      </c>
      <c r="C114" s="0" t="n">
        <v>413</v>
      </c>
      <c r="D114" s="0" t="n">
        <v>53600000</v>
      </c>
      <c r="F114" s="0" t="s">
        <v>151</v>
      </c>
      <c r="H114" s="0" t="n">
        <v>100014296</v>
      </c>
      <c r="J114" s="0" t="n">
        <v>5000060175</v>
      </c>
      <c r="K114" s="0" t="s">
        <v>154</v>
      </c>
      <c r="L114" s="42" t="n">
        <v>39.86</v>
      </c>
    </row>
    <row r="115" customFormat="false" ht="12.75" hidden="false" customHeight="false" outlineLevel="0" collapsed="false">
      <c r="B115" s="41" t="n">
        <v>36964</v>
      </c>
      <c r="C115" s="0" t="n">
        <v>413</v>
      </c>
      <c r="D115" s="0" t="n">
        <v>53600000</v>
      </c>
      <c r="F115" s="0" t="s">
        <v>151</v>
      </c>
      <c r="H115" s="0" t="n">
        <v>100014279</v>
      </c>
      <c r="I115" s="0" t="s">
        <v>153</v>
      </c>
      <c r="J115" s="0" t="n">
        <v>5000060175</v>
      </c>
      <c r="K115" s="0" t="s">
        <v>154</v>
      </c>
      <c r="L115" s="42" t="n">
        <v>41.7</v>
      </c>
    </row>
    <row r="116" customFormat="false" ht="12.75" hidden="false" customHeight="false" outlineLevel="0" collapsed="false">
      <c r="B116" s="41" t="n">
        <v>36964</v>
      </c>
      <c r="C116" s="0" t="n">
        <v>413</v>
      </c>
      <c r="D116" s="0" t="n">
        <v>53600000</v>
      </c>
      <c r="F116" s="0" t="s">
        <v>151</v>
      </c>
      <c r="H116" s="0" t="n">
        <v>100014240</v>
      </c>
      <c r="I116" s="0" t="s">
        <v>153</v>
      </c>
      <c r="J116" s="0" t="n">
        <v>5000060175</v>
      </c>
      <c r="K116" s="0" t="s">
        <v>154</v>
      </c>
      <c r="L116" s="42" t="n">
        <v>215.96</v>
      </c>
    </row>
    <row r="117" customFormat="false" ht="12.75" hidden="false" customHeight="false" outlineLevel="0" collapsed="false">
      <c r="B117" s="41" t="n">
        <v>36964</v>
      </c>
      <c r="C117" s="0" t="n">
        <v>413</v>
      </c>
      <c r="D117" s="0" t="n">
        <v>53600000</v>
      </c>
      <c r="F117" s="0" t="s">
        <v>151</v>
      </c>
      <c r="H117" s="0" t="n">
        <v>100014413</v>
      </c>
      <c r="I117" s="0" t="s">
        <v>153</v>
      </c>
      <c r="J117" s="0" t="n">
        <v>5000060175</v>
      </c>
      <c r="K117" s="0" t="s">
        <v>154</v>
      </c>
      <c r="L117" s="42" t="n">
        <v>-59.68</v>
      </c>
    </row>
    <row r="118" customFormat="false" ht="12.75" hidden="false" customHeight="false" outlineLevel="0" collapsed="false">
      <c r="B118" s="41" t="n">
        <v>36964</v>
      </c>
      <c r="C118" s="0" t="n">
        <v>413</v>
      </c>
      <c r="D118" s="0" t="n">
        <v>53600000</v>
      </c>
      <c r="F118" s="0" t="s">
        <v>151</v>
      </c>
      <c r="H118" s="0" t="n">
        <v>100014357</v>
      </c>
      <c r="I118" s="0" t="s">
        <v>153</v>
      </c>
      <c r="J118" s="0" t="n">
        <v>5000060175</v>
      </c>
      <c r="K118" s="0" t="s">
        <v>154</v>
      </c>
      <c r="L118" s="42" t="n">
        <v>41.54</v>
      </c>
    </row>
    <row r="119" customFormat="false" ht="12.75" hidden="false" customHeight="false" outlineLevel="0" collapsed="false">
      <c r="B119" s="41" t="n">
        <v>36976</v>
      </c>
      <c r="C119" s="0" t="n">
        <v>413</v>
      </c>
      <c r="D119" s="0" t="n">
        <v>53600000</v>
      </c>
      <c r="F119" s="0" t="s">
        <v>151</v>
      </c>
      <c r="H119" s="0" t="n">
        <v>100016514</v>
      </c>
      <c r="I119" s="0" t="s">
        <v>156</v>
      </c>
      <c r="J119" s="0" t="n">
        <v>5000060175</v>
      </c>
      <c r="K119" s="0" t="s">
        <v>154</v>
      </c>
      <c r="L119" s="42" t="n">
        <v>33.4</v>
      </c>
    </row>
    <row r="120" customFormat="false" ht="12.75" hidden="false" customHeight="false" outlineLevel="0" collapsed="false">
      <c r="B120" s="41" t="n">
        <v>36976</v>
      </c>
      <c r="C120" s="0" t="n">
        <v>413</v>
      </c>
      <c r="D120" s="0" t="n">
        <v>53600000</v>
      </c>
      <c r="F120" s="0" t="s">
        <v>151</v>
      </c>
      <c r="H120" s="0" t="n">
        <v>100016504</v>
      </c>
      <c r="I120" s="0" t="s">
        <v>156</v>
      </c>
      <c r="J120" s="0" t="n">
        <v>5000060175</v>
      </c>
      <c r="K120" s="0" t="s">
        <v>154</v>
      </c>
      <c r="L120" s="42" t="n">
        <v>83.77</v>
      </c>
    </row>
    <row r="121" customFormat="false" ht="12.75" hidden="false" customHeight="false" outlineLevel="0" collapsed="false">
      <c r="B121" s="41" t="n">
        <v>36966</v>
      </c>
      <c r="C121" s="0" t="n">
        <v>413</v>
      </c>
      <c r="D121" s="0" t="n">
        <v>53600000</v>
      </c>
      <c r="F121" s="0" t="s">
        <v>151</v>
      </c>
      <c r="H121" s="0" t="n">
        <v>100014737</v>
      </c>
      <c r="I121" s="0" t="s">
        <v>260</v>
      </c>
      <c r="J121" s="0" t="n">
        <v>5000028611</v>
      </c>
      <c r="K121" s="0" t="s">
        <v>396</v>
      </c>
      <c r="L121" s="42" t="n">
        <v>13.87</v>
      </c>
    </row>
    <row r="122" customFormat="false" ht="12.75" hidden="false" customHeight="false" outlineLevel="0" collapsed="false">
      <c r="B122" s="41" t="n">
        <v>36964</v>
      </c>
      <c r="C122" s="0" t="n">
        <v>413</v>
      </c>
      <c r="D122" s="0" t="n">
        <v>53600000</v>
      </c>
      <c r="F122" s="0" t="s">
        <v>151</v>
      </c>
      <c r="H122" s="0" t="n">
        <v>100014395</v>
      </c>
      <c r="I122" s="0" t="s">
        <v>153</v>
      </c>
      <c r="J122" s="0" t="n">
        <v>5000060175</v>
      </c>
      <c r="K122" s="0" t="s">
        <v>154</v>
      </c>
      <c r="L122" s="42" t="n">
        <v>81.16</v>
      </c>
    </row>
    <row r="123" customFormat="false" ht="12.75" hidden="false" customHeight="false" outlineLevel="0" collapsed="false">
      <c r="B123" s="41" t="n">
        <v>36964</v>
      </c>
      <c r="C123" s="0" t="n">
        <v>413</v>
      </c>
      <c r="D123" s="0" t="n">
        <v>53600000</v>
      </c>
      <c r="F123" s="0" t="s">
        <v>151</v>
      </c>
      <c r="H123" s="0" t="n">
        <v>100014406</v>
      </c>
      <c r="I123" s="0" t="s">
        <v>153</v>
      </c>
      <c r="J123" s="0" t="n">
        <v>5000060175</v>
      </c>
      <c r="K123" s="0" t="s">
        <v>154</v>
      </c>
      <c r="L123" s="42" t="n">
        <v>17.35</v>
      </c>
    </row>
    <row r="124" customFormat="false" ht="12.75" hidden="false" customHeight="false" outlineLevel="0" collapsed="false">
      <c r="B124" s="41" t="n">
        <v>36959</v>
      </c>
      <c r="C124" s="0" t="n">
        <v>413</v>
      </c>
      <c r="D124" s="0" t="n">
        <v>53600000</v>
      </c>
      <c r="F124" s="0" t="s">
        <v>151</v>
      </c>
      <c r="H124" s="0" t="n">
        <v>100013590</v>
      </c>
      <c r="J124" s="0" t="n">
        <v>5000003183</v>
      </c>
      <c r="K124" s="0" t="s">
        <v>152</v>
      </c>
      <c r="L124" s="42" t="n">
        <v>9.79</v>
      </c>
    </row>
    <row r="125" customFormat="false" ht="12.75" hidden="false" customHeight="false" outlineLevel="0" collapsed="false">
      <c r="B125" s="0" t="s">
        <v>74</v>
      </c>
      <c r="D125" s="0" t="n">
        <v>53600000</v>
      </c>
      <c r="L125" s="43" t="n">
        <v>2175.62</v>
      </c>
    </row>
    <row r="126" customFormat="false" ht="12.75" hidden="false" customHeight="false" outlineLevel="0" collapsed="false">
      <c r="B126" s="41" t="n">
        <v>36981</v>
      </c>
      <c r="C126" s="0" t="n">
        <v>413</v>
      </c>
      <c r="D126" s="0" t="n">
        <v>59003000</v>
      </c>
      <c r="F126" s="0" t="s">
        <v>157</v>
      </c>
      <c r="H126" s="0" t="n">
        <v>100016387</v>
      </c>
      <c r="J126" s="0" t="n">
        <v>30016000</v>
      </c>
      <c r="K126" s="0" t="s">
        <v>72</v>
      </c>
      <c r="L126" s="42" t="n">
        <v>1391.57</v>
      </c>
    </row>
    <row r="127" customFormat="false" ht="12.75" hidden="false" customHeight="false" outlineLevel="0" collapsed="false">
      <c r="B127" s="41" t="n">
        <v>36981</v>
      </c>
      <c r="C127" s="0" t="n">
        <v>413</v>
      </c>
      <c r="D127" s="0" t="n">
        <v>59003000</v>
      </c>
      <c r="F127" s="0" t="s">
        <v>157</v>
      </c>
      <c r="H127" s="0" t="n">
        <v>100016387</v>
      </c>
      <c r="J127" s="0" t="n">
        <v>30016000</v>
      </c>
      <c r="K127" s="0" t="s">
        <v>72</v>
      </c>
      <c r="L127" s="42" t="n">
        <v>3979.53</v>
      </c>
    </row>
    <row r="128" customFormat="false" ht="12.75" hidden="false" customHeight="false" outlineLevel="0" collapsed="false">
      <c r="B128" s="41" t="n">
        <v>36965</v>
      </c>
      <c r="C128" s="0" t="n">
        <v>413</v>
      </c>
      <c r="D128" s="0" t="n">
        <v>59003000</v>
      </c>
      <c r="F128" s="0" t="s">
        <v>157</v>
      </c>
      <c r="H128" s="0" t="n">
        <v>100014057</v>
      </c>
      <c r="J128" s="0" t="n">
        <v>30016000</v>
      </c>
      <c r="K128" s="0" t="s">
        <v>72</v>
      </c>
      <c r="L128" s="42" t="n">
        <v>1057.89</v>
      </c>
    </row>
    <row r="129" customFormat="false" ht="12.75" hidden="false" customHeight="false" outlineLevel="0" collapsed="false">
      <c r="B129" s="41" t="n">
        <v>36965</v>
      </c>
      <c r="C129" s="0" t="n">
        <v>413</v>
      </c>
      <c r="D129" s="0" t="n">
        <v>59003000</v>
      </c>
      <c r="F129" s="0" t="s">
        <v>157</v>
      </c>
      <c r="H129" s="0" t="n">
        <v>100014057</v>
      </c>
      <c r="J129" s="0" t="n">
        <v>30016000</v>
      </c>
      <c r="K129" s="0" t="s">
        <v>72</v>
      </c>
      <c r="L129" s="42" t="n">
        <v>2989.3</v>
      </c>
    </row>
    <row r="130" customFormat="false" ht="12.75" hidden="false" customHeight="false" outlineLevel="0" collapsed="false">
      <c r="B130" s="41" t="n">
        <v>36979</v>
      </c>
      <c r="C130" s="0" t="n">
        <v>413</v>
      </c>
      <c r="D130" s="0" t="n">
        <v>59003000</v>
      </c>
      <c r="F130" s="0" t="s">
        <v>157</v>
      </c>
      <c r="H130" s="0" t="n">
        <v>100017022</v>
      </c>
      <c r="I130" s="0" t="s">
        <v>158</v>
      </c>
      <c r="J130" s="0" t="n">
        <v>30700000</v>
      </c>
      <c r="K130" s="0" t="s">
        <v>159</v>
      </c>
      <c r="L130" s="42" t="n">
        <v>-20967.95</v>
      </c>
    </row>
    <row r="131" customFormat="false" ht="12.75" hidden="false" customHeight="false" outlineLevel="0" collapsed="false">
      <c r="B131" s="41" t="n">
        <v>36979</v>
      </c>
      <c r="C131" s="0" t="n">
        <v>413</v>
      </c>
      <c r="D131" s="0" t="n">
        <v>59003000</v>
      </c>
      <c r="F131" s="0" t="s">
        <v>157</v>
      </c>
      <c r="H131" s="0" t="n">
        <v>100017022</v>
      </c>
      <c r="I131" s="0" t="s">
        <v>158</v>
      </c>
      <c r="J131" s="0" t="n">
        <v>30700000</v>
      </c>
      <c r="K131" s="0" t="s">
        <v>159</v>
      </c>
      <c r="L131" s="42" t="n">
        <v>-7474.03</v>
      </c>
    </row>
    <row r="132" customFormat="false" ht="12.75" hidden="false" customHeight="false" outlineLevel="0" collapsed="false">
      <c r="B132" s="41" t="n">
        <v>36965</v>
      </c>
      <c r="C132" s="0" t="n">
        <v>413</v>
      </c>
      <c r="D132" s="0" t="n">
        <v>59003000</v>
      </c>
      <c r="F132" s="0" t="s">
        <v>157</v>
      </c>
      <c r="H132" s="0" t="n">
        <v>100014188</v>
      </c>
      <c r="J132" s="0" t="n">
        <v>52001000</v>
      </c>
      <c r="K132" s="0" t="s">
        <v>71</v>
      </c>
      <c r="L132" s="42" t="n">
        <v>187.35</v>
      </c>
    </row>
    <row r="133" customFormat="false" ht="12.75" hidden="false" customHeight="false" outlineLevel="0" collapsed="false">
      <c r="B133" s="41" t="n">
        <v>36965</v>
      </c>
      <c r="C133" s="0" t="n">
        <v>413</v>
      </c>
      <c r="D133" s="0" t="n">
        <v>59003000</v>
      </c>
      <c r="F133" s="0" t="s">
        <v>157</v>
      </c>
      <c r="H133" s="0" t="n">
        <v>100014188</v>
      </c>
      <c r="J133" s="0" t="n">
        <v>52001000</v>
      </c>
      <c r="K133" s="0" t="s">
        <v>71</v>
      </c>
      <c r="L133" s="42" t="n">
        <v>801.14</v>
      </c>
    </row>
    <row r="134" customFormat="false" ht="12.75" hidden="false" customHeight="false" outlineLevel="0" collapsed="false">
      <c r="B134" s="0" t="s">
        <v>74</v>
      </c>
      <c r="D134" s="0" t="n">
        <v>59003000</v>
      </c>
      <c r="L134" s="43" t="n">
        <v>-18035.2</v>
      </c>
    </row>
    <row r="135" customFormat="false" ht="12.75" hidden="false" customHeight="false" outlineLevel="0" collapsed="false">
      <c r="B135" s="41" t="n">
        <v>36965</v>
      </c>
      <c r="C135" s="0" t="n">
        <v>413</v>
      </c>
      <c r="D135" s="0" t="n">
        <v>59003100</v>
      </c>
      <c r="F135" s="0" t="s">
        <v>160</v>
      </c>
      <c r="H135" s="0" t="n">
        <v>100014057</v>
      </c>
      <c r="J135" s="0" t="n">
        <v>30016000</v>
      </c>
      <c r="K135" s="0" t="s">
        <v>72</v>
      </c>
      <c r="L135" s="42" t="n">
        <v>3.54</v>
      </c>
    </row>
    <row r="136" customFormat="false" ht="12.75" hidden="false" customHeight="false" outlineLevel="0" collapsed="false">
      <c r="B136" s="41" t="n">
        <v>36981</v>
      </c>
      <c r="C136" s="0" t="n">
        <v>413</v>
      </c>
      <c r="D136" s="0" t="n">
        <v>59003100</v>
      </c>
      <c r="F136" s="0" t="s">
        <v>160</v>
      </c>
      <c r="H136" s="0" t="n">
        <v>100016387</v>
      </c>
      <c r="J136" s="0" t="n">
        <v>30016000</v>
      </c>
      <c r="K136" s="0" t="s">
        <v>72</v>
      </c>
      <c r="L136" s="42" t="n">
        <v>4.08</v>
      </c>
    </row>
    <row r="137" customFormat="false" ht="12.75" hidden="false" customHeight="false" outlineLevel="0" collapsed="false">
      <c r="B137" s="0" t="s">
        <v>74</v>
      </c>
      <c r="D137" s="0" t="n">
        <v>59003100</v>
      </c>
      <c r="L137" s="43" t="n">
        <v>7.62</v>
      </c>
    </row>
    <row r="138" customFormat="false" ht="12.75" hidden="false" customHeight="false" outlineLevel="0" collapsed="false">
      <c r="B138" s="41" t="n">
        <v>36981</v>
      </c>
      <c r="C138" s="0" t="n">
        <v>413</v>
      </c>
      <c r="D138" s="0" t="n">
        <v>59003200</v>
      </c>
      <c r="F138" s="0" t="s">
        <v>161</v>
      </c>
      <c r="H138" s="0" t="n">
        <v>100016387</v>
      </c>
      <c r="J138" s="0" t="n">
        <v>30016000</v>
      </c>
      <c r="K138" s="0" t="s">
        <v>72</v>
      </c>
      <c r="L138" s="42" t="n">
        <v>2.55</v>
      </c>
    </row>
    <row r="139" customFormat="false" ht="12.75" hidden="false" customHeight="false" outlineLevel="0" collapsed="false">
      <c r="B139" s="41" t="n">
        <v>36965</v>
      </c>
      <c r="C139" s="0" t="n">
        <v>413</v>
      </c>
      <c r="D139" s="0" t="n">
        <v>59003200</v>
      </c>
      <c r="F139" s="0" t="s">
        <v>161</v>
      </c>
      <c r="H139" s="0" t="n">
        <v>100014057</v>
      </c>
      <c r="J139" s="0" t="n">
        <v>30016000</v>
      </c>
      <c r="K139" s="0" t="s">
        <v>72</v>
      </c>
      <c r="L139" s="42" t="n">
        <v>2.21</v>
      </c>
    </row>
    <row r="140" customFormat="false" ht="12.75" hidden="false" customHeight="false" outlineLevel="0" collapsed="false">
      <c r="B140" s="0" t="s">
        <v>74</v>
      </c>
      <c r="D140" s="0" t="n">
        <v>59003200</v>
      </c>
      <c r="L140" s="43" t="n">
        <v>4.76</v>
      </c>
    </row>
    <row r="141" customFormat="false" ht="12.75" hidden="false" customHeight="false" outlineLevel="0" collapsed="false">
      <c r="B141" s="41" t="n">
        <v>36965</v>
      </c>
      <c r="C141" s="0" t="n">
        <v>413</v>
      </c>
      <c r="D141" s="0" t="n">
        <v>59099900</v>
      </c>
      <c r="F141" s="0" t="s">
        <v>162</v>
      </c>
      <c r="H141" s="0" t="n">
        <v>100014057</v>
      </c>
      <c r="J141" s="0" t="n">
        <v>30016000</v>
      </c>
      <c r="K141" s="0" t="s">
        <v>72</v>
      </c>
      <c r="L141" s="42" t="n">
        <v>0.44</v>
      </c>
    </row>
    <row r="142" customFormat="false" ht="12.75" hidden="false" customHeight="false" outlineLevel="0" collapsed="false">
      <c r="B142" s="41" t="n">
        <v>36981</v>
      </c>
      <c r="C142" s="0" t="n">
        <v>413</v>
      </c>
      <c r="D142" s="0" t="n">
        <v>59099900</v>
      </c>
      <c r="F142" s="0" t="s">
        <v>162</v>
      </c>
      <c r="H142" s="0" t="n">
        <v>100016387</v>
      </c>
      <c r="J142" s="0" t="n">
        <v>30016000</v>
      </c>
      <c r="K142" s="0" t="s">
        <v>72</v>
      </c>
      <c r="L142" s="42" t="n">
        <v>0.51</v>
      </c>
    </row>
    <row r="143" customFormat="false" ht="12.75" hidden="false" customHeight="false" outlineLevel="0" collapsed="false">
      <c r="B143" s="0" t="s">
        <v>74</v>
      </c>
      <c r="D143" s="0" t="n">
        <v>59099900</v>
      </c>
      <c r="L143" s="43" t="n">
        <v>0.95</v>
      </c>
    </row>
    <row r="144" customFormat="false" ht="12.75" hidden="false" customHeight="false" outlineLevel="0" collapsed="false">
      <c r="B144" s="41" t="n">
        <v>36981</v>
      </c>
      <c r="C144" s="0" t="n">
        <v>413</v>
      </c>
      <c r="D144" s="0" t="n">
        <v>80020366</v>
      </c>
      <c r="F144" s="0" t="s">
        <v>163</v>
      </c>
      <c r="I144" s="0" t="s">
        <v>553</v>
      </c>
      <c r="L144" s="42" t="n">
        <v>27869.73</v>
      </c>
    </row>
    <row r="145" customFormat="false" ht="12.75" hidden="false" customHeight="false" outlineLevel="0" collapsed="false">
      <c r="B145" s="41" t="n">
        <v>36981</v>
      </c>
      <c r="C145" s="0" t="n">
        <v>413</v>
      </c>
      <c r="D145" s="0" t="n">
        <v>80020366</v>
      </c>
      <c r="F145" s="0" t="s">
        <v>163</v>
      </c>
      <c r="I145" s="0" t="s">
        <v>553</v>
      </c>
      <c r="L145" s="42" t="n">
        <v>-81.04</v>
      </c>
    </row>
    <row r="146" customFormat="false" ht="12.75" hidden="false" customHeight="false" outlineLevel="0" collapsed="false">
      <c r="B146" s="41" t="n">
        <v>36981</v>
      </c>
      <c r="C146" s="0" t="n">
        <v>413</v>
      </c>
      <c r="D146" s="0" t="n">
        <v>80020366</v>
      </c>
      <c r="F146" s="0" t="s">
        <v>163</v>
      </c>
      <c r="I146" s="0" t="s">
        <v>553</v>
      </c>
      <c r="L146" s="42" t="n">
        <v>-55114.84</v>
      </c>
    </row>
    <row r="147" customFormat="false" ht="12.75" hidden="false" customHeight="false" outlineLevel="0" collapsed="false">
      <c r="B147" s="41" t="n">
        <v>36981</v>
      </c>
      <c r="C147" s="0" t="n">
        <v>413</v>
      </c>
      <c r="D147" s="0" t="n">
        <v>80020366</v>
      </c>
      <c r="F147" s="0" t="s">
        <v>163</v>
      </c>
      <c r="I147" s="0" t="s">
        <v>554</v>
      </c>
      <c r="L147" s="42" t="n">
        <v>-105960.21</v>
      </c>
    </row>
    <row r="148" customFormat="false" ht="12.75" hidden="false" customHeight="false" outlineLevel="0" collapsed="false">
      <c r="B148" s="41" t="n">
        <v>36981</v>
      </c>
      <c r="C148" s="0" t="n">
        <v>413</v>
      </c>
      <c r="D148" s="0" t="n">
        <v>80020366</v>
      </c>
      <c r="F148" s="0" t="s">
        <v>163</v>
      </c>
      <c r="I148" s="0" t="s">
        <v>553</v>
      </c>
      <c r="L148" s="42" t="n">
        <v>-1060</v>
      </c>
    </row>
    <row r="149" customFormat="false" ht="12.75" hidden="false" customHeight="false" outlineLevel="0" collapsed="false">
      <c r="B149" s="41" t="n">
        <v>36981</v>
      </c>
      <c r="C149" s="0" t="n">
        <v>413</v>
      </c>
      <c r="D149" s="0" t="n">
        <v>80020366</v>
      </c>
      <c r="F149" s="0" t="s">
        <v>163</v>
      </c>
      <c r="I149" s="0" t="s">
        <v>553</v>
      </c>
      <c r="L149" s="42" t="n">
        <v>-15287.46</v>
      </c>
    </row>
    <row r="150" customFormat="false" ht="12.75" hidden="false" customHeight="false" outlineLevel="0" collapsed="false">
      <c r="B150" s="41" t="n">
        <v>36981</v>
      </c>
      <c r="C150" s="0" t="n">
        <v>413</v>
      </c>
      <c r="D150" s="0" t="n">
        <v>80020366</v>
      </c>
      <c r="F150" s="0" t="s">
        <v>163</v>
      </c>
      <c r="I150" s="0" t="s">
        <v>553</v>
      </c>
      <c r="L150" s="42" t="n">
        <v>-8956.29</v>
      </c>
    </row>
    <row r="151" customFormat="false" ht="12.75" hidden="false" customHeight="false" outlineLevel="0" collapsed="false">
      <c r="B151" s="41" t="n">
        <v>36981</v>
      </c>
      <c r="C151" s="0" t="n">
        <v>413</v>
      </c>
      <c r="D151" s="0" t="n">
        <v>80020366</v>
      </c>
      <c r="F151" s="0" t="s">
        <v>163</v>
      </c>
      <c r="I151" s="0" t="s">
        <v>555</v>
      </c>
      <c r="L151" s="42" t="n">
        <v>-152648.82</v>
      </c>
    </row>
    <row r="152" customFormat="false" ht="12.75" hidden="false" customHeight="false" outlineLevel="0" collapsed="false">
      <c r="B152" s="41" t="n">
        <v>36981</v>
      </c>
      <c r="C152" s="0" t="n">
        <v>413</v>
      </c>
      <c r="D152" s="0" t="n">
        <v>80020366</v>
      </c>
      <c r="F152" s="0" t="s">
        <v>163</v>
      </c>
      <c r="I152" s="0" t="s">
        <v>553</v>
      </c>
      <c r="L152" s="42" t="n">
        <v>-23492.65</v>
      </c>
    </row>
    <row r="153" customFormat="false" ht="12.75" hidden="false" customHeight="false" outlineLevel="0" collapsed="false">
      <c r="B153" s="0" t="s">
        <v>74</v>
      </c>
      <c r="D153" s="0" t="n">
        <v>80020366</v>
      </c>
      <c r="L153" s="43" t="n">
        <v>-334731.58</v>
      </c>
    </row>
    <row r="154" customFormat="false" ht="12.75" hidden="false" customHeight="false" outlineLevel="0" collapsed="false">
      <c r="B154" s="41" t="n">
        <v>36981</v>
      </c>
      <c r="C154" s="0" t="n">
        <v>413</v>
      </c>
      <c r="D154" s="0" t="n">
        <v>80020401</v>
      </c>
      <c r="F154" s="0" t="s">
        <v>167</v>
      </c>
      <c r="I154" s="0" t="s">
        <v>556</v>
      </c>
      <c r="L154" s="42" t="n">
        <v>-2830.93</v>
      </c>
    </row>
    <row r="155" customFormat="false" ht="12.75" hidden="false" customHeight="false" outlineLevel="0" collapsed="false">
      <c r="B155" s="0" t="s">
        <v>74</v>
      </c>
      <c r="D155" s="0" t="n">
        <v>80020401</v>
      </c>
      <c r="L155" s="43" t="n">
        <v>-2830.93</v>
      </c>
    </row>
    <row r="156" customFormat="false" ht="12.75" hidden="false" customHeight="false" outlineLevel="0" collapsed="false">
      <c r="B156" s="41" t="n">
        <v>36981</v>
      </c>
      <c r="C156" s="0" t="n">
        <v>413</v>
      </c>
      <c r="D156" s="0" t="n">
        <v>81000019</v>
      </c>
      <c r="F156" s="0" t="s">
        <v>557</v>
      </c>
      <c r="H156" s="0" t="n">
        <v>281966</v>
      </c>
      <c r="L156" s="42" t="n">
        <v>69.78</v>
      </c>
    </row>
    <row r="157" customFormat="false" ht="12.75" hidden="false" customHeight="false" outlineLevel="0" collapsed="false">
      <c r="B157" s="0" t="s">
        <v>74</v>
      </c>
      <c r="D157" s="0" t="n">
        <v>81000019</v>
      </c>
      <c r="L157" s="43" t="n">
        <v>69.78</v>
      </c>
    </row>
    <row r="158" customFormat="false" ht="12.75" hidden="false" customHeight="false" outlineLevel="0" collapsed="false">
      <c r="B158" s="41" t="n">
        <v>36981</v>
      </c>
      <c r="C158" s="0" t="n">
        <v>413</v>
      </c>
      <c r="D158" s="0" t="n">
        <v>81000020</v>
      </c>
      <c r="F158" s="0" t="s">
        <v>169</v>
      </c>
      <c r="H158" s="0" t="n">
        <v>282264</v>
      </c>
      <c r="L158" s="42" t="n">
        <v>156.7</v>
      </c>
    </row>
    <row r="159" customFormat="false" ht="12.75" hidden="false" customHeight="false" outlineLevel="0" collapsed="false">
      <c r="B159" s="41" t="n">
        <v>36981</v>
      </c>
      <c r="C159" s="0" t="n">
        <v>413</v>
      </c>
      <c r="D159" s="0" t="n">
        <v>81000020</v>
      </c>
      <c r="F159" s="0" t="s">
        <v>169</v>
      </c>
      <c r="H159" s="0" t="n">
        <v>282262</v>
      </c>
      <c r="L159" s="42" t="n">
        <v>267.79</v>
      </c>
    </row>
    <row r="160" customFormat="false" ht="12.75" hidden="false" customHeight="false" outlineLevel="0" collapsed="false">
      <c r="B160" s="41" t="n">
        <v>36981</v>
      </c>
      <c r="C160" s="0" t="n">
        <v>413</v>
      </c>
      <c r="D160" s="0" t="n">
        <v>81000020</v>
      </c>
      <c r="F160" s="0" t="s">
        <v>169</v>
      </c>
      <c r="H160" s="0" t="n">
        <v>281975</v>
      </c>
      <c r="L160" s="42" t="n">
        <v>165.9</v>
      </c>
    </row>
    <row r="161" customFormat="false" ht="12.75" hidden="false" customHeight="false" outlineLevel="0" collapsed="false">
      <c r="B161" s="41" t="n">
        <v>36981</v>
      </c>
      <c r="C161" s="0" t="n">
        <v>413</v>
      </c>
      <c r="D161" s="0" t="n">
        <v>81000020</v>
      </c>
      <c r="F161" s="0" t="s">
        <v>169</v>
      </c>
      <c r="H161" s="0" t="n">
        <v>281966</v>
      </c>
      <c r="L161" s="42" t="n">
        <v>30</v>
      </c>
    </row>
    <row r="162" customFormat="false" ht="12.75" hidden="false" customHeight="false" outlineLevel="0" collapsed="false">
      <c r="B162" s="0" t="s">
        <v>74</v>
      </c>
      <c r="D162" s="0" t="n">
        <v>81000020</v>
      </c>
      <c r="L162" s="43" t="n">
        <v>620.39</v>
      </c>
    </row>
    <row r="163" customFormat="false" ht="12.75" hidden="false" customHeight="false" outlineLevel="0" collapsed="false">
      <c r="B163" s="41" t="n">
        <v>36981</v>
      </c>
      <c r="C163" s="0" t="n">
        <v>413</v>
      </c>
      <c r="D163" s="0" t="n">
        <v>81000021</v>
      </c>
      <c r="F163" s="0" t="s">
        <v>558</v>
      </c>
      <c r="H163" s="0" t="n">
        <v>281968</v>
      </c>
      <c r="L163" s="42" t="n">
        <v>94.14</v>
      </c>
    </row>
    <row r="164" customFormat="false" ht="12.75" hidden="false" customHeight="false" outlineLevel="0" collapsed="false">
      <c r="B164" s="0" t="s">
        <v>74</v>
      </c>
      <c r="D164" s="0" t="n">
        <v>81000021</v>
      </c>
      <c r="L164" s="43" t="n">
        <v>94.14</v>
      </c>
    </row>
    <row r="165" customFormat="false" ht="12.75" hidden="false" customHeight="false" outlineLevel="0" collapsed="false">
      <c r="B165" s="41" t="n">
        <v>36981</v>
      </c>
      <c r="C165" s="0" t="n">
        <v>413</v>
      </c>
      <c r="D165" s="0" t="n">
        <v>81000022</v>
      </c>
      <c r="F165" s="0" t="s">
        <v>170</v>
      </c>
      <c r="H165" s="0" t="n">
        <v>282264</v>
      </c>
      <c r="L165" s="42" t="n">
        <v>2801.64</v>
      </c>
    </row>
    <row r="166" customFormat="false" ht="12.75" hidden="false" customHeight="false" outlineLevel="0" collapsed="false">
      <c r="B166" s="41" t="n">
        <v>36981</v>
      </c>
      <c r="C166" s="0" t="n">
        <v>413</v>
      </c>
      <c r="D166" s="0" t="n">
        <v>81000022</v>
      </c>
      <c r="F166" s="0" t="s">
        <v>170</v>
      </c>
      <c r="H166" s="0" t="n">
        <v>282262</v>
      </c>
      <c r="L166" s="42" t="n">
        <v>1459.11</v>
      </c>
    </row>
    <row r="167" customFormat="false" ht="12.75" hidden="false" customHeight="false" outlineLevel="0" collapsed="false">
      <c r="B167" s="41" t="n">
        <v>36981</v>
      </c>
      <c r="C167" s="0" t="n">
        <v>413</v>
      </c>
      <c r="D167" s="0" t="n">
        <v>81000022</v>
      </c>
      <c r="F167" s="0" t="s">
        <v>170</v>
      </c>
      <c r="H167" s="0" t="n">
        <v>281975</v>
      </c>
      <c r="L167" s="42" t="n">
        <v>1822.49</v>
      </c>
    </row>
    <row r="168" customFormat="false" ht="12.75" hidden="false" customHeight="false" outlineLevel="0" collapsed="false">
      <c r="B168" s="41" t="n">
        <v>36981</v>
      </c>
      <c r="C168" s="0" t="n">
        <v>413</v>
      </c>
      <c r="D168" s="0" t="n">
        <v>81000022</v>
      </c>
      <c r="F168" s="0" t="s">
        <v>170</v>
      </c>
      <c r="H168" s="0" t="n">
        <v>281972</v>
      </c>
      <c r="L168" s="42" t="n">
        <v>470</v>
      </c>
    </row>
    <row r="169" customFormat="false" ht="12.75" hidden="false" customHeight="false" outlineLevel="0" collapsed="false">
      <c r="B169" s="0" t="s">
        <v>74</v>
      </c>
      <c r="D169" s="0" t="n">
        <v>81000022</v>
      </c>
      <c r="L169" s="43" t="n">
        <v>6553.24</v>
      </c>
    </row>
    <row r="170" customFormat="false" ht="12.75" hidden="false" customHeight="false" outlineLevel="0" collapsed="false">
      <c r="B170" s="41" t="n">
        <v>36981</v>
      </c>
      <c r="C170" s="0" t="n">
        <v>413</v>
      </c>
      <c r="D170" s="0" t="n">
        <v>81000023</v>
      </c>
      <c r="F170" s="0" t="s">
        <v>171</v>
      </c>
      <c r="H170" s="0" t="n">
        <v>281975</v>
      </c>
      <c r="L170" s="42" t="n">
        <v>150660.43</v>
      </c>
    </row>
    <row r="171" customFormat="false" ht="12.75" hidden="false" customHeight="false" outlineLevel="0" collapsed="false">
      <c r="B171" s="41" t="n">
        <v>36981</v>
      </c>
      <c r="C171" s="0" t="n">
        <v>413</v>
      </c>
      <c r="D171" s="0" t="n">
        <v>81000023</v>
      </c>
      <c r="F171" s="0" t="s">
        <v>171</v>
      </c>
      <c r="H171" s="0" t="n">
        <v>281977</v>
      </c>
      <c r="L171" s="42" t="n">
        <v>104416.98</v>
      </c>
    </row>
    <row r="172" customFormat="false" ht="12.75" hidden="false" customHeight="false" outlineLevel="0" collapsed="false">
      <c r="B172" s="41" t="n">
        <v>36981</v>
      </c>
      <c r="C172" s="0" t="n">
        <v>413</v>
      </c>
      <c r="D172" s="0" t="n">
        <v>81000023</v>
      </c>
      <c r="F172" s="0" t="s">
        <v>171</v>
      </c>
      <c r="H172" s="0" t="n">
        <v>282265</v>
      </c>
      <c r="L172" s="42" t="n">
        <v>48561.6</v>
      </c>
    </row>
    <row r="173" customFormat="false" ht="12.75" hidden="false" customHeight="false" outlineLevel="0" collapsed="false">
      <c r="B173" s="41" t="n">
        <v>36981</v>
      </c>
      <c r="C173" s="0" t="n">
        <v>413</v>
      </c>
      <c r="D173" s="0" t="n">
        <v>81000023</v>
      </c>
      <c r="F173" s="0" t="s">
        <v>171</v>
      </c>
      <c r="H173" s="0" t="n">
        <v>281964</v>
      </c>
      <c r="L173" s="42" t="n">
        <v>15287.46</v>
      </c>
    </row>
    <row r="174" customFormat="false" ht="12.75" hidden="false" customHeight="false" outlineLevel="0" collapsed="false">
      <c r="B174" s="41" t="n">
        <v>36981</v>
      </c>
      <c r="C174" s="0" t="n">
        <v>413</v>
      </c>
      <c r="D174" s="0" t="n">
        <v>81000023</v>
      </c>
      <c r="F174" s="0" t="s">
        <v>171</v>
      </c>
      <c r="H174" s="0" t="n">
        <v>281889</v>
      </c>
      <c r="L174" s="42" t="n">
        <v>17071.85</v>
      </c>
    </row>
    <row r="175" customFormat="false" ht="12.75" hidden="false" customHeight="false" outlineLevel="0" collapsed="false">
      <c r="B175" s="41" t="n">
        <v>36981</v>
      </c>
      <c r="C175" s="0" t="n">
        <v>413</v>
      </c>
      <c r="D175" s="0" t="n">
        <v>81000023</v>
      </c>
      <c r="F175" s="0" t="s">
        <v>171</v>
      </c>
      <c r="H175" s="0" t="n">
        <v>281960</v>
      </c>
      <c r="L175" s="42" t="n">
        <v>4579.21</v>
      </c>
    </row>
    <row r="176" customFormat="false" ht="12.75" hidden="false" customHeight="false" outlineLevel="0" collapsed="false">
      <c r="B176" s="41" t="n">
        <v>36981</v>
      </c>
      <c r="C176" s="0" t="n">
        <v>413</v>
      </c>
      <c r="D176" s="0" t="n">
        <v>81000023</v>
      </c>
      <c r="F176" s="0" t="s">
        <v>171</v>
      </c>
      <c r="H176" s="0" t="n">
        <v>281962</v>
      </c>
      <c r="L176" s="42" t="n">
        <v>1060</v>
      </c>
    </row>
    <row r="177" customFormat="false" ht="12.75" hidden="false" customHeight="false" outlineLevel="0" collapsed="false">
      <c r="B177" s="0" t="s">
        <v>74</v>
      </c>
      <c r="D177" s="0" t="n">
        <v>81000023</v>
      </c>
      <c r="L177" s="43" t="n">
        <v>341637.53</v>
      </c>
    </row>
    <row r="178" customFormat="false" ht="12.75" hidden="false" customHeight="false" outlineLevel="0" collapsed="false">
      <c r="B178" s="41" t="n">
        <v>36981</v>
      </c>
      <c r="C178" s="0" t="n">
        <v>413</v>
      </c>
      <c r="D178" s="0" t="n">
        <v>81000028</v>
      </c>
      <c r="F178" s="0" t="s">
        <v>172</v>
      </c>
      <c r="H178" s="0" t="n">
        <v>281978</v>
      </c>
      <c r="L178" s="42" t="n">
        <v>81.04</v>
      </c>
    </row>
    <row r="179" customFormat="false" ht="12.75" hidden="false" customHeight="false" outlineLevel="0" collapsed="false">
      <c r="B179" s="0" t="s">
        <v>74</v>
      </c>
      <c r="D179" s="0" t="n">
        <v>81000028</v>
      </c>
      <c r="L179" s="43" t="n">
        <v>81.04</v>
      </c>
    </row>
    <row r="180" customFormat="false" ht="12.75" hidden="false" customHeight="false" outlineLevel="0" collapsed="false">
      <c r="B180" s="41" t="n">
        <v>36981</v>
      </c>
      <c r="C180" s="0" t="n">
        <v>413</v>
      </c>
      <c r="D180" s="0" t="n">
        <v>81000034</v>
      </c>
      <c r="F180" s="0" t="s">
        <v>559</v>
      </c>
      <c r="H180" s="0" t="n">
        <v>281971</v>
      </c>
      <c r="L180" s="42" t="n">
        <v>159.06</v>
      </c>
    </row>
    <row r="181" customFormat="false" ht="12.75" hidden="false" customHeight="false" outlineLevel="0" collapsed="false">
      <c r="B181" s="0" t="s">
        <v>74</v>
      </c>
      <c r="D181" s="0" t="n">
        <v>81000034</v>
      </c>
      <c r="L181" s="43" t="n">
        <v>159.06</v>
      </c>
    </row>
    <row r="182" customFormat="false" ht="12.75" hidden="false" customHeight="false" outlineLevel="0" collapsed="false">
      <c r="B182" s="0" t="s">
        <v>178</v>
      </c>
      <c r="L182" s="42"/>
    </row>
    <row r="183" customFormat="false" ht="12.75" hidden="false" customHeight="false" outlineLevel="0" collapsed="false">
      <c r="L183" s="42"/>
    </row>
    <row r="184" customFormat="false" ht="12.75" hidden="false" customHeight="false" outlineLevel="0" collapsed="false">
      <c r="B184" s="0" t="s">
        <v>179</v>
      </c>
      <c r="L184" s="43" t="n">
        <v>258205.01</v>
      </c>
    </row>
    <row r="185" customFormat="false" ht="12.75" hidden="false" customHeight="false" outlineLevel="0" collapsed="false">
      <c r="L185" s="42"/>
    </row>
    <row r="186" customFormat="false" ht="12.75" hidden="false" customHeight="false" outlineLevel="0" collapsed="false">
      <c r="L186" s="42"/>
    </row>
    <row r="187" customFormat="false" ht="12.75" hidden="false" customHeight="false" outlineLevel="0" collapsed="false">
      <c r="L187" s="42"/>
    </row>
    <row r="188" customFormat="false" ht="12.75" hidden="false" customHeight="false" outlineLevel="0" collapsed="false">
      <c r="L188" s="42"/>
    </row>
    <row r="189" customFormat="false" ht="12.75" hidden="false" customHeight="false" outlineLevel="0" collapsed="false">
      <c r="L189" s="42"/>
    </row>
    <row r="190" customFormat="false" ht="12.75" hidden="false" customHeight="false" outlineLevel="0" collapsed="false">
      <c r="L190" s="42"/>
    </row>
    <row r="191" customFormat="false" ht="12.75" hidden="false" customHeight="false" outlineLevel="0" collapsed="false">
      <c r="L191" s="42"/>
    </row>
    <row r="192" customFormat="false" ht="12.75" hidden="false" customHeight="false" outlineLevel="0" collapsed="false">
      <c r="L192" s="42"/>
    </row>
    <row r="193" customFormat="false" ht="12.75" hidden="false" customHeight="false" outlineLevel="0" collapsed="false">
      <c r="L193" s="42"/>
    </row>
    <row r="194" customFormat="false" ht="12.75" hidden="false" customHeight="false" outlineLevel="0" collapsed="false">
      <c r="L194" s="42"/>
    </row>
    <row r="195" customFormat="false" ht="12.75" hidden="false" customHeight="false" outlineLevel="0" collapsed="false">
      <c r="L195" s="42"/>
    </row>
    <row r="196" customFormat="false" ht="12.75" hidden="false" customHeight="false" outlineLevel="0" collapsed="false">
      <c r="L196" s="42"/>
    </row>
    <row r="197" customFormat="false" ht="12.75" hidden="false" customHeight="false" outlineLevel="0" collapsed="false">
      <c r="L197" s="42"/>
    </row>
    <row r="198" customFormat="false" ht="12.75" hidden="false" customHeight="false" outlineLevel="0" collapsed="false">
      <c r="L198" s="42"/>
    </row>
    <row r="199" customFormat="false" ht="12.75" hidden="false" customHeight="false" outlineLevel="0" collapsed="false">
      <c r="L199" s="42"/>
    </row>
    <row r="200" customFormat="false" ht="12.75" hidden="false" customHeight="false" outlineLevel="0" collapsed="false">
      <c r="L200" s="42"/>
    </row>
    <row r="201" customFormat="false" ht="12.75" hidden="false" customHeight="false" outlineLevel="0" collapsed="false">
      <c r="L201" s="42"/>
    </row>
    <row r="202" customFormat="false" ht="12.75" hidden="false" customHeight="false" outlineLevel="0" collapsed="false">
      <c r="L202" s="42"/>
    </row>
    <row r="203" customFormat="false" ht="12.75" hidden="false" customHeight="false" outlineLevel="0" collapsed="false">
      <c r="L203" s="42"/>
    </row>
    <row r="204" customFormat="false" ht="12.75" hidden="false" customHeight="false" outlineLevel="0" collapsed="false">
      <c r="L204" s="42"/>
    </row>
    <row r="205" customFormat="false" ht="12.75" hidden="false" customHeight="false" outlineLevel="0" collapsed="false">
      <c r="L205" s="42"/>
    </row>
    <row r="206" customFormat="false" ht="12.75" hidden="false" customHeight="false" outlineLevel="0" collapsed="false">
      <c r="L206" s="42"/>
    </row>
    <row r="207" customFormat="false" ht="12.75" hidden="false" customHeight="false" outlineLevel="0" collapsed="false">
      <c r="L207" s="42"/>
    </row>
    <row r="208" customFormat="false" ht="12.75" hidden="false" customHeight="false" outlineLevel="0" collapsed="false">
      <c r="L208" s="42"/>
    </row>
    <row r="209" customFormat="false" ht="12.75" hidden="false" customHeight="false" outlineLevel="0" collapsed="false">
      <c r="L209" s="42"/>
    </row>
    <row r="210" customFormat="false" ht="12.75" hidden="false" customHeight="false" outlineLevel="0" collapsed="false">
      <c r="L210" s="42"/>
    </row>
    <row r="211" customFormat="false" ht="12.75" hidden="false" customHeight="false" outlineLevel="0" collapsed="false">
      <c r="L211" s="42"/>
    </row>
    <row r="212" customFormat="false" ht="12.75" hidden="false" customHeight="false" outlineLevel="0" collapsed="false">
      <c r="L212" s="42"/>
    </row>
    <row r="213" customFormat="false" ht="12.75" hidden="false" customHeight="false" outlineLevel="0" collapsed="false">
      <c r="L213" s="42"/>
    </row>
    <row r="214" customFormat="false" ht="12.75" hidden="false" customHeight="false" outlineLevel="0" collapsed="false">
      <c r="L214" s="42"/>
    </row>
    <row r="215" customFormat="false" ht="12.75" hidden="false" customHeight="false" outlineLevel="0" collapsed="false">
      <c r="L215" s="42"/>
    </row>
    <row r="216" customFormat="false" ht="12.75" hidden="false" customHeight="false" outlineLevel="0" collapsed="false">
      <c r="L216" s="42"/>
    </row>
    <row r="217" customFormat="false" ht="12.75" hidden="false" customHeight="false" outlineLevel="0" collapsed="false">
      <c r="L217" s="42"/>
    </row>
    <row r="218" customFormat="false" ht="12.75" hidden="false" customHeight="false" outlineLevel="0" collapsed="false">
      <c r="L218" s="42"/>
    </row>
    <row r="219" customFormat="false" ht="12.75" hidden="false" customHeight="false" outlineLevel="0" collapsed="false">
      <c r="L219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56"/>
    <col collapsed="false" customWidth="true" hidden="false" outlineLevel="0" max="3" min="3" style="0" width="24.28"/>
  </cols>
  <sheetData>
    <row r="1" customFormat="false" ht="12.75" hidden="false" customHeight="false" outlineLevel="0" collapsed="false">
      <c r="A1" s="44"/>
      <c r="B1" s="44" t="s">
        <v>4</v>
      </c>
      <c r="C1" s="44"/>
      <c r="D1" s="44"/>
    </row>
    <row r="2" customFormat="false" ht="12.75" hidden="false" customHeight="false" outlineLevel="0" collapsed="false">
      <c r="A2" s="44"/>
      <c r="B2" s="44" t="s">
        <v>560</v>
      </c>
      <c r="C2" s="44"/>
      <c r="D2" s="44"/>
    </row>
    <row r="3" customFormat="false" ht="12.75" hidden="false" customHeight="false" outlineLevel="0" collapsed="false">
      <c r="A3" s="44"/>
      <c r="B3" s="44" t="s">
        <v>181</v>
      </c>
      <c r="C3" s="44"/>
      <c r="D3" s="44"/>
    </row>
    <row r="4" customFormat="false" ht="12.75" hidden="false" customHeight="false" outlineLevel="0" collapsed="false">
      <c r="A4" s="44"/>
      <c r="B4" s="44"/>
      <c r="C4" s="44"/>
      <c r="D4" s="44"/>
    </row>
    <row r="5" customFormat="false" ht="12.75" hidden="false" customHeight="false" outlineLevel="0" collapsed="false">
      <c r="A5" s="44" t="s">
        <v>182</v>
      </c>
      <c r="B5" s="44" t="s">
        <v>183</v>
      </c>
      <c r="C5" s="44"/>
      <c r="D5" s="44" t="s">
        <v>184</v>
      </c>
    </row>
    <row r="7" customFormat="false" ht="12.75" hidden="false" customHeight="false" outlineLevel="0" collapsed="false">
      <c r="A7" s="0" t="s">
        <v>561</v>
      </c>
      <c r="B7" s="0" t="s">
        <v>531</v>
      </c>
      <c r="C7" s="0" t="s">
        <v>186</v>
      </c>
      <c r="D7" s="0" t="n">
        <v>1</v>
      </c>
    </row>
    <row r="8" customFormat="false" ht="12.75" hidden="false" customHeight="false" outlineLevel="0" collapsed="false">
      <c r="A8" s="0" t="s">
        <v>562</v>
      </c>
      <c r="B8" s="0" t="s">
        <v>531</v>
      </c>
      <c r="C8" s="0" t="s">
        <v>186</v>
      </c>
      <c r="D8" s="0" t="n">
        <v>1</v>
      </c>
    </row>
    <row r="9" customFormat="false" ht="12.75" hidden="false" customHeight="false" outlineLevel="0" collapsed="false">
      <c r="A9" s="0" t="s">
        <v>563</v>
      </c>
      <c r="B9" s="0" t="s">
        <v>531</v>
      </c>
      <c r="C9" s="0" t="s">
        <v>186</v>
      </c>
      <c r="D9" s="0" t="n">
        <v>1</v>
      </c>
    </row>
    <row r="10" customFormat="false" ht="12.75" hidden="false" customHeight="false" outlineLevel="0" collapsed="false">
      <c r="A10" s="0" t="s">
        <v>564</v>
      </c>
      <c r="B10" s="0" t="s">
        <v>531</v>
      </c>
      <c r="C10" s="0" t="s">
        <v>186</v>
      </c>
      <c r="D10" s="0" t="n">
        <v>1</v>
      </c>
    </row>
    <row r="11" customFormat="false" ht="12.75" hidden="false" customHeight="false" outlineLevel="0" collapsed="false">
      <c r="A11" s="0" t="s">
        <v>565</v>
      </c>
      <c r="B11" s="0" t="s">
        <v>531</v>
      </c>
      <c r="C11" s="0" t="s">
        <v>186</v>
      </c>
      <c r="D11" s="0" t="n">
        <v>1</v>
      </c>
    </row>
    <row r="12" customFormat="false" ht="12.75" hidden="false" customHeight="false" outlineLevel="0" collapsed="false">
      <c r="A12" s="0" t="s">
        <v>566</v>
      </c>
      <c r="B12" s="0" t="s">
        <v>531</v>
      </c>
      <c r="C12" s="0" t="s">
        <v>567</v>
      </c>
      <c r="D12" s="0" t="n">
        <v>1</v>
      </c>
    </row>
    <row r="13" customFormat="false" ht="12.75" hidden="false" customHeight="false" outlineLevel="0" collapsed="false">
      <c r="A13" s="0" t="s">
        <v>568</v>
      </c>
      <c r="B13" s="0" t="s">
        <v>531</v>
      </c>
      <c r="C13" s="0" t="s">
        <v>186</v>
      </c>
      <c r="D13" s="0" t="n">
        <v>1</v>
      </c>
    </row>
    <row r="14" customFormat="false" ht="12.75" hidden="false" customHeight="false" outlineLevel="0" collapsed="false">
      <c r="A14" s="0" t="s">
        <v>569</v>
      </c>
      <c r="B14" s="0" t="s">
        <v>531</v>
      </c>
      <c r="C14" s="0" t="s">
        <v>567</v>
      </c>
      <c r="D14" s="0" t="n">
        <v>1</v>
      </c>
    </row>
    <row r="15" customFormat="false" ht="12.75" hidden="false" customHeight="false" outlineLevel="0" collapsed="false">
      <c r="A15" s="0" t="s">
        <v>570</v>
      </c>
      <c r="B15" s="0" t="s">
        <v>531</v>
      </c>
      <c r="C15" s="0" t="s">
        <v>273</v>
      </c>
      <c r="D15" s="0" t="n">
        <v>1</v>
      </c>
    </row>
    <row r="16" customFormat="false" ht="12.75" hidden="false" customHeight="false" outlineLevel="0" collapsed="false">
      <c r="A16" s="0" t="s">
        <v>571</v>
      </c>
      <c r="B16" s="0" t="s">
        <v>531</v>
      </c>
      <c r="C16" s="0" t="s">
        <v>186</v>
      </c>
      <c r="D16" s="0" t="n">
        <v>1</v>
      </c>
    </row>
    <row r="17" customFormat="false" ht="12.75" hidden="false" customHeight="false" outlineLevel="0" collapsed="false">
      <c r="A17" s="0" t="s">
        <v>572</v>
      </c>
      <c r="B17" s="0" t="s">
        <v>531</v>
      </c>
      <c r="C17" s="0" t="s">
        <v>186</v>
      </c>
      <c r="D17" s="0" t="n">
        <v>1</v>
      </c>
    </row>
    <row r="18" customFormat="false" ht="12.75" hidden="false" customHeight="false" outlineLevel="0" collapsed="false">
      <c r="A18" s="0" t="s">
        <v>573</v>
      </c>
      <c r="B18" s="0" t="s">
        <v>531</v>
      </c>
      <c r="C18" s="0" t="s">
        <v>186</v>
      </c>
      <c r="D18" s="0" t="n">
        <v>1</v>
      </c>
    </row>
    <row r="19" customFormat="false" ht="12.75" hidden="false" customHeight="false" outlineLevel="0" collapsed="false">
      <c r="A19" s="0" t="s">
        <v>574</v>
      </c>
      <c r="B19" s="0" t="s">
        <v>531</v>
      </c>
      <c r="C19" s="0" t="s">
        <v>186</v>
      </c>
      <c r="D19" s="0" t="n">
        <v>1</v>
      </c>
    </row>
    <row r="20" customFormat="false" ht="12.75" hidden="false" customHeight="false" outlineLevel="0" collapsed="false">
      <c r="A20" s="0" t="s">
        <v>575</v>
      </c>
      <c r="B20" s="0" t="s">
        <v>531</v>
      </c>
      <c r="C20" s="0" t="s">
        <v>186</v>
      </c>
      <c r="D20" s="0" t="n">
        <v>1</v>
      </c>
    </row>
    <row r="21" customFormat="false" ht="12.75" hidden="false" customHeight="false" outlineLevel="0" collapsed="false">
      <c r="A21" s="0" t="s">
        <v>576</v>
      </c>
      <c r="B21" s="0" t="s">
        <v>531</v>
      </c>
      <c r="C21" s="0" t="s">
        <v>186</v>
      </c>
      <c r="D21" s="0" t="n">
        <v>1</v>
      </c>
    </row>
    <row r="22" customFormat="false" ht="12.75" hidden="false" customHeight="false" outlineLevel="0" collapsed="false">
      <c r="A22" s="0" t="s">
        <v>577</v>
      </c>
      <c r="B22" s="0" t="s">
        <v>531</v>
      </c>
      <c r="C22" s="0" t="s">
        <v>578</v>
      </c>
      <c r="D22" s="0" t="n">
        <v>1</v>
      </c>
    </row>
    <row r="23" customFormat="false" ht="12.75" hidden="false" customHeight="false" outlineLevel="0" collapsed="false">
      <c r="A23" s="0" t="s">
        <v>579</v>
      </c>
      <c r="B23" s="0" t="s">
        <v>531</v>
      </c>
      <c r="C23" s="0" t="s">
        <v>186</v>
      </c>
      <c r="D23" s="0" t="n">
        <v>1</v>
      </c>
    </row>
    <row r="24" customFormat="false" ht="12.75" hidden="false" customHeight="false" outlineLevel="0" collapsed="false">
      <c r="A24" s="0" t="s">
        <v>580</v>
      </c>
      <c r="B24" s="0" t="s">
        <v>531</v>
      </c>
      <c r="C24" s="0" t="s">
        <v>186</v>
      </c>
      <c r="D24" s="0" t="n">
        <v>1</v>
      </c>
    </row>
    <row r="25" customFormat="false" ht="12.75" hidden="false" customHeight="false" outlineLevel="0" collapsed="false">
      <c r="A25" s="0" t="s">
        <v>581</v>
      </c>
      <c r="B25" s="0" t="s">
        <v>531</v>
      </c>
      <c r="C25" s="0" t="s">
        <v>186</v>
      </c>
      <c r="D25" s="0" t="n">
        <v>1</v>
      </c>
    </row>
    <row r="26" customFormat="false" ht="12.75" hidden="false" customHeight="false" outlineLevel="0" collapsed="false">
      <c r="A26" s="0" t="s">
        <v>582</v>
      </c>
      <c r="B26" s="0" t="s">
        <v>531</v>
      </c>
      <c r="C26" s="0" t="s">
        <v>186</v>
      </c>
      <c r="D26" s="0" t="n">
        <v>1</v>
      </c>
    </row>
    <row r="27" customFormat="false" ht="12.75" hidden="false" customHeight="false" outlineLevel="0" collapsed="false">
      <c r="A27" s="0" t="s">
        <v>583</v>
      </c>
      <c r="B27" s="0" t="s">
        <v>531</v>
      </c>
      <c r="C27" s="0" t="s">
        <v>186</v>
      </c>
      <c r="D27" s="0" t="n">
        <v>1</v>
      </c>
    </row>
    <row r="28" customFormat="false" ht="13.5" hidden="false" customHeight="false" outlineLevel="0" collapsed="false">
      <c r="D28" s="50" t="n">
        <f aca="false">SUM(D7:D27)</f>
        <v>21</v>
      </c>
    </row>
    <row r="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true" showRowColHeaders="true" showZeros="true" rightToLeft="false" tabSelected="false" showOutlineSymbols="true" defaultGridColor="true" view="normal" topLeftCell="X9" colorId="64" zoomScale="100" zoomScaleNormal="100" zoomScalePageLayoutView="100" workbookViewId="0">
      <selection pane="topLeft" activeCell="N3" activeCellId="0" sqref="N3:AQ3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3.7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584</v>
      </c>
    </row>
    <row r="2" customFormat="false" ht="11.25" hidden="true" customHeight="false" outlineLevel="0" collapsed="false">
      <c r="A2" s="1" t="s">
        <v>2</v>
      </c>
      <c r="B2" s="1" t="s">
        <v>585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586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 Labor &amp; Employment Law - Michelle Cash (105660)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12</v>
      </c>
      <c r="R8" s="9"/>
      <c r="S8" s="6" t="s">
        <v>8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19333.34</v>
      </c>
      <c r="C11" s="22"/>
      <c r="D11" s="22" t="n">
        <v>12647</v>
      </c>
      <c r="E11" s="22"/>
      <c r="F11" s="22" t="n">
        <v>-6686.34</v>
      </c>
      <c r="G11" s="22" t="n">
        <v>1</v>
      </c>
      <c r="H11" s="23" t="n">
        <v>53891.7</v>
      </c>
      <c r="I11" s="22"/>
      <c r="J11" s="22" t="n">
        <v>37941</v>
      </c>
      <c r="K11" s="22"/>
      <c r="L11" s="22" t="n">
        <v>-15950.7</v>
      </c>
      <c r="M11" s="22"/>
      <c r="N11" s="21" t="s">
        <v>31</v>
      </c>
      <c r="O11" s="22" t="n">
        <v>17225.02</v>
      </c>
      <c r="P11" s="22"/>
      <c r="Q11" s="22" t="n">
        <v>17333.34</v>
      </c>
      <c r="R11" s="22"/>
      <c r="S11" s="22" t="n">
        <v>19333.34</v>
      </c>
      <c r="T11" s="22"/>
      <c r="U11" s="22" t="n">
        <v>12647</v>
      </c>
      <c r="V11" s="22"/>
      <c r="W11" s="22" t="n">
        <v>12647</v>
      </c>
      <c r="X11" s="22"/>
      <c r="Y11" s="22" t="n">
        <v>12647</v>
      </c>
      <c r="Z11" s="22"/>
      <c r="AA11" s="22" t="n">
        <v>12647</v>
      </c>
      <c r="AB11" s="22"/>
      <c r="AC11" s="22" t="n">
        <v>12647</v>
      </c>
      <c r="AD11" s="22"/>
      <c r="AE11" s="22" t="n">
        <v>12647</v>
      </c>
      <c r="AF11" s="22"/>
      <c r="AG11" s="22" t="n">
        <v>12647</v>
      </c>
      <c r="AH11" s="22"/>
      <c r="AI11" s="22" t="n">
        <v>12647</v>
      </c>
      <c r="AJ11" s="22"/>
      <c r="AK11" s="22" t="n">
        <v>12647</v>
      </c>
      <c r="AL11" s="22"/>
      <c r="AM11" s="24" t="n">
        <v>167714.7</v>
      </c>
      <c r="AN11" s="22"/>
      <c r="AO11" s="25" t="n">
        <v>151764</v>
      </c>
      <c r="AP11" s="22"/>
      <c r="AQ11" s="25" t="n">
        <v>-15950.7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3320.2</v>
      </c>
      <c r="C12" s="22"/>
      <c r="D12" s="22" t="n">
        <v>1570</v>
      </c>
      <c r="E12" s="22"/>
      <c r="F12" s="22" t="n">
        <v>-1750.2</v>
      </c>
      <c r="G12" s="22" t="n">
        <v>1</v>
      </c>
      <c r="H12" s="23" t="n">
        <v>7610.86</v>
      </c>
      <c r="I12" s="22"/>
      <c r="J12" s="22" t="n">
        <v>4710</v>
      </c>
      <c r="K12" s="22"/>
      <c r="L12" s="22" t="n">
        <v>-2900.86</v>
      </c>
      <c r="M12" s="22"/>
      <c r="N12" s="21" t="s">
        <v>32</v>
      </c>
      <c r="O12" s="22" t="n">
        <v>2128.22</v>
      </c>
      <c r="P12" s="22"/>
      <c r="Q12" s="22" t="n">
        <v>2162.44</v>
      </c>
      <c r="R12" s="22"/>
      <c r="S12" s="22" t="n">
        <v>3320.2</v>
      </c>
      <c r="T12" s="22"/>
      <c r="U12" s="22" t="n">
        <v>1570</v>
      </c>
      <c r="V12" s="22"/>
      <c r="W12" s="22" t="n">
        <v>1570</v>
      </c>
      <c r="X12" s="22"/>
      <c r="Y12" s="22" t="n">
        <v>1570</v>
      </c>
      <c r="Z12" s="22"/>
      <c r="AA12" s="22" t="n">
        <v>1570</v>
      </c>
      <c r="AB12" s="22"/>
      <c r="AC12" s="22" t="n">
        <v>1570</v>
      </c>
      <c r="AD12" s="22"/>
      <c r="AE12" s="22" t="n">
        <v>1570</v>
      </c>
      <c r="AF12" s="22"/>
      <c r="AG12" s="22" t="n">
        <v>1570</v>
      </c>
      <c r="AH12" s="22"/>
      <c r="AI12" s="22" t="n">
        <v>1570</v>
      </c>
      <c r="AJ12" s="22"/>
      <c r="AK12" s="22" t="n">
        <v>1570</v>
      </c>
      <c r="AL12" s="22"/>
      <c r="AM12" s="24" t="n">
        <v>21740.86</v>
      </c>
      <c r="AN12" s="22"/>
      <c r="AO12" s="25" t="n">
        <v>18840</v>
      </c>
      <c r="AP12" s="22"/>
      <c r="AQ12" s="25" t="n">
        <v>-2900.86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-4884.25</v>
      </c>
      <c r="C13" s="22"/>
      <c r="D13" s="22" t="n">
        <v>697</v>
      </c>
      <c r="E13" s="22"/>
      <c r="F13" s="22" t="n">
        <v>5581.25</v>
      </c>
      <c r="G13" s="22" t="n">
        <v>2</v>
      </c>
      <c r="H13" s="23" t="n">
        <v>2631.81</v>
      </c>
      <c r="I13" s="22"/>
      <c r="J13" s="22" t="n">
        <v>2091</v>
      </c>
      <c r="K13" s="22"/>
      <c r="L13" s="22" t="n">
        <v>-540.81</v>
      </c>
      <c r="M13" s="22"/>
      <c r="N13" s="21" t="s">
        <v>33</v>
      </c>
      <c r="O13" s="22" t="n">
        <v>1486.08</v>
      </c>
      <c r="P13" s="22"/>
      <c r="Q13" s="22" t="n">
        <v>6029.98</v>
      </c>
      <c r="R13" s="22"/>
      <c r="S13" s="22" t="n">
        <v>-4884.25</v>
      </c>
      <c r="T13" s="22"/>
      <c r="U13" s="22" t="n">
        <v>697</v>
      </c>
      <c r="V13" s="22"/>
      <c r="W13" s="22" t="n">
        <v>697</v>
      </c>
      <c r="X13" s="22"/>
      <c r="Y13" s="22" t="n">
        <v>697</v>
      </c>
      <c r="Z13" s="22"/>
      <c r="AA13" s="22" t="n">
        <v>697</v>
      </c>
      <c r="AB13" s="22"/>
      <c r="AC13" s="22" t="n">
        <v>697</v>
      </c>
      <c r="AD13" s="22"/>
      <c r="AE13" s="22" t="n">
        <v>697</v>
      </c>
      <c r="AF13" s="22"/>
      <c r="AG13" s="22" t="n">
        <v>697</v>
      </c>
      <c r="AH13" s="22"/>
      <c r="AI13" s="22" t="n">
        <v>697</v>
      </c>
      <c r="AJ13" s="22"/>
      <c r="AK13" s="22" t="n">
        <v>697</v>
      </c>
      <c r="AL13" s="22"/>
      <c r="AM13" s="24" t="n">
        <v>8904.81</v>
      </c>
      <c r="AN13" s="22"/>
      <c r="AO13" s="25" t="n">
        <v>8364</v>
      </c>
      <c r="AP13" s="22"/>
      <c r="AQ13" s="25" t="n">
        <v>-540.809999999998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1949.12</v>
      </c>
      <c r="C14" s="22"/>
      <c r="D14" s="22" t="n">
        <v>250</v>
      </c>
      <c r="E14" s="22"/>
      <c r="F14" s="22" t="n">
        <v>-1699.12</v>
      </c>
      <c r="G14" s="22" t="n">
        <v>1</v>
      </c>
      <c r="H14" s="23" t="n">
        <v>5223.49</v>
      </c>
      <c r="I14" s="22"/>
      <c r="J14" s="22" t="n">
        <v>750</v>
      </c>
      <c r="K14" s="22"/>
      <c r="L14" s="22" t="n">
        <v>-4473.49</v>
      </c>
      <c r="M14" s="22"/>
      <c r="N14" s="21" t="s">
        <v>34</v>
      </c>
      <c r="O14" s="22" t="n">
        <v>655.01</v>
      </c>
      <c r="P14" s="22"/>
      <c r="Q14" s="22" t="n">
        <v>2619.36</v>
      </c>
      <c r="R14" s="22"/>
      <c r="S14" s="22" t="n">
        <v>1949.12</v>
      </c>
      <c r="T14" s="22"/>
      <c r="U14" s="22" t="n">
        <v>250</v>
      </c>
      <c r="V14" s="22"/>
      <c r="W14" s="22" t="n">
        <v>250</v>
      </c>
      <c r="X14" s="22"/>
      <c r="Y14" s="22" t="n">
        <v>250</v>
      </c>
      <c r="Z14" s="22"/>
      <c r="AA14" s="22" t="n">
        <v>250</v>
      </c>
      <c r="AB14" s="22"/>
      <c r="AC14" s="22" t="n">
        <v>250</v>
      </c>
      <c r="AD14" s="22"/>
      <c r="AE14" s="22" t="n">
        <v>250</v>
      </c>
      <c r="AF14" s="22"/>
      <c r="AG14" s="22" t="n">
        <v>250</v>
      </c>
      <c r="AH14" s="22"/>
      <c r="AI14" s="22" t="n">
        <v>250</v>
      </c>
      <c r="AJ14" s="22"/>
      <c r="AK14" s="22" t="n">
        <v>250</v>
      </c>
      <c r="AL14" s="22"/>
      <c r="AM14" s="24" t="n">
        <v>7473.49</v>
      </c>
      <c r="AN14" s="22"/>
      <c r="AO14" s="25" t="n">
        <v>3000</v>
      </c>
      <c r="AP14" s="22"/>
      <c r="AQ14" s="25" t="n">
        <v>-4473.49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66.3</v>
      </c>
      <c r="C15" s="22"/>
      <c r="D15" s="22" t="n">
        <v>0</v>
      </c>
      <c r="E15" s="22"/>
      <c r="F15" s="22" t="n">
        <v>-66.3</v>
      </c>
      <c r="G15" s="22"/>
      <c r="H15" s="23" t="n">
        <v>373.85</v>
      </c>
      <c r="I15" s="22"/>
      <c r="J15" s="22" t="n">
        <v>0</v>
      </c>
      <c r="K15" s="22"/>
      <c r="L15" s="22" t="n">
        <v>-373.85</v>
      </c>
      <c r="M15" s="22"/>
      <c r="N15" s="21" t="s">
        <v>35</v>
      </c>
      <c r="O15" s="22" t="n">
        <v>480.3</v>
      </c>
      <c r="P15" s="22"/>
      <c r="Q15" s="22" t="n">
        <v>-172.75</v>
      </c>
      <c r="R15" s="22"/>
      <c r="S15" s="22" t="n">
        <v>66.3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373.85</v>
      </c>
      <c r="AN15" s="22"/>
      <c r="AO15" s="25" t="n">
        <v>0</v>
      </c>
      <c r="AP15" s="22"/>
      <c r="AQ15" s="25" t="n">
        <v>-373.85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57.39</v>
      </c>
      <c r="C16" s="22"/>
      <c r="D16" s="22" t="n">
        <v>233</v>
      </c>
      <c r="E16" s="22"/>
      <c r="F16" s="22" t="n">
        <v>175.61</v>
      </c>
      <c r="G16" s="22"/>
      <c r="H16" s="23" t="n">
        <v>449.64</v>
      </c>
      <c r="I16" s="22"/>
      <c r="J16" s="22" t="n">
        <v>699</v>
      </c>
      <c r="K16" s="22"/>
      <c r="L16" s="22" t="n">
        <v>249.36</v>
      </c>
      <c r="M16" s="22"/>
      <c r="N16" s="21" t="s">
        <v>36</v>
      </c>
      <c r="O16" s="22" t="n">
        <v>290.05</v>
      </c>
      <c r="P16" s="22"/>
      <c r="Q16" s="22" t="n">
        <v>102.2</v>
      </c>
      <c r="R16" s="22"/>
      <c r="S16" s="22" t="n">
        <v>57.39</v>
      </c>
      <c r="T16" s="22"/>
      <c r="U16" s="22" t="n">
        <v>233</v>
      </c>
      <c r="V16" s="22"/>
      <c r="W16" s="22" t="n">
        <v>233</v>
      </c>
      <c r="X16" s="22"/>
      <c r="Y16" s="22" t="n">
        <v>233</v>
      </c>
      <c r="Z16" s="22"/>
      <c r="AA16" s="22" t="n">
        <v>233</v>
      </c>
      <c r="AB16" s="22"/>
      <c r="AC16" s="22" t="n">
        <v>233</v>
      </c>
      <c r="AD16" s="22"/>
      <c r="AE16" s="22" t="n">
        <v>233</v>
      </c>
      <c r="AF16" s="22"/>
      <c r="AG16" s="22" t="n">
        <v>233</v>
      </c>
      <c r="AH16" s="22"/>
      <c r="AI16" s="22" t="n">
        <v>233</v>
      </c>
      <c r="AJ16" s="22"/>
      <c r="AK16" s="22" t="n">
        <v>233</v>
      </c>
      <c r="AL16" s="22"/>
      <c r="AM16" s="24" t="n">
        <v>2546.64</v>
      </c>
      <c r="AN16" s="22"/>
      <c r="AO16" s="25" t="n">
        <v>2796</v>
      </c>
      <c r="AP16" s="22"/>
      <c r="AQ16" s="25" t="n">
        <v>249.36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10053.74</v>
      </c>
      <c r="C17" s="22"/>
      <c r="D17" s="22" t="n">
        <v>0</v>
      </c>
      <c r="E17" s="22"/>
      <c r="F17" s="22" t="n">
        <v>-10053.74</v>
      </c>
      <c r="G17" s="22"/>
      <c r="H17" s="23" t="n">
        <v>15834.15</v>
      </c>
      <c r="I17" s="22"/>
      <c r="J17" s="22" t="n">
        <v>0</v>
      </c>
      <c r="K17" s="22"/>
      <c r="L17" s="22" t="n">
        <v>-15834.15</v>
      </c>
      <c r="M17" s="22"/>
      <c r="N17" s="21" t="s">
        <v>37</v>
      </c>
      <c r="O17" s="22" t="n">
        <v>-12563.01</v>
      </c>
      <c r="P17" s="22"/>
      <c r="Q17" s="22" t="n">
        <v>18343.42</v>
      </c>
      <c r="R17" s="22"/>
      <c r="S17" s="22" t="n">
        <v>10053.74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15834.15</v>
      </c>
      <c r="AN17" s="22"/>
      <c r="AO17" s="25" t="n">
        <v>0</v>
      </c>
      <c r="AP17" s="22"/>
      <c r="AQ17" s="25" t="n">
        <v>-15834.15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0</v>
      </c>
      <c r="C19" s="22"/>
      <c r="D19" s="22" t="n">
        <v>6</v>
      </c>
      <c r="E19" s="22"/>
      <c r="F19" s="22" t="n">
        <v>6</v>
      </c>
      <c r="G19" s="22"/>
      <c r="H19" s="23" t="n">
        <v>18</v>
      </c>
      <c r="I19" s="22"/>
      <c r="J19" s="22" t="n">
        <v>18</v>
      </c>
      <c r="K19" s="22"/>
      <c r="L19" s="22" t="n">
        <v>0</v>
      </c>
      <c r="M19" s="22"/>
      <c r="N19" s="21" t="s">
        <v>39</v>
      </c>
      <c r="O19" s="22" t="n">
        <v>14.56</v>
      </c>
      <c r="P19" s="22"/>
      <c r="Q19" s="22" t="n">
        <v>3.44</v>
      </c>
      <c r="R19" s="22"/>
      <c r="S19" s="22" t="n">
        <v>0</v>
      </c>
      <c r="T19" s="22"/>
      <c r="U19" s="22" t="n">
        <v>6</v>
      </c>
      <c r="V19" s="22"/>
      <c r="W19" s="22" t="n">
        <v>6</v>
      </c>
      <c r="X19" s="22"/>
      <c r="Y19" s="22" t="n">
        <v>6</v>
      </c>
      <c r="Z19" s="22"/>
      <c r="AA19" s="22" t="n">
        <v>6</v>
      </c>
      <c r="AB19" s="22"/>
      <c r="AC19" s="22" t="n">
        <v>6</v>
      </c>
      <c r="AD19" s="22"/>
      <c r="AE19" s="22" t="n">
        <v>6</v>
      </c>
      <c r="AF19" s="22"/>
      <c r="AG19" s="22" t="n">
        <v>6</v>
      </c>
      <c r="AH19" s="22"/>
      <c r="AI19" s="22" t="n">
        <v>6</v>
      </c>
      <c r="AJ19" s="22"/>
      <c r="AK19" s="22" t="n">
        <v>6</v>
      </c>
      <c r="AL19" s="22"/>
      <c r="AM19" s="24" t="n">
        <v>72</v>
      </c>
      <c r="AN19" s="22"/>
      <c r="AO19" s="25" t="n">
        <v>72</v>
      </c>
      <c r="AP19" s="22"/>
      <c r="AQ19" s="25" t="n">
        <v>0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1452</v>
      </c>
      <c r="I22" s="22"/>
      <c r="J22" s="22" t="n">
        <v>0</v>
      </c>
      <c r="K22" s="22"/>
      <c r="L22" s="22" t="n">
        <v>-1452</v>
      </c>
      <c r="M22" s="22"/>
      <c r="N22" s="21" t="s">
        <v>42</v>
      </c>
      <c r="O22" s="22" t="n">
        <v>1452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1452</v>
      </c>
      <c r="AN22" s="22"/>
      <c r="AO22" s="25" t="n">
        <v>0</v>
      </c>
      <c r="AP22" s="22"/>
      <c r="AQ22" s="25" t="n">
        <v>-1452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0</v>
      </c>
      <c r="C24" s="22"/>
      <c r="D24" s="22" t="n">
        <v>0</v>
      </c>
      <c r="E24" s="22"/>
      <c r="F24" s="22" t="n">
        <v>0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29.53</v>
      </c>
      <c r="P24" s="22"/>
      <c r="Q24" s="22" t="n">
        <v>-29.53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235.57</v>
      </c>
      <c r="C26" s="22"/>
      <c r="D26" s="22" t="n">
        <v>137</v>
      </c>
      <c r="E26" s="22"/>
      <c r="F26" s="22" t="n">
        <v>-98.57</v>
      </c>
      <c r="G26" s="22"/>
      <c r="H26" s="23" t="n">
        <v>936.88</v>
      </c>
      <c r="I26" s="22"/>
      <c r="J26" s="22" t="n">
        <v>411</v>
      </c>
      <c r="K26" s="22"/>
      <c r="L26" s="22" t="n">
        <v>-525.88</v>
      </c>
      <c r="M26" s="22"/>
      <c r="N26" s="21" t="s">
        <v>46</v>
      </c>
      <c r="O26" s="22" t="n">
        <v>0</v>
      </c>
      <c r="P26" s="22"/>
      <c r="Q26" s="22" t="n">
        <v>701.31</v>
      </c>
      <c r="R26" s="22"/>
      <c r="S26" s="22" t="n">
        <v>235.57</v>
      </c>
      <c r="T26" s="22"/>
      <c r="U26" s="22" t="n">
        <v>137</v>
      </c>
      <c r="V26" s="22"/>
      <c r="W26" s="22" t="n">
        <v>137</v>
      </c>
      <c r="X26" s="22"/>
      <c r="Y26" s="22" t="n">
        <v>137</v>
      </c>
      <c r="Z26" s="22"/>
      <c r="AA26" s="22" t="n">
        <v>137</v>
      </c>
      <c r="AB26" s="22"/>
      <c r="AC26" s="22" t="n">
        <v>137</v>
      </c>
      <c r="AD26" s="22"/>
      <c r="AE26" s="22" t="n">
        <v>137</v>
      </c>
      <c r="AF26" s="22"/>
      <c r="AG26" s="22" t="n">
        <v>137</v>
      </c>
      <c r="AH26" s="22"/>
      <c r="AI26" s="22" t="n">
        <v>137</v>
      </c>
      <c r="AJ26" s="22"/>
      <c r="AK26" s="22" t="n">
        <v>137</v>
      </c>
      <c r="AL26" s="22"/>
      <c r="AM26" s="24" t="n">
        <v>2169.88</v>
      </c>
      <c r="AN26" s="22"/>
      <c r="AO26" s="25" t="n">
        <v>1644</v>
      </c>
      <c r="AP26" s="22"/>
      <c r="AQ26" s="25" t="n">
        <v>-525.88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2157.54</v>
      </c>
      <c r="C27" s="22"/>
      <c r="D27" s="26" t="n">
        <v>1915</v>
      </c>
      <c r="E27" s="22"/>
      <c r="F27" s="26" t="n">
        <v>-242.54</v>
      </c>
      <c r="G27" s="22"/>
      <c r="H27" s="27" t="n">
        <v>6762.93</v>
      </c>
      <c r="I27" s="22"/>
      <c r="J27" s="26" t="n">
        <v>5745</v>
      </c>
      <c r="K27" s="22"/>
      <c r="L27" s="26" t="n">
        <v>-1017.93</v>
      </c>
      <c r="M27" s="22"/>
      <c r="N27" s="21" t="s">
        <v>47</v>
      </c>
      <c r="O27" s="26" t="n">
        <v>977.72</v>
      </c>
      <c r="P27" s="22"/>
      <c r="Q27" s="26" t="n">
        <v>3627.67</v>
      </c>
      <c r="R27" s="22"/>
      <c r="S27" s="26" t="n">
        <v>2157.54</v>
      </c>
      <c r="T27" s="22"/>
      <c r="U27" s="26" t="n">
        <v>1915</v>
      </c>
      <c r="V27" s="22"/>
      <c r="W27" s="26" t="n">
        <v>1915</v>
      </c>
      <c r="X27" s="22"/>
      <c r="Y27" s="26" t="n">
        <v>1915</v>
      </c>
      <c r="Z27" s="22"/>
      <c r="AA27" s="26" t="n">
        <v>1915</v>
      </c>
      <c r="AB27" s="22"/>
      <c r="AC27" s="26" t="n">
        <v>1915</v>
      </c>
      <c r="AD27" s="22"/>
      <c r="AE27" s="26" t="n">
        <v>1915</v>
      </c>
      <c r="AF27" s="22"/>
      <c r="AG27" s="26" t="n">
        <v>1915</v>
      </c>
      <c r="AH27" s="22"/>
      <c r="AI27" s="26" t="n">
        <v>1915</v>
      </c>
      <c r="AJ27" s="22"/>
      <c r="AK27" s="26" t="n">
        <v>1915</v>
      </c>
      <c r="AL27" s="22"/>
      <c r="AM27" s="28" t="n">
        <v>23997.93</v>
      </c>
      <c r="AN27" s="22"/>
      <c r="AO27" s="29" t="n">
        <v>22980</v>
      </c>
      <c r="AP27" s="22"/>
      <c r="AQ27" s="29" t="n">
        <v>-1017.93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32288.95</v>
      </c>
      <c r="C28" s="22"/>
      <c r="D28" s="22" t="n">
        <v>17455</v>
      </c>
      <c r="E28" s="22"/>
      <c r="F28" s="22" t="n">
        <v>-14833.95</v>
      </c>
      <c r="G28" s="22"/>
      <c r="H28" s="31" t="n">
        <v>95185.31</v>
      </c>
      <c r="I28" s="22"/>
      <c r="J28" s="22" t="n">
        <v>52365</v>
      </c>
      <c r="K28" s="22"/>
      <c r="L28" s="22" t="n">
        <v>-42820.31</v>
      </c>
      <c r="M28" s="22"/>
      <c r="N28" s="30" t="s">
        <v>48</v>
      </c>
      <c r="O28" s="22" t="n">
        <v>12175.48</v>
      </c>
      <c r="P28" s="32"/>
      <c r="Q28" s="22" t="n">
        <v>50720.88</v>
      </c>
      <c r="R28" s="32"/>
      <c r="S28" s="22" t="n">
        <v>32288.95</v>
      </c>
      <c r="T28" s="32"/>
      <c r="U28" s="22" t="n">
        <v>17455</v>
      </c>
      <c r="V28" s="32"/>
      <c r="W28" s="22" t="n">
        <v>17455</v>
      </c>
      <c r="X28" s="32"/>
      <c r="Y28" s="22" t="n">
        <v>17455</v>
      </c>
      <c r="Z28" s="32"/>
      <c r="AA28" s="22" t="n">
        <v>17455</v>
      </c>
      <c r="AB28" s="32"/>
      <c r="AC28" s="22" t="n">
        <v>17455</v>
      </c>
      <c r="AD28" s="32"/>
      <c r="AE28" s="22" t="n">
        <v>17455</v>
      </c>
      <c r="AF28" s="32"/>
      <c r="AG28" s="22" t="n">
        <v>17455</v>
      </c>
      <c r="AH28" s="32"/>
      <c r="AI28" s="22" t="n">
        <v>17455</v>
      </c>
      <c r="AJ28" s="32"/>
      <c r="AK28" s="22" t="n">
        <v>17455</v>
      </c>
      <c r="AL28" s="32"/>
      <c r="AM28" s="24" t="n">
        <v>252280.31</v>
      </c>
      <c r="AN28" s="22"/>
      <c r="AO28" s="25" t="n">
        <v>209460</v>
      </c>
      <c r="AP28" s="22"/>
      <c r="AQ28" s="25" t="n">
        <v>-42820.31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-12013.1</v>
      </c>
      <c r="C30" s="22"/>
      <c r="D30" s="33" t="n">
        <v>0</v>
      </c>
      <c r="E30" s="22"/>
      <c r="F30" s="33" t="n">
        <v>12013.1</v>
      </c>
      <c r="G30" s="22"/>
      <c r="H30" s="23" t="n">
        <v>-12066.97</v>
      </c>
      <c r="I30" s="22"/>
      <c r="J30" s="33" t="n">
        <v>0</v>
      </c>
      <c r="K30" s="22"/>
      <c r="L30" s="33" t="n">
        <v>12066.97</v>
      </c>
      <c r="M30" s="22"/>
      <c r="N30" s="21" t="s">
        <v>49</v>
      </c>
      <c r="O30" s="33" t="n">
        <v>12278.15</v>
      </c>
      <c r="P30" s="33"/>
      <c r="Q30" s="33" t="n">
        <v>-12332.02</v>
      </c>
      <c r="R30" s="33"/>
      <c r="S30" s="33" t="n">
        <v>-12013.1</v>
      </c>
      <c r="T30" s="33"/>
      <c r="U30" s="33" t="n">
        <v>0</v>
      </c>
      <c r="V30" s="33"/>
      <c r="W30" s="33" t="n">
        <v>0</v>
      </c>
      <c r="X30" s="33"/>
      <c r="Y30" s="33" t="n">
        <v>0</v>
      </c>
      <c r="Z30" s="33"/>
      <c r="AA30" s="33" t="n">
        <v>0</v>
      </c>
      <c r="AB30" s="33"/>
      <c r="AC30" s="33" t="n">
        <v>0</v>
      </c>
      <c r="AD30" s="33"/>
      <c r="AE30" s="33" t="n">
        <v>0</v>
      </c>
      <c r="AF30" s="33"/>
      <c r="AG30" s="33" t="n">
        <v>0</v>
      </c>
      <c r="AH30" s="33"/>
      <c r="AI30" s="33" t="n">
        <v>0</v>
      </c>
      <c r="AJ30" s="33"/>
      <c r="AK30" s="33" t="n">
        <v>0</v>
      </c>
      <c r="AL30" s="33"/>
      <c r="AM30" s="34" t="n">
        <v>-12066.97</v>
      </c>
      <c r="AN30" s="22"/>
      <c r="AO30" s="35" t="n">
        <v>0</v>
      </c>
      <c r="AP30" s="22"/>
      <c r="AQ30" s="25" t="n">
        <v>12066.97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6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7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8" t="s">
        <v>51</v>
      </c>
      <c r="B33" s="32" t="n">
        <v>20275.85</v>
      </c>
      <c r="C33" s="32"/>
      <c r="D33" s="32" t="n">
        <v>17455</v>
      </c>
      <c r="E33" s="32"/>
      <c r="F33" s="32" t="n">
        <v>-2820.85</v>
      </c>
      <c r="G33" s="32"/>
      <c r="H33" s="32" t="n">
        <v>83118.34</v>
      </c>
      <c r="I33" s="32"/>
      <c r="J33" s="32" t="n">
        <v>52365</v>
      </c>
      <c r="K33" s="32"/>
      <c r="L33" s="32" t="n">
        <v>-30753.34</v>
      </c>
      <c r="M33" s="22"/>
      <c r="N33" s="38" t="s">
        <v>51</v>
      </c>
      <c r="O33" s="32" t="n">
        <v>24453.63</v>
      </c>
      <c r="P33" s="32"/>
      <c r="Q33" s="32" t="n">
        <v>38388.86</v>
      </c>
      <c r="R33" s="32"/>
      <c r="S33" s="32" t="n">
        <v>20275.85</v>
      </c>
      <c r="T33" s="32"/>
      <c r="U33" s="32" t="n">
        <v>17455</v>
      </c>
      <c r="V33" s="32"/>
      <c r="W33" s="32" t="n">
        <v>17455</v>
      </c>
      <c r="X33" s="32"/>
      <c r="Y33" s="32" t="n">
        <v>17455</v>
      </c>
      <c r="Z33" s="32"/>
      <c r="AA33" s="32" t="n">
        <v>17455</v>
      </c>
      <c r="AB33" s="32"/>
      <c r="AC33" s="32" t="n">
        <v>17455</v>
      </c>
      <c r="AD33" s="32"/>
      <c r="AE33" s="32" t="n">
        <v>17455</v>
      </c>
      <c r="AF33" s="32"/>
      <c r="AG33" s="32" t="n">
        <v>17455</v>
      </c>
      <c r="AH33" s="32"/>
      <c r="AI33" s="32" t="n">
        <v>17455</v>
      </c>
      <c r="AJ33" s="32"/>
      <c r="AK33" s="32" t="n">
        <v>17455</v>
      </c>
      <c r="AL33" s="32"/>
      <c r="AM33" s="24" t="n">
        <v>240213.34</v>
      </c>
      <c r="AN33" s="22"/>
      <c r="AO33" s="25" t="n">
        <v>209460</v>
      </c>
      <c r="AP33" s="22"/>
      <c r="AQ33" s="25" t="n">
        <v>-30753.34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8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9" t="s">
        <v>52</v>
      </c>
      <c r="B35" s="22" t="n">
        <v>2</v>
      </c>
      <c r="C35" s="22"/>
      <c r="D35" s="22" t="n">
        <v>1</v>
      </c>
      <c r="E35" s="22"/>
      <c r="F35" s="22" t="n">
        <v>-1</v>
      </c>
      <c r="G35" s="22"/>
      <c r="H35" s="22" t="n">
        <v>2</v>
      </c>
      <c r="I35" s="22"/>
      <c r="J35" s="22" t="n">
        <v>1</v>
      </c>
      <c r="K35" s="22"/>
      <c r="L35" s="22" t="n">
        <v>-1</v>
      </c>
      <c r="M35" s="22"/>
      <c r="N35" s="39" t="s">
        <v>52</v>
      </c>
      <c r="O35" s="22" t="n">
        <v>2</v>
      </c>
      <c r="P35" s="22"/>
      <c r="Q35" s="22" t="n">
        <v>2</v>
      </c>
      <c r="R35" s="22"/>
      <c r="S35" s="22" t="n">
        <v>2</v>
      </c>
      <c r="T35" s="22"/>
      <c r="U35" s="22" t="n">
        <v>1</v>
      </c>
      <c r="V35" s="22"/>
      <c r="W35" s="22" t="n">
        <v>1</v>
      </c>
      <c r="X35" s="22"/>
      <c r="Y35" s="22" t="n">
        <v>1</v>
      </c>
      <c r="Z35" s="22"/>
      <c r="AA35" s="22" t="n">
        <v>1</v>
      </c>
      <c r="AB35" s="22"/>
      <c r="AC35" s="22" t="n">
        <v>1</v>
      </c>
      <c r="AD35" s="22"/>
      <c r="AE35" s="22" t="n">
        <v>1</v>
      </c>
      <c r="AF35" s="22"/>
      <c r="AG35" s="22" t="n">
        <v>1</v>
      </c>
      <c r="AH35" s="22"/>
      <c r="AI35" s="22" t="n">
        <v>1</v>
      </c>
      <c r="AJ35" s="22"/>
      <c r="AK35" s="22" t="n">
        <v>1</v>
      </c>
      <c r="AL35" s="22"/>
      <c r="AM35" s="24" t="n">
        <v>1.25</v>
      </c>
      <c r="AN35" s="22"/>
      <c r="AO35" s="25" t="n">
        <v>1</v>
      </c>
      <c r="AP35" s="22"/>
      <c r="AQ35" s="25" t="n">
        <v>-0.25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587</v>
      </c>
    </row>
    <row r="41" customFormat="false" ht="11.25" hidden="false" customHeight="false" outlineLevel="0" collapsed="false">
      <c r="A41" s="1" t="s">
        <v>317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7">
      <formula>0</formula>
    </cfRule>
  </conditionalFormatting>
  <printOptions headings="false" gridLines="false" gridLinesSet="true" horizontalCentered="true" verticalCentered="true"/>
  <pageMargins left="0" right="0" top="0" bottom="0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10.56"/>
    <col collapsed="false" customWidth="true" hidden="false" outlineLevel="0" max="3" min="3" style="0" width="7.7"/>
    <col collapsed="false" customWidth="true" hidden="false" outlineLevel="0" max="4" min="4" style="0" width="10.85"/>
    <col collapsed="false" customWidth="true" hidden="false" outlineLevel="0" max="5" min="5" style="0" width="4.41"/>
    <col collapsed="false" customWidth="true" hidden="false" outlineLevel="0" max="7" min="7" style="0" width="15.13"/>
    <col collapsed="false" customWidth="true" hidden="false" outlineLevel="0" max="8" min="8" style="0" width="12.42"/>
    <col collapsed="false" customWidth="true" hidden="false" outlineLevel="0" max="9" min="9" style="0" width="43.56"/>
    <col collapsed="false" customWidth="true" hidden="false" outlineLevel="0" max="10" min="10" style="0" width="12.85"/>
    <col collapsed="false" customWidth="true" hidden="false" outlineLevel="0" max="11" min="11" style="0" width="33.14"/>
    <col collapsed="false" customWidth="true" hidden="false" outlineLevel="0" max="12" min="12" style="0" width="11.28"/>
  </cols>
  <sheetData>
    <row r="1" customFormat="false" ht="12.75" hidden="false" customHeight="false" outlineLevel="0" collapsed="false">
      <c r="A1" s="0" t="s">
        <v>55</v>
      </c>
      <c r="C1" s="0" t="s">
        <v>56</v>
      </c>
      <c r="E1" s="0" t="s">
        <v>57</v>
      </c>
    </row>
    <row r="2" customFormat="false" ht="12.75" hidden="false" customHeight="false" outlineLevel="0" collapsed="false">
      <c r="A2" s="0" t="s">
        <v>58</v>
      </c>
      <c r="C2" s="40" t="n">
        <v>105660</v>
      </c>
      <c r="E2" s="0" t="s">
        <v>584</v>
      </c>
    </row>
    <row r="3" customFormat="false" ht="12.75" hidden="false" customHeight="false" outlineLevel="0" collapsed="false">
      <c r="A3" s="0" t="s">
        <v>59</v>
      </c>
      <c r="C3" s="0" t="s">
        <v>60</v>
      </c>
      <c r="E3" s="0" t="s">
        <v>61</v>
      </c>
    </row>
    <row r="6" customFormat="false" ht="12.75" hidden="false" customHeight="false" outlineLevel="0" collapsed="false">
      <c r="B6" s="0" t="s">
        <v>62</v>
      </c>
      <c r="C6" s="0" t="s">
        <v>63</v>
      </c>
      <c r="D6" s="0" t="s">
        <v>64</v>
      </c>
      <c r="F6" s="0" t="s">
        <v>65</v>
      </c>
      <c r="H6" s="0" t="s">
        <v>66</v>
      </c>
      <c r="I6" s="0" t="s">
        <v>67</v>
      </c>
      <c r="J6" s="0" t="s">
        <v>68</v>
      </c>
      <c r="K6" s="0" t="s">
        <v>69</v>
      </c>
      <c r="L6" s="0" t="s">
        <v>588</v>
      </c>
    </row>
    <row r="8" customFormat="false" ht="12.75" hidden="false" customHeight="false" outlineLevel="0" collapsed="false">
      <c r="B8" s="41" t="n">
        <v>36965</v>
      </c>
      <c r="C8" s="0" t="n">
        <v>413</v>
      </c>
      <c r="D8" s="0" t="n">
        <v>52000500</v>
      </c>
      <c r="F8" s="0" t="s">
        <v>31</v>
      </c>
      <c r="H8" s="0" t="n">
        <v>100014057</v>
      </c>
      <c r="J8" s="0" t="n">
        <v>30016000</v>
      </c>
      <c r="K8" s="0" t="s">
        <v>72</v>
      </c>
      <c r="L8" s="42" t="n">
        <v>2416.67</v>
      </c>
    </row>
    <row r="9" customFormat="false" ht="12.75" hidden="false" customHeight="false" outlineLevel="0" collapsed="false">
      <c r="B9" s="41" t="n">
        <v>36965</v>
      </c>
      <c r="C9" s="0" t="n">
        <v>413</v>
      </c>
      <c r="D9" s="0" t="n">
        <v>52000500</v>
      </c>
      <c r="F9" s="0" t="s">
        <v>31</v>
      </c>
      <c r="H9" s="0" t="n">
        <v>100014057</v>
      </c>
      <c r="J9" s="0" t="n">
        <v>30016000</v>
      </c>
      <c r="K9" s="0" t="s">
        <v>72</v>
      </c>
      <c r="L9" s="42" t="n">
        <v>6250</v>
      </c>
    </row>
    <row r="10" customFormat="false" ht="12.75" hidden="false" customHeight="false" outlineLevel="0" collapsed="false">
      <c r="B10" s="41" t="n">
        <v>36981</v>
      </c>
      <c r="C10" s="0" t="n">
        <v>413</v>
      </c>
      <c r="D10" s="0" t="n">
        <v>52000500</v>
      </c>
      <c r="F10" s="0" t="s">
        <v>31</v>
      </c>
      <c r="H10" s="0" t="n">
        <v>100016387</v>
      </c>
      <c r="J10" s="0" t="n">
        <v>30016000</v>
      </c>
      <c r="K10" s="0" t="s">
        <v>72</v>
      </c>
      <c r="L10" s="42" t="n">
        <v>219.7</v>
      </c>
    </row>
    <row r="11" customFormat="false" ht="12.75" hidden="false" customHeight="false" outlineLevel="0" collapsed="false">
      <c r="B11" s="41" t="n">
        <v>36981</v>
      </c>
      <c r="C11" s="0" t="n">
        <v>413</v>
      </c>
      <c r="D11" s="0" t="n">
        <v>52000500</v>
      </c>
      <c r="F11" s="0" t="s">
        <v>31</v>
      </c>
      <c r="H11" s="0" t="n">
        <v>100016387</v>
      </c>
      <c r="J11" s="0" t="n">
        <v>30016000</v>
      </c>
      <c r="K11" s="0" t="s">
        <v>72</v>
      </c>
      <c r="L11" s="42" t="n">
        <v>6250</v>
      </c>
    </row>
    <row r="12" customFormat="false" ht="12.75" hidden="false" customHeight="false" outlineLevel="0" collapsed="false">
      <c r="B12" s="41" t="n">
        <v>36981</v>
      </c>
      <c r="C12" s="0" t="n">
        <v>413</v>
      </c>
      <c r="D12" s="0" t="n">
        <v>52000500</v>
      </c>
      <c r="F12" s="0" t="s">
        <v>31</v>
      </c>
      <c r="H12" s="0" t="n">
        <v>100016387</v>
      </c>
      <c r="J12" s="0" t="n">
        <v>25142000</v>
      </c>
      <c r="K12" s="0" t="s">
        <v>73</v>
      </c>
      <c r="L12" s="42" t="n">
        <v>-219.7</v>
      </c>
    </row>
    <row r="13" customFormat="false" ht="12.75" hidden="false" customHeight="false" outlineLevel="0" collapsed="false">
      <c r="B13" s="41" t="n">
        <v>36951</v>
      </c>
      <c r="C13" s="0" t="n">
        <v>413</v>
      </c>
      <c r="D13" s="0" t="n">
        <v>52000500</v>
      </c>
      <c r="F13" s="0" t="s">
        <v>31</v>
      </c>
      <c r="H13" s="0" t="n">
        <v>100000660</v>
      </c>
      <c r="J13" s="0" t="n">
        <v>20023000</v>
      </c>
      <c r="K13" s="0" t="s">
        <v>92</v>
      </c>
      <c r="L13" s="42" t="n">
        <v>2000</v>
      </c>
    </row>
    <row r="14" customFormat="false" ht="12.75" hidden="false" customHeight="false" outlineLevel="0" collapsed="false">
      <c r="B14" s="41" t="n">
        <v>36981</v>
      </c>
      <c r="C14" s="0" t="n">
        <v>413</v>
      </c>
      <c r="D14" s="0" t="n">
        <v>52000500</v>
      </c>
      <c r="F14" s="0" t="s">
        <v>31</v>
      </c>
      <c r="H14" s="0" t="n">
        <v>100016387</v>
      </c>
      <c r="J14" s="0" t="n">
        <v>30016000</v>
      </c>
      <c r="K14" s="0" t="s">
        <v>72</v>
      </c>
      <c r="L14" s="42" t="n">
        <v>2416.67</v>
      </c>
    </row>
    <row r="15" customFormat="false" ht="12.75" hidden="false" customHeight="false" outlineLevel="0" collapsed="false">
      <c r="B15" s="0" t="s">
        <v>74</v>
      </c>
      <c r="D15" s="0" t="n">
        <v>52000500</v>
      </c>
      <c r="L15" s="43" t="n">
        <v>19333.34</v>
      </c>
    </row>
    <row r="16" customFormat="false" ht="12.75" hidden="false" customHeight="false" outlineLevel="0" collapsed="false">
      <c r="B16" s="41" t="n">
        <v>36965</v>
      </c>
      <c r="C16" s="0" t="n">
        <v>413</v>
      </c>
      <c r="D16" s="0" t="n">
        <v>52001000</v>
      </c>
      <c r="F16" s="0" t="s">
        <v>75</v>
      </c>
      <c r="H16" s="0" t="n">
        <v>100014057</v>
      </c>
      <c r="J16" s="0" t="n">
        <v>30016000</v>
      </c>
      <c r="K16" s="0" t="s">
        <v>72</v>
      </c>
      <c r="L16" s="42" t="n">
        <v>319.73</v>
      </c>
    </row>
    <row r="17" customFormat="false" ht="12.75" hidden="false" customHeight="false" outlineLevel="0" collapsed="false">
      <c r="B17" s="41" t="n">
        <v>36965</v>
      </c>
      <c r="C17" s="0" t="n">
        <v>413</v>
      </c>
      <c r="D17" s="0" t="n">
        <v>52001000</v>
      </c>
      <c r="F17" s="0" t="s">
        <v>75</v>
      </c>
      <c r="H17" s="0" t="n">
        <v>100014057</v>
      </c>
      <c r="J17" s="0" t="n">
        <v>30016000</v>
      </c>
      <c r="K17" s="0" t="s">
        <v>72</v>
      </c>
      <c r="L17" s="42" t="n">
        <v>164.29</v>
      </c>
    </row>
    <row r="18" customFormat="false" ht="12.75" hidden="false" customHeight="false" outlineLevel="0" collapsed="false">
      <c r="B18" s="41" t="n">
        <v>36965</v>
      </c>
      <c r="C18" s="0" t="n">
        <v>413</v>
      </c>
      <c r="D18" s="0" t="n">
        <v>52001000</v>
      </c>
      <c r="F18" s="0" t="s">
        <v>75</v>
      </c>
      <c r="H18" s="0" t="n">
        <v>100014057</v>
      </c>
      <c r="J18" s="0" t="n">
        <v>30016000</v>
      </c>
      <c r="K18" s="0" t="s">
        <v>72</v>
      </c>
      <c r="L18" s="42" t="n">
        <v>182.67</v>
      </c>
    </row>
    <row r="19" customFormat="false" ht="12.75" hidden="false" customHeight="false" outlineLevel="0" collapsed="false">
      <c r="B19" s="41" t="n">
        <v>36965</v>
      </c>
      <c r="C19" s="0" t="n">
        <v>413</v>
      </c>
      <c r="D19" s="0" t="n">
        <v>52001000</v>
      </c>
      <c r="F19" s="0" t="s">
        <v>75</v>
      </c>
      <c r="H19" s="0" t="n">
        <v>100014057</v>
      </c>
      <c r="J19" s="0" t="n">
        <v>30016000</v>
      </c>
      <c r="K19" s="0" t="s">
        <v>72</v>
      </c>
      <c r="L19" s="42" t="n">
        <v>170</v>
      </c>
    </row>
    <row r="20" customFormat="false" ht="12.75" hidden="false" customHeight="false" outlineLevel="0" collapsed="false">
      <c r="B20" s="41" t="n">
        <v>36965</v>
      </c>
      <c r="C20" s="0" t="n">
        <v>413</v>
      </c>
      <c r="D20" s="0" t="n">
        <v>52001000</v>
      </c>
      <c r="F20" s="0" t="s">
        <v>75</v>
      </c>
      <c r="H20" s="0" t="n">
        <v>100014057</v>
      </c>
      <c r="J20" s="0" t="n">
        <v>30016000</v>
      </c>
      <c r="K20" s="0" t="s">
        <v>72</v>
      </c>
      <c r="L20" s="42" t="n">
        <v>826.88</v>
      </c>
    </row>
    <row r="21" customFormat="false" ht="12.75" hidden="false" customHeight="false" outlineLevel="0" collapsed="false">
      <c r="B21" s="41" t="n">
        <v>36981</v>
      </c>
      <c r="C21" s="0" t="n">
        <v>413</v>
      </c>
      <c r="D21" s="0" t="n">
        <v>52001000</v>
      </c>
      <c r="F21" s="0" t="s">
        <v>75</v>
      </c>
      <c r="H21" s="0" t="n">
        <v>100016387</v>
      </c>
      <c r="J21" s="0" t="n">
        <v>30016000</v>
      </c>
      <c r="K21" s="0" t="s">
        <v>72</v>
      </c>
      <c r="L21" s="42" t="n">
        <v>182.67</v>
      </c>
    </row>
    <row r="22" customFormat="false" ht="12.75" hidden="false" customHeight="false" outlineLevel="0" collapsed="false">
      <c r="B22" s="41" t="n">
        <v>36981</v>
      </c>
      <c r="C22" s="0" t="n">
        <v>413</v>
      </c>
      <c r="D22" s="0" t="n">
        <v>52001000</v>
      </c>
      <c r="F22" s="0" t="s">
        <v>75</v>
      </c>
      <c r="H22" s="0" t="n">
        <v>100016387</v>
      </c>
      <c r="J22" s="0" t="n">
        <v>30016000</v>
      </c>
      <c r="K22" s="0" t="s">
        <v>72</v>
      </c>
      <c r="L22" s="42" t="n">
        <v>170</v>
      </c>
    </row>
    <row r="23" customFormat="false" ht="12.75" hidden="false" customHeight="false" outlineLevel="0" collapsed="false">
      <c r="B23" s="41" t="n">
        <v>36981</v>
      </c>
      <c r="C23" s="0" t="n">
        <v>413</v>
      </c>
      <c r="D23" s="0" t="n">
        <v>52001000</v>
      </c>
      <c r="F23" s="0" t="s">
        <v>75</v>
      </c>
      <c r="H23" s="0" t="n">
        <v>100016387</v>
      </c>
      <c r="J23" s="0" t="n">
        <v>30016000</v>
      </c>
      <c r="K23" s="0" t="s">
        <v>72</v>
      </c>
      <c r="L23" s="42" t="n">
        <v>821.88</v>
      </c>
    </row>
    <row r="24" customFormat="false" ht="12.75" hidden="false" customHeight="false" outlineLevel="0" collapsed="false">
      <c r="B24" s="41" t="n">
        <v>36981</v>
      </c>
      <c r="C24" s="0" t="n">
        <v>413</v>
      </c>
      <c r="D24" s="0" t="n">
        <v>52001000</v>
      </c>
      <c r="F24" s="0" t="s">
        <v>75</v>
      </c>
      <c r="H24" s="0" t="n">
        <v>100016387</v>
      </c>
      <c r="J24" s="0" t="n">
        <v>30016000</v>
      </c>
      <c r="K24" s="0" t="s">
        <v>72</v>
      </c>
      <c r="L24" s="42" t="n">
        <v>164.29</v>
      </c>
    </row>
    <row r="25" customFormat="false" ht="12.75" hidden="false" customHeight="false" outlineLevel="0" collapsed="false">
      <c r="B25" s="41" t="n">
        <v>36981</v>
      </c>
      <c r="C25" s="0" t="n">
        <v>413</v>
      </c>
      <c r="D25" s="0" t="n">
        <v>52001000</v>
      </c>
      <c r="F25" s="0" t="s">
        <v>75</v>
      </c>
      <c r="H25" s="0" t="n">
        <v>100016387</v>
      </c>
      <c r="J25" s="0" t="n">
        <v>30016000</v>
      </c>
      <c r="K25" s="0" t="s">
        <v>72</v>
      </c>
      <c r="L25" s="42" t="n">
        <v>317.79</v>
      </c>
    </row>
    <row r="26" customFormat="false" ht="12.75" hidden="false" customHeight="false" outlineLevel="0" collapsed="false">
      <c r="B26" s="0" t="s">
        <v>74</v>
      </c>
      <c r="D26" s="0" t="n">
        <v>52001000</v>
      </c>
      <c r="L26" s="43" t="n">
        <v>3320.2</v>
      </c>
    </row>
    <row r="27" customFormat="false" ht="12.75" hidden="false" customHeight="false" outlineLevel="0" collapsed="false">
      <c r="B27" s="41" t="n">
        <v>36952</v>
      </c>
      <c r="C27" s="0" t="n">
        <v>413</v>
      </c>
      <c r="D27" s="0" t="n">
        <v>52003000</v>
      </c>
      <c r="F27" s="0" t="s">
        <v>80</v>
      </c>
      <c r="H27" s="0" t="n">
        <v>100012095</v>
      </c>
      <c r="I27" s="0" t="s">
        <v>81</v>
      </c>
      <c r="J27" s="0" t="n">
        <v>6000009643</v>
      </c>
      <c r="K27" s="0" t="s">
        <v>589</v>
      </c>
      <c r="L27" s="42" t="n">
        <v>129.57</v>
      </c>
    </row>
    <row r="28" customFormat="false" ht="12.75" hidden="false" customHeight="false" outlineLevel="0" collapsed="false">
      <c r="B28" s="0" t="s">
        <v>74</v>
      </c>
      <c r="D28" s="0" t="n">
        <v>52003000</v>
      </c>
      <c r="L28" s="43" t="n">
        <v>129.57</v>
      </c>
    </row>
    <row r="29" customFormat="false" ht="12.75" hidden="false" customHeight="false" outlineLevel="0" collapsed="false">
      <c r="B29" s="41" t="n">
        <v>36976</v>
      </c>
      <c r="C29" s="0" t="n">
        <v>413</v>
      </c>
      <c r="D29" s="0" t="n">
        <v>52004500</v>
      </c>
      <c r="F29" s="0" t="s">
        <v>88</v>
      </c>
      <c r="H29" s="0" t="n">
        <v>100032736</v>
      </c>
      <c r="I29" s="0" t="s">
        <v>590</v>
      </c>
      <c r="J29" s="0" t="n">
        <v>20022500</v>
      </c>
      <c r="K29" s="0" t="s">
        <v>146</v>
      </c>
      <c r="L29" s="42" t="n">
        <v>1617.17</v>
      </c>
    </row>
    <row r="30" customFormat="false" ht="12.75" hidden="false" customHeight="false" outlineLevel="0" collapsed="false">
      <c r="B30" s="41" t="n">
        <v>36952</v>
      </c>
      <c r="C30" s="0" t="n">
        <v>413</v>
      </c>
      <c r="D30" s="0" t="n">
        <v>52004500</v>
      </c>
      <c r="F30" s="0" t="s">
        <v>88</v>
      </c>
      <c r="H30" s="0" t="n">
        <v>100012095</v>
      </c>
      <c r="I30" s="0" t="s">
        <v>591</v>
      </c>
      <c r="J30" s="0" t="n">
        <v>6000009643</v>
      </c>
      <c r="K30" s="0" t="s">
        <v>589</v>
      </c>
      <c r="L30" s="42" t="n">
        <v>12</v>
      </c>
    </row>
    <row r="31" customFormat="false" ht="12.75" hidden="false" customHeight="false" outlineLevel="0" collapsed="false">
      <c r="B31" s="41" t="n">
        <v>36951</v>
      </c>
      <c r="C31" s="0" t="n">
        <v>413</v>
      </c>
      <c r="D31" s="0" t="n">
        <v>52004500</v>
      </c>
      <c r="F31" s="0" t="s">
        <v>88</v>
      </c>
      <c r="H31" s="0" t="n">
        <v>100011386</v>
      </c>
      <c r="J31" s="0" t="n">
        <v>5000005404</v>
      </c>
      <c r="K31" s="0" t="s">
        <v>592</v>
      </c>
      <c r="L31" s="42" t="n">
        <v>190.38</v>
      </c>
    </row>
    <row r="32" customFormat="false" ht="12.75" hidden="false" customHeight="false" outlineLevel="0" collapsed="false">
      <c r="B32" s="0" t="s">
        <v>74</v>
      </c>
      <c r="D32" s="0" t="n">
        <v>52004500</v>
      </c>
      <c r="L32" s="43" t="n">
        <v>1819.55</v>
      </c>
    </row>
    <row r="33" customFormat="false" ht="12.75" hidden="false" customHeight="false" outlineLevel="0" collapsed="false">
      <c r="B33" s="41" t="n">
        <v>36980</v>
      </c>
      <c r="C33" s="0" t="n">
        <v>413</v>
      </c>
      <c r="D33" s="0" t="n">
        <v>52502000</v>
      </c>
      <c r="F33" s="0" t="s">
        <v>46</v>
      </c>
      <c r="H33" s="0" t="n">
        <v>100022804</v>
      </c>
      <c r="I33" s="0" t="s">
        <v>91</v>
      </c>
      <c r="J33" s="0" t="n">
        <v>20023000</v>
      </c>
      <c r="K33" s="0" t="s">
        <v>92</v>
      </c>
      <c r="L33" s="42" t="n">
        <v>36.07</v>
      </c>
    </row>
    <row r="34" customFormat="false" ht="12.75" hidden="false" customHeight="false" outlineLevel="0" collapsed="false">
      <c r="B34" s="41" t="n">
        <v>36980</v>
      </c>
      <c r="C34" s="0" t="n">
        <v>413</v>
      </c>
      <c r="D34" s="0" t="n">
        <v>52502000</v>
      </c>
      <c r="F34" s="0" t="s">
        <v>46</v>
      </c>
      <c r="H34" s="0" t="n">
        <v>100024520</v>
      </c>
      <c r="I34" s="0" t="s">
        <v>93</v>
      </c>
      <c r="J34" s="0" t="n">
        <v>20023000</v>
      </c>
      <c r="K34" s="0" t="s">
        <v>92</v>
      </c>
      <c r="L34" s="42" t="n">
        <v>144.5</v>
      </c>
    </row>
    <row r="35" customFormat="false" ht="12.75" hidden="false" customHeight="false" outlineLevel="0" collapsed="false">
      <c r="B35" s="41" t="n">
        <v>36980</v>
      </c>
      <c r="C35" s="0" t="n">
        <v>413</v>
      </c>
      <c r="D35" s="0" t="n">
        <v>52502000</v>
      </c>
      <c r="F35" s="0" t="s">
        <v>46</v>
      </c>
      <c r="H35" s="0" t="n">
        <v>100023801</v>
      </c>
      <c r="I35" s="0" t="s">
        <v>95</v>
      </c>
      <c r="J35" s="0" t="n">
        <v>20023000</v>
      </c>
      <c r="K35" s="0" t="s">
        <v>92</v>
      </c>
      <c r="L35" s="42" t="n">
        <v>55</v>
      </c>
    </row>
    <row r="36" customFormat="false" ht="12.75" hidden="false" customHeight="false" outlineLevel="0" collapsed="false">
      <c r="B36" s="0" t="s">
        <v>74</v>
      </c>
      <c r="D36" s="0" t="n">
        <v>52502000</v>
      </c>
      <c r="L36" s="43" t="n">
        <v>235.57</v>
      </c>
    </row>
    <row r="37" customFormat="false" ht="12.75" hidden="false" customHeight="false" outlineLevel="0" collapsed="false">
      <c r="B37" s="41" t="n">
        <v>36951</v>
      </c>
      <c r="C37" s="0" t="n">
        <v>413</v>
      </c>
      <c r="D37" s="0" t="n">
        <v>52502500</v>
      </c>
      <c r="F37" s="0" t="s">
        <v>47</v>
      </c>
      <c r="H37" s="0" t="n">
        <v>100008783</v>
      </c>
      <c r="I37" s="0" t="s">
        <v>96</v>
      </c>
      <c r="J37" s="0" t="n">
        <v>20023000</v>
      </c>
      <c r="K37" s="0" t="s">
        <v>92</v>
      </c>
      <c r="L37" s="42" t="n">
        <v>2157.54</v>
      </c>
    </row>
    <row r="38" customFormat="false" ht="12.75" hidden="false" customHeight="false" outlineLevel="0" collapsed="false">
      <c r="B38" s="0" t="s">
        <v>74</v>
      </c>
      <c r="D38" s="0" t="n">
        <v>52502500</v>
      </c>
      <c r="L38" s="43" t="n">
        <v>2157.54</v>
      </c>
    </row>
    <row r="39" customFormat="false" ht="12.75" hidden="false" customHeight="false" outlineLevel="0" collapsed="false">
      <c r="B39" s="41" t="n">
        <v>36972</v>
      </c>
      <c r="C39" s="0" t="n">
        <v>413</v>
      </c>
      <c r="D39" s="0" t="n">
        <v>52503500</v>
      </c>
      <c r="F39" s="0" t="s">
        <v>97</v>
      </c>
      <c r="H39" s="0" t="n">
        <v>100016016</v>
      </c>
      <c r="I39" s="0" t="s">
        <v>328</v>
      </c>
      <c r="J39" s="0" t="n">
        <v>6000009643</v>
      </c>
      <c r="K39" s="0" t="s">
        <v>589</v>
      </c>
      <c r="L39" s="42" t="n">
        <v>66.3</v>
      </c>
    </row>
    <row r="40" customFormat="false" ht="12.75" hidden="false" customHeight="false" outlineLevel="0" collapsed="false">
      <c r="B40" s="0" t="s">
        <v>74</v>
      </c>
      <c r="D40" s="0" t="n">
        <v>52503500</v>
      </c>
      <c r="L40" s="43" t="n">
        <v>66.3</v>
      </c>
    </row>
    <row r="41" customFormat="false" ht="12.75" hidden="false" customHeight="false" outlineLevel="0" collapsed="false">
      <c r="B41" s="41" t="n">
        <v>36971</v>
      </c>
      <c r="C41" s="0" t="n">
        <v>413</v>
      </c>
      <c r="D41" s="0" t="n">
        <v>52507000</v>
      </c>
      <c r="F41" s="0" t="s">
        <v>101</v>
      </c>
      <c r="H41" s="0" t="n">
        <v>100015833</v>
      </c>
      <c r="I41" s="0" t="s">
        <v>593</v>
      </c>
      <c r="J41" s="0" t="n">
        <v>5000070596</v>
      </c>
      <c r="K41" s="0" t="s">
        <v>594</v>
      </c>
      <c r="L41" s="42" t="n">
        <v>87</v>
      </c>
    </row>
    <row r="42" customFormat="false" ht="12.75" hidden="false" customHeight="false" outlineLevel="0" collapsed="false">
      <c r="B42" s="41" t="n">
        <v>36977</v>
      </c>
      <c r="C42" s="0" t="n">
        <v>413</v>
      </c>
      <c r="D42" s="0" t="n">
        <v>52507000</v>
      </c>
      <c r="F42" s="0" t="s">
        <v>101</v>
      </c>
      <c r="H42" s="0" t="n">
        <v>100016595</v>
      </c>
      <c r="J42" s="0" t="n">
        <v>5000070883</v>
      </c>
      <c r="K42" s="0" t="s">
        <v>595</v>
      </c>
      <c r="L42" s="42" t="n">
        <v>36.81</v>
      </c>
    </row>
    <row r="43" customFormat="false" ht="12.75" hidden="false" customHeight="false" outlineLevel="0" collapsed="false">
      <c r="B43" s="41" t="n">
        <v>36952</v>
      </c>
      <c r="C43" s="0" t="n">
        <v>413</v>
      </c>
      <c r="D43" s="0" t="n">
        <v>52507000</v>
      </c>
      <c r="F43" s="0" t="s">
        <v>101</v>
      </c>
      <c r="H43" s="0" t="n">
        <v>100012159</v>
      </c>
      <c r="J43" s="0" t="n">
        <v>5000049068</v>
      </c>
      <c r="K43" s="0" t="s">
        <v>596</v>
      </c>
      <c r="L43" s="42" t="n">
        <v>209</v>
      </c>
    </row>
    <row r="44" customFormat="false" ht="12.75" hidden="false" customHeight="false" outlineLevel="0" collapsed="false">
      <c r="B44" s="41" t="n">
        <v>36972</v>
      </c>
      <c r="C44" s="0" t="n">
        <v>413</v>
      </c>
      <c r="D44" s="0" t="n">
        <v>52507000</v>
      </c>
      <c r="F44" s="0" t="s">
        <v>101</v>
      </c>
      <c r="H44" s="0" t="n">
        <v>100016119</v>
      </c>
      <c r="J44" s="0" t="n">
        <v>5000006044</v>
      </c>
      <c r="K44" s="0" t="s">
        <v>332</v>
      </c>
      <c r="L44" s="42" t="n">
        <v>97.03</v>
      </c>
    </row>
    <row r="45" customFormat="false" ht="12.75" hidden="false" customHeight="false" outlineLevel="0" collapsed="false">
      <c r="B45" s="41" t="n">
        <v>36977</v>
      </c>
      <c r="C45" s="0" t="n">
        <v>413</v>
      </c>
      <c r="D45" s="0" t="n">
        <v>52507000</v>
      </c>
      <c r="F45" s="0" t="s">
        <v>101</v>
      </c>
      <c r="H45" s="0" t="n">
        <v>100016764</v>
      </c>
      <c r="J45" s="0" t="n">
        <v>5000064874</v>
      </c>
      <c r="K45" s="0" t="s">
        <v>597</v>
      </c>
      <c r="L45" s="42" t="n">
        <v>-3005.7</v>
      </c>
    </row>
    <row r="46" customFormat="false" ht="12.75" hidden="false" customHeight="false" outlineLevel="0" collapsed="false">
      <c r="B46" s="0" t="s">
        <v>74</v>
      </c>
      <c r="D46" s="0" t="n">
        <v>52507000</v>
      </c>
      <c r="L46" s="43" t="n">
        <v>-2575.86</v>
      </c>
    </row>
    <row r="47" customFormat="false" ht="12.75" hidden="false" customHeight="false" outlineLevel="0" collapsed="false">
      <c r="B47" s="41" t="n">
        <v>36969</v>
      </c>
      <c r="C47" s="0" t="n">
        <v>413</v>
      </c>
      <c r="D47" s="0" t="n">
        <v>52507500</v>
      </c>
      <c r="F47" s="0" t="s">
        <v>104</v>
      </c>
      <c r="H47" s="0" t="n">
        <v>100015689</v>
      </c>
      <c r="I47" s="0" t="s">
        <v>598</v>
      </c>
      <c r="J47" s="0" t="n">
        <v>5000067023</v>
      </c>
      <c r="K47" s="0" t="s">
        <v>106</v>
      </c>
      <c r="L47" s="42" t="n">
        <v>239.4</v>
      </c>
    </row>
    <row r="48" customFormat="false" ht="12.75" hidden="false" customHeight="false" outlineLevel="0" collapsed="false">
      <c r="B48" s="41" t="n">
        <v>36969</v>
      </c>
      <c r="C48" s="0" t="n">
        <v>413</v>
      </c>
      <c r="D48" s="0" t="n">
        <v>52507500</v>
      </c>
      <c r="F48" s="0" t="s">
        <v>104</v>
      </c>
      <c r="H48" s="0" t="n">
        <v>100015689</v>
      </c>
      <c r="I48" s="0" t="s">
        <v>475</v>
      </c>
      <c r="J48" s="0" t="n">
        <v>5000067023</v>
      </c>
      <c r="K48" s="0" t="s">
        <v>106</v>
      </c>
      <c r="L48" s="42" t="n">
        <v>214.2</v>
      </c>
    </row>
    <row r="49" customFormat="false" ht="12.75" hidden="false" customHeight="false" outlineLevel="0" collapsed="false">
      <c r="B49" s="41" t="n">
        <v>36969</v>
      </c>
      <c r="C49" s="0" t="n">
        <v>413</v>
      </c>
      <c r="D49" s="0" t="n">
        <v>52507500</v>
      </c>
      <c r="F49" s="0" t="s">
        <v>104</v>
      </c>
      <c r="H49" s="0" t="n">
        <v>100015689</v>
      </c>
      <c r="I49" s="0" t="s">
        <v>476</v>
      </c>
      <c r="J49" s="0" t="n">
        <v>5000067023</v>
      </c>
      <c r="K49" s="0" t="s">
        <v>106</v>
      </c>
      <c r="L49" s="42" t="n">
        <v>119.7</v>
      </c>
    </row>
    <row r="50" customFormat="false" ht="12.75" hidden="false" customHeight="false" outlineLevel="0" collapsed="false">
      <c r="B50" s="41" t="n">
        <v>36969</v>
      </c>
      <c r="C50" s="0" t="n">
        <v>413</v>
      </c>
      <c r="D50" s="0" t="n">
        <v>52507500</v>
      </c>
      <c r="F50" s="0" t="s">
        <v>104</v>
      </c>
      <c r="H50" s="0" t="n">
        <v>100018394</v>
      </c>
      <c r="I50" s="0" t="s">
        <v>124</v>
      </c>
      <c r="J50" s="0" t="n">
        <v>5000067023</v>
      </c>
      <c r="K50" s="0" t="s">
        <v>106</v>
      </c>
      <c r="L50" s="42" t="n">
        <v>14.34</v>
      </c>
    </row>
    <row r="51" customFormat="false" ht="12.75" hidden="false" customHeight="false" outlineLevel="0" collapsed="false">
      <c r="B51" s="41" t="n">
        <v>36956</v>
      </c>
      <c r="C51" s="0" t="n">
        <v>413</v>
      </c>
      <c r="D51" s="0" t="n">
        <v>52507500</v>
      </c>
      <c r="F51" s="0" t="s">
        <v>104</v>
      </c>
      <c r="H51" s="0" t="n">
        <v>100012561</v>
      </c>
      <c r="J51" s="0" t="n">
        <v>5000001645</v>
      </c>
      <c r="K51" s="0" t="s">
        <v>116</v>
      </c>
      <c r="L51" s="42" t="n">
        <v>28.86</v>
      </c>
    </row>
    <row r="52" customFormat="false" ht="12.75" hidden="false" customHeight="false" outlineLevel="0" collapsed="false">
      <c r="B52" s="0" t="s">
        <v>74</v>
      </c>
      <c r="D52" s="0" t="n">
        <v>52507500</v>
      </c>
      <c r="L52" s="43" t="n">
        <v>616.5</v>
      </c>
    </row>
    <row r="53" customFormat="false" ht="12.75" hidden="false" customHeight="false" outlineLevel="0" collapsed="false">
      <c r="B53" s="41" t="n">
        <v>36959</v>
      </c>
      <c r="C53" s="0" t="n">
        <v>413</v>
      </c>
      <c r="D53" s="0" t="n">
        <v>53600000</v>
      </c>
      <c r="F53" s="0" t="s">
        <v>151</v>
      </c>
      <c r="H53" s="0" t="n">
        <v>100013579</v>
      </c>
      <c r="J53" s="0" t="n">
        <v>5000003183</v>
      </c>
      <c r="K53" s="0" t="s">
        <v>152</v>
      </c>
      <c r="L53" s="42" t="n">
        <v>53.5</v>
      </c>
    </row>
    <row r="54" customFormat="false" ht="12.75" hidden="false" customHeight="false" outlineLevel="0" collapsed="false">
      <c r="B54" s="41" t="n">
        <v>36959</v>
      </c>
      <c r="C54" s="0" t="n">
        <v>413</v>
      </c>
      <c r="D54" s="0" t="n">
        <v>53600000</v>
      </c>
      <c r="F54" s="0" t="s">
        <v>151</v>
      </c>
      <c r="H54" s="0" t="n">
        <v>100013578</v>
      </c>
      <c r="J54" s="0" t="n">
        <v>5000003183</v>
      </c>
      <c r="K54" s="0" t="s">
        <v>152</v>
      </c>
      <c r="L54" s="42" t="n">
        <v>3.89</v>
      </c>
    </row>
    <row r="55" customFormat="false" ht="12.75" hidden="false" customHeight="false" outlineLevel="0" collapsed="false">
      <c r="B55" s="0" t="s">
        <v>74</v>
      </c>
      <c r="D55" s="0" t="n">
        <v>53600000</v>
      </c>
      <c r="L55" s="43" t="n">
        <v>57.39</v>
      </c>
    </row>
    <row r="56" customFormat="false" ht="12.75" hidden="false" customHeight="false" outlineLevel="0" collapsed="false">
      <c r="B56" s="41" t="n">
        <v>36981</v>
      </c>
      <c r="C56" s="0" t="n">
        <v>413</v>
      </c>
      <c r="D56" s="0" t="n">
        <v>59003000</v>
      </c>
      <c r="F56" s="0" t="s">
        <v>157</v>
      </c>
      <c r="H56" s="0" t="n">
        <v>100016387</v>
      </c>
      <c r="J56" s="0" t="n">
        <v>30016000</v>
      </c>
      <c r="K56" s="0" t="s">
        <v>72</v>
      </c>
      <c r="L56" s="42" t="n">
        <v>152.11</v>
      </c>
    </row>
    <row r="57" customFormat="false" ht="12.75" hidden="false" customHeight="false" outlineLevel="0" collapsed="false">
      <c r="B57" s="41" t="n">
        <v>36965</v>
      </c>
      <c r="C57" s="0" t="n">
        <v>413</v>
      </c>
      <c r="D57" s="0" t="n">
        <v>59003000</v>
      </c>
      <c r="F57" s="0" t="s">
        <v>157</v>
      </c>
      <c r="H57" s="0" t="n">
        <v>100014057</v>
      </c>
      <c r="J57" s="0" t="n">
        <v>30016000</v>
      </c>
      <c r="K57" s="0" t="s">
        <v>72</v>
      </c>
      <c r="L57" s="42" t="n">
        <v>152.11</v>
      </c>
    </row>
    <row r="58" customFormat="false" ht="12.75" hidden="false" customHeight="false" outlineLevel="0" collapsed="false">
      <c r="B58" s="41" t="n">
        <v>36965</v>
      </c>
      <c r="C58" s="0" t="n">
        <v>413</v>
      </c>
      <c r="D58" s="0" t="n">
        <v>59003000</v>
      </c>
      <c r="F58" s="0" t="s">
        <v>157</v>
      </c>
      <c r="H58" s="0" t="n">
        <v>100014057</v>
      </c>
      <c r="J58" s="0" t="n">
        <v>30016000</v>
      </c>
      <c r="K58" s="0" t="s">
        <v>72</v>
      </c>
      <c r="L58" s="42" t="n">
        <v>90.16</v>
      </c>
    </row>
    <row r="59" customFormat="false" ht="12.75" hidden="false" customHeight="false" outlineLevel="0" collapsed="false">
      <c r="B59" s="41" t="n">
        <v>36965</v>
      </c>
      <c r="C59" s="0" t="n">
        <v>413</v>
      </c>
      <c r="D59" s="0" t="n">
        <v>59003000</v>
      </c>
      <c r="F59" s="0" t="s">
        <v>157</v>
      </c>
      <c r="H59" s="0" t="n">
        <v>100014057</v>
      </c>
      <c r="J59" s="0" t="n">
        <v>30016000</v>
      </c>
      <c r="K59" s="0" t="s">
        <v>72</v>
      </c>
      <c r="L59" s="42" t="n">
        <v>35.57</v>
      </c>
    </row>
    <row r="60" customFormat="false" ht="12.75" hidden="false" customHeight="false" outlineLevel="0" collapsed="false">
      <c r="B60" s="41" t="n">
        <v>36979</v>
      </c>
      <c r="C60" s="0" t="n">
        <v>413</v>
      </c>
      <c r="D60" s="0" t="n">
        <v>59003000</v>
      </c>
      <c r="F60" s="0" t="s">
        <v>157</v>
      </c>
      <c r="H60" s="0" t="n">
        <v>100017022</v>
      </c>
      <c r="I60" s="0" t="s">
        <v>158</v>
      </c>
      <c r="J60" s="0" t="n">
        <v>30700000</v>
      </c>
      <c r="K60" s="0" t="s">
        <v>159</v>
      </c>
      <c r="L60" s="42" t="n">
        <v>-4265.44</v>
      </c>
    </row>
    <row r="61" customFormat="false" ht="12.75" hidden="false" customHeight="false" outlineLevel="0" collapsed="false">
      <c r="B61" s="41" t="n">
        <v>36979</v>
      </c>
      <c r="C61" s="0" t="n">
        <v>413</v>
      </c>
      <c r="D61" s="0" t="n">
        <v>59003000</v>
      </c>
      <c r="F61" s="0" t="s">
        <v>157</v>
      </c>
      <c r="H61" s="0" t="n">
        <v>100017022</v>
      </c>
      <c r="I61" s="0" t="s">
        <v>158</v>
      </c>
      <c r="J61" s="0" t="n">
        <v>30700000</v>
      </c>
      <c r="K61" s="0" t="s">
        <v>159</v>
      </c>
      <c r="L61" s="42" t="n">
        <v>-1174.5</v>
      </c>
    </row>
    <row r="62" customFormat="false" ht="12.75" hidden="false" customHeight="false" outlineLevel="0" collapsed="false">
      <c r="B62" s="41" t="n">
        <v>36981</v>
      </c>
      <c r="C62" s="0" t="n">
        <v>413</v>
      </c>
      <c r="D62" s="0" t="n">
        <v>59003000</v>
      </c>
      <c r="F62" s="0" t="s">
        <v>157</v>
      </c>
      <c r="H62" s="0" t="n">
        <v>100016387</v>
      </c>
      <c r="J62" s="0" t="n">
        <v>30016000</v>
      </c>
      <c r="K62" s="0" t="s">
        <v>72</v>
      </c>
      <c r="L62" s="42" t="n">
        <v>90.16</v>
      </c>
    </row>
    <row r="63" customFormat="false" ht="12.75" hidden="false" customHeight="false" outlineLevel="0" collapsed="false">
      <c r="B63" s="41" t="n">
        <v>36981</v>
      </c>
      <c r="C63" s="0" t="n">
        <v>413</v>
      </c>
      <c r="D63" s="0" t="n">
        <v>59003000</v>
      </c>
      <c r="F63" s="0" t="s">
        <v>157</v>
      </c>
      <c r="H63" s="0" t="n">
        <v>100016387</v>
      </c>
      <c r="J63" s="0" t="n">
        <v>30016000</v>
      </c>
      <c r="K63" s="0" t="s">
        <v>72</v>
      </c>
      <c r="L63" s="42" t="n">
        <v>35.58</v>
      </c>
    </row>
    <row r="64" customFormat="false" ht="12.75" hidden="false" customHeight="false" outlineLevel="0" collapsed="false">
      <c r="B64" s="0" t="s">
        <v>74</v>
      </c>
      <c r="D64" s="0" t="n">
        <v>59003000</v>
      </c>
      <c r="L64" s="43" t="n">
        <v>-4884.25</v>
      </c>
    </row>
    <row r="65" customFormat="false" ht="12.75" hidden="false" customHeight="false" outlineLevel="0" collapsed="false">
      <c r="B65" s="41" t="n">
        <v>36981</v>
      </c>
      <c r="C65" s="0" t="n">
        <v>413</v>
      </c>
      <c r="D65" s="0" t="n">
        <v>80020366</v>
      </c>
      <c r="F65" s="0" t="s">
        <v>163</v>
      </c>
      <c r="I65" s="0" t="s">
        <v>599</v>
      </c>
      <c r="L65" s="42" t="n">
        <v>-12013.1</v>
      </c>
    </row>
    <row r="66" customFormat="false" ht="12.75" hidden="false" customHeight="false" outlineLevel="0" collapsed="false">
      <c r="B66" s="0" t="s">
        <v>74</v>
      </c>
      <c r="D66" s="0" t="n">
        <v>80020366</v>
      </c>
      <c r="L66" s="43" t="n">
        <v>-12013.1</v>
      </c>
    </row>
    <row r="67" customFormat="false" ht="12.75" hidden="false" customHeight="false" outlineLevel="0" collapsed="false">
      <c r="B67" s="41" t="n">
        <v>36981</v>
      </c>
      <c r="C67" s="0" t="n">
        <v>413</v>
      </c>
      <c r="D67" s="0" t="n">
        <v>81000023</v>
      </c>
      <c r="F67" s="0" t="s">
        <v>171</v>
      </c>
      <c r="H67" s="0" t="n">
        <v>281979</v>
      </c>
      <c r="L67" s="42" t="n">
        <v>12013.1</v>
      </c>
    </row>
    <row r="68" customFormat="false" ht="12.75" hidden="false" customHeight="false" outlineLevel="0" collapsed="false">
      <c r="B68" s="0" t="s">
        <v>74</v>
      </c>
      <c r="D68" s="0" t="n">
        <v>81000023</v>
      </c>
      <c r="L68" s="43" t="n">
        <v>12013.1</v>
      </c>
    </row>
    <row r="69" customFormat="false" ht="12.75" hidden="false" customHeight="false" outlineLevel="0" collapsed="false">
      <c r="B69" s="0" t="s">
        <v>178</v>
      </c>
      <c r="L69" s="42"/>
    </row>
    <row r="70" customFormat="false" ht="12.75" hidden="false" customHeight="false" outlineLevel="0" collapsed="false">
      <c r="L70" s="42"/>
    </row>
    <row r="71" customFormat="false" ht="12.75" hidden="false" customHeight="false" outlineLevel="0" collapsed="false">
      <c r="B71" s="0" t="s">
        <v>179</v>
      </c>
      <c r="L71" s="43" t="n">
        <v>20275.85</v>
      </c>
    </row>
    <row r="72" customFormat="false" ht="12.75" hidden="false" customHeight="false" outlineLevel="0" collapsed="false">
      <c r="L72" s="42"/>
    </row>
    <row r="73" customFormat="false" ht="12.75" hidden="false" customHeight="false" outlineLevel="0" collapsed="false">
      <c r="L73" s="42"/>
    </row>
    <row r="74" customFormat="false" ht="12.75" hidden="false" customHeight="false" outlineLevel="0" collapsed="false">
      <c r="L74" s="42"/>
    </row>
    <row r="75" customFormat="false" ht="12.75" hidden="false" customHeight="false" outlineLevel="0" collapsed="false">
      <c r="L75" s="42"/>
    </row>
    <row r="76" customFormat="false" ht="12.75" hidden="false" customHeight="false" outlineLevel="0" collapsed="false">
      <c r="L76" s="42"/>
    </row>
    <row r="77" customFormat="false" ht="12.75" hidden="false" customHeight="false" outlineLevel="0" collapsed="false">
      <c r="L77" s="42"/>
    </row>
    <row r="78" customFormat="false" ht="12.75" hidden="false" customHeight="false" outlineLevel="0" collapsed="false">
      <c r="L78" s="42"/>
    </row>
    <row r="79" customFormat="false" ht="12.75" hidden="false" customHeight="false" outlineLevel="0" collapsed="false">
      <c r="L79" s="42"/>
    </row>
    <row r="80" customFormat="false" ht="12.75" hidden="false" customHeight="false" outlineLevel="0" collapsed="false">
      <c r="L80" s="42"/>
    </row>
    <row r="81" customFormat="false" ht="12.75" hidden="false" customHeight="false" outlineLevel="0" collapsed="false">
      <c r="L81" s="42"/>
    </row>
    <row r="82" customFormat="false" ht="12.75" hidden="false" customHeight="false" outlineLevel="0" collapsed="false">
      <c r="L82" s="42"/>
    </row>
    <row r="83" customFormat="false" ht="12.75" hidden="false" customHeight="false" outlineLevel="0" collapsed="false">
      <c r="L83" s="42"/>
    </row>
    <row r="84" customFormat="false" ht="12.75" hidden="false" customHeight="false" outlineLevel="0" collapsed="false">
      <c r="L84" s="42"/>
    </row>
    <row r="85" customFormat="false" ht="12.75" hidden="false" customHeight="false" outlineLevel="0" collapsed="false">
      <c r="L85" s="42"/>
    </row>
    <row r="86" customFormat="false" ht="12.75" hidden="false" customHeight="false" outlineLevel="0" collapsed="false">
      <c r="L86" s="42"/>
    </row>
    <row r="87" customFormat="false" ht="12.75" hidden="false" customHeight="false" outlineLevel="0" collapsed="false">
      <c r="L87" s="42"/>
    </row>
    <row r="88" customFormat="false" ht="12.75" hidden="false" customHeight="false" outlineLevel="0" collapsed="false">
      <c r="L88" s="42"/>
    </row>
    <row r="89" customFormat="false" ht="12.75" hidden="false" customHeight="false" outlineLevel="0" collapsed="false">
      <c r="L89" s="42"/>
    </row>
    <row r="90" customFormat="false" ht="12.75" hidden="false" customHeight="false" outlineLevel="0" collapsed="false">
      <c r="L90" s="42"/>
    </row>
    <row r="91" customFormat="false" ht="12.75" hidden="false" customHeight="false" outlineLevel="0" collapsed="false">
      <c r="L91" s="42"/>
    </row>
    <row r="92" customFormat="false" ht="12.75" hidden="false" customHeight="false" outlineLevel="0" collapsed="false">
      <c r="L92" s="42"/>
    </row>
    <row r="93" customFormat="false" ht="12.75" hidden="false" customHeight="false" outlineLevel="0" collapsed="false">
      <c r="L93" s="42"/>
    </row>
    <row r="94" customFormat="false" ht="12.75" hidden="false" customHeight="false" outlineLevel="0" collapsed="false">
      <c r="L94" s="42"/>
    </row>
    <row r="95" customFormat="false" ht="12.75" hidden="false" customHeight="false" outlineLevel="0" collapsed="false">
      <c r="L95" s="42"/>
    </row>
    <row r="96" customFormat="false" ht="12.75" hidden="false" customHeight="false" outlineLevel="0" collapsed="false">
      <c r="L96" s="42"/>
    </row>
    <row r="97" customFormat="false" ht="12.75" hidden="false" customHeight="false" outlineLevel="0" collapsed="false">
      <c r="L97" s="42"/>
    </row>
    <row r="98" customFormat="false" ht="12.75" hidden="false" customHeight="false" outlineLevel="0" collapsed="false">
      <c r="L98" s="42"/>
    </row>
    <row r="99" customFormat="false" ht="12.75" hidden="false" customHeight="false" outlineLevel="0" collapsed="false">
      <c r="L99" s="42"/>
    </row>
    <row r="100" customFormat="false" ht="12.75" hidden="false" customHeight="false" outlineLevel="0" collapsed="false">
      <c r="L100" s="42"/>
    </row>
    <row r="101" customFormat="false" ht="12.75" hidden="false" customHeight="false" outlineLevel="0" collapsed="false">
      <c r="L101" s="42"/>
    </row>
    <row r="102" customFormat="false" ht="12.75" hidden="false" customHeight="false" outlineLevel="0" collapsed="false">
      <c r="L102" s="42"/>
    </row>
    <row r="103" customFormat="false" ht="12.75" hidden="false" customHeight="false" outlineLevel="0" collapsed="false">
      <c r="L103" s="42"/>
    </row>
    <row r="104" customFormat="false" ht="12.75" hidden="false" customHeight="false" outlineLevel="0" collapsed="false">
      <c r="L104" s="42"/>
    </row>
    <row r="105" customFormat="false" ht="12.75" hidden="false" customHeight="false" outlineLevel="0" collapsed="false">
      <c r="L105" s="42"/>
    </row>
    <row r="106" customFormat="false" ht="12.75" hidden="false" customHeight="false" outlineLevel="0" collapsed="false">
      <c r="L106" s="42"/>
    </row>
    <row r="107" customFormat="false" ht="12.75" hidden="false" customHeight="false" outlineLevel="0" collapsed="false">
      <c r="L107" s="42"/>
    </row>
    <row r="108" customFormat="false" ht="12.75" hidden="false" customHeight="false" outlineLevel="0" collapsed="false">
      <c r="L108" s="42"/>
    </row>
    <row r="109" customFormat="false" ht="12.75" hidden="false" customHeight="false" outlineLevel="0" collapsed="false">
      <c r="L109" s="42"/>
    </row>
    <row r="110" customFormat="false" ht="12.75" hidden="false" customHeight="false" outlineLevel="0" collapsed="false">
      <c r="L110" s="42"/>
    </row>
    <row r="111" customFormat="false" ht="12.75" hidden="false" customHeight="false" outlineLevel="0" collapsed="false">
      <c r="L111" s="42"/>
    </row>
    <row r="112" customFormat="false" ht="12.75" hidden="false" customHeight="false" outlineLevel="0" collapsed="false">
      <c r="L112" s="42"/>
    </row>
    <row r="113" customFormat="false" ht="12.75" hidden="false" customHeight="false" outlineLevel="0" collapsed="false">
      <c r="L113" s="42"/>
    </row>
    <row r="114" customFormat="false" ht="12.75" hidden="false" customHeight="false" outlineLevel="0" collapsed="false">
      <c r="L114" s="42"/>
    </row>
    <row r="115" customFormat="false" ht="12.75" hidden="false" customHeight="false" outlineLevel="0" collapsed="false">
      <c r="L115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3" min="3" style="0" width="21.56"/>
  </cols>
  <sheetData>
    <row r="1" customFormat="false" ht="12.75" hidden="false" customHeight="false" outlineLevel="0" collapsed="false">
      <c r="A1" s="44"/>
      <c r="B1" s="44" t="s">
        <v>4</v>
      </c>
      <c r="C1" s="44"/>
      <c r="D1" s="44"/>
    </row>
    <row r="2" customFormat="false" ht="12.75" hidden="false" customHeight="false" outlineLevel="0" collapsed="false">
      <c r="A2" s="44"/>
      <c r="B2" s="44" t="s">
        <v>600</v>
      </c>
      <c r="C2" s="44"/>
      <c r="D2" s="44"/>
    </row>
    <row r="3" customFormat="false" ht="12.75" hidden="false" customHeight="false" outlineLevel="0" collapsed="false">
      <c r="A3" s="44"/>
      <c r="B3" s="44" t="s">
        <v>181</v>
      </c>
      <c r="C3" s="44"/>
      <c r="D3" s="44"/>
    </row>
    <row r="4" customFormat="false" ht="12.75" hidden="false" customHeight="false" outlineLevel="0" collapsed="false">
      <c r="A4" s="44"/>
      <c r="B4" s="44"/>
      <c r="C4" s="44"/>
      <c r="D4" s="44"/>
    </row>
    <row r="5" customFormat="false" ht="12.75" hidden="false" customHeight="false" outlineLevel="0" collapsed="false">
      <c r="A5" s="44" t="s">
        <v>182</v>
      </c>
      <c r="B5" s="44" t="s">
        <v>183</v>
      </c>
      <c r="C5" s="44"/>
      <c r="D5" s="44" t="s">
        <v>184</v>
      </c>
    </row>
    <row r="7" customFormat="false" ht="12.75" hidden="false" customHeight="false" outlineLevel="0" collapsed="false">
      <c r="A7" s="0" t="s">
        <v>601</v>
      </c>
      <c r="B7" s="0" t="s">
        <v>585</v>
      </c>
      <c r="C7" s="0" t="s">
        <v>186</v>
      </c>
      <c r="D7" s="0" t="n">
        <v>1</v>
      </c>
    </row>
    <row r="8" customFormat="false" ht="12.75" hidden="false" customHeight="false" outlineLevel="0" collapsed="false">
      <c r="A8" s="0" t="s">
        <v>602</v>
      </c>
      <c r="B8" s="0" t="s">
        <v>585</v>
      </c>
      <c r="C8" s="0" t="s">
        <v>186</v>
      </c>
      <c r="D8" s="0" t="n">
        <v>1</v>
      </c>
    </row>
    <row r="9" customFormat="false" ht="13.5" hidden="false" customHeight="false" outlineLevel="0" collapsed="false">
      <c r="D9" s="50" t="n">
        <f aca="false">SUM(D7:D8)</f>
        <v>2</v>
      </c>
    </row>
    <row r="1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0"/>
  <sheetViews>
    <sheetView showFormulas="false" showGridLines="true" showRowColHeaders="true" showZeros="true" rightToLeft="false" tabSelected="false" showOutlineSymbols="true" defaultGridColor="true" view="normal" topLeftCell="T7" colorId="64" zoomScale="100" zoomScaleNormal="100" zoomScalePageLayoutView="100" workbookViewId="0">
      <selection pane="topLeft" activeCell="N3" activeCellId="0" sqref="N3:AQ3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3.99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603</v>
      </c>
    </row>
    <row r="2" customFormat="false" ht="11.25" hidden="true" customHeight="false" outlineLevel="0" collapsed="false">
      <c r="A2" s="1" t="s">
        <v>2</v>
      </c>
      <c r="B2" s="1" t="s">
        <v>604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605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Power Trading - Elizabeth Sager (107061)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12</v>
      </c>
      <c r="R8" s="9"/>
      <c r="S8" s="6" t="s">
        <v>8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111112.06</v>
      </c>
      <c r="C11" s="22"/>
      <c r="D11" s="22" t="n">
        <v>75229</v>
      </c>
      <c r="E11" s="22"/>
      <c r="F11" s="22" t="n">
        <v>-35883.06</v>
      </c>
      <c r="G11" s="22"/>
      <c r="H11" s="23" t="n">
        <v>277157.8</v>
      </c>
      <c r="I11" s="22"/>
      <c r="J11" s="22" t="n">
        <v>225687</v>
      </c>
      <c r="K11" s="22"/>
      <c r="L11" s="22" t="n">
        <v>-51470.8</v>
      </c>
      <c r="M11" s="22"/>
      <c r="N11" s="21" t="s">
        <v>31</v>
      </c>
      <c r="O11" s="22" t="n">
        <v>72537.48</v>
      </c>
      <c r="P11" s="22"/>
      <c r="Q11" s="22" t="n">
        <v>93508.26</v>
      </c>
      <c r="R11" s="22"/>
      <c r="S11" s="22" t="n">
        <v>111112.06</v>
      </c>
      <c r="T11" s="22"/>
      <c r="U11" s="22" t="n">
        <v>75229</v>
      </c>
      <c r="V11" s="22"/>
      <c r="W11" s="22" t="n">
        <v>75229</v>
      </c>
      <c r="X11" s="22"/>
      <c r="Y11" s="22" t="n">
        <v>75229</v>
      </c>
      <c r="Z11" s="22"/>
      <c r="AA11" s="22" t="n">
        <v>75229</v>
      </c>
      <c r="AB11" s="22"/>
      <c r="AC11" s="22" t="n">
        <v>75229</v>
      </c>
      <c r="AD11" s="22"/>
      <c r="AE11" s="22" t="n">
        <v>75229</v>
      </c>
      <c r="AF11" s="22"/>
      <c r="AG11" s="22" t="n">
        <v>75229</v>
      </c>
      <c r="AH11" s="22"/>
      <c r="AI11" s="22" t="n">
        <v>75229</v>
      </c>
      <c r="AJ11" s="22"/>
      <c r="AK11" s="22" t="n">
        <v>75229</v>
      </c>
      <c r="AL11" s="22"/>
      <c r="AM11" s="24" t="n">
        <v>954218.8</v>
      </c>
      <c r="AN11" s="22"/>
      <c r="AO11" s="25" t="n">
        <v>902748</v>
      </c>
      <c r="AP11" s="22"/>
      <c r="AQ11" s="25" t="n">
        <v>-51470.8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18900.17</v>
      </c>
      <c r="C12" s="22"/>
      <c r="D12" s="22" t="n">
        <v>10959</v>
      </c>
      <c r="E12" s="22"/>
      <c r="F12" s="22" t="n">
        <v>-7941.17</v>
      </c>
      <c r="G12" s="22"/>
      <c r="H12" s="23" t="n">
        <v>42690.9</v>
      </c>
      <c r="I12" s="22"/>
      <c r="J12" s="22" t="n">
        <v>32877</v>
      </c>
      <c r="K12" s="22"/>
      <c r="L12" s="22" t="n">
        <v>-9813.90000000001</v>
      </c>
      <c r="M12" s="22"/>
      <c r="N12" s="21" t="s">
        <v>32</v>
      </c>
      <c r="O12" s="22" t="n">
        <v>10880.6</v>
      </c>
      <c r="P12" s="22"/>
      <c r="Q12" s="22" t="n">
        <v>12910.13</v>
      </c>
      <c r="R12" s="22"/>
      <c r="S12" s="22" t="n">
        <v>18900.17</v>
      </c>
      <c r="T12" s="22"/>
      <c r="U12" s="22" t="n">
        <v>10959</v>
      </c>
      <c r="V12" s="22"/>
      <c r="W12" s="22" t="n">
        <v>10959</v>
      </c>
      <c r="X12" s="22"/>
      <c r="Y12" s="22" t="n">
        <v>10959</v>
      </c>
      <c r="Z12" s="22"/>
      <c r="AA12" s="22" t="n">
        <v>10959</v>
      </c>
      <c r="AB12" s="22"/>
      <c r="AC12" s="22" t="n">
        <v>10959</v>
      </c>
      <c r="AD12" s="22"/>
      <c r="AE12" s="22" t="n">
        <v>10959</v>
      </c>
      <c r="AF12" s="22"/>
      <c r="AG12" s="22" t="n">
        <v>10959</v>
      </c>
      <c r="AH12" s="22"/>
      <c r="AI12" s="22" t="n">
        <v>10959</v>
      </c>
      <c r="AJ12" s="22"/>
      <c r="AK12" s="22" t="n">
        <v>10959</v>
      </c>
      <c r="AL12" s="22"/>
      <c r="AM12" s="24" t="n">
        <v>141321.9</v>
      </c>
      <c r="AN12" s="22"/>
      <c r="AO12" s="25" t="n">
        <v>131508</v>
      </c>
      <c r="AP12" s="22"/>
      <c r="AQ12" s="25" t="n">
        <v>-9813.89999999999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-7194.73</v>
      </c>
      <c r="C13" s="22"/>
      <c r="D13" s="22" t="n">
        <v>5950</v>
      </c>
      <c r="E13" s="22"/>
      <c r="F13" s="22" t="n">
        <v>13144.73</v>
      </c>
      <c r="G13" s="22" t="n">
        <v>1</v>
      </c>
      <c r="H13" s="23" t="n">
        <v>31685.66</v>
      </c>
      <c r="I13" s="22"/>
      <c r="J13" s="22" t="n">
        <v>17850</v>
      </c>
      <c r="K13" s="22"/>
      <c r="L13" s="22" t="n">
        <v>-13835.66</v>
      </c>
      <c r="M13" s="22"/>
      <c r="N13" s="21" t="s">
        <v>33</v>
      </c>
      <c r="O13" s="22" t="n">
        <v>16046.32</v>
      </c>
      <c r="P13" s="22"/>
      <c r="Q13" s="22" t="n">
        <v>22834.07</v>
      </c>
      <c r="R13" s="22"/>
      <c r="S13" s="22" t="n">
        <v>-7194.73</v>
      </c>
      <c r="T13" s="22"/>
      <c r="U13" s="22" t="n">
        <v>5950</v>
      </c>
      <c r="V13" s="22"/>
      <c r="W13" s="22" t="n">
        <v>5950</v>
      </c>
      <c r="X13" s="22"/>
      <c r="Y13" s="22" t="n">
        <v>5950</v>
      </c>
      <c r="Z13" s="22"/>
      <c r="AA13" s="22" t="n">
        <v>5950</v>
      </c>
      <c r="AB13" s="22"/>
      <c r="AC13" s="22" t="n">
        <v>5950</v>
      </c>
      <c r="AD13" s="22"/>
      <c r="AE13" s="22" t="n">
        <v>5950</v>
      </c>
      <c r="AF13" s="22"/>
      <c r="AG13" s="22" t="n">
        <v>5950</v>
      </c>
      <c r="AH13" s="22"/>
      <c r="AI13" s="22" t="n">
        <v>5950</v>
      </c>
      <c r="AJ13" s="22"/>
      <c r="AK13" s="22" t="n">
        <v>5950</v>
      </c>
      <c r="AL13" s="22"/>
      <c r="AM13" s="24" t="n">
        <v>85235.66</v>
      </c>
      <c r="AN13" s="22"/>
      <c r="AO13" s="25" t="n">
        <v>71400</v>
      </c>
      <c r="AP13" s="22"/>
      <c r="AQ13" s="25" t="n">
        <v>-13835.66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6902.45</v>
      </c>
      <c r="C14" s="22"/>
      <c r="D14" s="22" t="n">
        <v>5645</v>
      </c>
      <c r="E14" s="22"/>
      <c r="F14" s="22" t="n">
        <v>-1257.45</v>
      </c>
      <c r="G14" s="22"/>
      <c r="H14" s="23" t="n">
        <v>15810.52</v>
      </c>
      <c r="I14" s="22"/>
      <c r="J14" s="22" t="n">
        <v>16935</v>
      </c>
      <c r="K14" s="22"/>
      <c r="L14" s="22" t="n">
        <v>1124.48</v>
      </c>
      <c r="M14" s="22"/>
      <c r="N14" s="21" t="s">
        <v>34</v>
      </c>
      <c r="O14" s="22" t="n">
        <v>4248.44</v>
      </c>
      <c r="P14" s="22"/>
      <c r="Q14" s="22" t="n">
        <v>4659.63</v>
      </c>
      <c r="R14" s="22"/>
      <c r="S14" s="22" t="n">
        <v>6902.45</v>
      </c>
      <c r="T14" s="22"/>
      <c r="U14" s="22" t="n">
        <v>5645</v>
      </c>
      <c r="V14" s="22"/>
      <c r="W14" s="22" t="n">
        <v>5645</v>
      </c>
      <c r="X14" s="22"/>
      <c r="Y14" s="22" t="n">
        <v>5645</v>
      </c>
      <c r="Z14" s="22"/>
      <c r="AA14" s="22" t="n">
        <v>5645</v>
      </c>
      <c r="AB14" s="22"/>
      <c r="AC14" s="22" t="n">
        <v>5645</v>
      </c>
      <c r="AD14" s="22"/>
      <c r="AE14" s="22" t="n">
        <v>5645</v>
      </c>
      <c r="AF14" s="22"/>
      <c r="AG14" s="22" t="n">
        <v>5645</v>
      </c>
      <c r="AH14" s="22"/>
      <c r="AI14" s="22" t="n">
        <v>5645</v>
      </c>
      <c r="AJ14" s="22"/>
      <c r="AK14" s="22" t="n">
        <v>5645</v>
      </c>
      <c r="AL14" s="22"/>
      <c r="AM14" s="24" t="n">
        <v>66615.52</v>
      </c>
      <c r="AN14" s="22"/>
      <c r="AO14" s="25" t="n">
        <v>67740</v>
      </c>
      <c r="AP14" s="22"/>
      <c r="AQ14" s="25" t="n">
        <v>1124.48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563.95</v>
      </c>
      <c r="C15" s="22"/>
      <c r="D15" s="22" t="n">
        <v>0</v>
      </c>
      <c r="E15" s="22"/>
      <c r="F15" s="22" t="n">
        <v>-563.95</v>
      </c>
      <c r="G15" s="22"/>
      <c r="H15" s="23" t="n">
        <v>1116.72</v>
      </c>
      <c r="I15" s="22"/>
      <c r="J15" s="22" t="n">
        <v>0</v>
      </c>
      <c r="K15" s="22"/>
      <c r="L15" s="22" t="n">
        <v>-1116.72</v>
      </c>
      <c r="M15" s="22"/>
      <c r="N15" s="21" t="s">
        <v>35</v>
      </c>
      <c r="O15" s="22" t="n">
        <v>0</v>
      </c>
      <c r="P15" s="22"/>
      <c r="Q15" s="22" t="n">
        <v>552.77</v>
      </c>
      <c r="R15" s="22"/>
      <c r="S15" s="22" t="n">
        <v>563.95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1116.72</v>
      </c>
      <c r="AN15" s="22"/>
      <c r="AO15" s="25" t="n">
        <v>0</v>
      </c>
      <c r="AP15" s="22"/>
      <c r="AQ15" s="25" t="n">
        <v>-1116.72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1240.12</v>
      </c>
      <c r="C16" s="22"/>
      <c r="D16" s="22" t="n">
        <v>1250</v>
      </c>
      <c r="E16" s="22"/>
      <c r="F16" s="22" t="n">
        <v>9.87999999999988</v>
      </c>
      <c r="G16" s="22"/>
      <c r="H16" s="23" t="n">
        <v>1746.75</v>
      </c>
      <c r="I16" s="22"/>
      <c r="J16" s="22" t="n">
        <v>3750</v>
      </c>
      <c r="K16" s="22"/>
      <c r="L16" s="22" t="n">
        <v>2003.25</v>
      </c>
      <c r="M16" s="22"/>
      <c r="N16" s="21" t="s">
        <v>36</v>
      </c>
      <c r="O16" s="22" t="n">
        <v>265.18</v>
      </c>
      <c r="P16" s="22"/>
      <c r="Q16" s="22" t="n">
        <v>241.45</v>
      </c>
      <c r="R16" s="22"/>
      <c r="S16" s="22" t="n">
        <v>1240.12</v>
      </c>
      <c r="T16" s="22"/>
      <c r="U16" s="22" t="n">
        <v>1250</v>
      </c>
      <c r="V16" s="22"/>
      <c r="W16" s="22" t="n">
        <v>1250</v>
      </c>
      <c r="X16" s="22"/>
      <c r="Y16" s="22" t="n">
        <v>1250</v>
      </c>
      <c r="Z16" s="22"/>
      <c r="AA16" s="22" t="n">
        <v>1250</v>
      </c>
      <c r="AB16" s="22"/>
      <c r="AC16" s="22" t="n">
        <v>1250</v>
      </c>
      <c r="AD16" s="22"/>
      <c r="AE16" s="22" t="n">
        <v>1250</v>
      </c>
      <c r="AF16" s="22"/>
      <c r="AG16" s="22" t="n">
        <v>1250</v>
      </c>
      <c r="AH16" s="22"/>
      <c r="AI16" s="22" t="n">
        <v>1250</v>
      </c>
      <c r="AJ16" s="22"/>
      <c r="AK16" s="22" t="n">
        <v>1250</v>
      </c>
      <c r="AL16" s="22"/>
      <c r="AM16" s="24" t="n">
        <v>12996.75</v>
      </c>
      <c r="AN16" s="22"/>
      <c r="AO16" s="25" t="n">
        <v>15000</v>
      </c>
      <c r="AP16" s="22"/>
      <c r="AQ16" s="25" t="n">
        <v>2003.25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304444.4</v>
      </c>
      <c r="C17" s="22"/>
      <c r="D17" s="22" t="n">
        <v>0</v>
      </c>
      <c r="E17" s="22"/>
      <c r="F17" s="22" t="n">
        <v>-304444.4</v>
      </c>
      <c r="G17" s="22"/>
      <c r="H17" s="23" t="n">
        <v>304475.46</v>
      </c>
      <c r="I17" s="22"/>
      <c r="J17" s="22" t="n">
        <v>0</v>
      </c>
      <c r="K17" s="22"/>
      <c r="L17" s="22" t="n">
        <v>-304475.46</v>
      </c>
      <c r="M17" s="22"/>
      <c r="N17" s="21" t="s">
        <v>37</v>
      </c>
      <c r="O17" s="22" t="n">
        <v>0</v>
      </c>
      <c r="P17" s="22"/>
      <c r="Q17" s="22" t="n">
        <v>31.06</v>
      </c>
      <c r="R17" s="22"/>
      <c r="S17" s="22" t="n">
        <v>304444.4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304475.46</v>
      </c>
      <c r="AN17" s="22"/>
      <c r="AO17" s="25" t="n">
        <v>0</v>
      </c>
      <c r="AP17" s="22"/>
      <c r="AQ17" s="25" t="n">
        <v>-304475.46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0.53</v>
      </c>
      <c r="C19" s="22"/>
      <c r="D19" s="22" t="n">
        <v>64</v>
      </c>
      <c r="E19" s="22"/>
      <c r="F19" s="22" t="n">
        <v>63.47</v>
      </c>
      <c r="G19" s="22"/>
      <c r="H19" s="23" t="n">
        <v>90</v>
      </c>
      <c r="I19" s="22"/>
      <c r="J19" s="22" t="n">
        <v>192</v>
      </c>
      <c r="K19" s="22"/>
      <c r="L19" s="22" t="n">
        <v>102</v>
      </c>
      <c r="M19" s="22"/>
      <c r="N19" s="21" t="s">
        <v>39</v>
      </c>
      <c r="O19" s="22" t="n">
        <v>73.93</v>
      </c>
      <c r="P19" s="22"/>
      <c r="Q19" s="22" t="n">
        <v>15.54</v>
      </c>
      <c r="R19" s="22"/>
      <c r="S19" s="22" t="n">
        <v>0.53</v>
      </c>
      <c r="T19" s="22"/>
      <c r="U19" s="22" t="n">
        <v>64</v>
      </c>
      <c r="V19" s="22"/>
      <c r="W19" s="22" t="n">
        <v>64</v>
      </c>
      <c r="X19" s="22"/>
      <c r="Y19" s="22" t="n">
        <v>64</v>
      </c>
      <c r="Z19" s="22"/>
      <c r="AA19" s="22" t="n">
        <v>64</v>
      </c>
      <c r="AB19" s="22"/>
      <c r="AC19" s="22" t="n">
        <v>64</v>
      </c>
      <c r="AD19" s="22"/>
      <c r="AE19" s="22" t="n">
        <v>64</v>
      </c>
      <c r="AF19" s="22"/>
      <c r="AG19" s="22" t="n">
        <v>64</v>
      </c>
      <c r="AH19" s="22"/>
      <c r="AI19" s="22" t="n">
        <v>64</v>
      </c>
      <c r="AJ19" s="22"/>
      <c r="AK19" s="22" t="n">
        <v>64</v>
      </c>
      <c r="AL19" s="22"/>
      <c r="AM19" s="24" t="n">
        <v>666</v>
      </c>
      <c r="AN19" s="22"/>
      <c r="AO19" s="25" t="n">
        <v>768</v>
      </c>
      <c r="AP19" s="22"/>
      <c r="AQ19" s="25" t="n">
        <v>102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419.69</v>
      </c>
      <c r="C22" s="22"/>
      <c r="D22" s="22" t="n">
        <v>0</v>
      </c>
      <c r="E22" s="22"/>
      <c r="F22" s="22" t="n">
        <v>-419.69</v>
      </c>
      <c r="G22" s="22"/>
      <c r="H22" s="23" t="n">
        <v>419.69</v>
      </c>
      <c r="I22" s="22"/>
      <c r="J22" s="22" t="n">
        <v>0</v>
      </c>
      <c r="K22" s="22"/>
      <c r="L22" s="22" t="n">
        <v>-419.69</v>
      </c>
      <c r="M22" s="22"/>
      <c r="N22" s="21" t="s">
        <v>42</v>
      </c>
      <c r="O22" s="22" t="n">
        <v>0</v>
      </c>
      <c r="P22" s="22"/>
      <c r="Q22" s="22" t="n">
        <v>0</v>
      </c>
      <c r="R22" s="22"/>
      <c r="S22" s="22" t="n">
        <v>419.69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419.69</v>
      </c>
      <c r="AN22" s="22"/>
      <c r="AO22" s="25" t="n">
        <v>0</v>
      </c>
      <c r="AP22" s="22"/>
      <c r="AQ22" s="25" t="n">
        <v>-419.69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0</v>
      </c>
      <c r="C24" s="22"/>
      <c r="D24" s="22" t="n">
        <v>0</v>
      </c>
      <c r="E24" s="22"/>
      <c r="F24" s="22" t="n">
        <v>0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0</v>
      </c>
      <c r="P24" s="22"/>
      <c r="Q24" s="22" t="n">
        <v>0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659.49</v>
      </c>
      <c r="C26" s="22"/>
      <c r="D26" s="22" t="n">
        <v>1374</v>
      </c>
      <c r="E26" s="22"/>
      <c r="F26" s="22" t="n">
        <v>714.51</v>
      </c>
      <c r="G26" s="22"/>
      <c r="H26" s="23" t="n">
        <v>994.81</v>
      </c>
      <c r="I26" s="22"/>
      <c r="J26" s="22" t="n">
        <v>4122</v>
      </c>
      <c r="K26" s="22"/>
      <c r="L26" s="22" t="n">
        <v>3127.19</v>
      </c>
      <c r="M26" s="22"/>
      <c r="N26" s="21" t="s">
        <v>46</v>
      </c>
      <c r="O26" s="22" t="n">
        <v>0</v>
      </c>
      <c r="P26" s="22"/>
      <c r="Q26" s="22" t="n">
        <v>335.32</v>
      </c>
      <c r="R26" s="22"/>
      <c r="S26" s="22" t="n">
        <v>659.49</v>
      </c>
      <c r="T26" s="22"/>
      <c r="U26" s="22" t="n">
        <v>1374</v>
      </c>
      <c r="V26" s="22"/>
      <c r="W26" s="22" t="n">
        <v>1374</v>
      </c>
      <c r="X26" s="22"/>
      <c r="Y26" s="22" t="n">
        <v>1374</v>
      </c>
      <c r="Z26" s="22"/>
      <c r="AA26" s="22" t="n">
        <v>1374</v>
      </c>
      <c r="AB26" s="22"/>
      <c r="AC26" s="22" t="n">
        <v>1374</v>
      </c>
      <c r="AD26" s="22"/>
      <c r="AE26" s="22" t="n">
        <v>1374</v>
      </c>
      <c r="AF26" s="22"/>
      <c r="AG26" s="22" t="n">
        <v>1374</v>
      </c>
      <c r="AH26" s="22"/>
      <c r="AI26" s="22" t="n">
        <v>1374</v>
      </c>
      <c r="AJ26" s="22"/>
      <c r="AK26" s="22" t="n">
        <v>1374</v>
      </c>
      <c r="AL26" s="22"/>
      <c r="AM26" s="24" t="n">
        <v>13360.81</v>
      </c>
      <c r="AN26" s="22"/>
      <c r="AO26" s="25" t="n">
        <v>16488</v>
      </c>
      <c r="AP26" s="22"/>
      <c r="AQ26" s="25" t="n">
        <v>3127.19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825.54</v>
      </c>
      <c r="C27" s="22"/>
      <c r="D27" s="26" t="n">
        <v>7882</v>
      </c>
      <c r="E27" s="22"/>
      <c r="F27" s="26" t="n">
        <v>7056.46</v>
      </c>
      <c r="G27" s="22"/>
      <c r="H27" s="27" t="n">
        <v>1342.57</v>
      </c>
      <c r="I27" s="22"/>
      <c r="J27" s="26" t="n">
        <v>23646</v>
      </c>
      <c r="K27" s="22"/>
      <c r="L27" s="26" t="n">
        <v>22303.43</v>
      </c>
      <c r="M27" s="22"/>
      <c r="N27" s="21" t="s">
        <v>47</v>
      </c>
      <c r="O27" s="26" t="n">
        <v>54.1</v>
      </c>
      <c r="P27" s="22"/>
      <c r="Q27" s="26" t="n">
        <v>462.93</v>
      </c>
      <c r="R27" s="22"/>
      <c r="S27" s="26" t="n">
        <v>825.54</v>
      </c>
      <c r="T27" s="22"/>
      <c r="U27" s="26" t="n">
        <v>7882</v>
      </c>
      <c r="V27" s="22"/>
      <c r="W27" s="26" t="n">
        <v>7882</v>
      </c>
      <c r="X27" s="22"/>
      <c r="Y27" s="26" t="n">
        <v>7882</v>
      </c>
      <c r="Z27" s="22"/>
      <c r="AA27" s="26" t="n">
        <v>7882</v>
      </c>
      <c r="AB27" s="22"/>
      <c r="AC27" s="26" t="n">
        <v>7882</v>
      </c>
      <c r="AD27" s="22"/>
      <c r="AE27" s="26" t="n">
        <v>7882</v>
      </c>
      <c r="AF27" s="22"/>
      <c r="AG27" s="26" t="n">
        <v>7882</v>
      </c>
      <c r="AH27" s="22"/>
      <c r="AI27" s="26" t="n">
        <v>7882</v>
      </c>
      <c r="AJ27" s="22"/>
      <c r="AK27" s="26" t="n">
        <v>7882</v>
      </c>
      <c r="AL27" s="22"/>
      <c r="AM27" s="28" t="n">
        <v>72280.57</v>
      </c>
      <c r="AN27" s="22"/>
      <c r="AO27" s="29" t="n">
        <v>94584</v>
      </c>
      <c r="AP27" s="22"/>
      <c r="AQ27" s="29" t="n">
        <v>22303.43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437873.67</v>
      </c>
      <c r="C28" s="22"/>
      <c r="D28" s="22" t="n">
        <v>108353</v>
      </c>
      <c r="E28" s="22"/>
      <c r="F28" s="22" t="n">
        <v>-329520.67</v>
      </c>
      <c r="G28" s="22"/>
      <c r="H28" s="31" t="n">
        <v>677530.88</v>
      </c>
      <c r="I28" s="22"/>
      <c r="J28" s="22" t="n">
        <v>325059</v>
      </c>
      <c r="K28" s="22"/>
      <c r="L28" s="22" t="n">
        <v>-352471.88</v>
      </c>
      <c r="M28" s="22"/>
      <c r="N28" s="30" t="s">
        <v>48</v>
      </c>
      <c r="O28" s="22" t="n">
        <v>104106.05</v>
      </c>
      <c r="P28" s="32"/>
      <c r="Q28" s="22" t="n">
        <v>135551.16</v>
      </c>
      <c r="R28" s="32"/>
      <c r="S28" s="22" t="n">
        <v>437873.67</v>
      </c>
      <c r="T28" s="32"/>
      <c r="U28" s="22" t="n">
        <v>108353</v>
      </c>
      <c r="V28" s="32"/>
      <c r="W28" s="22" t="n">
        <v>108353</v>
      </c>
      <c r="X28" s="32"/>
      <c r="Y28" s="22" t="n">
        <v>108353</v>
      </c>
      <c r="Z28" s="32"/>
      <c r="AA28" s="22" t="n">
        <v>108353</v>
      </c>
      <c r="AB28" s="32"/>
      <c r="AC28" s="22" t="n">
        <v>108353</v>
      </c>
      <c r="AD28" s="32"/>
      <c r="AE28" s="22" t="n">
        <v>108353</v>
      </c>
      <c r="AF28" s="32"/>
      <c r="AG28" s="22" t="n">
        <v>108353</v>
      </c>
      <c r="AH28" s="32"/>
      <c r="AI28" s="22" t="n">
        <v>108353</v>
      </c>
      <c r="AJ28" s="32"/>
      <c r="AK28" s="22" t="n">
        <v>108353</v>
      </c>
      <c r="AL28" s="32"/>
      <c r="AM28" s="24" t="n">
        <v>1652707.88</v>
      </c>
      <c r="AN28" s="22"/>
      <c r="AO28" s="25" t="n">
        <v>1300236</v>
      </c>
      <c r="AP28" s="22"/>
      <c r="AQ28" s="25" t="n">
        <v>-352471.88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-307580.19</v>
      </c>
      <c r="C30" s="22"/>
      <c r="D30" s="33" t="n">
        <v>0</v>
      </c>
      <c r="E30" s="22"/>
      <c r="F30" s="33" t="n">
        <v>307580.19</v>
      </c>
      <c r="G30" s="22"/>
      <c r="H30" s="23" t="n">
        <v>-311828.63</v>
      </c>
      <c r="I30" s="22"/>
      <c r="J30" s="33" t="n">
        <v>0</v>
      </c>
      <c r="K30" s="22"/>
      <c r="L30" s="33" t="n">
        <v>311828.63</v>
      </c>
      <c r="M30" s="22"/>
      <c r="N30" s="21" t="s">
        <v>49</v>
      </c>
      <c r="O30" s="33" t="n">
        <v>-4248.44</v>
      </c>
      <c r="P30" s="33"/>
      <c r="Q30" s="33" t="n">
        <v>0</v>
      </c>
      <c r="R30" s="33"/>
      <c r="S30" s="33" t="n">
        <v>-307580.19</v>
      </c>
      <c r="T30" s="33"/>
      <c r="U30" s="33" t="n">
        <v>0</v>
      </c>
      <c r="V30" s="33"/>
      <c r="W30" s="33" t="n">
        <v>0</v>
      </c>
      <c r="X30" s="33"/>
      <c r="Y30" s="33" t="n">
        <v>0</v>
      </c>
      <c r="Z30" s="33"/>
      <c r="AA30" s="33" t="n">
        <v>0</v>
      </c>
      <c r="AB30" s="33"/>
      <c r="AC30" s="33" t="n">
        <v>0</v>
      </c>
      <c r="AD30" s="33"/>
      <c r="AE30" s="33" t="n">
        <v>0</v>
      </c>
      <c r="AF30" s="33"/>
      <c r="AG30" s="33" t="n">
        <v>0</v>
      </c>
      <c r="AH30" s="33"/>
      <c r="AI30" s="33" t="n">
        <v>0</v>
      </c>
      <c r="AJ30" s="33"/>
      <c r="AK30" s="33" t="n">
        <v>0</v>
      </c>
      <c r="AL30" s="33"/>
      <c r="AM30" s="34" t="n">
        <v>-311828.63</v>
      </c>
      <c r="AN30" s="22"/>
      <c r="AO30" s="35" t="n">
        <v>0</v>
      </c>
      <c r="AP30" s="22"/>
      <c r="AQ30" s="25" t="n">
        <v>311828.63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6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7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8" t="s">
        <v>51</v>
      </c>
      <c r="B33" s="32" t="n">
        <v>130293.48</v>
      </c>
      <c r="C33" s="32"/>
      <c r="D33" s="32" t="n">
        <v>108353</v>
      </c>
      <c r="E33" s="32"/>
      <c r="F33" s="32" t="n">
        <v>-21940.48</v>
      </c>
      <c r="G33" s="32"/>
      <c r="H33" s="32" t="n">
        <v>365702.25</v>
      </c>
      <c r="I33" s="32"/>
      <c r="J33" s="32" t="n">
        <v>325059</v>
      </c>
      <c r="K33" s="32"/>
      <c r="L33" s="32" t="n">
        <v>-40643.25</v>
      </c>
      <c r="M33" s="22"/>
      <c r="N33" s="38" t="s">
        <v>51</v>
      </c>
      <c r="O33" s="32" t="n">
        <v>99857.61</v>
      </c>
      <c r="P33" s="32"/>
      <c r="Q33" s="32" t="n">
        <v>135551.16</v>
      </c>
      <c r="R33" s="32"/>
      <c r="S33" s="32" t="n">
        <v>130293.48</v>
      </c>
      <c r="T33" s="32"/>
      <c r="U33" s="32" t="n">
        <v>108353</v>
      </c>
      <c r="V33" s="32"/>
      <c r="W33" s="32" t="n">
        <v>108353</v>
      </c>
      <c r="X33" s="32"/>
      <c r="Y33" s="32" t="n">
        <v>108353</v>
      </c>
      <c r="Z33" s="32"/>
      <c r="AA33" s="32" t="n">
        <v>108353</v>
      </c>
      <c r="AB33" s="32"/>
      <c r="AC33" s="32" t="n">
        <v>108353</v>
      </c>
      <c r="AD33" s="32"/>
      <c r="AE33" s="32" t="n">
        <v>108353</v>
      </c>
      <c r="AF33" s="32"/>
      <c r="AG33" s="32" t="n">
        <v>108353</v>
      </c>
      <c r="AH33" s="32"/>
      <c r="AI33" s="32" t="n">
        <v>108353</v>
      </c>
      <c r="AJ33" s="32"/>
      <c r="AK33" s="32" t="n">
        <v>108353</v>
      </c>
      <c r="AL33" s="32"/>
      <c r="AM33" s="24" t="n">
        <v>1340879.25</v>
      </c>
      <c r="AN33" s="22"/>
      <c r="AO33" s="25" t="n">
        <v>1300236</v>
      </c>
      <c r="AP33" s="22"/>
      <c r="AQ33" s="25" t="n">
        <v>-40643.25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8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9" t="s">
        <v>52</v>
      </c>
      <c r="B35" s="22" t="n">
        <v>10</v>
      </c>
      <c r="C35" s="22"/>
      <c r="D35" s="22" t="n">
        <v>10</v>
      </c>
      <c r="E35" s="22"/>
      <c r="F35" s="22" t="n">
        <f aca="false">+D35-B35</f>
        <v>0</v>
      </c>
      <c r="G35" s="22"/>
      <c r="H35" s="22" t="n">
        <v>10.3333333333333</v>
      </c>
      <c r="I35" s="22"/>
      <c r="J35" s="22" t="n">
        <v>10</v>
      </c>
      <c r="K35" s="22"/>
      <c r="L35" s="22" t="n">
        <v>-0.333333333333334</v>
      </c>
      <c r="M35" s="22"/>
      <c r="N35" s="39" t="s">
        <v>52</v>
      </c>
      <c r="O35" s="22" t="n">
        <v>10</v>
      </c>
      <c r="P35" s="22"/>
      <c r="Q35" s="22" t="n">
        <v>10</v>
      </c>
      <c r="R35" s="22"/>
      <c r="S35" s="22" t="n">
        <v>10</v>
      </c>
      <c r="T35" s="22"/>
      <c r="U35" s="22" t="n">
        <v>10</v>
      </c>
      <c r="V35" s="22"/>
      <c r="W35" s="22" t="n">
        <v>10</v>
      </c>
      <c r="X35" s="22"/>
      <c r="Y35" s="22" t="n">
        <v>10</v>
      </c>
      <c r="Z35" s="22"/>
      <c r="AA35" s="22" t="n">
        <v>10</v>
      </c>
      <c r="AB35" s="22"/>
      <c r="AC35" s="22" t="n">
        <v>10</v>
      </c>
      <c r="AD35" s="22"/>
      <c r="AE35" s="22" t="n">
        <v>10</v>
      </c>
      <c r="AF35" s="22"/>
      <c r="AG35" s="22" t="n">
        <v>10</v>
      </c>
      <c r="AH35" s="22"/>
      <c r="AI35" s="22" t="n">
        <v>10</v>
      </c>
      <c r="AJ35" s="22"/>
      <c r="AK35" s="22" t="n">
        <v>10</v>
      </c>
      <c r="AL35" s="22"/>
      <c r="AM35" s="24" t="n">
        <v>10.0833333333333</v>
      </c>
      <c r="AN35" s="22"/>
      <c r="AO35" s="25" t="n">
        <v>10</v>
      </c>
      <c r="AP35" s="22"/>
      <c r="AQ35" s="25" t="n">
        <v>-0.0833333333333339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54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8">
      <formula>0</formula>
    </cfRule>
  </conditionalFormatting>
  <printOptions headings="false" gridLines="false" gridLinesSet="true" horizontalCentered="true" verticalCentered="true"/>
  <pageMargins left="0" right="0" top="0" bottom="0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99"/>
    <col collapsed="false" customWidth="true" hidden="false" outlineLevel="0" max="2" min="2" style="0" width="10.71"/>
    <col collapsed="false" customWidth="true" hidden="false" outlineLevel="0" max="3" min="3" style="0" width="7.56"/>
    <col collapsed="false" customWidth="true" hidden="false" outlineLevel="0" max="4" min="4" style="0" width="10.71"/>
    <col collapsed="false" customWidth="true" hidden="false" outlineLevel="0" max="5" min="5" style="0" width="5.41"/>
    <col collapsed="false" customWidth="true" hidden="false" outlineLevel="0" max="7" min="7" style="0" width="14.28"/>
    <col collapsed="false" customWidth="true" hidden="false" outlineLevel="0" max="8" min="8" style="0" width="12.14"/>
    <col collapsed="false" customWidth="true" hidden="false" outlineLevel="0" max="9" min="9" style="0" width="44.99"/>
    <col collapsed="false" customWidth="true" hidden="false" outlineLevel="0" max="10" min="10" style="0" width="14.14"/>
    <col collapsed="false" customWidth="true" hidden="false" outlineLevel="0" max="11" min="11" style="0" width="40.7"/>
    <col collapsed="false" customWidth="true" hidden="false" outlineLevel="0" max="12" min="12" style="0" width="13.41"/>
  </cols>
  <sheetData>
    <row r="1" customFormat="false" ht="12.75" hidden="false" customHeight="false" outlineLevel="0" collapsed="false">
      <c r="A1" s="0" t="s">
        <v>55</v>
      </c>
      <c r="C1" s="0" t="s">
        <v>56</v>
      </c>
      <c r="E1" s="0" t="s">
        <v>57</v>
      </c>
    </row>
    <row r="2" customFormat="false" ht="12.75" hidden="false" customHeight="false" outlineLevel="0" collapsed="false">
      <c r="A2" s="0" t="s">
        <v>58</v>
      </c>
      <c r="C2" s="40" t="n">
        <v>107061</v>
      </c>
      <c r="E2" s="0" t="s">
        <v>603</v>
      </c>
    </row>
    <row r="3" customFormat="false" ht="12.75" hidden="false" customHeight="false" outlineLevel="0" collapsed="false">
      <c r="A3" s="0" t="s">
        <v>59</v>
      </c>
      <c r="C3" s="0" t="s">
        <v>60</v>
      </c>
      <c r="E3" s="0" t="s">
        <v>61</v>
      </c>
    </row>
    <row r="6" customFormat="false" ht="12.75" hidden="false" customHeight="false" outlineLevel="0" collapsed="false">
      <c r="B6" s="0" t="s">
        <v>62</v>
      </c>
      <c r="C6" s="0" t="s">
        <v>63</v>
      </c>
      <c r="D6" s="0" t="s">
        <v>64</v>
      </c>
      <c r="F6" s="0" t="s">
        <v>65</v>
      </c>
      <c r="H6" s="0" t="s">
        <v>66</v>
      </c>
      <c r="I6" s="0" t="s">
        <v>67</v>
      </c>
      <c r="J6" s="0" t="s">
        <v>68</v>
      </c>
      <c r="K6" s="0" t="s">
        <v>69</v>
      </c>
      <c r="L6" s="0" t="s">
        <v>70</v>
      </c>
    </row>
    <row r="8" customFormat="false" ht="12.75" hidden="false" customHeight="false" outlineLevel="0" collapsed="false">
      <c r="B8" s="41" t="n">
        <v>36981</v>
      </c>
      <c r="C8" s="0" t="n">
        <v>413</v>
      </c>
      <c r="D8" s="0" t="n">
        <v>52000500</v>
      </c>
      <c r="F8" s="0" t="s">
        <v>31</v>
      </c>
      <c r="H8" s="0" t="n">
        <v>100016388</v>
      </c>
      <c r="J8" s="0" t="n">
        <v>52000500</v>
      </c>
      <c r="K8" s="0" t="s">
        <v>31</v>
      </c>
      <c r="L8" s="42" t="n">
        <v>36512.3</v>
      </c>
    </row>
    <row r="9" customFormat="false" ht="12.75" hidden="false" customHeight="false" outlineLevel="0" collapsed="false">
      <c r="B9" s="41" t="n">
        <v>36965</v>
      </c>
      <c r="C9" s="0" t="n">
        <v>413</v>
      </c>
      <c r="D9" s="0" t="n">
        <v>52000500</v>
      </c>
      <c r="F9" s="0" t="s">
        <v>31</v>
      </c>
      <c r="H9" s="0" t="n">
        <v>100014057</v>
      </c>
      <c r="J9" s="0" t="n">
        <v>30016000</v>
      </c>
      <c r="K9" s="0" t="s">
        <v>72</v>
      </c>
      <c r="L9" s="42" t="n">
        <v>106.38</v>
      </c>
    </row>
    <row r="10" customFormat="false" ht="12.75" hidden="false" customHeight="false" outlineLevel="0" collapsed="false">
      <c r="B10" s="41" t="n">
        <v>36965</v>
      </c>
      <c r="C10" s="0" t="n">
        <v>413</v>
      </c>
      <c r="D10" s="0" t="n">
        <v>52000500</v>
      </c>
      <c r="F10" s="0" t="s">
        <v>31</v>
      </c>
      <c r="H10" s="0" t="n">
        <v>100014057</v>
      </c>
      <c r="J10" s="0" t="n">
        <v>30016000</v>
      </c>
      <c r="K10" s="0" t="s">
        <v>72</v>
      </c>
      <c r="L10" s="42" t="n">
        <v>898.75</v>
      </c>
    </row>
    <row r="11" customFormat="false" ht="12.75" hidden="false" customHeight="false" outlineLevel="0" collapsed="false">
      <c r="B11" s="41" t="n">
        <v>36965</v>
      </c>
      <c r="C11" s="0" t="n">
        <v>413</v>
      </c>
      <c r="D11" s="0" t="n">
        <v>52000500</v>
      </c>
      <c r="F11" s="0" t="s">
        <v>31</v>
      </c>
      <c r="H11" s="0" t="n">
        <v>100014057</v>
      </c>
      <c r="J11" s="0" t="n">
        <v>30016000</v>
      </c>
      <c r="K11" s="0" t="s">
        <v>72</v>
      </c>
      <c r="L11" s="42" t="n">
        <v>431.08</v>
      </c>
    </row>
    <row r="12" customFormat="false" ht="12.75" hidden="false" customHeight="false" outlineLevel="0" collapsed="false">
      <c r="B12" s="41" t="n">
        <v>36965</v>
      </c>
      <c r="C12" s="0" t="n">
        <v>413</v>
      </c>
      <c r="D12" s="0" t="n">
        <v>52000500</v>
      </c>
      <c r="F12" s="0" t="s">
        <v>31</v>
      </c>
      <c r="H12" s="0" t="n">
        <v>100014057</v>
      </c>
      <c r="J12" s="0" t="n">
        <v>30016000</v>
      </c>
      <c r="K12" s="0" t="s">
        <v>72</v>
      </c>
      <c r="L12" s="42" t="n">
        <v>247.58</v>
      </c>
    </row>
    <row r="13" customFormat="false" ht="12.75" hidden="false" customHeight="false" outlineLevel="0" collapsed="false">
      <c r="B13" s="41" t="n">
        <v>36965</v>
      </c>
      <c r="C13" s="0" t="n">
        <v>413</v>
      </c>
      <c r="D13" s="0" t="n">
        <v>52000500</v>
      </c>
      <c r="F13" s="0" t="s">
        <v>31</v>
      </c>
      <c r="H13" s="0" t="n">
        <v>100014057</v>
      </c>
      <c r="J13" s="0" t="n">
        <v>30016000</v>
      </c>
      <c r="K13" s="0" t="s">
        <v>72</v>
      </c>
      <c r="L13" s="42" t="n">
        <v>4200</v>
      </c>
    </row>
    <row r="14" customFormat="false" ht="12.75" hidden="false" customHeight="false" outlineLevel="0" collapsed="false">
      <c r="B14" s="41" t="n">
        <v>36965</v>
      </c>
      <c r="C14" s="0" t="n">
        <v>413</v>
      </c>
      <c r="D14" s="0" t="n">
        <v>52000500</v>
      </c>
      <c r="F14" s="0" t="s">
        <v>31</v>
      </c>
      <c r="H14" s="0" t="n">
        <v>100014057</v>
      </c>
      <c r="J14" s="0" t="n">
        <v>30016000</v>
      </c>
      <c r="K14" s="0" t="s">
        <v>72</v>
      </c>
      <c r="L14" s="42" t="n">
        <v>30050.19</v>
      </c>
    </row>
    <row r="15" customFormat="false" ht="12.75" hidden="false" customHeight="false" outlineLevel="0" collapsed="false">
      <c r="B15" s="41" t="n">
        <v>36965</v>
      </c>
      <c r="C15" s="0" t="n">
        <v>413</v>
      </c>
      <c r="D15" s="0" t="n">
        <v>52000500</v>
      </c>
      <c r="F15" s="0" t="s">
        <v>31</v>
      </c>
      <c r="H15" s="0" t="n">
        <v>100014057</v>
      </c>
      <c r="J15" s="0" t="n">
        <v>30016000</v>
      </c>
      <c r="K15" s="0" t="s">
        <v>72</v>
      </c>
      <c r="L15" s="42" t="n">
        <v>260.5</v>
      </c>
    </row>
    <row r="16" customFormat="false" ht="12.75" hidden="false" customHeight="false" outlineLevel="0" collapsed="false">
      <c r="B16" s="41" t="n">
        <v>36965</v>
      </c>
      <c r="C16" s="0" t="n">
        <v>413</v>
      </c>
      <c r="D16" s="0" t="n">
        <v>52000500</v>
      </c>
      <c r="F16" s="0" t="s">
        <v>31</v>
      </c>
      <c r="H16" s="0" t="n">
        <v>100014057</v>
      </c>
      <c r="J16" s="0" t="n">
        <v>30016000</v>
      </c>
      <c r="K16" s="0" t="s">
        <v>72</v>
      </c>
      <c r="L16" s="42" t="n">
        <v>6007.5</v>
      </c>
    </row>
    <row r="17" customFormat="false" ht="12.75" hidden="false" customHeight="false" outlineLevel="0" collapsed="false">
      <c r="B17" s="41" t="n">
        <v>36981</v>
      </c>
      <c r="C17" s="0" t="n">
        <v>413</v>
      </c>
      <c r="D17" s="0" t="n">
        <v>52000500</v>
      </c>
      <c r="F17" s="0" t="s">
        <v>31</v>
      </c>
      <c r="H17" s="0" t="n">
        <v>100016388</v>
      </c>
      <c r="J17" s="0" t="n">
        <v>52000500</v>
      </c>
      <c r="K17" s="0" t="s">
        <v>31</v>
      </c>
      <c r="L17" s="42" t="n">
        <v>11201.25</v>
      </c>
    </row>
    <row r="18" customFormat="false" ht="12.75" hidden="false" customHeight="false" outlineLevel="0" collapsed="false">
      <c r="B18" s="41" t="n">
        <v>36981</v>
      </c>
      <c r="C18" s="0" t="n">
        <v>413</v>
      </c>
      <c r="D18" s="0" t="n">
        <v>52000500</v>
      </c>
      <c r="F18" s="0" t="s">
        <v>31</v>
      </c>
      <c r="H18" s="0" t="n">
        <v>100016388</v>
      </c>
      <c r="J18" s="0" t="n">
        <v>30016000</v>
      </c>
      <c r="K18" s="0" t="s">
        <v>72</v>
      </c>
      <c r="L18" s="42" t="n">
        <v>-3868.47</v>
      </c>
    </row>
    <row r="19" customFormat="false" ht="12.75" hidden="false" customHeight="false" outlineLevel="0" collapsed="false">
      <c r="B19" s="41" t="n">
        <v>36965</v>
      </c>
      <c r="C19" s="0" t="n">
        <v>413</v>
      </c>
      <c r="D19" s="0" t="n">
        <v>52000500</v>
      </c>
      <c r="F19" s="0" t="s">
        <v>31</v>
      </c>
      <c r="H19" s="0" t="n">
        <v>100014057</v>
      </c>
      <c r="J19" s="0" t="n">
        <v>25142000</v>
      </c>
      <c r="K19" s="0" t="s">
        <v>73</v>
      </c>
      <c r="L19" s="42" t="n">
        <v>-1252.71</v>
      </c>
    </row>
    <row r="20" customFormat="false" ht="12.75" hidden="false" customHeight="false" outlineLevel="0" collapsed="false">
      <c r="B20" s="41" t="n">
        <v>36965</v>
      </c>
      <c r="C20" s="0" t="n">
        <v>413</v>
      </c>
      <c r="D20" s="0" t="n">
        <v>52000500</v>
      </c>
      <c r="F20" s="0" t="s">
        <v>31</v>
      </c>
      <c r="H20" s="0" t="n">
        <v>100014188</v>
      </c>
      <c r="J20" s="0" t="n">
        <v>52001000</v>
      </c>
      <c r="K20" s="0" t="s">
        <v>71</v>
      </c>
      <c r="L20" s="42" t="n">
        <v>6875</v>
      </c>
    </row>
    <row r="21" customFormat="false" ht="12.75" hidden="false" customHeight="false" outlineLevel="0" collapsed="false">
      <c r="B21" s="41" t="n">
        <v>36965</v>
      </c>
      <c r="C21" s="0" t="n">
        <v>413</v>
      </c>
      <c r="D21" s="0" t="n">
        <v>52000500</v>
      </c>
      <c r="F21" s="0" t="s">
        <v>31</v>
      </c>
      <c r="H21" s="0" t="n">
        <v>100014717</v>
      </c>
      <c r="I21" s="0" t="s">
        <v>606</v>
      </c>
      <c r="J21" s="0" t="n">
        <v>5000006269</v>
      </c>
      <c r="K21" s="0" t="s">
        <v>352</v>
      </c>
      <c r="L21" s="42" t="n">
        <v>118.14</v>
      </c>
    </row>
    <row r="22" customFormat="false" ht="12.75" hidden="false" customHeight="false" outlineLevel="0" collapsed="false">
      <c r="B22" s="41" t="n">
        <v>36981</v>
      </c>
      <c r="C22" s="0" t="n">
        <v>413</v>
      </c>
      <c r="D22" s="0" t="n">
        <v>52000500</v>
      </c>
      <c r="F22" s="0" t="s">
        <v>31</v>
      </c>
      <c r="H22" s="0" t="n">
        <v>100016388</v>
      </c>
      <c r="J22" s="0" t="n">
        <v>52000500</v>
      </c>
      <c r="K22" s="0" t="s">
        <v>31</v>
      </c>
      <c r="L22" s="42" t="n">
        <v>260.5</v>
      </c>
    </row>
    <row r="23" customFormat="false" ht="12.75" hidden="false" customHeight="false" outlineLevel="0" collapsed="false">
      <c r="B23" s="41" t="n">
        <v>36981</v>
      </c>
      <c r="C23" s="0" t="n">
        <v>413</v>
      </c>
      <c r="D23" s="0" t="n">
        <v>52000500</v>
      </c>
      <c r="F23" s="0" t="s">
        <v>31</v>
      </c>
      <c r="H23" s="0" t="n">
        <v>100016388</v>
      </c>
      <c r="J23" s="0" t="n">
        <v>52000500</v>
      </c>
      <c r="K23" s="0" t="s">
        <v>31</v>
      </c>
      <c r="L23" s="42" t="n">
        <v>3868.47</v>
      </c>
    </row>
    <row r="24" customFormat="false" ht="12.75" hidden="false" customHeight="false" outlineLevel="0" collapsed="false">
      <c r="B24" s="41" t="n">
        <v>36981</v>
      </c>
      <c r="C24" s="0" t="n">
        <v>413</v>
      </c>
      <c r="D24" s="0" t="n">
        <v>52000500</v>
      </c>
      <c r="F24" s="0" t="s">
        <v>31</v>
      </c>
      <c r="H24" s="0" t="n">
        <v>100016388</v>
      </c>
      <c r="J24" s="0" t="n">
        <v>52000500</v>
      </c>
      <c r="K24" s="0" t="s">
        <v>31</v>
      </c>
      <c r="L24" s="42" t="n">
        <v>5815</v>
      </c>
    </row>
    <row r="25" customFormat="false" ht="12.75" hidden="false" customHeight="false" outlineLevel="0" collapsed="false">
      <c r="B25" s="41" t="n">
        <v>36981</v>
      </c>
      <c r="C25" s="0" t="n">
        <v>413</v>
      </c>
      <c r="D25" s="0" t="n">
        <v>52000500</v>
      </c>
      <c r="F25" s="0" t="s">
        <v>31</v>
      </c>
      <c r="H25" s="0" t="n">
        <v>100016388</v>
      </c>
      <c r="J25" s="0" t="n">
        <v>52000500</v>
      </c>
      <c r="K25" s="0" t="s">
        <v>31</v>
      </c>
      <c r="L25" s="42" t="n">
        <v>8826.4</v>
      </c>
    </row>
    <row r="26" customFormat="false" ht="12.75" hidden="false" customHeight="false" outlineLevel="0" collapsed="false">
      <c r="B26" s="41" t="n">
        <v>36981</v>
      </c>
      <c r="C26" s="0" t="n">
        <v>413</v>
      </c>
      <c r="D26" s="0" t="n">
        <v>52000500</v>
      </c>
      <c r="F26" s="0" t="s">
        <v>31</v>
      </c>
      <c r="H26" s="0" t="n">
        <v>100016388</v>
      </c>
      <c r="J26" s="0" t="n">
        <v>52000500</v>
      </c>
      <c r="K26" s="0" t="s">
        <v>31</v>
      </c>
      <c r="L26" s="42" t="n">
        <v>554.2</v>
      </c>
    </row>
    <row r="27" customFormat="false" ht="12.75" hidden="false" customHeight="false" outlineLevel="0" collapsed="false">
      <c r="B27" s="0" t="s">
        <v>74</v>
      </c>
      <c r="D27" s="0" t="n">
        <v>52000500</v>
      </c>
      <c r="L27" s="43" t="n">
        <v>111112.06</v>
      </c>
    </row>
    <row r="28" customFormat="false" ht="12.75" hidden="false" customHeight="false" outlineLevel="0" collapsed="false">
      <c r="B28" s="41" t="n">
        <v>36981</v>
      </c>
      <c r="C28" s="0" t="n">
        <v>413</v>
      </c>
      <c r="D28" s="0" t="n">
        <v>52001000</v>
      </c>
      <c r="F28" s="0" t="s">
        <v>75</v>
      </c>
      <c r="H28" s="0" t="n">
        <v>100016388</v>
      </c>
      <c r="J28" s="0" t="n">
        <v>52000500</v>
      </c>
      <c r="K28" s="0" t="s">
        <v>31</v>
      </c>
      <c r="L28" s="42" t="n">
        <v>1734.85</v>
      </c>
    </row>
    <row r="29" customFormat="false" ht="12.75" hidden="false" customHeight="false" outlineLevel="0" collapsed="false">
      <c r="B29" s="41" t="n">
        <v>36965</v>
      </c>
      <c r="C29" s="0" t="n">
        <v>413</v>
      </c>
      <c r="D29" s="0" t="n">
        <v>52001000</v>
      </c>
      <c r="F29" s="0" t="s">
        <v>75</v>
      </c>
      <c r="H29" s="0" t="n">
        <v>100014057</v>
      </c>
      <c r="J29" s="0" t="n">
        <v>30016000</v>
      </c>
      <c r="K29" s="0" t="s">
        <v>72</v>
      </c>
      <c r="L29" s="42" t="n">
        <v>3975.64</v>
      </c>
    </row>
    <row r="30" customFormat="false" ht="12.75" hidden="false" customHeight="false" outlineLevel="0" collapsed="false">
      <c r="B30" s="41" t="n">
        <v>36965</v>
      </c>
      <c r="C30" s="0" t="n">
        <v>413</v>
      </c>
      <c r="D30" s="0" t="n">
        <v>52001000</v>
      </c>
      <c r="F30" s="0" t="s">
        <v>75</v>
      </c>
      <c r="H30" s="0" t="n">
        <v>100014057</v>
      </c>
      <c r="J30" s="0" t="n">
        <v>30016000</v>
      </c>
      <c r="K30" s="0" t="s">
        <v>72</v>
      </c>
      <c r="L30" s="42" t="n">
        <v>1106.93</v>
      </c>
    </row>
    <row r="31" customFormat="false" ht="12.75" hidden="false" customHeight="false" outlineLevel="0" collapsed="false">
      <c r="B31" s="41" t="n">
        <v>36965</v>
      </c>
      <c r="C31" s="0" t="n">
        <v>413</v>
      </c>
      <c r="D31" s="0" t="n">
        <v>52001000</v>
      </c>
      <c r="F31" s="0" t="s">
        <v>75</v>
      </c>
      <c r="H31" s="0" t="n">
        <v>100014057</v>
      </c>
      <c r="J31" s="0" t="n">
        <v>30016000</v>
      </c>
      <c r="K31" s="0" t="s">
        <v>72</v>
      </c>
      <c r="L31" s="42" t="n">
        <v>1664.68</v>
      </c>
    </row>
    <row r="32" customFormat="false" ht="12.75" hidden="false" customHeight="false" outlineLevel="0" collapsed="false">
      <c r="B32" s="41" t="n">
        <v>36965</v>
      </c>
      <c r="C32" s="0" t="n">
        <v>413</v>
      </c>
      <c r="D32" s="0" t="n">
        <v>52001000</v>
      </c>
      <c r="F32" s="0" t="s">
        <v>75</v>
      </c>
      <c r="H32" s="0" t="n">
        <v>100014188</v>
      </c>
      <c r="J32" s="0" t="n">
        <v>52001000</v>
      </c>
      <c r="K32" s="0" t="s">
        <v>71</v>
      </c>
      <c r="L32" s="42" t="n">
        <v>909.56</v>
      </c>
    </row>
    <row r="33" customFormat="false" ht="12.75" hidden="false" customHeight="false" outlineLevel="0" collapsed="false">
      <c r="B33" s="41" t="n">
        <v>36965</v>
      </c>
      <c r="C33" s="0" t="n">
        <v>413</v>
      </c>
      <c r="D33" s="0" t="n">
        <v>52001000</v>
      </c>
      <c r="F33" s="0" t="s">
        <v>75</v>
      </c>
      <c r="H33" s="0" t="n">
        <v>100014188</v>
      </c>
      <c r="J33" s="0" t="n">
        <v>52001000</v>
      </c>
      <c r="K33" s="0" t="s">
        <v>71</v>
      </c>
      <c r="L33" s="42" t="n">
        <v>70.17</v>
      </c>
    </row>
    <row r="34" customFormat="false" ht="12.75" hidden="false" customHeight="false" outlineLevel="0" collapsed="false">
      <c r="B34" s="41" t="n">
        <v>36981</v>
      </c>
      <c r="C34" s="0" t="n">
        <v>413</v>
      </c>
      <c r="D34" s="0" t="n">
        <v>52001000</v>
      </c>
      <c r="F34" s="0" t="s">
        <v>75</v>
      </c>
      <c r="H34" s="0" t="n">
        <v>100016388</v>
      </c>
      <c r="J34" s="0" t="n">
        <v>52000500</v>
      </c>
      <c r="K34" s="0" t="s">
        <v>31</v>
      </c>
      <c r="L34" s="42" t="n">
        <v>8166.83</v>
      </c>
    </row>
    <row r="35" customFormat="false" ht="12.75" hidden="false" customHeight="false" outlineLevel="0" collapsed="false">
      <c r="B35" s="41" t="n">
        <v>36981</v>
      </c>
      <c r="C35" s="0" t="n">
        <v>413</v>
      </c>
      <c r="D35" s="0" t="n">
        <v>52001000</v>
      </c>
      <c r="F35" s="0" t="s">
        <v>75</v>
      </c>
      <c r="H35" s="0" t="n">
        <v>100016388</v>
      </c>
      <c r="J35" s="0" t="n">
        <v>52000500</v>
      </c>
      <c r="K35" s="0" t="s">
        <v>31</v>
      </c>
      <c r="L35" s="42" t="n">
        <v>1271.51</v>
      </c>
    </row>
    <row r="36" customFormat="false" ht="12.75" hidden="false" customHeight="false" outlineLevel="0" collapsed="false">
      <c r="B36" s="0" t="s">
        <v>74</v>
      </c>
      <c r="D36" s="0" t="n">
        <v>52001000</v>
      </c>
      <c r="L36" s="43" t="n">
        <v>18900.17</v>
      </c>
    </row>
    <row r="37" customFormat="false" ht="12.75" hidden="false" customHeight="false" outlineLevel="0" collapsed="false">
      <c r="B37" s="41" t="n">
        <v>36981</v>
      </c>
      <c r="C37" s="0" t="n">
        <v>413</v>
      </c>
      <c r="D37" s="0" t="n">
        <v>52002000</v>
      </c>
      <c r="F37" s="0" t="s">
        <v>77</v>
      </c>
      <c r="H37" s="0" t="n">
        <v>100018625</v>
      </c>
      <c r="I37" s="0" t="s">
        <v>78</v>
      </c>
      <c r="J37" s="0" t="n">
        <v>52508000</v>
      </c>
      <c r="K37" s="0" t="s">
        <v>79</v>
      </c>
      <c r="L37" s="42" t="n">
        <v>135</v>
      </c>
    </row>
    <row r="38" customFormat="false" ht="12.75" hidden="false" customHeight="false" outlineLevel="0" collapsed="false">
      <c r="B38" s="41" t="n">
        <v>36966</v>
      </c>
      <c r="C38" s="0" t="n">
        <v>413</v>
      </c>
      <c r="D38" s="0" t="n">
        <v>52002000</v>
      </c>
      <c r="F38" s="0" t="s">
        <v>77</v>
      </c>
      <c r="H38" s="0" t="n">
        <v>100014958</v>
      </c>
      <c r="J38" s="0" t="n">
        <v>5000069978</v>
      </c>
      <c r="K38" s="0" t="s">
        <v>365</v>
      </c>
      <c r="L38" s="42" t="n">
        <v>2880</v>
      </c>
    </row>
    <row r="39" customFormat="false" ht="12.75" hidden="false" customHeight="false" outlineLevel="0" collapsed="false">
      <c r="B39" s="0" t="s">
        <v>74</v>
      </c>
      <c r="D39" s="0" t="n">
        <v>52002000</v>
      </c>
      <c r="L39" s="43" t="n">
        <v>3015</v>
      </c>
    </row>
    <row r="40" customFormat="false" ht="12.75" hidden="false" customHeight="false" outlineLevel="0" collapsed="false">
      <c r="B40" s="41" t="n">
        <v>36957</v>
      </c>
      <c r="C40" s="0" t="n">
        <v>413</v>
      </c>
      <c r="D40" s="0" t="n">
        <v>52003000</v>
      </c>
      <c r="F40" s="0" t="s">
        <v>80</v>
      </c>
      <c r="H40" s="0" t="n">
        <v>100013087</v>
      </c>
      <c r="J40" s="0" t="n">
        <v>6000011577</v>
      </c>
      <c r="K40" s="0" t="s">
        <v>607</v>
      </c>
      <c r="L40" s="42" t="n">
        <v>10</v>
      </c>
    </row>
    <row r="41" customFormat="false" ht="12.75" hidden="false" customHeight="false" outlineLevel="0" collapsed="false">
      <c r="B41" s="0" t="s">
        <v>74</v>
      </c>
      <c r="D41" s="0" t="n">
        <v>52003000</v>
      </c>
      <c r="L41" s="43" t="n">
        <v>10</v>
      </c>
    </row>
    <row r="42" customFormat="false" ht="12.75" hidden="false" customHeight="false" outlineLevel="0" collapsed="false">
      <c r="B42" s="41" t="n">
        <v>36980</v>
      </c>
      <c r="C42" s="0" t="n">
        <v>413</v>
      </c>
      <c r="D42" s="0" t="n">
        <v>52502000</v>
      </c>
      <c r="F42" s="0" t="s">
        <v>46</v>
      </c>
      <c r="H42" s="0" t="n">
        <v>100022896</v>
      </c>
      <c r="I42" s="0" t="s">
        <v>91</v>
      </c>
      <c r="J42" s="0" t="n">
        <v>20023000</v>
      </c>
      <c r="K42" s="0" t="s">
        <v>92</v>
      </c>
      <c r="L42" s="42" t="n">
        <v>46.32</v>
      </c>
    </row>
    <row r="43" customFormat="false" ht="12.75" hidden="false" customHeight="false" outlineLevel="0" collapsed="false">
      <c r="B43" s="41" t="n">
        <v>36980</v>
      </c>
      <c r="C43" s="0" t="n">
        <v>413</v>
      </c>
      <c r="D43" s="0" t="n">
        <v>52502000</v>
      </c>
      <c r="F43" s="0" t="s">
        <v>46</v>
      </c>
      <c r="H43" s="0" t="n">
        <v>100021760</v>
      </c>
      <c r="I43" s="0" t="s">
        <v>91</v>
      </c>
      <c r="J43" s="0" t="n">
        <v>20023000</v>
      </c>
      <c r="K43" s="0" t="s">
        <v>92</v>
      </c>
      <c r="L43" s="42" t="n">
        <v>105.3</v>
      </c>
    </row>
    <row r="44" customFormat="false" ht="12.75" hidden="false" customHeight="false" outlineLevel="0" collapsed="false">
      <c r="B44" s="41" t="n">
        <v>36980</v>
      </c>
      <c r="C44" s="0" t="n">
        <v>413</v>
      </c>
      <c r="D44" s="0" t="n">
        <v>52502000</v>
      </c>
      <c r="F44" s="0" t="s">
        <v>46</v>
      </c>
      <c r="H44" s="0" t="n">
        <v>100021511</v>
      </c>
      <c r="I44" s="0" t="s">
        <v>93</v>
      </c>
      <c r="J44" s="0" t="n">
        <v>20023000</v>
      </c>
      <c r="K44" s="0" t="s">
        <v>92</v>
      </c>
      <c r="L44" s="42" t="n">
        <v>322.29</v>
      </c>
    </row>
    <row r="45" customFormat="false" ht="12.75" hidden="false" customHeight="false" outlineLevel="0" collapsed="false">
      <c r="B45" s="41" t="n">
        <v>36980</v>
      </c>
      <c r="C45" s="0" t="n">
        <v>413</v>
      </c>
      <c r="D45" s="0" t="n">
        <v>52502000</v>
      </c>
      <c r="F45" s="0" t="s">
        <v>46</v>
      </c>
      <c r="H45" s="0" t="n">
        <v>100024574</v>
      </c>
      <c r="I45" s="0" t="s">
        <v>93</v>
      </c>
      <c r="J45" s="0" t="n">
        <v>20023000</v>
      </c>
      <c r="K45" s="0" t="s">
        <v>92</v>
      </c>
      <c r="L45" s="42" t="n">
        <v>185.58</v>
      </c>
    </row>
    <row r="46" customFormat="false" ht="12.75" hidden="false" customHeight="false" outlineLevel="0" collapsed="false">
      <c r="B46" s="0" t="s">
        <v>74</v>
      </c>
      <c r="D46" s="0" t="n">
        <v>52502000</v>
      </c>
      <c r="L46" s="43" t="n">
        <v>659.49</v>
      </c>
    </row>
    <row r="47" customFormat="false" ht="12.75" hidden="false" customHeight="false" outlineLevel="0" collapsed="false">
      <c r="B47" s="41" t="n">
        <v>36951</v>
      </c>
      <c r="C47" s="0" t="n">
        <v>413</v>
      </c>
      <c r="D47" s="0" t="n">
        <v>52502500</v>
      </c>
      <c r="F47" s="0" t="s">
        <v>47</v>
      </c>
      <c r="H47" s="0" t="n">
        <v>100008863</v>
      </c>
      <c r="I47" s="0" t="s">
        <v>96</v>
      </c>
      <c r="J47" s="0" t="n">
        <v>20023000</v>
      </c>
      <c r="K47" s="0" t="s">
        <v>92</v>
      </c>
      <c r="L47" s="42" t="n">
        <v>825.54</v>
      </c>
    </row>
    <row r="48" customFormat="false" ht="12.75" hidden="false" customHeight="false" outlineLevel="0" collapsed="false">
      <c r="B48" s="0" t="s">
        <v>74</v>
      </c>
      <c r="D48" s="0" t="n">
        <v>52502500</v>
      </c>
      <c r="L48" s="43" t="n">
        <v>825.54</v>
      </c>
    </row>
    <row r="49" customFormat="false" ht="12.75" hidden="false" customHeight="false" outlineLevel="0" collapsed="false">
      <c r="B49" s="41" t="n">
        <v>36969</v>
      </c>
      <c r="C49" s="0" t="n">
        <v>413</v>
      </c>
      <c r="D49" s="0" t="n">
        <v>52503500</v>
      </c>
      <c r="F49" s="0" t="s">
        <v>97</v>
      </c>
      <c r="H49" s="0" t="n">
        <v>100015382</v>
      </c>
      <c r="I49" s="0" t="s">
        <v>608</v>
      </c>
      <c r="J49" s="0" t="n">
        <v>6000008887</v>
      </c>
      <c r="K49" s="0" t="s">
        <v>609</v>
      </c>
      <c r="L49" s="42" t="n">
        <v>213.23</v>
      </c>
    </row>
    <row r="50" customFormat="false" ht="12.75" hidden="false" customHeight="false" outlineLevel="0" collapsed="false">
      <c r="B50" s="41" t="n">
        <v>36957</v>
      </c>
      <c r="C50" s="0" t="n">
        <v>413</v>
      </c>
      <c r="D50" s="0" t="n">
        <v>52503500</v>
      </c>
      <c r="F50" s="0" t="s">
        <v>97</v>
      </c>
      <c r="H50" s="0" t="n">
        <v>100013087</v>
      </c>
      <c r="I50" s="0" t="s">
        <v>327</v>
      </c>
      <c r="J50" s="0" t="n">
        <v>6000011577</v>
      </c>
      <c r="K50" s="0" t="s">
        <v>607</v>
      </c>
      <c r="L50" s="42" t="n">
        <v>103.94</v>
      </c>
    </row>
    <row r="51" customFormat="false" ht="12.75" hidden="false" customHeight="false" outlineLevel="0" collapsed="false">
      <c r="B51" s="41" t="n">
        <v>36952</v>
      </c>
      <c r="C51" s="0" t="n">
        <v>413</v>
      </c>
      <c r="D51" s="0" t="n">
        <v>52503500</v>
      </c>
      <c r="F51" s="0" t="s">
        <v>97</v>
      </c>
      <c r="H51" s="0" t="n">
        <v>100011855</v>
      </c>
      <c r="I51" s="0" t="s">
        <v>610</v>
      </c>
      <c r="J51" s="0" t="n">
        <v>6000011024</v>
      </c>
      <c r="K51" s="0" t="s">
        <v>611</v>
      </c>
      <c r="L51" s="42" t="n">
        <v>29.31</v>
      </c>
    </row>
    <row r="52" customFormat="false" ht="12.75" hidden="false" customHeight="false" outlineLevel="0" collapsed="false">
      <c r="B52" s="0" t="s">
        <v>74</v>
      </c>
      <c r="D52" s="0" t="n">
        <v>52503500</v>
      </c>
      <c r="L52" s="43" t="n">
        <v>346.48</v>
      </c>
    </row>
    <row r="53" customFormat="false" ht="12.75" hidden="false" customHeight="false" outlineLevel="0" collapsed="false">
      <c r="B53" s="41" t="n">
        <v>36980</v>
      </c>
      <c r="C53" s="0" t="n">
        <v>413</v>
      </c>
      <c r="D53" s="0" t="n">
        <v>52504500</v>
      </c>
      <c r="F53" s="0" t="s">
        <v>287</v>
      </c>
      <c r="H53" s="0" t="n">
        <v>50016898</v>
      </c>
      <c r="J53" s="0" t="n">
        <v>30018000</v>
      </c>
      <c r="K53" s="0" t="s">
        <v>612</v>
      </c>
      <c r="L53" s="42" t="n">
        <v>419.69</v>
      </c>
    </row>
    <row r="54" customFormat="false" ht="12.75" hidden="false" customHeight="false" outlineLevel="0" collapsed="false">
      <c r="B54" s="0" t="s">
        <v>74</v>
      </c>
      <c r="D54" s="0" t="n">
        <v>52504500</v>
      </c>
      <c r="L54" s="53" t="n">
        <v>419.69</v>
      </c>
    </row>
    <row r="55" customFormat="false" ht="12.75" hidden="false" customHeight="false" outlineLevel="0" collapsed="false">
      <c r="B55" s="41" t="n">
        <v>36971</v>
      </c>
      <c r="C55" s="0" t="n">
        <v>413</v>
      </c>
      <c r="D55" s="0" t="n">
        <v>52507500</v>
      </c>
      <c r="F55" s="0" t="s">
        <v>104</v>
      </c>
      <c r="H55" s="0" t="n">
        <v>100015812</v>
      </c>
      <c r="J55" s="0" t="n">
        <v>5000001645</v>
      </c>
      <c r="K55" s="0" t="s">
        <v>116</v>
      </c>
      <c r="L55" s="42" t="n">
        <v>47.55</v>
      </c>
    </row>
    <row r="56" customFormat="false" ht="12.75" hidden="false" customHeight="false" outlineLevel="0" collapsed="false">
      <c r="B56" s="41" t="n">
        <v>36956</v>
      </c>
      <c r="C56" s="0" t="n">
        <v>413</v>
      </c>
      <c r="D56" s="0" t="n">
        <v>52507500</v>
      </c>
      <c r="F56" s="0" t="s">
        <v>104</v>
      </c>
      <c r="H56" s="0" t="n">
        <v>100012561</v>
      </c>
      <c r="J56" s="0" t="n">
        <v>5000001645</v>
      </c>
      <c r="K56" s="0" t="s">
        <v>116</v>
      </c>
      <c r="L56" s="42" t="n">
        <v>28.85</v>
      </c>
    </row>
    <row r="57" customFormat="false" ht="12.75" hidden="false" customHeight="false" outlineLevel="0" collapsed="false">
      <c r="B57" s="0" t="s">
        <v>74</v>
      </c>
      <c r="D57" s="0" t="n">
        <v>52507500</v>
      </c>
      <c r="L57" s="43" t="n">
        <v>76.4</v>
      </c>
    </row>
    <row r="58" customFormat="false" ht="12.75" hidden="false" customHeight="false" outlineLevel="0" collapsed="false">
      <c r="B58" s="41" t="n">
        <v>36980</v>
      </c>
      <c r="C58" s="0" t="n">
        <v>413</v>
      </c>
      <c r="D58" s="0" t="n">
        <v>52508000</v>
      </c>
      <c r="F58" s="0" t="s">
        <v>141</v>
      </c>
      <c r="H58" s="0" t="n">
        <v>100017604</v>
      </c>
      <c r="J58" s="0" t="n">
        <v>5000001919</v>
      </c>
      <c r="K58" s="0" t="s">
        <v>142</v>
      </c>
      <c r="L58" s="42" t="n">
        <v>722.06</v>
      </c>
    </row>
    <row r="59" customFormat="false" ht="12.75" hidden="false" customHeight="false" outlineLevel="0" collapsed="false">
      <c r="B59" s="0" t="s">
        <v>74</v>
      </c>
      <c r="D59" s="0" t="n">
        <v>52508000</v>
      </c>
      <c r="L59" s="43" t="n">
        <v>722.06</v>
      </c>
    </row>
    <row r="60" customFormat="false" ht="12.75" hidden="false" customHeight="false" outlineLevel="0" collapsed="false">
      <c r="B60" s="41" t="n">
        <v>36977</v>
      </c>
      <c r="C60" s="0" t="n">
        <v>413</v>
      </c>
      <c r="D60" s="0" t="n">
        <v>52508100</v>
      </c>
      <c r="F60" s="0" t="s">
        <v>254</v>
      </c>
      <c r="H60" s="0" t="n">
        <v>100016598</v>
      </c>
      <c r="J60" s="0" t="n">
        <v>5000006001</v>
      </c>
      <c r="K60" s="0" t="s">
        <v>255</v>
      </c>
      <c r="L60" s="42" t="n">
        <v>7.04</v>
      </c>
    </row>
    <row r="61" customFormat="false" ht="12.75" hidden="false" customHeight="false" outlineLevel="0" collapsed="false">
      <c r="B61" s="41" t="n">
        <v>36977</v>
      </c>
      <c r="C61" s="0" t="n">
        <v>413</v>
      </c>
      <c r="D61" s="0" t="n">
        <v>52508100</v>
      </c>
      <c r="F61" s="0" t="s">
        <v>254</v>
      </c>
      <c r="H61" s="0" t="n">
        <v>100016596</v>
      </c>
      <c r="J61" s="0" t="n">
        <v>5000006001</v>
      </c>
      <c r="K61" s="0" t="s">
        <v>255</v>
      </c>
      <c r="L61" s="42" t="n">
        <v>63.15</v>
      </c>
    </row>
    <row r="62" customFormat="false" ht="12.75" hidden="false" customHeight="false" outlineLevel="0" collapsed="false">
      <c r="B62" s="41" t="n">
        <v>36952</v>
      </c>
      <c r="C62" s="0" t="n">
        <v>413</v>
      </c>
      <c r="D62" s="0" t="n">
        <v>52508100</v>
      </c>
      <c r="F62" s="0" t="s">
        <v>254</v>
      </c>
      <c r="H62" s="0" t="n">
        <v>100012087</v>
      </c>
      <c r="J62" s="0" t="n">
        <v>5000006001</v>
      </c>
      <c r="K62" s="0" t="s">
        <v>255</v>
      </c>
      <c r="L62" s="42" t="n">
        <v>75.25</v>
      </c>
    </row>
    <row r="63" customFormat="false" ht="12.75" hidden="false" customHeight="false" outlineLevel="0" collapsed="false">
      <c r="B63" s="41" t="n">
        <v>36952</v>
      </c>
      <c r="C63" s="0" t="n">
        <v>413</v>
      </c>
      <c r="D63" s="0" t="n">
        <v>52508100</v>
      </c>
      <c r="F63" s="0" t="s">
        <v>254</v>
      </c>
      <c r="H63" s="0" t="n">
        <v>100012042</v>
      </c>
      <c r="J63" s="0" t="n">
        <v>5000006001</v>
      </c>
      <c r="K63" s="0" t="s">
        <v>255</v>
      </c>
      <c r="L63" s="42" t="n">
        <v>7.81</v>
      </c>
    </row>
    <row r="64" customFormat="false" ht="12.75" hidden="false" customHeight="false" outlineLevel="0" collapsed="false">
      <c r="B64" s="41" t="n">
        <v>36972</v>
      </c>
      <c r="C64" s="0" t="n">
        <v>413</v>
      </c>
      <c r="D64" s="0" t="n">
        <v>52508100</v>
      </c>
      <c r="F64" s="0" t="s">
        <v>254</v>
      </c>
      <c r="H64" s="0" t="n">
        <v>100015967</v>
      </c>
      <c r="J64" s="0" t="n">
        <v>5000006001</v>
      </c>
      <c r="K64" s="0" t="s">
        <v>255</v>
      </c>
      <c r="L64" s="42" t="n">
        <v>7.42</v>
      </c>
    </row>
    <row r="65" customFormat="false" ht="12.75" hidden="false" customHeight="false" outlineLevel="0" collapsed="false">
      <c r="B65" s="0" t="s">
        <v>74</v>
      </c>
      <c r="D65" s="0" t="n">
        <v>52508100</v>
      </c>
      <c r="L65" s="43" t="n">
        <v>160.67</v>
      </c>
    </row>
    <row r="66" customFormat="false" ht="12.75" hidden="false" customHeight="false" outlineLevel="0" collapsed="false">
      <c r="B66" s="41" t="n">
        <v>36970</v>
      </c>
      <c r="C66" s="0" t="n">
        <v>413</v>
      </c>
      <c r="D66" s="0" t="n">
        <v>53500500</v>
      </c>
      <c r="F66" s="0" t="s">
        <v>256</v>
      </c>
      <c r="H66" s="0" t="n">
        <v>100015618</v>
      </c>
      <c r="I66" s="0" t="s">
        <v>394</v>
      </c>
      <c r="J66" s="0" t="n">
        <v>5000044587</v>
      </c>
      <c r="K66" s="0" t="s">
        <v>395</v>
      </c>
      <c r="L66" s="42" t="n">
        <v>614.62</v>
      </c>
    </row>
    <row r="67" customFormat="false" ht="12.75" hidden="false" customHeight="false" outlineLevel="0" collapsed="false">
      <c r="B67" s="0" t="s">
        <v>74</v>
      </c>
      <c r="D67" s="0" t="n">
        <v>53500500</v>
      </c>
      <c r="L67" s="43" t="n">
        <v>614.62</v>
      </c>
    </row>
    <row r="68" customFormat="false" ht="12.75" hidden="false" customHeight="false" outlineLevel="0" collapsed="false">
      <c r="B68" s="41" t="n">
        <v>36976</v>
      </c>
      <c r="C68" s="0" t="n">
        <v>413</v>
      </c>
      <c r="D68" s="0" t="n">
        <v>53600000</v>
      </c>
      <c r="F68" s="0" t="s">
        <v>151</v>
      </c>
      <c r="H68" s="0" t="n">
        <v>100016505</v>
      </c>
      <c r="I68" s="0" t="s">
        <v>156</v>
      </c>
      <c r="J68" s="0" t="n">
        <v>5000060175</v>
      </c>
      <c r="K68" s="0" t="s">
        <v>154</v>
      </c>
      <c r="L68" s="42" t="n">
        <v>51.12</v>
      </c>
    </row>
    <row r="69" customFormat="false" ht="12.75" hidden="false" customHeight="false" outlineLevel="0" collapsed="false">
      <c r="B69" s="41" t="n">
        <v>36952</v>
      </c>
      <c r="C69" s="0" t="n">
        <v>413</v>
      </c>
      <c r="D69" s="0" t="n">
        <v>53600000</v>
      </c>
      <c r="F69" s="0" t="s">
        <v>151</v>
      </c>
      <c r="H69" s="0" t="n">
        <v>100011892</v>
      </c>
      <c r="J69" s="0" t="n">
        <v>5000003183</v>
      </c>
      <c r="K69" s="0" t="s">
        <v>152</v>
      </c>
      <c r="L69" s="42" t="n">
        <v>7.25</v>
      </c>
    </row>
    <row r="70" customFormat="false" ht="12.75" hidden="false" customHeight="false" outlineLevel="0" collapsed="false">
      <c r="B70" s="41" t="n">
        <v>36969</v>
      </c>
      <c r="C70" s="0" t="n">
        <v>413</v>
      </c>
      <c r="D70" s="0" t="n">
        <v>53600000</v>
      </c>
      <c r="F70" s="0" t="s">
        <v>151</v>
      </c>
      <c r="H70" s="0" t="n">
        <v>100015346</v>
      </c>
      <c r="I70" s="0" t="s">
        <v>155</v>
      </c>
      <c r="J70" s="0" t="n">
        <v>5000060175</v>
      </c>
      <c r="K70" s="0" t="s">
        <v>154</v>
      </c>
      <c r="L70" s="42" t="n">
        <v>114.92</v>
      </c>
    </row>
    <row r="71" customFormat="false" ht="12.75" hidden="false" customHeight="false" outlineLevel="0" collapsed="false">
      <c r="B71" s="41" t="n">
        <v>36969</v>
      </c>
      <c r="C71" s="0" t="n">
        <v>413</v>
      </c>
      <c r="D71" s="0" t="n">
        <v>53600000</v>
      </c>
      <c r="F71" s="0" t="s">
        <v>151</v>
      </c>
      <c r="H71" s="0" t="n">
        <v>100015357</v>
      </c>
      <c r="I71" s="0" t="s">
        <v>155</v>
      </c>
      <c r="J71" s="0" t="n">
        <v>5000060175</v>
      </c>
      <c r="K71" s="0" t="s">
        <v>154</v>
      </c>
      <c r="L71" s="42" t="n">
        <v>8.69</v>
      </c>
    </row>
    <row r="72" customFormat="false" ht="12.75" hidden="false" customHeight="false" outlineLevel="0" collapsed="false">
      <c r="B72" s="41" t="n">
        <v>36969</v>
      </c>
      <c r="C72" s="0" t="n">
        <v>413</v>
      </c>
      <c r="D72" s="0" t="n">
        <v>53600000</v>
      </c>
      <c r="F72" s="0" t="s">
        <v>151</v>
      </c>
      <c r="H72" s="0" t="n">
        <v>100015366</v>
      </c>
      <c r="I72" s="0" t="s">
        <v>155</v>
      </c>
      <c r="J72" s="0" t="n">
        <v>5000060175</v>
      </c>
      <c r="K72" s="0" t="s">
        <v>154</v>
      </c>
      <c r="L72" s="42" t="n">
        <v>93.72</v>
      </c>
    </row>
    <row r="73" customFormat="false" ht="12.75" hidden="false" customHeight="false" outlineLevel="0" collapsed="false">
      <c r="B73" s="41" t="n">
        <v>36976</v>
      </c>
      <c r="C73" s="0" t="n">
        <v>413</v>
      </c>
      <c r="D73" s="0" t="n">
        <v>53600000</v>
      </c>
      <c r="F73" s="0" t="s">
        <v>151</v>
      </c>
      <c r="H73" s="0" t="n">
        <v>100016485</v>
      </c>
      <c r="I73" s="0" t="s">
        <v>156</v>
      </c>
      <c r="J73" s="0" t="n">
        <v>5000060175</v>
      </c>
      <c r="K73" s="0" t="s">
        <v>154</v>
      </c>
      <c r="L73" s="42" t="n">
        <v>49.26</v>
      </c>
    </row>
    <row r="74" customFormat="false" ht="12.75" hidden="false" customHeight="false" outlineLevel="0" collapsed="false">
      <c r="B74" s="41" t="n">
        <v>36976</v>
      </c>
      <c r="C74" s="0" t="n">
        <v>413</v>
      </c>
      <c r="D74" s="0" t="n">
        <v>53600000</v>
      </c>
      <c r="F74" s="0" t="s">
        <v>151</v>
      </c>
      <c r="H74" s="0" t="n">
        <v>100016577</v>
      </c>
      <c r="I74" s="0" t="s">
        <v>156</v>
      </c>
      <c r="J74" s="0" t="n">
        <v>5000060175</v>
      </c>
      <c r="K74" s="0" t="s">
        <v>154</v>
      </c>
      <c r="L74" s="42" t="n">
        <v>-51.12</v>
      </c>
    </row>
    <row r="75" customFormat="false" ht="12.75" hidden="false" customHeight="false" outlineLevel="0" collapsed="false">
      <c r="B75" s="41" t="n">
        <v>36964</v>
      </c>
      <c r="C75" s="0" t="n">
        <v>413</v>
      </c>
      <c r="D75" s="0" t="n">
        <v>53600000</v>
      </c>
      <c r="F75" s="0" t="s">
        <v>151</v>
      </c>
      <c r="H75" s="0" t="n">
        <v>100014247</v>
      </c>
      <c r="I75" s="0" t="s">
        <v>153</v>
      </c>
      <c r="J75" s="0" t="n">
        <v>5000060175</v>
      </c>
      <c r="K75" s="0" t="s">
        <v>154</v>
      </c>
      <c r="L75" s="42" t="n">
        <v>226.78</v>
      </c>
    </row>
    <row r="76" customFormat="false" ht="12.75" hidden="false" customHeight="false" outlineLevel="0" collapsed="false">
      <c r="B76" s="41" t="n">
        <v>36964</v>
      </c>
      <c r="C76" s="0" t="n">
        <v>413</v>
      </c>
      <c r="D76" s="0" t="n">
        <v>53600000</v>
      </c>
      <c r="F76" s="0" t="s">
        <v>151</v>
      </c>
      <c r="H76" s="0" t="n">
        <v>100014275</v>
      </c>
      <c r="I76" s="0" t="s">
        <v>153</v>
      </c>
      <c r="J76" s="0" t="n">
        <v>5000060175</v>
      </c>
      <c r="K76" s="0" t="s">
        <v>154</v>
      </c>
      <c r="L76" s="42" t="n">
        <v>51.12</v>
      </c>
    </row>
    <row r="77" customFormat="false" ht="12.75" hidden="false" customHeight="false" outlineLevel="0" collapsed="false">
      <c r="B77" s="41" t="n">
        <v>36966</v>
      </c>
      <c r="C77" s="0" t="n">
        <v>413</v>
      </c>
      <c r="D77" s="0" t="n">
        <v>53600000</v>
      </c>
      <c r="F77" s="0" t="s">
        <v>151</v>
      </c>
      <c r="H77" s="0" t="n">
        <v>100015049</v>
      </c>
      <c r="J77" s="0" t="n">
        <v>5000003183</v>
      </c>
      <c r="K77" s="0" t="s">
        <v>152</v>
      </c>
      <c r="L77" s="42" t="n">
        <v>14.02</v>
      </c>
    </row>
    <row r="78" customFormat="false" ht="12.75" hidden="false" customHeight="false" outlineLevel="0" collapsed="false">
      <c r="B78" s="41" t="n">
        <v>36976</v>
      </c>
      <c r="C78" s="0" t="n">
        <v>413</v>
      </c>
      <c r="D78" s="0" t="n">
        <v>53600000</v>
      </c>
      <c r="F78" s="0" t="s">
        <v>151</v>
      </c>
      <c r="H78" s="0" t="n">
        <v>100016480</v>
      </c>
      <c r="I78" s="0" t="s">
        <v>156</v>
      </c>
      <c r="J78" s="0" t="n">
        <v>5000060175</v>
      </c>
      <c r="K78" s="0" t="s">
        <v>154</v>
      </c>
      <c r="L78" s="42" t="n">
        <v>59.74</v>
      </c>
    </row>
    <row r="79" customFormat="false" ht="12.75" hidden="false" customHeight="false" outlineLevel="0" collapsed="false">
      <c r="B79" s="0" t="s">
        <v>74</v>
      </c>
      <c r="D79" s="0" t="n">
        <v>53600000</v>
      </c>
      <c r="L79" s="43" t="n">
        <v>625.5</v>
      </c>
    </row>
    <row r="80" customFormat="false" ht="12.75" hidden="false" customHeight="false" outlineLevel="0" collapsed="false">
      <c r="B80" s="41" t="n">
        <v>36981</v>
      </c>
      <c r="C80" s="0" t="n">
        <v>413</v>
      </c>
      <c r="D80" s="0" t="n">
        <v>59003000</v>
      </c>
      <c r="F80" s="0" t="s">
        <v>157</v>
      </c>
      <c r="H80" s="0" t="n">
        <v>100016388</v>
      </c>
      <c r="J80" s="0" t="n">
        <v>52000500</v>
      </c>
      <c r="K80" s="0" t="s">
        <v>31</v>
      </c>
      <c r="L80" s="42" t="n">
        <v>895.57</v>
      </c>
    </row>
    <row r="81" customFormat="false" ht="12.75" hidden="false" customHeight="false" outlineLevel="0" collapsed="false">
      <c r="B81" s="41" t="n">
        <v>36981</v>
      </c>
      <c r="C81" s="0" t="n">
        <v>413</v>
      </c>
      <c r="D81" s="0" t="n">
        <v>59003000</v>
      </c>
      <c r="F81" s="0" t="s">
        <v>157</v>
      </c>
      <c r="H81" s="0" t="n">
        <v>100016388</v>
      </c>
      <c r="J81" s="0" t="n">
        <v>52000500</v>
      </c>
      <c r="K81" s="0" t="s">
        <v>31</v>
      </c>
      <c r="L81" s="42" t="n">
        <v>2928.02</v>
      </c>
    </row>
    <row r="82" customFormat="false" ht="12.75" hidden="false" customHeight="false" outlineLevel="0" collapsed="false">
      <c r="B82" s="41" t="n">
        <v>36965</v>
      </c>
      <c r="C82" s="0" t="n">
        <v>413</v>
      </c>
      <c r="D82" s="0" t="n">
        <v>59003000</v>
      </c>
      <c r="F82" s="0" t="s">
        <v>157</v>
      </c>
      <c r="H82" s="0" t="n">
        <v>100014057</v>
      </c>
      <c r="J82" s="0" t="n">
        <v>30016000</v>
      </c>
      <c r="K82" s="0" t="s">
        <v>72</v>
      </c>
      <c r="L82" s="42" t="n">
        <v>575.46</v>
      </c>
    </row>
    <row r="83" customFormat="false" ht="12.75" hidden="false" customHeight="false" outlineLevel="0" collapsed="false">
      <c r="B83" s="41" t="n">
        <v>36965</v>
      </c>
      <c r="C83" s="0" t="n">
        <v>413</v>
      </c>
      <c r="D83" s="0" t="n">
        <v>59003000</v>
      </c>
      <c r="F83" s="0" t="s">
        <v>157</v>
      </c>
      <c r="H83" s="0" t="n">
        <v>100014058</v>
      </c>
      <c r="J83" s="0" t="n">
        <v>52000500</v>
      </c>
      <c r="K83" s="0" t="s">
        <v>31</v>
      </c>
      <c r="L83" s="42" t="n">
        <v>1907.12</v>
      </c>
    </row>
    <row r="84" customFormat="false" ht="12.75" hidden="false" customHeight="false" outlineLevel="0" collapsed="false">
      <c r="B84" s="41" t="n">
        <v>36979</v>
      </c>
      <c r="C84" s="0" t="n">
        <v>413</v>
      </c>
      <c r="D84" s="0" t="n">
        <v>59003000</v>
      </c>
      <c r="F84" s="0" t="s">
        <v>157</v>
      </c>
      <c r="H84" s="0" t="n">
        <v>100017022</v>
      </c>
      <c r="I84" s="0" t="s">
        <v>158</v>
      </c>
      <c r="J84" s="0" t="n">
        <v>30700000</v>
      </c>
      <c r="K84" s="0" t="s">
        <v>159</v>
      </c>
      <c r="L84" s="42" t="n">
        <v>-3084.87</v>
      </c>
    </row>
    <row r="85" customFormat="false" ht="12.75" hidden="false" customHeight="false" outlineLevel="0" collapsed="false">
      <c r="B85" s="41" t="n">
        <v>36979</v>
      </c>
      <c r="C85" s="0" t="n">
        <v>413</v>
      </c>
      <c r="D85" s="0" t="n">
        <v>59003000</v>
      </c>
      <c r="F85" s="0" t="s">
        <v>157</v>
      </c>
      <c r="H85" s="0" t="n">
        <v>100017022</v>
      </c>
      <c r="I85" s="0" t="s">
        <v>158</v>
      </c>
      <c r="J85" s="0" t="n">
        <v>30700000</v>
      </c>
      <c r="K85" s="0" t="s">
        <v>159</v>
      </c>
      <c r="L85" s="42" t="n">
        <v>-10933.47</v>
      </c>
    </row>
    <row r="86" customFormat="false" ht="12.75" hidden="false" customHeight="false" outlineLevel="0" collapsed="false">
      <c r="B86" s="41" t="n">
        <v>36965</v>
      </c>
      <c r="C86" s="0" t="n">
        <v>413</v>
      </c>
      <c r="D86" s="0" t="n">
        <v>59003000</v>
      </c>
      <c r="F86" s="0" t="s">
        <v>157</v>
      </c>
      <c r="H86" s="0" t="n">
        <v>100014188</v>
      </c>
      <c r="J86" s="0" t="n">
        <v>52001000</v>
      </c>
      <c r="K86" s="0" t="s">
        <v>71</v>
      </c>
      <c r="L86" s="42" t="n">
        <v>417.21</v>
      </c>
    </row>
    <row r="87" customFormat="false" ht="12.75" hidden="false" customHeight="false" outlineLevel="0" collapsed="false">
      <c r="B87" s="41" t="n">
        <v>36965</v>
      </c>
      <c r="C87" s="0" t="n">
        <v>413</v>
      </c>
      <c r="D87" s="0" t="n">
        <v>59003000</v>
      </c>
      <c r="F87" s="0" t="s">
        <v>157</v>
      </c>
      <c r="H87" s="0" t="n">
        <v>100014188</v>
      </c>
      <c r="J87" s="0" t="n">
        <v>52001000</v>
      </c>
      <c r="K87" s="0" t="s">
        <v>71</v>
      </c>
      <c r="L87" s="42" t="n">
        <v>97.57</v>
      </c>
    </row>
    <row r="88" customFormat="false" ht="12.75" hidden="false" customHeight="false" outlineLevel="0" collapsed="false">
      <c r="B88" s="0" t="s">
        <v>74</v>
      </c>
      <c r="D88" s="0" t="n">
        <v>59003000</v>
      </c>
      <c r="L88" s="43" t="n">
        <v>-7197.39</v>
      </c>
    </row>
    <row r="89" customFormat="false" ht="12.75" hidden="false" customHeight="false" outlineLevel="0" collapsed="false">
      <c r="B89" s="41" t="n">
        <v>36965</v>
      </c>
      <c r="C89" s="0" t="n">
        <v>413</v>
      </c>
      <c r="D89" s="0" t="n">
        <v>59003200</v>
      </c>
      <c r="F89" s="0" t="s">
        <v>161</v>
      </c>
      <c r="H89" s="0" t="n">
        <v>100014057</v>
      </c>
      <c r="J89" s="0" t="n">
        <v>30016000</v>
      </c>
      <c r="K89" s="0" t="s">
        <v>72</v>
      </c>
      <c r="L89" s="42" t="n">
        <v>2.66</v>
      </c>
    </row>
    <row r="90" customFormat="false" ht="12.75" hidden="false" customHeight="false" outlineLevel="0" collapsed="false">
      <c r="B90" s="0" t="s">
        <v>74</v>
      </c>
      <c r="D90" s="0" t="n">
        <v>59003200</v>
      </c>
      <c r="L90" s="43" t="n">
        <v>2.66</v>
      </c>
    </row>
    <row r="91" customFormat="false" ht="12.75" hidden="false" customHeight="false" outlineLevel="0" collapsed="false">
      <c r="B91" s="41" t="n">
        <v>36965</v>
      </c>
      <c r="C91" s="0" t="n">
        <v>413</v>
      </c>
      <c r="D91" s="0" t="n">
        <v>59099900</v>
      </c>
      <c r="F91" s="0" t="s">
        <v>162</v>
      </c>
      <c r="H91" s="0" t="n">
        <v>100014057</v>
      </c>
      <c r="J91" s="0" t="n">
        <v>30016000</v>
      </c>
      <c r="K91" s="0" t="s">
        <v>72</v>
      </c>
      <c r="L91" s="42" t="n">
        <v>0.53</v>
      </c>
    </row>
    <row r="92" customFormat="false" ht="12.75" hidden="false" customHeight="false" outlineLevel="0" collapsed="false">
      <c r="B92" s="0" t="s">
        <v>74</v>
      </c>
      <c r="D92" s="0" t="n">
        <v>59099900</v>
      </c>
      <c r="L92" s="43" t="n">
        <v>0.53</v>
      </c>
    </row>
    <row r="93" customFormat="false" ht="12.75" hidden="false" customHeight="false" outlineLevel="0" collapsed="false">
      <c r="B93" s="41" t="n">
        <v>36981</v>
      </c>
      <c r="C93" s="0" t="n">
        <v>413</v>
      </c>
      <c r="D93" s="0" t="n">
        <v>80020366</v>
      </c>
      <c r="F93" s="0" t="s">
        <v>163</v>
      </c>
      <c r="I93" s="0" t="s">
        <v>613</v>
      </c>
      <c r="L93" s="42" t="n">
        <v>-41307.05</v>
      </c>
    </row>
    <row r="94" customFormat="false" ht="12.75" hidden="false" customHeight="false" outlineLevel="0" collapsed="false">
      <c r="B94" s="41" t="n">
        <v>36981</v>
      </c>
      <c r="C94" s="0" t="n">
        <v>413</v>
      </c>
      <c r="D94" s="0" t="n">
        <v>80020366</v>
      </c>
      <c r="F94" s="0" t="s">
        <v>163</v>
      </c>
      <c r="I94" s="0" t="s">
        <v>613</v>
      </c>
      <c r="L94" s="42" t="n">
        <v>-249645.29</v>
      </c>
    </row>
    <row r="95" customFormat="false" ht="12.75" hidden="false" customHeight="false" outlineLevel="0" collapsed="false">
      <c r="B95" s="41" t="n">
        <v>36981</v>
      </c>
      <c r="C95" s="0" t="n">
        <v>413</v>
      </c>
      <c r="D95" s="0" t="n">
        <v>80020366</v>
      </c>
      <c r="F95" s="0" t="s">
        <v>163</v>
      </c>
      <c r="I95" s="0" t="s">
        <v>614</v>
      </c>
      <c r="L95" s="42" t="n">
        <v>-16627.85</v>
      </c>
    </row>
    <row r="96" customFormat="false" ht="12.75" hidden="false" customHeight="false" outlineLevel="0" collapsed="false">
      <c r="B96" s="0" t="s">
        <v>74</v>
      </c>
      <c r="D96" s="0" t="n">
        <v>80020366</v>
      </c>
      <c r="L96" s="43" t="n">
        <v>-307580.19</v>
      </c>
    </row>
    <row r="97" customFormat="false" ht="12.75" hidden="false" customHeight="false" outlineLevel="0" collapsed="false">
      <c r="B97" s="41" t="n">
        <v>36981</v>
      </c>
      <c r="C97" s="0" t="n">
        <v>413</v>
      </c>
      <c r="D97" s="0" t="n">
        <v>81000020</v>
      </c>
      <c r="F97" s="0" t="s">
        <v>169</v>
      </c>
      <c r="H97" s="0" t="n">
        <v>282225</v>
      </c>
      <c r="L97" s="42" t="n">
        <v>464.47</v>
      </c>
    </row>
    <row r="98" customFormat="false" ht="12.75" hidden="false" customHeight="false" outlineLevel="0" collapsed="false">
      <c r="B98" s="0" t="s">
        <v>74</v>
      </c>
      <c r="D98" s="0" t="n">
        <v>81000020</v>
      </c>
      <c r="L98" s="43" t="n">
        <v>464.47</v>
      </c>
    </row>
    <row r="99" customFormat="false" ht="12.75" hidden="false" customHeight="false" outlineLevel="0" collapsed="false">
      <c r="B99" s="41" t="n">
        <v>36981</v>
      </c>
      <c r="C99" s="0" t="n">
        <v>413</v>
      </c>
      <c r="D99" s="0" t="n">
        <v>81000022</v>
      </c>
      <c r="F99" s="0" t="s">
        <v>170</v>
      </c>
      <c r="H99" s="0" t="n">
        <v>282225</v>
      </c>
      <c r="L99" s="42" t="n">
        <v>3412.98</v>
      </c>
    </row>
    <row r="100" customFormat="false" ht="12.75" hidden="false" customHeight="false" outlineLevel="0" collapsed="false">
      <c r="B100" s="0" t="s">
        <v>74</v>
      </c>
      <c r="D100" s="0" t="n">
        <v>81000022</v>
      </c>
      <c r="L100" s="43" t="n">
        <v>3412.98</v>
      </c>
    </row>
    <row r="101" customFormat="false" ht="12.75" hidden="false" customHeight="false" outlineLevel="0" collapsed="false">
      <c r="B101" s="41" t="n">
        <v>36981</v>
      </c>
      <c r="C101" s="0" t="n">
        <v>413</v>
      </c>
      <c r="D101" s="0" t="n">
        <v>81000023</v>
      </c>
      <c r="F101" s="0" t="s">
        <v>171</v>
      </c>
      <c r="H101" s="0" t="n">
        <v>282228</v>
      </c>
      <c r="L101" s="42" t="n">
        <v>160624.94</v>
      </c>
    </row>
    <row r="102" customFormat="false" ht="12.75" hidden="false" customHeight="false" outlineLevel="0" collapsed="false">
      <c r="B102" s="41" t="n">
        <v>36981</v>
      </c>
      <c r="C102" s="0" t="n">
        <v>413</v>
      </c>
      <c r="D102" s="0" t="n">
        <v>81000023</v>
      </c>
      <c r="F102" s="0" t="s">
        <v>171</v>
      </c>
      <c r="H102" s="0" t="n">
        <v>282227</v>
      </c>
      <c r="L102" s="42" t="n">
        <v>7818.16</v>
      </c>
    </row>
    <row r="103" customFormat="false" ht="12.75" hidden="false" customHeight="false" outlineLevel="0" collapsed="false">
      <c r="B103" s="41" t="n">
        <v>36981</v>
      </c>
      <c r="C103" s="0" t="n">
        <v>413</v>
      </c>
      <c r="D103" s="0" t="n">
        <v>81000023</v>
      </c>
      <c r="F103" s="0" t="s">
        <v>171</v>
      </c>
      <c r="H103" s="0" t="n">
        <v>282225</v>
      </c>
      <c r="L103" s="42" t="n">
        <v>85086.1</v>
      </c>
    </row>
    <row r="104" customFormat="false" ht="12.75" hidden="false" customHeight="false" outlineLevel="0" collapsed="false">
      <c r="B104" s="41" t="n">
        <v>36981</v>
      </c>
      <c r="C104" s="0" t="n">
        <v>413</v>
      </c>
      <c r="D104" s="0" t="n">
        <v>81000023</v>
      </c>
      <c r="F104" s="0" t="s">
        <v>171</v>
      </c>
      <c r="H104" s="0" t="n">
        <v>282224</v>
      </c>
      <c r="L104" s="42" t="n">
        <v>41307.05</v>
      </c>
    </row>
    <row r="105" customFormat="false" ht="12.75" hidden="false" customHeight="false" outlineLevel="0" collapsed="false">
      <c r="B105" s="0" t="s">
        <v>74</v>
      </c>
      <c r="D105" s="0" t="n">
        <v>81000023</v>
      </c>
      <c r="L105" s="43" t="n">
        <v>294836.25</v>
      </c>
    </row>
    <row r="106" customFormat="false" ht="12.75" hidden="false" customHeight="false" outlineLevel="0" collapsed="false">
      <c r="B106" s="41" t="n">
        <v>36981</v>
      </c>
      <c r="C106" s="0" t="n">
        <v>413</v>
      </c>
      <c r="D106" s="0" t="n">
        <v>81000027</v>
      </c>
      <c r="F106" s="0" t="s">
        <v>615</v>
      </c>
      <c r="H106" s="0" t="n">
        <v>282227</v>
      </c>
      <c r="L106" s="42" t="n">
        <v>8421.73</v>
      </c>
    </row>
    <row r="107" customFormat="false" ht="12.75" hidden="false" customHeight="false" outlineLevel="0" collapsed="false">
      <c r="B107" s="0" t="s">
        <v>74</v>
      </c>
      <c r="D107" s="0" t="n">
        <v>81000027</v>
      </c>
      <c r="L107" s="43" t="n">
        <v>8421.73</v>
      </c>
    </row>
    <row r="108" customFormat="false" ht="12.75" hidden="false" customHeight="false" outlineLevel="0" collapsed="false">
      <c r="B108" s="41" t="n">
        <v>36981</v>
      </c>
      <c r="C108" s="0" t="n">
        <v>413</v>
      </c>
      <c r="D108" s="0" t="n">
        <v>81000031</v>
      </c>
      <c r="F108" s="0" t="s">
        <v>173</v>
      </c>
      <c r="H108" s="0" t="n">
        <v>282227</v>
      </c>
      <c r="L108" s="42" t="n">
        <v>387.96</v>
      </c>
    </row>
    <row r="109" customFormat="false" ht="12.75" hidden="false" customHeight="false" outlineLevel="0" collapsed="false">
      <c r="B109" s="0" t="s">
        <v>74</v>
      </c>
      <c r="D109" s="0" t="n">
        <v>81000031</v>
      </c>
      <c r="L109" s="43" t="n">
        <v>387.96</v>
      </c>
    </row>
    <row r="110" customFormat="false" ht="12.75" hidden="false" customHeight="false" outlineLevel="0" collapsed="false">
      <c r="B110" s="41" t="n">
        <v>36981</v>
      </c>
      <c r="C110" s="0" t="n">
        <v>413</v>
      </c>
      <c r="D110" s="0" t="n">
        <v>81000034</v>
      </c>
      <c r="F110" s="0" t="s">
        <v>559</v>
      </c>
      <c r="H110" s="0" t="n">
        <v>282226</v>
      </c>
      <c r="L110" s="42" t="n">
        <v>56.8</v>
      </c>
    </row>
    <row r="111" customFormat="false" ht="12.75" hidden="false" customHeight="false" outlineLevel="0" collapsed="false">
      <c r="B111" s="0" t="s">
        <v>74</v>
      </c>
      <c r="D111" s="0" t="n">
        <v>81000034</v>
      </c>
      <c r="L111" s="43" t="n">
        <v>56.8</v>
      </c>
    </row>
    <row r="112" customFormat="false" ht="12.75" hidden="false" customHeight="false" outlineLevel="0" collapsed="false">
      <c r="B112" s="0" t="s">
        <v>178</v>
      </c>
      <c r="L112" s="42"/>
    </row>
    <row r="113" customFormat="false" ht="12.75" hidden="false" customHeight="false" outlineLevel="0" collapsed="false">
      <c r="L113" s="42"/>
    </row>
    <row r="114" customFormat="false" ht="12.75" hidden="false" customHeight="false" outlineLevel="0" collapsed="false">
      <c r="B114" s="0" t="s">
        <v>179</v>
      </c>
      <c r="L114" s="43" t="n">
        <v>130293.48</v>
      </c>
    </row>
    <row r="115" customFormat="false" ht="12.75" hidden="false" customHeight="false" outlineLevel="0" collapsed="false">
      <c r="L115" s="42"/>
    </row>
    <row r="116" customFormat="false" ht="12.75" hidden="false" customHeight="false" outlineLevel="0" collapsed="false">
      <c r="L116" s="42"/>
    </row>
    <row r="117" customFormat="false" ht="12.75" hidden="false" customHeight="false" outlineLevel="0" collapsed="false">
      <c r="L117" s="42"/>
    </row>
    <row r="118" customFormat="false" ht="12.75" hidden="false" customHeight="false" outlineLevel="0" collapsed="false">
      <c r="L118" s="42"/>
    </row>
    <row r="119" customFormat="false" ht="12.75" hidden="false" customHeight="false" outlineLevel="0" collapsed="false">
      <c r="L119" s="42"/>
    </row>
    <row r="120" customFormat="false" ht="12.75" hidden="false" customHeight="false" outlineLevel="0" collapsed="false">
      <c r="L120" s="42"/>
    </row>
    <row r="121" customFormat="false" ht="12.75" hidden="false" customHeight="false" outlineLevel="0" collapsed="false">
      <c r="L121" s="42"/>
    </row>
    <row r="122" customFormat="false" ht="12.75" hidden="false" customHeight="false" outlineLevel="0" collapsed="false">
      <c r="L122" s="42"/>
    </row>
    <row r="123" customFormat="false" ht="12.75" hidden="false" customHeight="false" outlineLevel="0" collapsed="false">
      <c r="L123" s="42"/>
    </row>
    <row r="124" customFormat="false" ht="12.75" hidden="false" customHeight="false" outlineLevel="0" collapsed="false">
      <c r="L124" s="42"/>
    </row>
    <row r="125" customFormat="false" ht="12.75" hidden="false" customHeight="false" outlineLevel="0" collapsed="false">
      <c r="L125" s="42"/>
    </row>
    <row r="126" customFormat="false" ht="12.75" hidden="false" customHeight="false" outlineLevel="0" collapsed="false">
      <c r="L126" s="42"/>
    </row>
    <row r="127" customFormat="false" ht="12.75" hidden="false" customHeight="false" outlineLevel="0" collapsed="false">
      <c r="L127" s="42"/>
    </row>
    <row r="128" customFormat="false" ht="12.75" hidden="false" customHeight="false" outlineLevel="0" collapsed="false">
      <c r="L128" s="42"/>
    </row>
    <row r="129" customFormat="false" ht="12.75" hidden="false" customHeight="false" outlineLevel="0" collapsed="false">
      <c r="L129" s="42"/>
    </row>
    <row r="130" customFormat="false" ht="12.75" hidden="false" customHeight="false" outlineLevel="0" collapsed="false">
      <c r="L130" s="42"/>
    </row>
    <row r="131" customFormat="false" ht="12.75" hidden="false" customHeight="false" outlineLevel="0" collapsed="false">
      <c r="L131" s="42"/>
    </row>
    <row r="132" customFormat="false" ht="12.75" hidden="false" customHeight="false" outlineLevel="0" collapsed="false">
      <c r="L132" s="42"/>
    </row>
    <row r="133" customFormat="false" ht="12.75" hidden="false" customHeight="false" outlineLevel="0" collapsed="false">
      <c r="L133" s="42"/>
    </row>
    <row r="134" customFormat="false" ht="12.75" hidden="false" customHeight="false" outlineLevel="0" collapsed="false">
      <c r="L134" s="42"/>
    </row>
    <row r="135" customFormat="false" ht="12.75" hidden="false" customHeight="false" outlineLevel="0" collapsed="false">
      <c r="L135" s="42"/>
    </row>
    <row r="136" customFormat="false" ht="12.75" hidden="false" customHeight="false" outlineLevel="0" collapsed="false">
      <c r="L136" s="42"/>
    </row>
    <row r="137" customFormat="false" ht="12.75" hidden="false" customHeight="false" outlineLevel="0" collapsed="false">
      <c r="L137" s="42"/>
    </row>
    <row r="138" customFormat="false" ht="12.75" hidden="false" customHeight="false" outlineLevel="0" collapsed="false">
      <c r="L138" s="42"/>
    </row>
    <row r="139" customFormat="false" ht="12.75" hidden="false" customHeight="false" outlineLevel="0" collapsed="false">
      <c r="L139" s="42"/>
    </row>
    <row r="140" customFormat="false" ht="12.75" hidden="false" customHeight="false" outlineLevel="0" collapsed="false">
      <c r="L140" s="42"/>
    </row>
    <row r="141" customFormat="false" ht="12.75" hidden="false" customHeight="false" outlineLevel="0" collapsed="false">
      <c r="L141" s="42"/>
    </row>
    <row r="142" customFormat="false" ht="12.75" hidden="false" customHeight="false" outlineLevel="0" collapsed="false">
      <c r="L142" s="42"/>
    </row>
    <row r="143" customFormat="false" ht="12.75" hidden="false" customHeight="false" outlineLevel="0" collapsed="false">
      <c r="L143" s="42"/>
    </row>
    <row r="144" customFormat="false" ht="12.75" hidden="false" customHeight="false" outlineLevel="0" collapsed="false">
      <c r="L144" s="42"/>
    </row>
    <row r="145" customFormat="false" ht="12.75" hidden="false" customHeight="false" outlineLevel="0" collapsed="false">
      <c r="L145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3" min="3" style="0" width="24.99"/>
  </cols>
  <sheetData>
    <row r="1" customFormat="false" ht="12.75" hidden="false" customHeight="false" outlineLevel="0" collapsed="false">
      <c r="A1" s="44"/>
      <c r="B1" s="44" t="s">
        <v>4</v>
      </c>
      <c r="C1" s="44"/>
      <c r="D1" s="44"/>
    </row>
    <row r="2" customFormat="false" ht="12.75" hidden="false" customHeight="false" outlineLevel="0" collapsed="false">
      <c r="A2" s="44"/>
      <c r="B2" s="44" t="s">
        <v>616</v>
      </c>
      <c r="C2" s="44"/>
      <c r="D2" s="44"/>
    </row>
    <row r="3" customFormat="false" ht="12.75" hidden="false" customHeight="false" outlineLevel="0" collapsed="false">
      <c r="A3" s="44"/>
      <c r="B3" s="44" t="s">
        <v>181</v>
      </c>
      <c r="C3" s="44"/>
      <c r="D3" s="44"/>
    </row>
    <row r="4" customFormat="false" ht="12.75" hidden="false" customHeight="false" outlineLevel="0" collapsed="false">
      <c r="A4" s="44"/>
      <c r="B4" s="44"/>
      <c r="C4" s="44"/>
      <c r="D4" s="44"/>
    </row>
    <row r="5" customFormat="false" ht="12.75" hidden="false" customHeight="false" outlineLevel="0" collapsed="false">
      <c r="A5" s="44" t="s">
        <v>182</v>
      </c>
      <c r="B5" s="44" t="s">
        <v>183</v>
      </c>
      <c r="C5" s="44"/>
      <c r="D5" s="44" t="s">
        <v>184</v>
      </c>
    </row>
    <row r="7" customFormat="false" ht="12" hidden="false" customHeight="true" outlineLevel="0" collapsed="false">
      <c r="A7" s="0" t="s">
        <v>617</v>
      </c>
      <c r="B7" s="0" t="s">
        <v>604</v>
      </c>
      <c r="C7" s="0" t="s">
        <v>186</v>
      </c>
      <c r="D7" s="0" t="n">
        <v>1</v>
      </c>
    </row>
    <row r="8" customFormat="false" ht="12" hidden="false" customHeight="true" outlineLevel="0" collapsed="false">
      <c r="A8" s="0" t="s">
        <v>618</v>
      </c>
      <c r="B8" s="0" t="s">
        <v>604</v>
      </c>
      <c r="C8" s="0" t="s">
        <v>186</v>
      </c>
      <c r="D8" s="0" t="n">
        <v>1</v>
      </c>
    </row>
    <row r="9" customFormat="false" ht="12" hidden="false" customHeight="true" outlineLevel="0" collapsed="false">
      <c r="A9" s="0" t="s">
        <v>619</v>
      </c>
      <c r="B9" s="0" t="s">
        <v>604</v>
      </c>
      <c r="C9" s="0" t="s">
        <v>186</v>
      </c>
      <c r="D9" s="0" t="n">
        <v>1</v>
      </c>
    </row>
    <row r="10" customFormat="false" ht="12" hidden="false" customHeight="true" outlineLevel="0" collapsed="false">
      <c r="A10" s="0" t="s">
        <v>620</v>
      </c>
      <c r="B10" s="0" t="s">
        <v>604</v>
      </c>
      <c r="C10" s="0" t="s">
        <v>186</v>
      </c>
      <c r="D10" s="0" t="n">
        <v>1</v>
      </c>
    </row>
    <row r="11" customFormat="false" ht="12" hidden="false" customHeight="true" outlineLevel="0" collapsed="false">
      <c r="A11" s="0" t="s">
        <v>621</v>
      </c>
      <c r="B11" s="0" t="s">
        <v>604</v>
      </c>
      <c r="C11" s="0" t="s">
        <v>186</v>
      </c>
      <c r="D11" s="0" t="n">
        <v>1</v>
      </c>
    </row>
    <row r="12" customFormat="false" ht="12" hidden="false" customHeight="true" outlineLevel="0" collapsed="false">
      <c r="A12" s="0" t="s">
        <v>622</v>
      </c>
      <c r="B12" s="0" t="s">
        <v>604</v>
      </c>
      <c r="C12" s="0" t="s">
        <v>186</v>
      </c>
      <c r="D12" s="0" t="n">
        <v>1</v>
      </c>
    </row>
    <row r="13" customFormat="false" ht="12" hidden="false" customHeight="true" outlineLevel="0" collapsed="false">
      <c r="A13" s="0" t="s">
        <v>623</v>
      </c>
      <c r="B13" s="0" t="s">
        <v>604</v>
      </c>
      <c r="C13" s="0" t="s">
        <v>186</v>
      </c>
      <c r="D13" s="0" t="n">
        <v>1</v>
      </c>
    </row>
    <row r="14" customFormat="false" ht="12" hidden="false" customHeight="true" outlineLevel="0" collapsed="false">
      <c r="A14" s="0" t="s">
        <v>624</v>
      </c>
      <c r="B14" s="0" t="s">
        <v>604</v>
      </c>
      <c r="C14" s="0" t="s">
        <v>186</v>
      </c>
      <c r="D14" s="0" t="n">
        <v>1</v>
      </c>
    </row>
    <row r="15" customFormat="false" ht="12" hidden="false" customHeight="true" outlineLevel="0" collapsed="false">
      <c r="A15" s="0" t="s">
        <v>625</v>
      </c>
      <c r="B15" s="0" t="s">
        <v>604</v>
      </c>
      <c r="C15" s="0" t="s">
        <v>186</v>
      </c>
      <c r="D15" s="0" t="n">
        <v>1</v>
      </c>
    </row>
    <row r="16" customFormat="false" ht="12" hidden="false" customHeight="true" outlineLevel="0" collapsed="false">
      <c r="A16" s="0" t="s">
        <v>626</v>
      </c>
      <c r="B16" s="0" t="s">
        <v>604</v>
      </c>
      <c r="C16" s="0" t="s">
        <v>186</v>
      </c>
      <c r="D16" s="0" t="n">
        <v>1</v>
      </c>
    </row>
    <row r="17" customFormat="false" ht="13.5" hidden="false" customHeight="false" outlineLevel="0" collapsed="false">
      <c r="D17" s="50" t="n">
        <f aca="false">SUM(D7:D16)</f>
        <v>10</v>
      </c>
    </row>
    <row r="18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8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B33" activeCellId="0" sqref="B33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3.99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false" hidden="false" outlineLevel="0" max="15" min="15" style="1" width="9.14"/>
    <col collapsed="false" customWidth="true" hidden="false" outlineLevel="0" max="16" min="16" style="1" width="1.56"/>
    <col collapsed="false" customWidth="true" hidden="false" outlineLevel="0" max="17" min="17" style="1" width="8.85"/>
    <col collapsed="false" customWidth="true" hidden="false" outlineLevel="0" max="18" min="18" style="1" width="1.56"/>
    <col collapsed="false" customWidth="true" hidden="false" outlineLevel="0" max="19" min="19" style="1" width="8.99"/>
    <col collapsed="false" customWidth="true" hidden="false" outlineLevel="0" max="20" min="20" style="1" width="1.56"/>
    <col collapsed="false" customWidth="false" hidden="false" outlineLevel="0" max="21" min="21" style="1" width="9.14"/>
    <col collapsed="false" customWidth="true" hidden="false" outlineLevel="0" max="22" min="22" style="1" width="1.56"/>
    <col collapsed="false" customWidth="true" hidden="false" outlineLevel="0" max="23" min="23" style="1" width="8.99"/>
    <col collapsed="false" customWidth="true" hidden="false" outlineLevel="0" max="24" min="24" style="1" width="1.56"/>
    <col collapsed="false" customWidth="true" hidden="false" outlineLevel="0" max="25" min="25" style="1" width="8.99"/>
    <col collapsed="false" customWidth="true" hidden="false" outlineLevel="0" max="26" min="26" style="1" width="1.56"/>
    <col collapsed="false" customWidth="false" hidden="false" outlineLevel="0" max="27" min="27" style="1" width="9.14"/>
    <col collapsed="false" customWidth="true" hidden="false" outlineLevel="0" max="28" min="28" style="1" width="1.56"/>
    <col collapsed="false" customWidth="false" hidden="false" outlineLevel="0" max="29" min="29" style="1" width="9.14"/>
    <col collapsed="false" customWidth="true" hidden="false" outlineLevel="0" max="30" min="30" style="1" width="1.56"/>
    <col collapsed="false" customWidth="true" hidden="false" outlineLevel="0" max="31" min="31" style="1" width="8.85"/>
    <col collapsed="false" customWidth="true" hidden="false" outlineLevel="0" max="32" min="32" style="1" width="1.56"/>
    <col collapsed="false" customWidth="true" hidden="false" outlineLevel="0" max="33" min="33" style="1" width="8.7"/>
    <col collapsed="false" customWidth="true" hidden="false" outlineLevel="0" max="34" min="34" style="1" width="1.56"/>
    <col collapsed="false" customWidth="false" hidden="false" outlineLevel="0" max="35" min="35" style="1" width="9.14"/>
    <col collapsed="false" customWidth="true" hidden="false" outlineLevel="0" max="36" min="36" style="1" width="1.56"/>
    <col collapsed="false" customWidth="true" hidden="false" outlineLevel="0" max="37" min="37" style="1" width="9.56"/>
    <col collapsed="false" customWidth="true" hidden="false" outlineLevel="0" max="38" min="38" style="1" width="1.56"/>
    <col collapsed="false" customWidth="true" hidden="false" outlineLevel="0" max="39" min="39" style="1" width="10.28"/>
    <col collapsed="false" customWidth="true" hidden="false" outlineLevel="0" max="40" min="40" style="1" width="1.56"/>
    <col collapsed="false" customWidth="true" hidden="false" outlineLevel="0" max="41" min="41" style="1" width="9.85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603</v>
      </c>
    </row>
    <row r="2" customFormat="false" ht="11.25" hidden="true" customHeight="false" outlineLevel="0" collapsed="false">
      <c r="A2" s="1" t="s">
        <v>2</v>
      </c>
      <c r="B2" s="1" t="s">
        <v>604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627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 Legal - Consolidated (For all Cost Centers)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12</v>
      </c>
      <c r="R8" s="9"/>
      <c r="S8" s="6" t="s">
        <v>8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f aca="false">+'105653'!B11+'105654'!B11+'105655'!B11+'105656'!B11+'105657'!B11+'105658'!B11+'105659'!B11+'105660'!B11+'107061'!B11</f>
        <v>1001671.73</v>
      </c>
      <c r="C11" s="22"/>
      <c r="D11" s="22" t="n">
        <f aca="false">+'105653'!D11+'105654'!D11+'105655'!D11+'105656'!D11+'105657'!D11+'105658'!D11+'105659'!D11+'105660'!D11+'107061'!D11</f>
        <v>897486</v>
      </c>
      <c r="E11" s="22"/>
      <c r="F11" s="22" t="n">
        <f aca="false">+D11-B11</f>
        <v>-104185.73</v>
      </c>
      <c r="G11" s="22" t="n">
        <v>1</v>
      </c>
      <c r="H11" s="22" t="n">
        <f aca="false">+'105653'!H11+'105654'!H11+'105655'!H11+'105656'!H11+'105657'!H11+'105658'!H11+'105659'!H11+'105660'!H11+'107061'!H11</f>
        <v>3038254.64</v>
      </c>
      <c r="I11" s="22"/>
      <c r="J11" s="22" t="n">
        <f aca="false">+'105653'!J11+'105654'!J11+'105655'!J11+'105656'!J11+'105657'!J11+'105658'!J11+'105659'!J11+'105660'!J11+'107061'!J11</f>
        <v>2692458</v>
      </c>
      <c r="K11" s="22"/>
      <c r="L11" s="22" t="n">
        <f aca="false">+J11-H11</f>
        <v>-345796.64</v>
      </c>
      <c r="M11" s="22"/>
      <c r="N11" s="21" t="s">
        <v>31</v>
      </c>
      <c r="O11" s="22" t="n">
        <f aca="false">+'105653'!O11+'105654'!O11+'105655'!O11+'105656'!O11+'105657'!O11+'105658'!O11+'105659'!O11+'105660'!O11+'107061'!O11</f>
        <v>1043582.76</v>
      </c>
      <c r="P11" s="22"/>
      <c r="Q11" s="22" t="n">
        <f aca="false">+'105653'!Q11+'105654'!Q11+'105655'!Q11+'105656'!Q11+'105657'!Q11+'105658'!Q11+'105659'!Q11+'105660'!Q11+'107061'!Q11</f>
        <v>993000.15</v>
      </c>
      <c r="R11" s="22"/>
      <c r="S11" s="22" t="n">
        <f aca="false">+'105653'!S11+'105654'!S11+'105655'!S11+'105656'!S11+'105657'!S11+'105658'!S11+'105659'!S11+'105660'!S11+'107061'!S11</f>
        <v>1001671.73</v>
      </c>
      <c r="T11" s="22"/>
      <c r="U11" s="22" t="n">
        <f aca="false">+'105653'!U11+'105654'!U11+'105655'!U11+'105656'!U11+'105657'!U11+'105658'!U11+'105659'!U11+'105660'!U11+'107061'!U11</f>
        <v>897486</v>
      </c>
      <c r="V11" s="22"/>
      <c r="W11" s="22" t="n">
        <f aca="false">+'105653'!W11+'105654'!W11+'105655'!W11+'105656'!W11+'105657'!W11+'105658'!W11+'105659'!W11+'105660'!W11+'107061'!W11</f>
        <v>897486</v>
      </c>
      <c r="X11" s="22"/>
      <c r="Y11" s="22" t="n">
        <f aca="false">+'105653'!Y11+'105654'!Y11+'105655'!Y11+'105656'!Y11+'105657'!Y11+'105658'!Y11+'105659'!Y11+'105660'!Y11+'107061'!Y11</f>
        <v>897486</v>
      </c>
      <c r="Z11" s="22"/>
      <c r="AA11" s="22" t="n">
        <f aca="false">+'105653'!AA11+'105654'!AA11+'105655'!AA11+'105656'!AA11+'105657'!AA11+'105658'!AA11+'105659'!AA11+'105660'!AA11+'107061'!AA11</f>
        <v>897486</v>
      </c>
      <c r="AB11" s="22"/>
      <c r="AC11" s="22" t="n">
        <f aca="false">+'105653'!AC11+'105654'!AC11+'105655'!AC11+'105656'!AC11+'105657'!AC11+'105658'!AC11+'105659'!AC11+'105660'!AC11+'107061'!AC11</f>
        <v>897486</v>
      </c>
      <c r="AD11" s="22"/>
      <c r="AE11" s="22" t="n">
        <f aca="false">+'105653'!AE11+'105654'!AE11+'105655'!AE11+'105656'!AE11+'105657'!AE11+'105658'!AE11+'105659'!AE11+'105660'!AE11+'107061'!AE11</f>
        <v>897486</v>
      </c>
      <c r="AF11" s="22"/>
      <c r="AG11" s="22" t="n">
        <f aca="false">+'105653'!AG11+'105654'!AG11+'105655'!AG11+'105656'!AG11+'105657'!AG11+'105658'!AG11+'105659'!AG11+'105660'!AG11+'107061'!AG11</f>
        <v>897486</v>
      </c>
      <c r="AH11" s="22"/>
      <c r="AI11" s="22" t="n">
        <f aca="false">+'105653'!AI11+'105654'!AI11+'105655'!AI11+'105656'!AI11+'105657'!AI11+'105658'!AI11+'105659'!AI11+'105660'!AI11+'107061'!AI11</f>
        <v>897486</v>
      </c>
      <c r="AJ11" s="22"/>
      <c r="AK11" s="22" t="n">
        <f aca="false">+'105653'!AK11+'105654'!AK11+'105655'!AK11+'105656'!AK11+'105657'!AK11+'105658'!AK11+'105659'!AK11+'105660'!AK11+'107061'!AK11</f>
        <v>897486</v>
      </c>
      <c r="AL11" s="22"/>
      <c r="AM11" s="24" t="n">
        <f aca="false">SUM(O11:AK11)</f>
        <v>11115628.64</v>
      </c>
      <c r="AN11" s="22"/>
      <c r="AO11" s="54" t="n">
        <f aca="false">+'105653'!AO11+'105654'!AO11+'105655'!AO11+'105656'!AO11+'105657'!AO11+'105658'!AO11+'105659'!AO11+'105660'!AO11+'107061'!AO11</f>
        <v>10769832</v>
      </c>
      <c r="AP11" s="22"/>
      <c r="AQ11" s="25" t="n">
        <f aca="false">+AO11-AM11</f>
        <v>-345796.640000001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f aca="false">+'105653'!B12+'105654'!B12+'105655'!B12+'105656'!B12+'105657'!B12+'105658'!B12+'105659'!B12+'105660'!B12+'107061'!B12</f>
        <v>186113.21</v>
      </c>
      <c r="C12" s="22"/>
      <c r="D12" s="22" t="n">
        <f aca="false">+'105653'!D12+'105654'!D12+'105655'!D12+'105656'!D12+'105657'!D12+'105658'!D12+'105659'!D12+'105660'!D12+'107061'!D12</f>
        <v>119417</v>
      </c>
      <c r="E12" s="22"/>
      <c r="F12" s="22" t="n">
        <f aca="false">+D12-B12</f>
        <v>-66696.21</v>
      </c>
      <c r="G12" s="22" t="n">
        <v>1</v>
      </c>
      <c r="H12" s="22" t="n">
        <f aca="false">+'105653'!H12+'105654'!H12+'105655'!H12+'105656'!H12+'105657'!H12+'105658'!H12+'105659'!H12+'105660'!H12+'107061'!H12</f>
        <v>434990.89</v>
      </c>
      <c r="I12" s="22"/>
      <c r="J12" s="22" t="n">
        <f aca="false">+'105653'!J12+'105654'!J12+'105655'!J12+'105656'!J12+'105657'!J12+'105658'!J12+'105659'!J12+'105660'!J12+'107061'!J12</f>
        <v>358251</v>
      </c>
      <c r="K12" s="22"/>
      <c r="L12" s="22" t="n">
        <f aca="false">+J12-H12</f>
        <v>-76739.89</v>
      </c>
      <c r="M12" s="22"/>
      <c r="N12" s="21" t="s">
        <v>32</v>
      </c>
      <c r="O12" s="22" t="n">
        <f aca="false">+'105653'!O12+'105654'!O12+'105655'!O12+'105656'!O12+'105657'!O12+'105658'!O12+'105659'!O12+'105660'!O12+'107061'!O12</f>
        <v>134628.13</v>
      </c>
      <c r="P12" s="22"/>
      <c r="Q12" s="22" t="n">
        <f aca="false">+'105653'!Q12+'105654'!Q12+'105655'!Q12+'105656'!Q12+'105657'!Q12+'105658'!Q12+'105659'!Q12+'105660'!Q12+'107061'!Q12</f>
        <v>114249.55</v>
      </c>
      <c r="R12" s="22"/>
      <c r="S12" s="22" t="n">
        <f aca="false">+'105653'!S12+'105654'!S12+'105655'!S12+'105656'!S12+'105657'!S12+'105658'!S12+'105659'!S12+'105660'!S12+'107061'!S12</f>
        <v>186113.21</v>
      </c>
      <c r="T12" s="22"/>
      <c r="U12" s="22" t="n">
        <f aca="false">+'105653'!U12+'105654'!U12+'105655'!U12+'105656'!U12+'105657'!U12+'105658'!U12+'105659'!U12+'105660'!U12+'107061'!U12</f>
        <v>119417</v>
      </c>
      <c r="V12" s="22"/>
      <c r="W12" s="22" t="n">
        <f aca="false">+'105653'!W12+'105654'!W12+'105655'!W12+'105656'!W12+'105657'!W12+'105658'!W12+'105659'!W12+'105660'!W12+'107061'!W12</f>
        <v>119417</v>
      </c>
      <c r="X12" s="22"/>
      <c r="Y12" s="22" t="n">
        <f aca="false">+'105653'!Y12+'105654'!Y12+'105655'!Y12+'105656'!Y12+'105657'!Y12+'105658'!Y12+'105659'!Y12+'105660'!Y12+'107061'!Y12</f>
        <v>119417</v>
      </c>
      <c r="Z12" s="22"/>
      <c r="AA12" s="22" t="n">
        <f aca="false">+'105653'!AA12+'105654'!AA12+'105655'!AA12+'105656'!AA12+'105657'!AA12+'105658'!AA12+'105659'!AA12+'105660'!AA12+'107061'!AA12</f>
        <v>119417</v>
      </c>
      <c r="AB12" s="22"/>
      <c r="AC12" s="22" t="n">
        <f aca="false">+'105653'!AC12+'105654'!AC12+'105655'!AC12+'105656'!AC12+'105657'!AC12+'105658'!AC12+'105659'!AC12+'105660'!AC12+'107061'!AC12</f>
        <v>119417</v>
      </c>
      <c r="AD12" s="22"/>
      <c r="AE12" s="22" t="n">
        <f aca="false">+'105653'!AE12+'105654'!AE12+'105655'!AE12+'105656'!AE12+'105657'!AE12+'105658'!AE12+'105659'!AE12+'105660'!AE12+'107061'!AE12</f>
        <v>119417</v>
      </c>
      <c r="AF12" s="22"/>
      <c r="AG12" s="22" t="n">
        <f aca="false">+'105653'!AG12+'105654'!AG12+'105655'!AG12+'105656'!AG12+'105657'!AG12+'105658'!AG12+'105659'!AG12+'105660'!AG12+'107061'!AG12</f>
        <v>119417</v>
      </c>
      <c r="AH12" s="22"/>
      <c r="AI12" s="22" t="n">
        <f aca="false">+'105653'!AI12+'105654'!AI12+'105655'!AI12+'105656'!AI12+'105657'!AI12+'105658'!AI12+'105659'!AI12+'105660'!AI12+'107061'!AI12</f>
        <v>119417</v>
      </c>
      <c r="AJ12" s="22"/>
      <c r="AK12" s="22" t="n">
        <f aca="false">+'105653'!AK12+'105654'!AK12+'105655'!AK12+'105656'!AK12+'105657'!AK12+'105658'!AK12+'105659'!AK12+'105660'!AK12+'107061'!AK12</f>
        <v>119417</v>
      </c>
      <c r="AL12" s="22"/>
      <c r="AM12" s="24" t="n">
        <f aca="false">SUM(O12:AK12)</f>
        <v>1509743.89</v>
      </c>
      <c r="AN12" s="22"/>
      <c r="AO12" s="54" t="n">
        <f aca="false">+'105653'!AO12+'105654'!AO12+'105655'!AO12+'105656'!AO12+'105657'!AO12+'105658'!AO12+'105659'!AO12+'105660'!AO12+'107061'!AO12</f>
        <v>1433004</v>
      </c>
      <c r="AP12" s="22"/>
      <c r="AQ12" s="25" t="n">
        <f aca="false">+AO12-AM12</f>
        <v>-76739.8900000001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f aca="false">+'105653'!B13+'105654'!B13+'105655'!B13+'105656'!B13+'105657'!B13+'105658'!B13+'105659'!B13+'105660'!B13+'107061'!B13</f>
        <v>-132439.83</v>
      </c>
      <c r="C13" s="22"/>
      <c r="D13" s="22" t="n">
        <f aca="false">+'105653'!D13+'105654'!D13+'105655'!D13+'105656'!D13+'105657'!D13+'105658'!D13+'105659'!D13+'105660'!D13+'107061'!D13</f>
        <v>58387</v>
      </c>
      <c r="E13" s="22"/>
      <c r="F13" s="22" t="n">
        <f aca="false">+D13-B13</f>
        <v>190826.83</v>
      </c>
      <c r="G13" s="22" t="n">
        <v>2</v>
      </c>
      <c r="H13" s="22" t="n">
        <f aca="false">+'105653'!H13+'105654'!H13+'105655'!H13+'105656'!H13+'105657'!H13+'105658'!H13+'105659'!H13+'105660'!H13+'107061'!H13</f>
        <v>284966.36</v>
      </c>
      <c r="I13" s="22"/>
      <c r="J13" s="22" t="n">
        <f aca="false">+'105653'!J13+'105654'!J13+'105655'!J13+'105656'!J13+'105657'!J13+'105658'!J13+'105659'!J13+'105660'!J13+'107061'!J13</f>
        <v>175161</v>
      </c>
      <c r="K13" s="22"/>
      <c r="L13" s="22" t="n">
        <f aca="false">+J13-H13</f>
        <v>-109805.36</v>
      </c>
      <c r="M13" s="22"/>
      <c r="N13" s="21" t="s">
        <v>33</v>
      </c>
      <c r="O13" s="22" t="n">
        <f aca="false">+'105653'!O13+'105654'!O13+'105655'!O13+'105656'!O13+'105657'!O13+'105658'!O13+'105659'!O13+'105660'!O13+'107061'!O13</f>
        <v>147763.04</v>
      </c>
      <c r="P13" s="22"/>
      <c r="Q13" s="22" t="n">
        <f aca="false">+'105653'!Q13+'105654'!Q13+'105655'!Q13+'105656'!Q13+'105657'!Q13+'105658'!Q13+'105659'!Q13+'105660'!Q13+'107061'!Q13</f>
        <v>269643.15</v>
      </c>
      <c r="R13" s="22"/>
      <c r="S13" s="22" t="n">
        <f aca="false">+'105653'!S13+'105654'!S13+'105655'!S13+'105656'!S13+'105657'!S13+'105658'!S13+'105659'!S13+'105660'!S13+'107061'!S13</f>
        <v>-132439.83</v>
      </c>
      <c r="T13" s="22"/>
      <c r="U13" s="22" t="n">
        <f aca="false">+'105653'!U13+'105654'!U13+'105655'!U13+'105656'!U13+'105657'!U13+'105658'!U13+'105659'!U13+'105660'!U13+'107061'!U13</f>
        <v>58387</v>
      </c>
      <c r="V13" s="22"/>
      <c r="W13" s="22" t="n">
        <f aca="false">+'105653'!W13+'105654'!W13+'105655'!W13+'105656'!W13+'105657'!W13+'105658'!W13+'105659'!W13+'105660'!W13+'107061'!W13</f>
        <v>58387</v>
      </c>
      <c r="X13" s="22"/>
      <c r="Y13" s="22" t="n">
        <f aca="false">+'105653'!Y13+'105654'!Y13+'105655'!Y13+'105656'!Y13+'105657'!Y13+'105658'!Y13+'105659'!Y13+'105660'!Y13+'107061'!Y13</f>
        <v>58387</v>
      </c>
      <c r="Z13" s="22"/>
      <c r="AA13" s="22" t="n">
        <f aca="false">+'105653'!AA13+'105654'!AA13+'105655'!AA13+'105656'!AA13+'105657'!AA13+'105658'!AA13+'105659'!AA13+'105660'!AA13+'107061'!AA13</f>
        <v>58387</v>
      </c>
      <c r="AB13" s="22"/>
      <c r="AC13" s="22" t="n">
        <f aca="false">+'105653'!AC13+'105654'!AC13+'105655'!AC13+'105656'!AC13+'105657'!AC13+'105658'!AC13+'105659'!AC13+'105660'!AC13+'107061'!AC13</f>
        <v>58387</v>
      </c>
      <c r="AD13" s="22"/>
      <c r="AE13" s="22" t="n">
        <f aca="false">+'105653'!AE13+'105654'!AE13+'105655'!AE13+'105656'!AE13+'105657'!AE13+'105658'!AE13+'105659'!AE13+'105660'!AE13+'107061'!AE13</f>
        <v>58387</v>
      </c>
      <c r="AF13" s="22"/>
      <c r="AG13" s="22" t="n">
        <f aca="false">+'105653'!AG13+'105654'!AG13+'105655'!AG13+'105656'!AG13+'105657'!AG13+'105658'!AG13+'105659'!AG13+'105660'!AG13+'107061'!AG13</f>
        <v>58387</v>
      </c>
      <c r="AH13" s="22"/>
      <c r="AI13" s="22" t="n">
        <f aca="false">+'105653'!AI13+'105654'!AI13+'105655'!AI13+'105656'!AI13+'105657'!AI13+'105658'!AI13+'105659'!AI13+'105660'!AI13+'107061'!AI13</f>
        <v>58387</v>
      </c>
      <c r="AJ13" s="22"/>
      <c r="AK13" s="22" t="n">
        <f aca="false">+'105653'!AK13+'105654'!AK13+'105655'!AK13+'105656'!AK13+'105657'!AK13+'105658'!AK13+'105659'!AK13+'105660'!AK13+'107061'!AK13</f>
        <v>58387</v>
      </c>
      <c r="AL13" s="22"/>
      <c r="AM13" s="24" t="n">
        <f aca="false">SUM(O13:AK13)</f>
        <v>810449.36</v>
      </c>
      <c r="AN13" s="22"/>
      <c r="AO13" s="54" t="n">
        <f aca="false">+'105653'!AO13+'105654'!AO13+'105655'!AO13+'105656'!AO13+'105657'!AO13+'105658'!AO13+'105659'!AO13+'105660'!AO13+'107061'!AO13</f>
        <v>700644</v>
      </c>
      <c r="AP13" s="22"/>
      <c r="AQ13" s="25" t="n">
        <f aca="false">+AO13-AM13</f>
        <v>-109805.36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f aca="false">+'105653'!B14+'105654'!B14+'105655'!B14+'105656'!B14+'105657'!B14+'105658'!B14+'105659'!B14+'105660'!B14+'107061'!B14</f>
        <v>85111.32</v>
      </c>
      <c r="C14" s="22"/>
      <c r="D14" s="22" t="n">
        <f aca="false">+'105653'!D14+'105654'!D14+'105655'!D14+'105656'!D14+'105657'!D14+'105658'!D14+'105659'!D14+'105660'!D14+'107061'!D14</f>
        <v>84182</v>
      </c>
      <c r="E14" s="22"/>
      <c r="F14" s="22" t="n">
        <f aca="false">+D14-B14</f>
        <v>-929.319999999992</v>
      </c>
      <c r="G14" s="22" t="n">
        <v>1</v>
      </c>
      <c r="H14" s="22" t="n">
        <f aca="false">+'105653'!H14+'105654'!H14+'105655'!H14+'105656'!H14+'105657'!H14+'105658'!H14+'105659'!H14+'105660'!H14+'107061'!H14</f>
        <v>315756.53</v>
      </c>
      <c r="I14" s="22"/>
      <c r="J14" s="22" t="n">
        <f aca="false">+'105653'!J14+'105654'!J14+'105655'!J14+'105656'!J14+'105657'!J14+'105658'!J14+'105659'!J14+'105660'!J14+'107061'!J14</f>
        <v>252546</v>
      </c>
      <c r="K14" s="22"/>
      <c r="L14" s="22" t="n">
        <f aca="false">+J14-H14</f>
        <v>-63210.53</v>
      </c>
      <c r="M14" s="22"/>
      <c r="N14" s="21" t="s">
        <v>34</v>
      </c>
      <c r="O14" s="22" t="n">
        <f aca="false">+'105653'!O14+'105654'!O14+'105655'!O14+'105656'!O14+'105657'!O14+'105658'!O14+'105659'!O14+'105660'!O14+'107061'!O14</f>
        <v>132636.37</v>
      </c>
      <c r="P14" s="22"/>
      <c r="Q14" s="22" t="n">
        <f aca="false">+'105653'!Q14+'105654'!Q14+'105655'!Q14+'105656'!Q14+'105657'!Q14+'105658'!Q14+'105659'!Q14+'105660'!Q14+'107061'!Q14</f>
        <v>98008.84</v>
      </c>
      <c r="R14" s="22"/>
      <c r="S14" s="22" t="n">
        <f aca="false">+'105653'!S14+'105654'!S14+'105655'!S14+'105656'!S14+'105657'!S14+'105658'!S14+'105659'!S14+'105660'!S14+'107061'!S14</f>
        <v>85111.32</v>
      </c>
      <c r="T14" s="22"/>
      <c r="U14" s="22" t="n">
        <f aca="false">+'105653'!U14+'105654'!U14+'105655'!U14+'105656'!U14+'105657'!U14+'105658'!U14+'105659'!U14+'105660'!U14+'107061'!U14</f>
        <v>84182</v>
      </c>
      <c r="V14" s="22"/>
      <c r="W14" s="22" t="n">
        <f aca="false">+'105653'!W14+'105654'!W14+'105655'!W14+'105656'!W14+'105657'!W14+'105658'!W14+'105659'!W14+'105660'!W14+'107061'!W14</f>
        <v>84182</v>
      </c>
      <c r="X14" s="22"/>
      <c r="Y14" s="22" t="n">
        <f aca="false">+'105653'!Y14+'105654'!Y14+'105655'!Y14+'105656'!Y14+'105657'!Y14+'105658'!Y14+'105659'!Y14+'105660'!Y14+'107061'!Y14</f>
        <v>84182</v>
      </c>
      <c r="Z14" s="22"/>
      <c r="AA14" s="22" t="n">
        <f aca="false">+'105653'!AA14+'105654'!AA14+'105655'!AA14+'105656'!AA14+'105657'!AA14+'105658'!AA14+'105659'!AA14+'105660'!AA14+'107061'!AA14</f>
        <v>84182</v>
      </c>
      <c r="AB14" s="22"/>
      <c r="AC14" s="22" t="n">
        <f aca="false">+'105653'!AC14+'105654'!AC14+'105655'!AC14+'105656'!AC14+'105657'!AC14+'105658'!AC14+'105659'!AC14+'105660'!AC14+'107061'!AC14</f>
        <v>84182</v>
      </c>
      <c r="AD14" s="22"/>
      <c r="AE14" s="22" t="n">
        <f aca="false">+'105653'!AE14+'105654'!AE14+'105655'!AE14+'105656'!AE14+'105657'!AE14+'105658'!AE14+'105659'!AE14+'105660'!AE14+'107061'!AE14</f>
        <v>84182</v>
      </c>
      <c r="AF14" s="22"/>
      <c r="AG14" s="22" t="n">
        <f aca="false">+'105653'!AG14+'105654'!AG14+'105655'!AG14+'105656'!AG14+'105657'!AG14+'105658'!AG14+'105659'!AG14+'105660'!AG14+'107061'!AG14</f>
        <v>84182</v>
      </c>
      <c r="AH14" s="22"/>
      <c r="AI14" s="22" t="n">
        <f aca="false">+'105653'!AI14+'105654'!AI14+'105655'!AI14+'105656'!AI14+'105657'!AI14+'105658'!AI14+'105659'!AI14+'105660'!AI14+'107061'!AI14</f>
        <v>84182</v>
      </c>
      <c r="AJ14" s="22"/>
      <c r="AK14" s="22" t="n">
        <f aca="false">+'105653'!AK14+'105654'!AK14+'105655'!AK14+'105656'!AK14+'105657'!AK14+'105658'!AK14+'105659'!AK14+'105660'!AK14+'107061'!AK14</f>
        <v>84182</v>
      </c>
      <c r="AL14" s="22"/>
      <c r="AM14" s="24" t="n">
        <f aca="false">SUM(O14:AK14)</f>
        <v>1073394.53</v>
      </c>
      <c r="AN14" s="22"/>
      <c r="AO14" s="54" t="n">
        <f aca="false">+'105653'!AO14+'105654'!AO14+'105655'!AO14+'105656'!AO14+'105657'!AO14+'105658'!AO14+'105659'!AO14+'105660'!AO14+'107061'!AO14</f>
        <v>1010184</v>
      </c>
      <c r="AP14" s="22"/>
      <c r="AQ14" s="25" t="n">
        <f aca="false">+AO14-AM14</f>
        <v>-63210.53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f aca="false">+'105653'!B15+'105654'!B15+'105655'!B15+'105656'!B15+'105657'!B15+'105658'!B15+'105659'!B15+'105660'!B15+'107061'!B15</f>
        <v>23181.72</v>
      </c>
      <c r="C15" s="22"/>
      <c r="D15" s="22" t="n">
        <f aca="false">+'105653'!D15+'105654'!D15+'105655'!D15+'105656'!D15+'105657'!D15+'105658'!D15+'105659'!D15+'105660'!D15+'107061'!D15</f>
        <v>0</v>
      </c>
      <c r="E15" s="22"/>
      <c r="F15" s="22" t="n">
        <f aca="false">+D15-B15</f>
        <v>-23181.72</v>
      </c>
      <c r="G15" s="22" t="n">
        <v>1</v>
      </c>
      <c r="H15" s="22" t="n">
        <f aca="false">+'105653'!H15+'105654'!H15+'105655'!H15+'105656'!H15+'105657'!H15+'105658'!H15+'105659'!H15+'105660'!H15+'107061'!H15</f>
        <v>42515.02</v>
      </c>
      <c r="I15" s="22"/>
      <c r="J15" s="22" t="n">
        <f aca="false">+'105653'!J15+'105654'!J15+'105655'!J15+'105656'!J15+'105657'!J15+'105658'!J15+'105659'!J15+'105660'!J15+'107061'!J15</f>
        <v>0</v>
      </c>
      <c r="K15" s="22"/>
      <c r="L15" s="22" t="n">
        <f aca="false">+J15-H15</f>
        <v>-42515.02</v>
      </c>
      <c r="M15" s="22"/>
      <c r="N15" s="21" t="s">
        <v>35</v>
      </c>
      <c r="O15" s="22" t="n">
        <f aca="false">+'105653'!O15+'105654'!O15+'105655'!O15+'105656'!O15+'105657'!O15+'105658'!O15+'105659'!O15+'105660'!O15+'107061'!O15</f>
        <v>16593.06</v>
      </c>
      <c r="P15" s="22"/>
      <c r="Q15" s="22" t="n">
        <f aca="false">+'105653'!Q15+'105654'!Q15+'105655'!Q15+'105656'!Q15+'105657'!Q15+'105658'!Q15+'105659'!Q15+'105660'!Q15+'107061'!Q15</f>
        <v>2740.24</v>
      </c>
      <c r="R15" s="22"/>
      <c r="S15" s="22" t="n">
        <f aca="false">+'105653'!S15+'105654'!S15+'105655'!S15+'105656'!S15+'105657'!S15+'105658'!S15+'105659'!S15+'105660'!S15+'107061'!S15</f>
        <v>23181.72</v>
      </c>
      <c r="T15" s="22"/>
      <c r="U15" s="22" t="n">
        <f aca="false">+'105653'!U15+'105654'!U15+'105655'!U15+'105656'!U15+'105657'!U15+'105658'!U15+'105659'!U15+'105660'!U15+'107061'!U15</f>
        <v>0</v>
      </c>
      <c r="V15" s="22"/>
      <c r="W15" s="22" t="n">
        <f aca="false">+'105653'!W15+'105654'!W15+'105655'!W15+'105656'!W15+'105657'!W15+'105658'!W15+'105659'!W15+'105660'!W15+'107061'!W15</f>
        <v>0</v>
      </c>
      <c r="X15" s="22"/>
      <c r="Y15" s="22" t="n">
        <f aca="false">+'105653'!Y15+'105654'!Y15+'105655'!Y15+'105656'!Y15+'105657'!Y15+'105658'!Y15+'105659'!Y15+'105660'!Y15+'107061'!Y15</f>
        <v>0</v>
      </c>
      <c r="Z15" s="22"/>
      <c r="AA15" s="22" t="n">
        <f aca="false">+'105653'!AA15+'105654'!AA15+'105655'!AA15+'105656'!AA15+'105657'!AA15+'105658'!AA15+'105659'!AA15+'105660'!AA15+'107061'!AA15</f>
        <v>0</v>
      </c>
      <c r="AB15" s="22"/>
      <c r="AC15" s="22" t="n">
        <f aca="false">+'105653'!AC15+'105654'!AC15+'105655'!AC15+'105656'!AC15+'105657'!AC15+'105658'!AC15+'105659'!AC15+'105660'!AC15+'107061'!AC15</f>
        <v>0</v>
      </c>
      <c r="AD15" s="22"/>
      <c r="AE15" s="22" t="n">
        <f aca="false">+'105653'!AE15+'105654'!AE15+'105655'!AE15+'105656'!AE15+'105657'!AE15+'105658'!AE15+'105659'!AE15+'105660'!AE15+'107061'!AE15</f>
        <v>0</v>
      </c>
      <c r="AF15" s="22"/>
      <c r="AG15" s="22" t="n">
        <f aca="false">+'105653'!AG15+'105654'!AG15+'105655'!AG15+'105656'!AG15+'105657'!AG15+'105658'!AG15+'105659'!AG15+'105660'!AG15+'107061'!AG15</f>
        <v>0</v>
      </c>
      <c r="AH15" s="22"/>
      <c r="AI15" s="22" t="n">
        <f aca="false">+'105653'!AI15+'105654'!AI15+'105655'!AI15+'105656'!AI15+'105657'!AI15+'105658'!AI15+'105659'!AI15+'105660'!AI15+'107061'!AI15</f>
        <v>0</v>
      </c>
      <c r="AJ15" s="22"/>
      <c r="AK15" s="22" t="n">
        <f aca="false">+'105653'!AK15+'105654'!AK15+'105655'!AK15+'105656'!AK15+'105657'!AK15+'105658'!AK15+'105659'!AK15+'105660'!AK15+'107061'!AK15</f>
        <v>0</v>
      </c>
      <c r="AL15" s="22"/>
      <c r="AM15" s="24" t="n">
        <f aca="false">SUM(O15:AK15)</f>
        <v>42515.02</v>
      </c>
      <c r="AN15" s="22"/>
      <c r="AO15" s="54" t="n">
        <f aca="false">+'105653'!AO15+'105654'!AO15+'105655'!AO15+'105656'!AO15+'105657'!AO15+'105658'!AO15+'105659'!AO15+'105660'!AO15+'107061'!AO15</f>
        <v>0</v>
      </c>
      <c r="AP15" s="22"/>
      <c r="AQ15" s="25" t="n">
        <f aca="false">+AO15-AM15</f>
        <v>-42515.02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f aca="false">+'105653'!B16+'105654'!B16+'105655'!B16+'105656'!B16+'105657'!B16+'105658'!B16+'105659'!B16+'105660'!B16+'107061'!B16</f>
        <v>14050.49</v>
      </c>
      <c r="C16" s="22"/>
      <c r="D16" s="22" t="n">
        <f aca="false">+'105653'!D16+'105654'!D16+'105655'!D16+'105656'!D16+'105657'!D16+'105658'!D16+'105659'!D16+'105660'!D16+'107061'!D16</f>
        <v>31873</v>
      </c>
      <c r="E16" s="22"/>
      <c r="F16" s="22" t="n">
        <f aca="false">+D16-B16</f>
        <v>17822.51</v>
      </c>
      <c r="G16" s="22"/>
      <c r="H16" s="22" t="n">
        <f aca="false">+'105653'!H16+'105654'!H16+'105655'!H16+'105656'!H16+'105657'!H16+'105658'!H16+'105659'!H16+'105660'!H16+'107061'!H16</f>
        <v>36766.52</v>
      </c>
      <c r="I16" s="22"/>
      <c r="J16" s="22" t="n">
        <f aca="false">+'105653'!J16+'105654'!J16+'105655'!J16+'105656'!J16+'105657'!J16+'105658'!J16+'105659'!J16+'105660'!J16+'107061'!J16</f>
        <v>95619</v>
      </c>
      <c r="K16" s="22"/>
      <c r="L16" s="22" t="n">
        <f aca="false">+J16-H16</f>
        <v>58852.48</v>
      </c>
      <c r="M16" s="22"/>
      <c r="N16" s="21" t="s">
        <v>36</v>
      </c>
      <c r="O16" s="22" t="n">
        <f aca="false">+'105653'!O16+'105654'!O16+'105655'!O16+'105656'!O16+'105657'!O16+'105658'!O16+'105659'!O16+'105660'!O16+'107061'!O16</f>
        <v>8211.61</v>
      </c>
      <c r="P16" s="22"/>
      <c r="Q16" s="22" t="n">
        <f aca="false">+'105653'!Q16+'105654'!Q16+'105655'!Q16+'105656'!Q16+'105657'!Q16+'105658'!Q16+'105659'!Q16+'105660'!Q16+'107061'!Q16</f>
        <v>14504.42</v>
      </c>
      <c r="R16" s="22"/>
      <c r="S16" s="22" t="n">
        <f aca="false">+'105653'!S16+'105654'!S16+'105655'!S16+'105656'!S16+'105657'!S16+'105658'!S16+'105659'!S16+'105660'!S16+'107061'!S16</f>
        <v>14050.49</v>
      </c>
      <c r="T16" s="22"/>
      <c r="U16" s="22" t="n">
        <f aca="false">+'105653'!U16+'105654'!U16+'105655'!U16+'105656'!U16+'105657'!U16+'105658'!U16+'105659'!U16+'105660'!U16+'107061'!U16</f>
        <v>31873</v>
      </c>
      <c r="V16" s="22"/>
      <c r="W16" s="22" t="n">
        <f aca="false">+'105653'!W16+'105654'!W16+'105655'!W16+'105656'!W16+'105657'!W16+'105658'!W16+'105659'!W16+'105660'!W16+'107061'!W16</f>
        <v>31873</v>
      </c>
      <c r="X16" s="22"/>
      <c r="Y16" s="22" t="n">
        <f aca="false">+'105653'!Y16+'105654'!Y16+'105655'!Y16+'105656'!Y16+'105657'!Y16+'105658'!Y16+'105659'!Y16+'105660'!Y16+'107061'!Y16</f>
        <v>31873</v>
      </c>
      <c r="Z16" s="22"/>
      <c r="AA16" s="22" t="n">
        <f aca="false">+'105653'!AA16+'105654'!AA16+'105655'!AA16+'105656'!AA16+'105657'!AA16+'105658'!AA16+'105659'!AA16+'105660'!AA16+'107061'!AA16</f>
        <v>31873</v>
      </c>
      <c r="AB16" s="22"/>
      <c r="AC16" s="22" t="n">
        <f aca="false">+'105653'!AC16+'105654'!AC16+'105655'!AC16+'105656'!AC16+'105657'!AC16+'105658'!AC16+'105659'!AC16+'105660'!AC16+'107061'!AC16</f>
        <v>31873</v>
      </c>
      <c r="AD16" s="22"/>
      <c r="AE16" s="22" t="n">
        <f aca="false">+'105653'!AE16+'105654'!AE16+'105655'!AE16+'105656'!AE16+'105657'!AE16+'105658'!AE16+'105659'!AE16+'105660'!AE16+'107061'!AE16</f>
        <v>31873</v>
      </c>
      <c r="AF16" s="22"/>
      <c r="AG16" s="22" t="n">
        <f aca="false">+'105653'!AG16+'105654'!AG16+'105655'!AG16+'105656'!AG16+'105657'!AG16+'105658'!AG16+'105659'!AG16+'105660'!AG16+'107061'!AG16</f>
        <v>31873</v>
      </c>
      <c r="AH16" s="22"/>
      <c r="AI16" s="22" t="n">
        <f aca="false">+'105653'!AI16+'105654'!AI16+'105655'!AI16+'105656'!AI16+'105657'!AI16+'105658'!AI16+'105659'!AI16+'105660'!AI16+'107061'!AI16</f>
        <v>31873</v>
      </c>
      <c r="AJ16" s="22"/>
      <c r="AK16" s="22" t="n">
        <f aca="false">+'105653'!AK16+'105654'!AK16+'105655'!AK16+'105656'!AK16+'105657'!AK16+'105658'!AK16+'105659'!AK16+'105660'!AK16+'107061'!AK16</f>
        <v>31873</v>
      </c>
      <c r="AL16" s="22"/>
      <c r="AM16" s="24" t="n">
        <f aca="false">SUM(O16:AK16)</f>
        <v>323623.52</v>
      </c>
      <c r="AN16" s="22"/>
      <c r="AO16" s="54" t="n">
        <f aca="false">+'105653'!AO16+'105654'!AO16+'105655'!AO16+'105656'!AO16+'105657'!AO16+'105658'!AO16+'105659'!AO16+'105660'!AO16+'107061'!AO16</f>
        <v>382476</v>
      </c>
      <c r="AP16" s="22"/>
      <c r="AQ16" s="25" t="n">
        <f aca="false">+AO16-AM16</f>
        <v>58852.48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f aca="false">+'105653'!B17+'105654'!B17+'105655'!B17+'105656'!B17+'105657'!B17+'105658'!B17+'105659'!B17+'105660'!B17+'107061'!B17</f>
        <v>2572983.67</v>
      </c>
      <c r="C17" s="22"/>
      <c r="D17" s="22" t="n">
        <f aca="false">+'105653'!D17+'105654'!D17+'105655'!D17+'105656'!D17+'105657'!D17+'105658'!D17+'105659'!D17+'105660'!D17+'107061'!D17</f>
        <v>265124</v>
      </c>
      <c r="E17" s="22"/>
      <c r="F17" s="22" t="n">
        <f aca="false">+D17-B17</f>
        <v>-2307859.67</v>
      </c>
      <c r="G17" s="22" t="n">
        <v>3</v>
      </c>
      <c r="H17" s="22" t="n">
        <f aca="false">+'105653'!H17+'105654'!H17+'105655'!H17+'105656'!H17+'105657'!H17+'105658'!H17+'105659'!H17+'105660'!H17+'107061'!H17</f>
        <v>2956610.39</v>
      </c>
      <c r="I17" s="22"/>
      <c r="J17" s="22" t="n">
        <f aca="false">+'105653'!J17+'105654'!J17+'105655'!J17+'105656'!J17+'105657'!J17+'105658'!J17+'105659'!J17+'105660'!J17+'107061'!J17</f>
        <v>795372</v>
      </c>
      <c r="K17" s="22"/>
      <c r="L17" s="22" t="n">
        <f aca="false">+J17-H17</f>
        <v>-2161238.39</v>
      </c>
      <c r="M17" s="22"/>
      <c r="N17" s="21" t="s">
        <v>37</v>
      </c>
      <c r="O17" s="22" t="n">
        <f aca="false">+'105653'!O17+'105654'!O17+'105655'!O17+'105656'!O17+'105657'!O17+'105658'!O17+'105659'!O17+'105660'!O17+'107061'!O17</f>
        <v>-1019692.43</v>
      </c>
      <c r="P17" s="22"/>
      <c r="Q17" s="22" t="n">
        <f aca="false">+'105653'!Q17+'105654'!Q17+'105655'!Q17+'105656'!Q17+'105657'!Q17+'105658'!Q17+'105659'!Q17+'105660'!Q17+'107061'!Q17</f>
        <v>1403319.15</v>
      </c>
      <c r="R17" s="22"/>
      <c r="S17" s="22" t="n">
        <f aca="false">+'105653'!S17+'105654'!S17+'105655'!S17+'105656'!S17+'105657'!S17+'105658'!S17+'105659'!S17+'105660'!S17+'107061'!S17</f>
        <v>2572983.67</v>
      </c>
      <c r="T17" s="22"/>
      <c r="U17" s="22" t="n">
        <f aca="false">+'105653'!U17+'105654'!U17+'105655'!U17+'105656'!U17+'105657'!U17+'105658'!U17+'105659'!U17+'105660'!U17+'107061'!U17</f>
        <v>265124</v>
      </c>
      <c r="V17" s="22"/>
      <c r="W17" s="22" t="n">
        <f aca="false">+'105653'!W17+'105654'!W17+'105655'!W17+'105656'!W17+'105657'!W17+'105658'!W17+'105659'!W17+'105660'!W17+'107061'!W17</f>
        <v>265124</v>
      </c>
      <c r="X17" s="22"/>
      <c r="Y17" s="22" t="n">
        <f aca="false">+'105653'!Y17+'105654'!Y17+'105655'!Y17+'105656'!Y17+'105657'!Y17+'105658'!Y17+'105659'!Y17+'105660'!Y17+'107061'!Y17</f>
        <v>265124</v>
      </c>
      <c r="Z17" s="22"/>
      <c r="AA17" s="22" t="n">
        <f aca="false">+'105653'!AA17+'105654'!AA17+'105655'!AA17+'105656'!AA17+'105657'!AA17+'105658'!AA17+'105659'!AA17+'105660'!AA17+'107061'!AA17</f>
        <v>265124</v>
      </c>
      <c r="AB17" s="22"/>
      <c r="AC17" s="22" t="n">
        <f aca="false">+'105653'!AC17+'105654'!AC17+'105655'!AC17+'105656'!AC17+'105657'!AC17+'105658'!AC17+'105659'!AC17+'105660'!AC17+'107061'!AC17</f>
        <v>265124</v>
      </c>
      <c r="AD17" s="22"/>
      <c r="AE17" s="22" t="n">
        <f aca="false">+'105653'!AE17+'105654'!AE17+'105655'!AE17+'105656'!AE17+'105657'!AE17+'105658'!AE17+'105659'!AE17+'105660'!AE17+'107061'!AE17</f>
        <v>265124</v>
      </c>
      <c r="AF17" s="22"/>
      <c r="AG17" s="22" t="n">
        <f aca="false">+'105653'!AG17+'105654'!AG17+'105655'!AG17+'105656'!AG17+'105657'!AG17+'105658'!AG17+'105659'!AG17+'105660'!AG17+'107061'!AG17</f>
        <v>456954</v>
      </c>
      <c r="AH17" s="22"/>
      <c r="AI17" s="22" t="n">
        <f aca="false">+'105653'!AI17+'105654'!AI17+'105655'!AI17+'105656'!AI17+'105657'!AI17+'105658'!AI17+'105659'!AI17+'105660'!AI17+'107061'!AI17</f>
        <v>456954</v>
      </c>
      <c r="AJ17" s="22"/>
      <c r="AK17" s="22" t="n">
        <f aca="false">+'105653'!AK17+'105654'!AK17+'105655'!AK17+'105656'!AK17+'105657'!AK17+'105658'!AK17+'105659'!AK17+'105660'!AK17+'107061'!AK17</f>
        <v>1188081</v>
      </c>
      <c r="AL17" s="22"/>
      <c r="AM17" s="24" t="n">
        <f aca="false">SUM(O17:AK17)</f>
        <v>6649343.39</v>
      </c>
      <c r="AN17" s="22"/>
      <c r="AO17" s="54" t="n">
        <f aca="false">+'105653'!AO17+'105654'!AO17+'105655'!AO17+'105656'!AO17+'105657'!AO17+'105658'!AO17+'105659'!AO17+'105660'!AO17+'107061'!AO17</f>
        <v>4488105</v>
      </c>
      <c r="AP17" s="22"/>
      <c r="AQ17" s="25" t="n">
        <f aca="false">+AO17-AM17</f>
        <v>-2161238.39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f aca="false">+'105653'!B18+'105654'!B18+'105655'!B18+'105656'!B18+'105657'!B18+'105658'!B18+'105659'!B18+'105660'!B18+'107061'!B18</f>
        <v>0</v>
      </c>
      <c r="C18" s="22"/>
      <c r="D18" s="22" t="n">
        <f aca="false">+'105653'!D18+'105654'!D18+'105655'!D18+'105656'!D18+'105657'!D18+'105658'!D18+'105659'!D18+'105660'!D18+'107061'!D18</f>
        <v>0</v>
      </c>
      <c r="E18" s="22"/>
      <c r="F18" s="22" t="n">
        <f aca="false">+D18-B18</f>
        <v>0</v>
      </c>
      <c r="G18" s="22"/>
      <c r="H18" s="22" t="n">
        <f aca="false">+'105653'!H18+'105654'!H18+'105655'!H18+'105656'!H18+'105657'!H18+'105658'!H18+'105659'!H18+'105660'!H18+'107061'!H18</f>
        <v>0</v>
      </c>
      <c r="I18" s="22"/>
      <c r="J18" s="22" t="n">
        <f aca="false">+'105653'!J18+'105654'!J18+'105655'!J18+'105656'!J18+'105657'!J18+'105658'!J18+'105659'!J18+'105660'!J18+'107061'!J18</f>
        <v>0</v>
      </c>
      <c r="K18" s="22"/>
      <c r="L18" s="22" t="n">
        <f aca="false">+J18-H18</f>
        <v>0</v>
      </c>
      <c r="M18" s="22"/>
      <c r="N18" s="21" t="s">
        <v>38</v>
      </c>
      <c r="O18" s="22" t="n">
        <f aca="false">+'105653'!O18+'105654'!O18+'105655'!O18+'105656'!O18+'105657'!O18+'105658'!O18+'105659'!O18+'105660'!O18+'107061'!O18</f>
        <v>0</v>
      </c>
      <c r="P18" s="22"/>
      <c r="Q18" s="22" t="n">
        <f aca="false">+'105653'!Q18+'105654'!Q18+'105655'!Q18+'105656'!Q18+'105657'!Q18+'105658'!Q18+'105659'!Q18+'105660'!Q18+'107061'!Q18</f>
        <v>0</v>
      </c>
      <c r="R18" s="22"/>
      <c r="S18" s="22" t="n">
        <f aca="false">+'105653'!S18+'105654'!S18+'105655'!S18+'105656'!S18+'105657'!S18+'105658'!S18+'105659'!S18+'105660'!S18+'107061'!S18</f>
        <v>0</v>
      </c>
      <c r="T18" s="22"/>
      <c r="U18" s="22" t="n">
        <f aca="false">+'105653'!U18+'105654'!U18+'105655'!U18+'105656'!U18+'105657'!U18+'105658'!U18+'105659'!U18+'105660'!U18+'107061'!U18</f>
        <v>0</v>
      </c>
      <c r="V18" s="22"/>
      <c r="W18" s="22" t="n">
        <f aca="false">+'105653'!W18+'105654'!W18+'105655'!W18+'105656'!W18+'105657'!W18+'105658'!W18+'105659'!W18+'105660'!W18+'107061'!W18</f>
        <v>0</v>
      </c>
      <c r="X18" s="22"/>
      <c r="Y18" s="22" t="n">
        <f aca="false">+'105653'!Y18+'105654'!Y18+'105655'!Y18+'105656'!Y18+'105657'!Y18+'105658'!Y18+'105659'!Y18+'105660'!Y18+'107061'!Y18</f>
        <v>0</v>
      </c>
      <c r="Z18" s="22"/>
      <c r="AA18" s="22" t="n">
        <f aca="false">+'105653'!AA18+'105654'!AA18+'105655'!AA18+'105656'!AA18+'105657'!AA18+'105658'!AA18+'105659'!AA18+'105660'!AA18+'107061'!AA18</f>
        <v>0</v>
      </c>
      <c r="AB18" s="22"/>
      <c r="AC18" s="22" t="n">
        <f aca="false">+'105653'!AC18+'105654'!AC18+'105655'!AC18+'105656'!AC18+'105657'!AC18+'105658'!AC18+'105659'!AC18+'105660'!AC18+'107061'!AC18</f>
        <v>0</v>
      </c>
      <c r="AD18" s="22"/>
      <c r="AE18" s="22" t="n">
        <f aca="false">+'105653'!AE18+'105654'!AE18+'105655'!AE18+'105656'!AE18+'105657'!AE18+'105658'!AE18+'105659'!AE18+'105660'!AE18+'107061'!AE18</f>
        <v>0</v>
      </c>
      <c r="AF18" s="22"/>
      <c r="AG18" s="22" t="n">
        <f aca="false">+'105653'!AG18+'105654'!AG18+'105655'!AG18+'105656'!AG18+'105657'!AG18+'105658'!AG18+'105659'!AG18+'105660'!AG18+'107061'!AG18</f>
        <v>0</v>
      </c>
      <c r="AH18" s="22"/>
      <c r="AI18" s="22" t="n">
        <f aca="false">+'105653'!AI18+'105654'!AI18+'105655'!AI18+'105656'!AI18+'105657'!AI18+'105658'!AI18+'105659'!AI18+'105660'!AI18+'107061'!AI18</f>
        <v>0</v>
      </c>
      <c r="AJ18" s="22"/>
      <c r="AK18" s="22" t="n">
        <f aca="false">+'105653'!AK18+'105654'!AK18+'105655'!AK18+'105656'!AK18+'105657'!AK18+'105658'!AK18+'105659'!AK18+'105660'!AK18+'107061'!AK18</f>
        <v>0</v>
      </c>
      <c r="AL18" s="22"/>
      <c r="AM18" s="24" t="n">
        <f aca="false">SUM(O18:AK18)</f>
        <v>0</v>
      </c>
      <c r="AN18" s="22"/>
      <c r="AO18" s="54" t="n">
        <f aca="false">+'105653'!AO18+'105654'!AO18+'105655'!AO18+'105656'!AO18+'105657'!AO18+'105658'!AO18+'105659'!AO18+'105660'!AO18+'107061'!AO18</f>
        <v>0</v>
      </c>
      <c r="AP18" s="22"/>
      <c r="AQ18" s="25" t="n">
        <f aca="false">+AO18-AM18</f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f aca="false">+'105653'!B19+'105654'!B19+'105655'!B19+'105656'!B19+'105657'!B19+'105658'!B19+'105659'!B19+'105660'!B19+'107061'!B19</f>
        <v>-318086.34</v>
      </c>
      <c r="C19" s="22"/>
      <c r="D19" s="22" t="n">
        <f aca="false">+'105653'!D19+'105654'!D19+'105655'!D19+'105656'!D19+'105657'!D19+'105658'!D19+'105659'!D19+'105660'!D19+'107061'!D19</f>
        <v>185084</v>
      </c>
      <c r="E19" s="22"/>
      <c r="F19" s="22" t="n">
        <f aca="false">+D19-B19</f>
        <v>503170.34</v>
      </c>
      <c r="G19" s="22" t="n">
        <v>5</v>
      </c>
      <c r="H19" s="22" t="n">
        <f aca="false">+'105653'!H19+'105654'!H19+'105655'!H19+'105656'!H19+'105657'!H19+'105658'!H19+'105659'!H19+'105660'!H19+'107061'!H19</f>
        <v>-7342.66000000001</v>
      </c>
      <c r="I19" s="22"/>
      <c r="J19" s="22" t="n">
        <f aca="false">+'105653'!J19+'105654'!J19+'105655'!J19+'105656'!J19+'105657'!J19+'105658'!J19+'105659'!J19+'105660'!J19+'107061'!J19</f>
        <v>555252</v>
      </c>
      <c r="K19" s="22"/>
      <c r="L19" s="22" t="n">
        <f aca="false">+J19-H19</f>
        <v>562594.66</v>
      </c>
      <c r="M19" s="22"/>
      <c r="N19" s="21" t="s">
        <v>39</v>
      </c>
      <c r="O19" s="22" t="n">
        <f aca="false">+'105653'!O19+'105654'!O19+'105655'!O19+'105656'!O19+'105657'!O19+'105658'!O19+'105659'!O19+'105660'!O19+'107061'!O19</f>
        <v>141558.61</v>
      </c>
      <c r="P19" s="22"/>
      <c r="Q19" s="22" t="n">
        <f aca="false">+'105653'!Q19+'105654'!Q19+'105655'!Q19+'105656'!Q19+'105657'!Q19+'105658'!Q19+'105659'!Q19+'105660'!Q19+'107061'!Q19</f>
        <v>169185.07</v>
      </c>
      <c r="R19" s="22"/>
      <c r="S19" s="22" t="n">
        <f aca="false">+'105653'!S19+'105654'!S19+'105655'!S19+'105656'!S19+'105657'!S19+'105658'!S19+'105659'!S19+'105660'!S19+'107061'!S19</f>
        <v>-318086.34</v>
      </c>
      <c r="T19" s="22"/>
      <c r="U19" s="22" t="n">
        <f aca="false">+'105653'!U19+'105654'!U19+'105655'!U19+'105656'!U19+'105657'!U19+'105658'!U19+'105659'!U19+'105660'!U19+'107061'!U19</f>
        <v>185084</v>
      </c>
      <c r="V19" s="22"/>
      <c r="W19" s="22" t="n">
        <f aca="false">+'105653'!W19+'105654'!W19+'105655'!W19+'105656'!W19+'105657'!W19+'105658'!W19+'105659'!W19+'105660'!W19+'107061'!W19</f>
        <v>185084</v>
      </c>
      <c r="X19" s="22"/>
      <c r="Y19" s="22" t="n">
        <f aca="false">+'105653'!Y19+'105654'!Y19+'105655'!Y19+'105656'!Y19+'105657'!Y19+'105658'!Y19+'105659'!Y19+'105660'!Y19+'107061'!Y19</f>
        <v>185084</v>
      </c>
      <c r="Z19" s="22"/>
      <c r="AA19" s="22" t="n">
        <f aca="false">+'105653'!AA19+'105654'!AA19+'105655'!AA19+'105656'!AA19+'105657'!AA19+'105658'!AA19+'105659'!AA19+'105660'!AA19+'107061'!AA19</f>
        <v>185084</v>
      </c>
      <c r="AB19" s="22"/>
      <c r="AC19" s="22" t="n">
        <f aca="false">+'105653'!AC19+'105654'!AC19+'105655'!AC19+'105656'!AC19+'105657'!AC19+'105658'!AC19+'105659'!AC19+'105660'!AC19+'107061'!AC19</f>
        <v>185084</v>
      </c>
      <c r="AD19" s="22"/>
      <c r="AE19" s="22" t="n">
        <f aca="false">+'105653'!AE19+'105654'!AE19+'105655'!AE19+'105656'!AE19+'105657'!AE19+'105658'!AE19+'105659'!AE19+'105660'!AE19+'107061'!AE19</f>
        <v>185084</v>
      </c>
      <c r="AF19" s="22"/>
      <c r="AG19" s="22" t="n">
        <f aca="false">+'105653'!AG19+'105654'!AG19+'105655'!AG19+'105656'!AG19+'105657'!AG19+'105658'!AG19+'105659'!AG19+'105660'!AG19+'107061'!AG19</f>
        <v>185084</v>
      </c>
      <c r="AH19" s="22"/>
      <c r="AI19" s="22" t="n">
        <f aca="false">+'105653'!AI19+'105654'!AI19+'105655'!AI19+'105656'!AI19+'105657'!AI19+'105658'!AI19+'105659'!AI19+'105660'!AI19+'107061'!AI19</f>
        <v>185084</v>
      </c>
      <c r="AJ19" s="22"/>
      <c r="AK19" s="22" t="n">
        <f aca="false">+'105653'!AK19+'105654'!AK19+'105655'!AK19+'105656'!AK19+'105657'!AK19+'105658'!AK19+'105659'!AK19+'105660'!AK19+'107061'!AK19</f>
        <v>185084</v>
      </c>
      <c r="AL19" s="22"/>
      <c r="AM19" s="24" t="n">
        <f aca="false">SUM(O19:AK19)</f>
        <v>1658413.34</v>
      </c>
      <c r="AN19" s="22"/>
      <c r="AO19" s="54" t="n">
        <f aca="false">+'105653'!AO19+'105654'!AO19+'105655'!AO19+'105656'!AO19+'105657'!AO19+'105658'!AO19+'105659'!AO19+'105660'!AO19+'107061'!AO19</f>
        <v>2221008</v>
      </c>
      <c r="AP19" s="22"/>
      <c r="AQ19" s="25" t="n">
        <f aca="false">+AO19-AM19</f>
        <v>562594.66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f aca="false">+'105653'!B20+'105654'!B20+'105655'!B20+'105656'!B20+'105657'!B20+'105658'!B20+'105659'!B20+'105660'!B20+'107061'!B20</f>
        <v>0</v>
      </c>
      <c r="C20" s="22"/>
      <c r="D20" s="22" t="n">
        <f aca="false">+'105653'!D20+'105654'!D20+'105655'!D20+'105656'!D20+'105657'!D20+'105658'!D20+'105659'!D20+'105660'!D20+'107061'!D20</f>
        <v>0</v>
      </c>
      <c r="E20" s="22"/>
      <c r="F20" s="22" t="n">
        <f aca="false">+D20-B20</f>
        <v>0</v>
      </c>
      <c r="G20" s="22"/>
      <c r="H20" s="22" t="n">
        <f aca="false">+'105653'!H20+'105654'!H20+'105655'!H20+'105656'!H20+'105657'!H20+'105658'!H20+'105659'!H20+'105660'!H20+'107061'!H20</f>
        <v>102.04</v>
      </c>
      <c r="I20" s="22"/>
      <c r="J20" s="22" t="n">
        <f aca="false">+'105653'!J20+'105654'!J20+'105655'!J20+'105656'!J20+'105657'!J20+'105658'!J20+'105659'!J20+'105660'!J20+'107061'!J20</f>
        <v>0</v>
      </c>
      <c r="K20" s="22"/>
      <c r="L20" s="22" t="n">
        <f aca="false">+J20-H20</f>
        <v>-102.04</v>
      </c>
      <c r="M20" s="22"/>
      <c r="N20" s="21" t="s">
        <v>40</v>
      </c>
      <c r="O20" s="22" t="n">
        <f aca="false">+'105653'!O20+'105654'!O20+'105655'!O20+'105656'!O20+'105657'!O20+'105658'!O20+'105659'!O20+'105660'!O20+'107061'!O20</f>
        <v>0</v>
      </c>
      <c r="P20" s="22"/>
      <c r="Q20" s="22" t="n">
        <f aca="false">+'105653'!Q20+'105654'!Q20+'105655'!Q20+'105656'!Q20+'105657'!Q20+'105658'!Q20+'105659'!Q20+'105660'!Q20+'107061'!Q20</f>
        <v>102.04</v>
      </c>
      <c r="R20" s="22"/>
      <c r="S20" s="22" t="n">
        <f aca="false">+'105653'!S20+'105654'!S20+'105655'!S20+'105656'!S20+'105657'!S20+'105658'!S20+'105659'!S20+'105660'!S20+'107061'!S20</f>
        <v>0</v>
      </c>
      <c r="T20" s="22"/>
      <c r="U20" s="22" t="n">
        <f aca="false">+'105653'!U20+'105654'!U20+'105655'!U20+'105656'!U20+'105657'!U20+'105658'!U20+'105659'!U20+'105660'!U20+'107061'!U20</f>
        <v>0</v>
      </c>
      <c r="V20" s="22"/>
      <c r="W20" s="22" t="n">
        <f aca="false">+'105653'!W20+'105654'!W20+'105655'!W20+'105656'!W20+'105657'!W20+'105658'!W20+'105659'!W20+'105660'!W20+'107061'!W20</f>
        <v>0</v>
      </c>
      <c r="X20" s="22"/>
      <c r="Y20" s="22" t="n">
        <f aca="false">+'105653'!Y20+'105654'!Y20+'105655'!Y20+'105656'!Y20+'105657'!Y20+'105658'!Y20+'105659'!Y20+'105660'!Y20+'107061'!Y20</f>
        <v>0</v>
      </c>
      <c r="Z20" s="22"/>
      <c r="AA20" s="22" t="n">
        <f aca="false">+'105653'!AA20+'105654'!AA20+'105655'!AA20+'105656'!AA20+'105657'!AA20+'105658'!AA20+'105659'!AA20+'105660'!AA20+'107061'!AA20</f>
        <v>0</v>
      </c>
      <c r="AB20" s="22"/>
      <c r="AC20" s="22" t="n">
        <f aca="false">+'105653'!AC20+'105654'!AC20+'105655'!AC20+'105656'!AC20+'105657'!AC20+'105658'!AC20+'105659'!AC20+'105660'!AC20+'107061'!AC20</f>
        <v>0</v>
      </c>
      <c r="AD20" s="22"/>
      <c r="AE20" s="22" t="n">
        <f aca="false">+'105653'!AE20+'105654'!AE20+'105655'!AE20+'105656'!AE20+'105657'!AE20+'105658'!AE20+'105659'!AE20+'105660'!AE20+'107061'!AE20</f>
        <v>0</v>
      </c>
      <c r="AF20" s="22"/>
      <c r="AG20" s="22" t="n">
        <f aca="false">+'105653'!AG20+'105654'!AG20+'105655'!AG20+'105656'!AG20+'105657'!AG20+'105658'!AG20+'105659'!AG20+'105660'!AG20+'107061'!AG20</f>
        <v>0</v>
      </c>
      <c r="AH20" s="22"/>
      <c r="AI20" s="22" t="n">
        <f aca="false">+'105653'!AI20+'105654'!AI20+'105655'!AI20+'105656'!AI20+'105657'!AI20+'105658'!AI20+'105659'!AI20+'105660'!AI20+'107061'!AI20</f>
        <v>0</v>
      </c>
      <c r="AJ20" s="22"/>
      <c r="AK20" s="22" t="n">
        <f aca="false">+'105653'!AK20+'105654'!AK20+'105655'!AK20+'105656'!AK20+'105657'!AK20+'105658'!AK20+'105659'!AK20+'105660'!AK20+'107061'!AK20</f>
        <v>0</v>
      </c>
      <c r="AL20" s="22"/>
      <c r="AM20" s="24" t="n">
        <f aca="false">SUM(O20:AK20)</f>
        <v>102.04</v>
      </c>
      <c r="AN20" s="22"/>
      <c r="AO20" s="54" t="n">
        <f aca="false">+'105653'!AO20+'105654'!AO20+'105655'!AO20+'105656'!AO20+'105657'!AO20+'105658'!AO20+'105659'!AO20+'105660'!AO20+'107061'!AO20</f>
        <v>0</v>
      </c>
      <c r="AP20" s="22"/>
      <c r="AQ20" s="25" t="n">
        <f aca="false">+AO20-AM20</f>
        <v>-102.04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f aca="false">+'105653'!B21+'105654'!B21+'105655'!B21+'105656'!B21+'105657'!B21+'105658'!B21+'105659'!B21+'105660'!B21+'107061'!B21</f>
        <v>0</v>
      </c>
      <c r="C21" s="22"/>
      <c r="D21" s="22" t="n">
        <f aca="false">+'105653'!D21+'105654'!D21+'105655'!D21+'105656'!D21+'105657'!D21+'105658'!D21+'105659'!D21+'105660'!D21+'107061'!D21</f>
        <v>0</v>
      </c>
      <c r="E21" s="22"/>
      <c r="F21" s="22" t="n">
        <f aca="false">+D21-B21</f>
        <v>0</v>
      </c>
      <c r="G21" s="22"/>
      <c r="H21" s="22" t="n">
        <f aca="false">+'105653'!H21+'105654'!H21+'105655'!H21+'105656'!H21+'105657'!H21+'105658'!H21+'105659'!H21+'105660'!H21+'107061'!H21</f>
        <v>0</v>
      </c>
      <c r="I21" s="22"/>
      <c r="J21" s="22" t="n">
        <f aca="false">+'105653'!J21+'105654'!J21+'105655'!J21+'105656'!J21+'105657'!J21+'105658'!J21+'105659'!J21+'105660'!J21+'107061'!J21</f>
        <v>0</v>
      </c>
      <c r="K21" s="22"/>
      <c r="L21" s="22" t="n">
        <f aca="false">+J21-H21</f>
        <v>0</v>
      </c>
      <c r="M21" s="22"/>
      <c r="N21" s="21" t="s">
        <v>41</v>
      </c>
      <c r="O21" s="22" t="n">
        <f aca="false">+'105653'!O21+'105654'!O21+'105655'!O21+'105656'!O21+'105657'!O21+'105658'!O21+'105659'!O21+'105660'!O21+'107061'!O21</f>
        <v>0</v>
      </c>
      <c r="P21" s="22"/>
      <c r="Q21" s="22" t="n">
        <f aca="false">+'105653'!Q21+'105654'!Q21+'105655'!Q21+'105656'!Q21+'105657'!Q21+'105658'!Q21+'105659'!Q21+'105660'!Q21+'107061'!Q21</f>
        <v>0</v>
      </c>
      <c r="R21" s="22"/>
      <c r="S21" s="22" t="n">
        <f aca="false">+'105653'!S21+'105654'!S21+'105655'!S21+'105656'!S21+'105657'!S21+'105658'!S21+'105659'!S21+'105660'!S21+'107061'!S21</f>
        <v>0</v>
      </c>
      <c r="T21" s="22"/>
      <c r="U21" s="22" t="n">
        <f aca="false">+'105653'!U21+'105654'!U21+'105655'!U21+'105656'!U21+'105657'!U21+'105658'!U21+'105659'!U21+'105660'!U21+'107061'!U21</f>
        <v>0</v>
      </c>
      <c r="V21" s="22"/>
      <c r="W21" s="22" t="n">
        <f aca="false">+'105653'!W21+'105654'!W21+'105655'!W21+'105656'!W21+'105657'!W21+'105658'!W21+'105659'!W21+'105660'!W21+'107061'!W21</f>
        <v>0</v>
      </c>
      <c r="X21" s="22"/>
      <c r="Y21" s="22" t="n">
        <f aca="false">+'105653'!Y21+'105654'!Y21+'105655'!Y21+'105656'!Y21+'105657'!Y21+'105658'!Y21+'105659'!Y21+'105660'!Y21+'107061'!Y21</f>
        <v>0</v>
      </c>
      <c r="Z21" s="22"/>
      <c r="AA21" s="22" t="n">
        <f aca="false">+'105653'!AA21+'105654'!AA21+'105655'!AA21+'105656'!AA21+'105657'!AA21+'105658'!AA21+'105659'!AA21+'105660'!AA21+'107061'!AA21</f>
        <v>0</v>
      </c>
      <c r="AB21" s="22"/>
      <c r="AC21" s="22" t="n">
        <f aca="false">+'105653'!AC21+'105654'!AC21+'105655'!AC21+'105656'!AC21+'105657'!AC21+'105658'!AC21+'105659'!AC21+'105660'!AC21+'107061'!AC21</f>
        <v>0</v>
      </c>
      <c r="AD21" s="22"/>
      <c r="AE21" s="22" t="n">
        <f aca="false">+'105653'!AE21+'105654'!AE21+'105655'!AE21+'105656'!AE21+'105657'!AE21+'105658'!AE21+'105659'!AE21+'105660'!AE21+'107061'!AE21</f>
        <v>0</v>
      </c>
      <c r="AF21" s="22"/>
      <c r="AG21" s="22" t="n">
        <f aca="false">+'105653'!AG21+'105654'!AG21+'105655'!AG21+'105656'!AG21+'105657'!AG21+'105658'!AG21+'105659'!AG21+'105660'!AG21+'107061'!AG21</f>
        <v>0</v>
      </c>
      <c r="AH21" s="22"/>
      <c r="AI21" s="22" t="n">
        <f aca="false">+'105653'!AI21+'105654'!AI21+'105655'!AI21+'105656'!AI21+'105657'!AI21+'105658'!AI21+'105659'!AI21+'105660'!AI21+'107061'!AI21</f>
        <v>0</v>
      </c>
      <c r="AJ21" s="22"/>
      <c r="AK21" s="22" t="n">
        <f aca="false">+'105653'!AK21+'105654'!AK21+'105655'!AK21+'105656'!AK21+'105657'!AK21+'105658'!AK21+'105659'!AK21+'105660'!AK21+'107061'!AK21</f>
        <v>0</v>
      </c>
      <c r="AL21" s="22"/>
      <c r="AM21" s="24" t="n">
        <f aca="false">SUM(O21:AK21)</f>
        <v>0</v>
      </c>
      <c r="AN21" s="22"/>
      <c r="AO21" s="54" t="n">
        <f aca="false">+'105653'!AO21+'105654'!AO21+'105655'!AO21+'105656'!AO21+'105657'!AO21+'105658'!AO21+'105659'!AO21+'105660'!AO21+'107061'!AO21</f>
        <v>0</v>
      </c>
      <c r="AP21" s="22"/>
      <c r="AQ21" s="25" t="n">
        <f aca="false">+AO21-AM21</f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f aca="false">+'105653'!B22+'105654'!B22+'105655'!B22+'105656'!B22+'105657'!B22+'105658'!B22+'105659'!B22+'105660'!B22+'107061'!B22</f>
        <v>470.92</v>
      </c>
      <c r="C22" s="22"/>
      <c r="D22" s="22" t="n">
        <f aca="false">+'105653'!D22+'105654'!D22+'105655'!D22+'105656'!D22+'105657'!D22+'105658'!D22+'105659'!D22+'105660'!D22+'107061'!D22</f>
        <v>805</v>
      </c>
      <c r="E22" s="22"/>
      <c r="F22" s="22" t="n">
        <f aca="false">+D22-B22</f>
        <v>334.08</v>
      </c>
      <c r="G22" s="22"/>
      <c r="H22" s="22" t="n">
        <f aca="false">+'105653'!H22+'105654'!H22+'105655'!H22+'105656'!H22+'105657'!H22+'105658'!H22+'105659'!H22+'105660'!H22+'107061'!H22</f>
        <v>20417.61</v>
      </c>
      <c r="I22" s="22"/>
      <c r="J22" s="22" t="n">
        <f aca="false">+'105653'!J22+'105654'!J22+'105655'!J22+'105656'!J22+'105657'!J22+'105658'!J22+'105659'!J22+'105660'!J22+'107061'!J22</f>
        <v>2415</v>
      </c>
      <c r="K22" s="22"/>
      <c r="L22" s="22" t="n">
        <f aca="false">+J22-H22</f>
        <v>-18002.61</v>
      </c>
      <c r="M22" s="22"/>
      <c r="N22" s="21" t="s">
        <v>42</v>
      </c>
      <c r="O22" s="22" t="n">
        <f aca="false">+'105653'!O22+'105654'!O22+'105655'!O22+'105656'!O22+'105657'!O22+'105658'!O22+'105659'!O22+'105660'!O22+'107061'!O22</f>
        <v>16362.11</v>
      </c>
      <c r="P22" s="22"/>
      <c r="Q22" s="22" t="n">
        <f aca="false">+'105653'!Q22+'105654'!Q22+'105655'!Q22+'105656'!Q22+'105657'!Q22+'105658'!Q22+'105659'!Q22+'105660'!Q22+'107061'!Q22</f>
        <v>3584.58</v>
      </c>
      <c r="R22" s="22"/>
      <c r="S22" s="22" t="n">
        <f aca="false">+'105653'!S22+'105654'!S22+'105655'!S22+'105656'!S22+'105657'!S22+'105658'!S22+'105659'!S22+'105660'!S22+'107061'!S22</f>
        <v>470.92</v>
      </c>
      <c r="T22" s="22"/>
      <c r="U22" s="22" t="n">
        <f aca="false">+'105653'!U22+'105654'!U22+'105655'!U22+'105656'!U22+'105657'!U22+'105658'!U22+'105659'!U22+'105660'!U22+'107061'!U22</f>
        <v>805</v>
      </c>
      <c r="V22" s="22"/>
      <c r="W22" s="22" t="n">
        <f aca="false">+'105653'!W22+'105654'!W22+'105655'!W22+'105656'!W22+'105657'!W22+'105658'!W22+'105659'!W22+'105660'!W22+'107061'!W22</f>
        <v>805</v>
      </c>
      <c r="X22" s="22"/>
      <c r="Y22" s="22" t="n">
        <f aca="false">+'105653'!Y22+'105654'!Y22+'105655'!Y22+'105656'!Y22+'105657'!Y22+'105658'!Y22+'105659'!Y22+'105660'!Y22+'107061'!Y22</f>
        <v>805</v>
      </c>
      <c r="Z22" s="22"/>
      <c r="AA22" s="22" t="n">
        <f aca="false">+'105653'!AA22+'105654'!AA22+'105655'!AA22+'105656'!AA22+'105657'!AA22+'105658'!AA22+'105659'!AA22+'105660'!AA22+'107061'!AA22</f>
        <v>805</v>
      </c>
      <c r="AB22" s="22"/>
      <c r="AC22" s="22" t="n">
        <f aca="false">+'105653'!AC22+'105654'!AC22+'105655'!AC22+'105656'!AC22+'105657'!AC22+'105658'!AC22+'105659'!AC22+'105660'!AC22+'107061'!AC22</f>
        <v>805</v>
      </c>
      <c r="AD22" s="22"/>
      <c r="AE22" s="22" t="n">
        <f aca="false">+'105653'!AE22+'105654'!AE22+'105655'!AE22+'105656'!AE22+'105657'!AE22+'105658'!AE22+'105659'!AE22+'105660'!AE22+'107061'!AE22</f>
        <v>805</v>
      </c>
      <c r="AF22" s="22"/>
      <c r="AG22" s="22" t="n">
        <f aca="false">+'105653'!AG22+'105654'!AG22+'105655'!AG22+'105656'!AG22+'105657'!AG22+'105658'!AG22+'105659'!AG22+'105660'!AG22+'107061'!AG22</f>
        <v>805</v>
      </c>
      <c r="AH22" s="22"/>
      <c r="AI22" s="22" t="n">
        <f aca="false">+'105653'!AI22+'105654'!AI22+'105655'!AI22+'105656'!AI22+'105657'!AI22+'105658'!AI22+'105659'!AI22+'105660'!AI22+'107061'!AI22</f>
        <v>805</v>
      </c>
      <c r="AJ22" s="22"/>
      <c r="AK22" s="22" t="n">
        <f aca="false">+'105653'!AK22+'105654'!AK22+'105655'!AK22+'105656'!AK22+'105657'!AK22+'105658'!AK22+'105659'!AK22+'105660'!AK22+'107061'!AK22</f>
        <v>805</v>
      </c>
      <c r="AL22" s="22"/>
      <c r="AM22" s="24" t="n">
        <f aca="false">SUM(O22:AK22)</f>
        <v>27662.61</v>
      </c>
      <c r="AN22" s="22"/>
      <c r="AO22" s="54" t="n">
        <f aca="false">+'105653'!AO22+'105654'!AO22+'105655'!AO22+'105656'!AO22+'105657'!AO22+'105658'!AO22+'105659'!AO22+'105660'!AO22+'107061'!AO22</f>
        <v>9660</v>
      </c>
      <c r="AP22" s="22"/>
      <c r="AQ22" s="25" t="n">
        <f aca="false">+AO22-AM22</f>
        <v>-18002.61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f aca="false">+'105653'!B23+'105654'!B23+'105655'!B23+'105656'!B23+'105657'!B23+'105658'!B23+'105659'!B23+'105660'!B23+'107061'!B23</f>
        <v>0</v>
      </c>
      <c r="C23" s="22"/>
      <c r="D23" s="22" t="n">
        <f aca="false">+'105653'!D23+'105654'!D23+'105655'!D23+'105656'!D23+'105657'!D23+'105658'!D23+'105659'!D23+'105660'!D23+'107061'!D23</f>
        <v>0</v>
      </c>
      <c r="E23" s="22"/>
      <c r="F23" s="22" t="n">
        <f aca="false">+D23-B23</f>
        <v>0</v>
      </c>
      <c r="G23" s="22"/>
      <c r="H23" s="22" t="n">
        <f aca="false">+'105653'!H23+'105654'!H23+'105655'!H23+'105656'!H23+'105657'!H23+'105658'!H23+'105659'!H23+'105660'!H23+'107061'!H23</f>
        <v>0</v>
      </c>
      <c r="I23" s="22"/>
      <c r="J23" s="22" t="n">
        <f aca="false">+'105653'!J23+'105654'!J23+'105655'!J23+'105656'!J23+'105657'!J23+'105658'!J23+'105659'!J23+'105660'!J23+'107061'!J23</f>
        <v>0</v>
      </c>
      <c r="K23" s="22"/>
      <c r="L23" s="22" t="n">
        <f aca="false">+J23-H23</f>
        <v>0</v>
      </c>
      <c r="M23" s="22"/>
      <c r="N23" s="21" t="s">
        <v>43</v>
      </c>
      <c r="O23" s="22" t="n">
        <f aca="false">+'105653'!O23+'105654'!O23+'105655'!O23+'105656'!O23+'105657'!O23+'105658'!O23+'105659'!O23+'105660'!O23+'107061'!O23</f>
        <v>0</v>
      </c>
      <c r="P23" s="22"/>
      <c r="Q23" s="22" t="n">
        <f aca="false">+'105653'!Q23+'105654'!Q23+'105655'!Q23+'105656'!Q23+'105657'!Q23+'105658'!Q23+'105659'!Q23+'105660'!Q23+'107061'!Q23</f>
        <v>0</v>
      </c>
      <c r="R23" s="22"/>
      <c r="S23" s="22" t="n">
        <f aca="false">+'105653'!S23+'105654'!S23+'105655'!S23+'105656'!S23+'105657'!S23+'105658'!S23+'105659'!S23+'105660'!S23+'107061'!S23</f>
        <v>0</v>
      </c>
      <c r="T23" s="22"/>
      <c r="U23" s="22" t="n">
        <f aca="false">+'105653'!U23+'105654'!U23+'105655'!U23+'105656'!U23+'105657'!U23+'105658'!U23+'105659'!U23+'105660'!U23+'107061'!U23</f>
        <v>0</v>
      </c>
      <c r="V23" s="22"/>
      <c r="W23" s="22" t="n">
        <f aca="false">+'105653'!W23+'105654'!W23+'105655'!W23+'105656'!W23+'105657'!W23+'105658'!W23+'105659'!W23+'105660'!W23+'107061'!W23</f>
        <v>0</v>
      </c>
      <c r="X23" s="22"/>
      <c r="Y23" s="22" t="n">
        <f aca="false">+'105653'!Y23+'105654'!Y23+'105655'!Y23+'105656'!Y23+'105657'!Y23+'105658'!Y23+'105659'!Y23+'105660'!Y23+'107061'!Y23</f>
        <v>0</v>
      </c>
      <c r="Z23" s="22"/>
      <c r="AA23" s="22" t="n">
        <f aca="false">+'105653'!AA23+'105654'!AA23+'105655'!AA23+'105656'!AA23+'105657'!AA23+'105658'!AA23+'105659'!AA23+'105660'!AA23+'107061'!AA23</f>
        <v>0</v>
      </c>
      <c r="AB23" s="22"/>
      <c r="AC23" s="22" t="n">
        <f aca="false">+'105653'!AC23+'105654'!AC23+'105655'!AC23+'105656'!AC23+'105657'!AC23+'105658'!AC23+'105659'!AC23+'105660'!AC23+'107061'!AC23</f>
        <v>0</v>
      </c>
      <c r="AD23" s="22"/>
      <c r="AE23" s="22" t="n">
        <f aca="false">+'105653'!AE23+'105654'!AE23+'105655'!AE23+'105656'!AE23+'105657'!AE23+'105658'!AE23+'105659'!AE23+'105660'!AE23+'107061'!AE23</f>
        <v>0</v>
      </c>
      <c r="AF23" s="22"/>
      <c r="AG23" s="22" t="n">
        <f aca="false">+'105653'!AG23+'105654'!AG23+'105655'!AG23+'105656'!AG23+'105657'!AG23+'105658'!AG23+'105659'!AG23+'105660'!AG23+'107061'!AG23</f>
        <v>0</v>
      </c>
      <c r="AH23" s="22"/>
      <c r="AI23" s="22" t="n">
        <f aca="false">+'105653'!AI23+'105654'!AI23+'105655'!AI23+'105656'!AI23+'105657'!AI23+'105658'!AI23+'105659'!AI23+'105660'!AI23+'107061'!AI23</f>
        <v>0</v>
      </c>
      <c r="AJ23" s="22"/>
      <c r="AK23" s="22" t="n">
        <f aca="false">+'105653'!AK23+'105654'!AK23+'105655'!AK23+'105656'!AK23+'105657'!AK23+'105658'!AK23+'105659'!AK23+'105660'!AK23+'107061'!AK23</f>
        <v>0</v>
      </c>
      <c r="AL23" s="22"/>
      <c r="AM23" s="24" t="n">
        <f aca="false">SUM(O23:AK23)</f>
        <v>0</v>
      </c>
      <c r="AN23" s="22"/>
      <c r="AO23" s="54" t="n">
        <f aca="false">+'105653'!AO23+'105654'!AO23+'105655'!AO23+'105656'!AO23+'105657'!AO23+'105658'!AO23+'105659'!AO23+'105660'!AO23+'107061'!AO23</f>
        <v>0</v>
      </c>
      <c r="AP23" s="22"/>
      <c r="AQ23" s="25" t="n">
        <f aca="false">+AO23-AM23</f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f aca="false">+'105653'!B24+'105654'!B24+'105655'!B24+'105656'!B24+'105657'!B24+'105658'!B24+'105659'!B24+'105660'!B24+'107061'!B24</f>
        <v>0</v>
      </c>
      <c r="C24" s="22"/>
      <c r="D24" s="22" t="n">
        <f aca="false">+'105653'!D24+'105654'!D24+'105655'!D24+'105656'!D24+'105657'!D24+'105658'!D24+'105659'!D24+'105660'!D24+'107061'!D24</f>
        <v>0</v>
      </c>
      <c r="E24" s="22"/>
      <c r="F24" s="22" t="n">
        <f aca="false">+D24-B24</f>
        <v>0</v>
      </c>
      <c r="G24" s="22"/>
      <c r="H24" s="22" t="n">
        <f aca="false">+'105653'!H24+'105654'!H24+'105655'!H24+'105656'!H24+'105657'!H24+'105658'!H24+'105659'!H24+'105660'!H24+'107061'!H24</f>
        <v>0</v>
      </c>
      <c r="I24" s="22"/>
      <c r="J24" s="22" t="n">
        <f aca="false">+'105653'!J24+'105654'!J24+'105655'!J24+'105656'!J24+'105657'!J24+'105658'!J24+'105659'!J24+'105660'!J24+'107061'!J24</f>
        <v>0</v>
      </c>
      <c r="K24" s="22"/>
      <c r="L24" s="22" t="n">
        <f aca="false">+J24-H24</f>
        <v>0</v>
      </c>
      <c r="M24" s="22"/>
      <c r="N24" s="21" t="s">
        <v>44</v>
      </c>
      <c r="O24" s="22" t="n">
        <f aca="false">+'105653'!O24+'105654'!O24+'105655'!O24+'105656'!O24+'105657'!O24+'105658'!O24+'105659'!O24+'105660'!O24+'107061'!O24</f>
        <v>320.43</v>
      </c>
      <c r="P24" s="22"/>
      <c r="Q24" s="22" t="n">
        <f aca="false">+'105653'!Q24+'105654'!Q24+'105655'!Q24+'105656'!Q24+'105657'!Q24+'105658'!Q24+'105659'!Q24+'105660'!Q24+'107061'!Q24</f>
        <v>-320.43</v>
      </c>
      <c r="R24" s="22"/>
      <c r="S24" s="22" t="n">
        <f aca="false">+'105653'!S24+'105654'!S24+'105655'!S24+'105656'!S24+'105657'!S24+'105658'!S24+'105659'!S24+'105660'!S24+'107061'!S24</f>
        <v>0</v>
      </c>
      <c r="T24" s="22"/>
      <c r="U24" s="22" t="n">
        <f aca="false">+'105653'!U24+'105654'!U24+'105655'!U24+'105656'!U24+'105657'!U24+'105658'!U24+'105659'!U24+'105660'!U24+'107061'!U24</f>
        <v>0</v>
      </c>
      <c r="V24" s="22"/>
      <c r="W24" s="22" t="n">
        <f aca="false">+'105653'!W24+'105654'!W24+'105655'!W24+'105656'!W24+'105657'!W24+'105658'!W24+'105659'!W24+'105660'!W24+'107061'!W24</f>
        <v>0</v>
      </c>
      <c r="X24" s="22"/>
      <c r="Y24" s="22" t="n">
        <f aca="false">+'105653'!Y24+'105654'!Y24+'105655'!Y24+'105656'!Y24+'105657'!Y24+'105658'!Y24+'105659'!Y24+'105660'!Y24+'107061'!Y24</f>
        <v>0</v>
      </c>
      <c r="Z24" s="22"/>
      <c r="AA24" s="22" t="n">
        <f aca="false">+'105653'!AA24+'105654'!AA24+'105655'!AA24+'105656'!AA24+'105657'!AA24+'105658'!AA24+'105659'!AA24+'105660'!AA24+'107061'!AA24</f>
        <v>0</v>
      </c>
      <c r="AB24" s="22"/>
      <c r="AC24" s="22" t="n">
        <f aca="false">+'105653'!AC24+'105654'!AC24+'105655'!AC24+'105656'!AC24+'105657'!AC24+'105658'!AC24+'105659'!AC24+'105660'!AC24+'107061'!AC24</f>
        <v>0</v>
      </c>
      <c r="AD24" s="22"/>
      <c r="AE24" s="22" t="n">
        <f aca="false">+'105653'!AE24+'105654'!AE24+'105655'!AE24+'105656'!AE24+'105657'!AE24+'105658'!AE24+'105659'!AE24+'105660'!AE24+'107061'!AE24</f>
        <v>0</v>
      </c>
      <c r="AF24" s="22"/>
      <c r="AG24" s="22" t="n">
        <f aca="false">+'105653'!AG24+'105654'!AG24+'105655'!AG24+'105656'!AG24+'105657'!AG24+'105658'!AG24+'105659'!AG24+'105660'!AG24+'107061'!AG24</f>
        <v>0</v>
      </c>
      <c r="AH24" s="22"/>
      <c r="AI24" s="22" t="n">
        <f aca="false">+'105653'!AI24+'105654'!AI24+'105655'!AI24+'105656'!AI24+'105657'!AI24+'105658'!AI24+'105659'!AI24+'105660'!AI24+'107061'!AI24</f>
        <v>0</v>
      </c>
      <c r="AJ24" s="22"/>
      <c r="AK24" s="22" t="n">
        <f aca="false">+'105653'!AK24+'105654'!AK24+'105655'!AK24+'105656'!AK24+'105657'!AK24+'105658'!AK24+'105659'!AK24+'105660'!AK24+'107061'!AK24</f>
        <v>0</v>
      </c>
      <c r="AL24" s="22"/>
      <c r="AM24" s="24" t="n">
        <f aca="false">SUM(O24:AK24)</f>
        <v>0</v>
      </c>
      <c r="AN24" s="22"/>
      <c r="AO24" s="54" t="n">
        <f aca="false">+'105653'!AO24+'105654'!AO24+'105655'!AO24+'105656'!AO24+'105657'!AO24+'105658'!AO24+'105659'!AO24+'105660'!AO24+'107061'!AO24</f>
        <v>0</v>
      </c>
      <c r="AP24" s="22"/>
      <c r="AQ24" s="25" t="n">
        <f aca="false">+AO24-AM24</f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f aca="false">+'105653'!B25+'105654'!B25+'105655'!B25+'105656'!B25+'105657'!B25+'105658'!B25+'105659'!B25+'105660'!B25+'107061'!B25</f>
        <v>0</v>
      </c>
      <c r="C25" s="22"/>
      <c r="D25" s="22" t="n">
        <f aca="false">+'105653'!D25+'105654'!D25+'105655'!D25+'105656'!D25+'105657'!D25+'105658'!D25+'105659'!D25+'105660'!D25+'107061'!D25</f>
        <v>0</v>
      </c>
      <c r="E25" s="22"/>
      <c r="F25" s="22" t="n">
        <f aca="false">+D25-B25</f>
        <v>0</v>
      </c>
      <c r="G25" s="22"/>
      <c r="H25" s="22" t="n">
        <f aca="false">+'105653'!H25+'105654'!H25+'105655'!H25+'105656'!H25+'105657'!H25+'105658'!H25+'105659'!H25+'105660'!H25+'107061'!H25</f>
        <v>0</v>
      </c>
      <c r="I25" s="22"/>
      <c r="J25" s="22" t="n">
        <f aca="false">+'105653'!J25+'105654'!J25+'105655'!J25+'105656'!J25+'105657'!J25+'105658'!J25+'105659'!J25+'105660'!J25+'107061'!J25</f>
        <v>0</v>
      </c>
      <c r="K25" s="22"/>
      <c r="L25" s="22" t="n">
        <f aca="false">+J25-H25</f>
        <v>0</v>
      </c>
      <c r="M25" s="22"/>
      <c r="N25" s="21" t="s">
        <v>45</v>
      </c>
      <c r="O25" s="22" t="n">
        <f aca="false">+'105653'!O25+'105654'!O25+'105655'!O25+'105656'!O25+'105657'!O25+'105658'!O25+'105659'!O25+'105660'!O25+'107061'!O25</f>
        <v>0</v>
      </c>
      <c r="P25" s="22"/>
      <c r="Q25" s="22" t="n">
        <f aca="false">+'105653'!Q25+'105654'!Q25+'105655'!Q25+'105656'!Q25+'105657'!Q25+'105658'!Q25+'105659'!Q25+'105660'!Q25+'107061'!Q25</f>
        <v>0</v>
      </c>
      <c r="R25" s="22"/>
      <c r="S25" s="22" t="n">
        <f aca="false">+'105653'!S25+'105654'!S25+'105655'!S25+'105656'!S25+'105657'!S25+'105658'!S25+'105659'!S25+'105660'!S25+'107061'!S25</f>
        <v>0</v>
      </c>
      <c r="T25" s="22"/>
      <c r="U25" s="22" t="n">
        <f aca="false">+'105653'!U25+'105654'!U25+'105655'!U25+'105656'!U25+'105657'!U25+'105658'!U25+'105659'!U25+'105660'!U25+'107061'!U25</f>
        <v>0</v>
      </c>
      <c r="V25" s="22"/>
      <c r="W25" s="22" t="n">
        <f aca="false">+'105653'!W25+'105654'!W25+'105655'!W25+'105656'!W25+'105657'!W25+'105658'!W25+'105659'!W25+'105660'!W25+'107061'!W25</f>
        <v>0</v>
      </c>
      <c r="X25" s="22"/>
      <c r="Y25" s="22" t="n">
        <f aca="false">+'105653'!Y25+'105654'!Y25+'105655'!Y25+'105656'!Y25+'105657'!Y25+'105658'!Y25+'105659'!Y25+'105660'!Y25+'107061'!Y25</f>
        <v>0</v>
      </c>
      <c r="Z25" s="22"/>
      <c r="AA25" s="22" t="n">
        <f aca="false">+'105653'!AA25+'105654'!AA25+'105655'!AA25+'105656'!AA25+'105657'!AA25+'105658'!AA25+'105659'!AA25+'105660'!AA25+'107061'!AA25</f>
        <v>0</v>
      </c>
      <c r="AB25" s="22"/>
      <c r="AC25" s="22" t="n">
        <f aca="false">+'105653'!AC25+'105654'!AC25+'105655'!AC25+'105656'!AC25+'105657'!AC25+'105658'!AC25+'105659'!AC25+'105660'!AC25+'107061'!AC25</f>
        <v>0</v>
      </c>
      <c r="AD25" s="22"/>
      <c r="AE25" s="22" t="n">
        <f aca="false">+'105653'!AE25+'105654'!AE25+'105655'!AE25+'105656'!AE25+'105657'!AE25+'105658'!AE25+'105659'!AE25+'105660'!AE25+'107061'!AE25</f>
        <v>0</v>
      </c>
      <c r="AF25" s="22"/>
      <c r="AG25" s="22" t="n">
        <f aca="false">+'105653'!AG25+'105654'!AG25+'105655'!AG25+'105656'!AG25+'105657'!AG25+'105658'!AG25+'105659'!AG25+'105660'!AG25+'107061'!AG25</f>
        <v>0</v>
      </c>
      <c r="AH25" s="22"/>
      <c r="AI25" s="22" t="n">
        <f aca="false">+'105653'!AI25+'105654'!AI25+'105655'!AI25+'105656'!AI25+'105657'!AI25+'105658'!AI25+'105659'!AI25+'105660'!AI25+'107061'!AI25</f>
        <v>0</v>
      </c>
      <c r="AJ25" s="22"/>
      <c r="AK25" s="22" t="n">
        <f aca="false">+'105653'!AK25+'105654'!AK25+'105655'!AK25+'105656'!AK25+'105657'!AK25+'105658'!AK25+'105659'!AK25+'105660'!AK25+'107061'!AK25</f>
        <v>0</v>
      </c>
      <c r="AL25" s="22"/>
      <c r="AM25" s="24" t="n">
        <f aca="false">SUM(O25:AK25)</f>
        <v>0</v>
      </c>
      <c r="AN25" s="22"/>
      <c r="AO25" s="54" t="n">
        <f aca="false">+'105653'!AO25+'105654'!AO25+'105655'!AO25+'105656'!AO25+'105657'!AO25+'105658'!AO25+'105659'!AO25+'105660'!AO25+'107061'!AO25</f>
        <v>0</v>
      </c>
      <c r="AP25" s="22"/>
      <c r="AQ25" s="25" t="n">
        <f aca="false">+AO25-AM25</f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f aca="false">+'105653'!B26+'105654'!B26+'105655'!B26+'105656'!B26+'105657'!B26+'105658'!B26+'105659'!B26+'105660'!B26+'107061'!B26</f>
        <v>15470.19</v>
      </c>
      <c r="C26" s="22"/>
      <c r="D26" s="22" t="n">
        <f aca="false">+'105653'!D26+'105654'!D26+'105655'!D26+'105656'!D26+'105657'!D26+'105658'!D26+'105659'!D26+'105660'!D26+'107061'!D26</f>
        <v>12501</v>
      </c>
      <c r="E26" s="22"/>
      <c r="F26" s="22" t="n">
        <f aca="false">+D26-B26</f>
        <v>-2969.19</v>
      </c>
      <c r="G26" s="22"/>
      <c r="H26" s="22" t="n">
        <f aca="false">+'105653'!H26+'105654'!H26+'105655'!H26+'105656'!H26+'105657'!H26+'105658'!H26+'105659'!H26+'105660'!H26+'107061'!H26</f>
        <v>29415.39</v>
      </c>
      <c r="I26" s="22"/>
      <c r="J26" s="22" t="n">
        <f aca="false">+'105653'!J26+'105654'!J26+'105655'!J26+'105656'!J26+'105657'!J26+'105658'!J26+'105659'!J26+'105660'!J26+'107061'!J26</f>
        <v>37503</v>
      </c>
      <c r="K26" s="22"/>
      <c r="L26" s="22" t="n">
        <f aca="false">+J26-H26</f>
        <v>8087.60999999999</v>
      </c>
      <c r="M26" s="22"/>
      <c r="N26" s="21" t="s">
        <v>46</v>
      </c>
      <c r="O26" s="22" t="n">
        <f aca="false">+'105653'!O26+'105654'!O26+'105655'!O26+'105656'!O26+'105657'!O26+'105658'!O26+'105659'!O26+'105660'!O26+'107061'!O26</f>
        <v>-1969.7</v>
      </c>
      <c r="P26" s="22"/>
      <c r="Q26" s="22" t="n">
        <f aca="false">+'105653'!Q26+'105654'!Q26+'105655'!Q26+'105656'!Q26+'105657'!Q26+'105658'!Q26+'105659'!Q26+'105660'!Q26+'107061'!Q26</f>
        <v>15914.9</v>
      </c>
      <c r="R26" s="22"/>
      <c r="S26" s="22" t="n">
        <f aca="false">+'105653'!S26+'105654'!S26+'105655'!S26+'105656'!S26+'105657'!S26+'105658'!S26+'105659'!S26+'105660'!S26+'107061'!S26</f>
        <v>15470.19</v>
      </c>
      <c r="T26" s="22"/>
      <c r="U26" s="22" t="n">
        <f aca="false">+'105653'!U26+'105654'!U26+'105655'!U26+'105656'!U26+'105657'!U26+'105658'!U26+'105659'!U26+'105660'!U26+'107061'!U26</f>
        <v>12501</v>
      </c>
      <c r="V26" s="22"/>
      <c r="W26" s="22" t="n">
        <f aca="false">+'105653'!W26+'105654'!W26+'105655'!W26+'105656'!W26+'105657'!W26+'105658'!W26+'105659'!W26+'105660'!W26+'107061'!W26</f>
        <v>12501</v>
      </c>
      <c r="X26" s="22"/>
      <c r="Y26" s="22" t="n">
        <f aca="false">+'105653'!Y26+'105654'!Y26+'105655'!Y26+'105656'!Y26+'105657'!Y26+'105658'!Y26+'105659'!Y26+'105660'!Y26+'107061'!Y26</f>
        <v>12501</v>
      </c>
      <c r="Z26" s="22"/>
      <c r="AA26" s="22" t="n">
        <f aca="false">+'105653'!AA26+'105654'!AA26+'105655'!AA26+'105656'!AA26+'105657'!AA26+'105658'!AA26+'105659'!AA26+'105660'!AA26+'107061'!AA26</f>
        <v>12501</v>
      </c>
      <c r="AB26" s="22"/>
      <c r="AC26" s="22" t="n">
        <f aca="false">+'105653'!AC26+'105654'!AC26+'105655'!AC26+'105656'!AC26+'105657'!AC26+'105658'!AC26+'105659'!AC26+'105660'!AC26+'107061'!AC26</f>
        <v>12501</v>
      </c>
      <c r="AD26" s="22"/>
      <c r="AE26" s="22" t="n">
        <f aca="false">+'105653'!AE26+'105654'!AE26+'105655'!AE26+'105656'!AE26+'105657'!AE26+'105658'!AE26+'105659'!AE26+'105660'!AE26+'107061'!AE26</f>
        <v>12501</v>
      </c>
      <c r="AF26" s="22"/>
      <c r="AG26" s="22" t="n">
        <f aca="false">+'105653'!AG26+'105654'!AG26+'105655'!AG26+'105656'!AG26+'105657'!AG26+'105658'!AG26+'105659'!AG26+'105660'!AG26+'107061'!AG26</f>
        <v>12501</v>
      </c>
      <c r="AH26" s="22"/>
      <c r="AI26" s="22" t="n">
        <f aca="false">+'105653'!AI26+'105654'!AI26+'105655'!AI26+'105656'!AI26+'105657'!AI26+'105658'!AI26+'105659'!AI26+'105660'!AI26+'107061'!AI26</f>
        <v>12501</v>
      </c>
      <c r="AJ26" s="22"/>
      <c r="AK26" s="22" t="n">
        <f aca="false">+'105653'!AK26+'105654'!AK26+'105655'!AK26+'105656'!AK26+'105657'!AK26+'105658'!AK26+'105659'!AK26+'105660'!AK26+'107061'!AK26</f>
        <v>12501</v>
      </c>
      <c r="AL26" s="22"/>
      <c r="AM26" s="24" t="n">
        <f aca="false">SUM(O26:AK26)</f>
        <v>141924.39</v>
      </c>
      <c r="AN26" s="22"/>
      <c r="AO26" s="54" t="n">
        <f aca="false">+'105653'!AO26+'105654'!AO26+'105655'!AO26+'105656'!AO26+'105657'!AO26+'105658'!AO26+'105659'!AO26+'105660'!AO26+'107061'!AO26</f>
        <v>150012</v>
      </c>
      <c r="AP26" s="22"/>
      <c r="AQ26" s="25" t="n">
        <f aca="false">+AO26-AM26</f>
        <v>8087.60999999999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f aca="false">+'105653'!B27+'105654'!B27+'105655'!B27+'105656'!B27+'105657'!B27+'105658'!B27+'105659'!B27+'105660'!B27+'107061'!B27</f>
        <v>-26343.5</v>
      </c>
      <c r="C27" s="22"/>
      <c r="D27" s="26" t="n">
        <f aca="false">+'105653'!D27+'105654'!D27+'105655'!D27+'105656'!D27+'105657'!D27+'105658'!D27+'105659'!D27+'105660'!D27+'107061'!D27</f>
        <v>78770</v>
      </c>
      <c r="E27" s="22"/>
      <c r="F27" s="26" t="n">
        <f aca="false">+D27-B27</f>
        <v>105113.5</v>
      </c>
      <c r="G27" s="22" t="n">
        <v>4</v>
      </c>
      <c r="H27" s="26" t="n">
        <f aca="false">+'105653'!H27+'105654'!H27+'105655'!H27+'105656'!H27+'105657'!H27+'105658'!H27+'105659'!H27+'105660'!H27+'107061'!H27</f>
        <v>388987.36</v>
      </c>
      <c r="I27" s="22"/>
      <c r="J27" s="26" t="n">
        <f aca="false">+'105653'!J27+'105654'!J27+'105655'!J27+'105656'!J27+'105657'!J27+'105658'!J27+'105659'!J27+'105660'!J27+'107061'!J27</f>
        <v>236310</v>
      </c>
      <c r="K27" s="22"/>
      <c r="L27" s="26" t="n">
        <f aca="false">+J27-H27</f>
        <v>-152677.36</v>
      </c>
      <c r="M27" s="22"/>
      <c r="N27" s="21" t="s">
        <v>47</v>
      </c>
      <c r="O27" s="26" t="n">
        <f aca="false">+'105653'!O27+'105654'!O27+'105655'!O27+'105656'!O27+'105657'!O27+'105658'!O27+'105659'!O27+'105660'!O27+'107061'!O27</f>
        <v>112227.59</v>
      </c>
      <c r="P27" s="22"/>
      <c r="Q27" s="26" t="n">
        <f aca="false">+'105653'!Q27+'105654'!Q27+'105655'!Q27+'105656'!Q27+'105657'!Q27+'105658'!Q27+'105659'!Q27+'105660'!Q27+'107061'!Q27</f>
        <v>303103.27</v>
      </c>
      <c r="R27" s="22"/>
      <c r="S27" s="26" t="n">
        <f aca="false">+'105653'!S27+'105654'!S27+'105655'!S27+'105656'!S27+'105657'!S27+'105658'!S27+'105659'!S27+'105660'!S27+'107061'!S27</f>
        <v>-26343.5</v>
      </c>
      <c r="T27" s="22"/>
      <c r="U27" s="26" t="n">
        <f aca="false">+'105653'!U27+'105654'!U27+'105655'!U27+'105656'!U27+'105657'!U27+'105658'!U27+'105659'!U27+'105660'!U27+'107061'!U27</f>
        <v>78770</v>
      </c>
      <c r="V27" s="22"/>
      <c r="W27" s="26" t="n">
        <f aca="false">+'105653'!W27+'105654'!W27+'105655'!W27+'105656'!W27+'105657'!W27+'105658'!W27+'105659'!W27+'105660'!W27+'107061'!W27</f>
        <v>78770</v>
      </c>
      <c r="X27" s="22"/>
      <c r="Y27" s="26" t="n">
        <f aca="false">+'105653'!Y27+'105654'!Y27+'105655'!Y27+'105656'!Y27+'105657'!Y27+'105658'!Y27+'105659'!Y27+'105660'!Y27+'107061'!Y27</f>
        <v>78770</v>
      </c>
      <c r="Z27" s="22"/>
      <c r="AA27" s="26" t="n">
        <f aca="false">+'105653'!AA27+'105654'!AA27+'105655'!AA27+'105656'!AA27+'105657'!AA27+'105658'!AA27+'105659'!AA27+'105660'!AA27+'107061'!AA27</f>
        <v>78770</v>
      </c>
      <c r="AB27" s="22"/>
      <c r="AC27" s="26" t="n">
        <f aca="false">+'105653'!AC27+'105654'!AC27+'105655'!AC27+'105656'!AC27+'105657'!AC27+'105658'!AC27+'105659'!AC27+'105660'!AC27+'107061'!AC27</f>
        <v>78770</v>
      </c>
      <c r="AD27" s="22"/>
      <c r="AE27" s="26" t="n">
        <f aca="false">+'105653'!AE27+'105654'!AE27+'105655'!AE27+'105656'!AE27+'105657'!AE27+'105658'!AE27+'105659'!AE27+'105660'!AE27+'107061'!AE27</f>
        <v>78770</v>
      </c>
      <c r="AF27" s="22"/>
      <c r="AG27" s="26" t="n">
        <f aca="false">+'105653'!AG27+'105654'!AG27+'105655'!AG27+'105656'!AG27+'105657'!AG27+'105658'!AG27+'105659'!AG27+'105660'!AG27+'107061'!AG27</f>
        <v>78770</v>
      </c>
      <c r="AH27" s="22"/>
      <c r="AI27" s="26" t="n">
        <f aca="false">+'105653'!AI27+'105654'!AI27+'105655'!AI27+'105656'!AI27+'105657'!AI27+'105658'!AI27+'105659'!AI27+'105660'!AI27+'107061'!AI27</f>
        <v>78770</v>
      </c>
      <c r="AJ27" s="22"/>
      <c r="AK27" s="26" t="n">
        <f aca="false">+'105653'!AK27+'105654'!AK27+'105655'!AK27+'105656'!AK27+'105657'!AK27+'105658'!AK27+'105659'!AK27+'105660'!AK27+'107061'!AK27</f>
        <v>78770</v>
      </c>
      <c r="AL27" s="22"/>
      <c r="AM27" s="28" t="n">
        <f aca="false">SUM(O27:AK27)</f>
        <v>1097917.36</v>
      </c>
      <c r="AN27" s="22"/>
      <c r="AO27" s="55" t="n">
        <f aca="false">+'105653'!AO27+'105654'!AO27+'105655'!AO27+'105656'!AO27+'105657'!AO27+'105658'!AO27+'105659'!AO27+'105660'!AO27+'107061'!AO27</f>
        <v>945240</v>
      </c>
      <c r="AP27" s="22"/>
      <c r="AQ27" s="29" t="n">
        <f aca="false">+AO27-AM27</f>
        <v>-152677.36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f aca="false">SUM(B11:B27)</f>
        <v>3422183.58</v>
      </c>
      <c r="C28" s="22"/>
      <c r="D28" s="22" t="n">
        <f aca="false">SUM(D11:D27)</f>
        <v>1733629</v>
      </c>
      <c r="E28" s="22"/>
      <c r="F28" s="22" t="n">
        <f aca="false">SUM(F11:F27)</f>
        <v>-1688554.58</v>
      </c>
      <c r="G28" s="22"/>
      <c r="H28" s="22" t="n">
        <f aca="false">SUM(H11:H27)</f>
        <v>7541440.09</v>
      </c>
      <c r="I28" s="22"/>
      <c r="J28" s="22" t="n">
        <f aca="false">SUM(J11:J27)</f>
        <v>5200887</v>
      </c>
      <c r="K28" s="22"/>
      <c r="L28" s="22" t="n">
        <f aca="false">SUM(L11:L27)</f>
        <v>-2340553.09</v>
      </c>
      <c r="M28" s="22"/>
      <c r="N28" s="30" t="s">
        <v>48</v>
      </c>
      <c r="O28" s="22" t="n">
        <f aca="false">SUM(O11:O27)</f>
        <v>732221.58</v>
      </c>
      <c r="P28" s="32"/>
      <c r="Q28" s="22" t="n">
        <f aca="false">SUM(Q11:Q27)</f>
        <v>3387034.93</v>
      </c>
      <c r="R28" s="32"/>
      <c r="S28" s="22" t="n">
        <f aca="false">SUM(S11:S27)</f>
        <v>3422183.58</v>
      </c>
      <c r="T28" s="32"/>
      <c r="U28" s="22" t="n">
        <f aca="false">SUM(U11:U27)</f>
        <v>1733629</v>
      </c>
      <c r="V28" s="32"/>
      <c r="W28" s="22" t="n">
        <f aca="false">SUM(W11:W27)</f>
        <v>1733629</v>
      </c>
      <c r="X28" s="32"/>
      <c r="Y28" s="22" t="n">
        <f aca="false">SUM(Y11:Y27)</f>
        <v>1733629</v>
      </c>
      <c r="Z28" s="32"/>
      <c r="AA28" s="22" t="n">
        <f aca="false">SUM(AA11:AA27)</f>
        <v>1733629</v>
      </c>
      <c r="AB28" s="32"/>
      <c r="AC28" s="22" t="n">
        <f aca="false">SUM(AC11:AC27)</f>
        <v>1733629</v>
      </c>
      <c r="AD28" s="32"/>
      <c r="AE28" s="22" t="n">
        <f aca="false">SUM(AE11:AE27)</f>
        <v>1733629</v>
      </c>
      <c r="AF28" s="32"/>
      <c r="AG28" s="22" t="n">
        <f aca="false">SUM(AG11:AG27)</f>
        <v>1925459</v>
      </c>
      <c r="AH28" s="32"/>
      <c r="AI28" s="22" t="n">
        <f aca="false">SUM(AI11:AI27)</f>
        <v>1925459</v>
      </c>
      <c r="AJ28" s="32"/>
      <c r="AK28" s="22" t="n">
        <f aca="false">SUM(AK11:AK27)</f>
        <v>2656586</v>
      </c>
      <c r="AL28" s="32"/>
      <c r="AM28" s="24" t="n">
        <f aca="false">SUM(AM11:AM27)</f>
        <v>24450718.09</v>
      </c>
      <c r="AN28" s="22"/>
      <c r="AO28" s="54" t="n">
        <f aca="false">SUM(AO11:AO27)</f>
        <v>22110165</v>
      </c>
      <c r="AP28" s="22"/>
      <c r="AQ28" s="25" t="n">
        <f aca="false">SUM(AQ11:AQ27)</f>
        <v>-2340553.09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22"/>
      <c r="I29" s="22"/>
      <c r="J29" s="22"/>
      <c r="K29" s="22"/>
      <c r="L29" s="3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54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22" t="n">
        <f aca="false">+'105653'!B30+'105654'!B30+'105655'!B30+'105656'!B30+'105657'!B30+'105658'!B30+'105659'!B30+'105660'!B30+'107061'!B30+218662</f>
        <v>-2784980.81</v>
      </c>
      <c r="C30" s="22"/>
      <c r="D30" s="22" t="n">
        <f aca="false">+'105653'!D30+'105654'!D30+'105655'!D30+'105656'!D30+'105657'!D30+'105658'!D30+'105659'!D30+'105660'!D30+'107061'!D30</f>
        <v>-693149.9</v>
      </c>
      <c r="E30" s="22"/>
      <c r="F30" s="22" t="n">
        <f aca="false">+D30-B30</f>
        <v>2091830.91</v>
      </c>
      <c r="G30" s="22" t="n">
        <v>3</v>
      </c>
      <c r="H30" s="22" t="n">
        <f aca="false">+'105653'!H30+'105654'!H30+'105655'!H30+'105656'!H30+'105657'!H30+'105658'!H30+'105659'!H30+'105660'!H30+'107061'!H30</f>
        <v>-5055915.03</v>
      </c>
      <c r="I30" s="22"/>
      <c r="J30" s="22" t="n">
        <f aca="false">+'105653'!J30+'105654'!J30+'105655'!J30+'105656'!J30+'105657'!J30+'105658'!J30+'105659'!J30+'105660'!J30+'107061'!J30</f>
        <v>-2079449.7</v>
      </c>
      <c r="K30" s="22"/>
      <c r="L30" s="22" t="n">
        <f aca="false">+J30-H30</f>
        <v>2976465.33</v>
      </c>
      <c r="M30" s="22"/>
      <c r="N30" s="21" t="s">
        <v>49</v>
      </c>
      <c r="O30" s="22" t="n">
        <f aca="false">+'105653'!O30+'105654'!O30+'105655'!O30+'105656'!O30+'105657'!O30+'105658'!O30+'105659'!O30+'105660'!O30+'107061'!O30</f>
        <v>-703827.53</v>
      </c>
      <c r="P30" s="33"/>
      <c r="Q30" s="22" t="n">
        <f aca="false">+'105653'!Q30+'105654'!Q30+'105655'!Q30+'105656'!Q30+'105657'!Q30+'105658'!Q30+'105659'!Q30+'105660'!Q30+'107061'!Q30-218662</f>
        <v>-1567106.69</v>
      </c>
      <c r="R30" s="33"/>
      <c r="S30" s="22" t="n">
        <f aca="false">+'105653'!S30+'105654'!S30+'105655'!S30+'105656'!S30+'105657'!S30+'105658'!S30+'105659'!S30+'105660'!S30+'107061'!S30+218662</f>
        <v>-2784980.81</v>
      </c>
      <c r="T30" s="33"/>
      <c r="U30" s="22" t="n">
        <f aca="false">+'105653'!U30+'105654'!U30+'105655'!U30+'105656'!U30+'105657'!U30+'105658'!U30+'105659'!U30+'105660'!U30+'107061'!U30</f>
        <v>-693149.9</v>
      </c>
      <c r="V30" s="33"/>
      <c r="W30" s="22" t="n">
        <f aca="false">+'105653'!W30+'105654'!W30+'105655'!W30+'105656'!W30+'105657'!W30+'105658'!W30+'105659'!W30+'105660'!W30+'107061'!W30</f>
        <v>-693149.9</v>
      </c>
      <c r="X30" s="33"/>
      <c r="Y30" s="22" t="n">
        <f aca="false">+'105653'!Y30+'105654'!Y30+'105655'!Y30+'105656'!Y30+'105657'!Y30+'105658'!Y30+'105659'!Y30+'105660'!Y30+'107061'!Y30</f>
        <v>-693149.9</v>
      </c>
      <c r="Z30" s="33"/>
      <c r="AA30" s="22" t="n">
        <f aca="false">+'105653'!AA30+'105654'!AA30+'105655'!AA30+'105656'!AA30+'105657'!AA30+'105658'!AA30+'105659'!AA30+'105660'!AA30+'107061'!AA30</f>
        <v>-693149.9</v>
      </c>
      <c r="AB30" s="33"/>
      <c r="AC30" s="22" t="n">
        <f aca="false">+'105653'!AC30+'105654'!AC30+'105655'!AC30+'105656'!AC30+'105657'!AC30+'105658'!AC30+'105659'!AC30+'105660'!AC30+'107061'!AC30</f>
        <v>-693149.9</v>
      </c>
      <c r="AD30" s="33"/>
      <c r="AE30" s="22" t="n">
        <f aca="false">+'105653'!AE30+'105654'!AE30+'105655'!AE30+'105656'!AE30+'105657'!AE30+'105658'!AE30+'105659'!AE30+'105660'!AE30+'107061'!AE30</f>
        <v>-693149.9</v>
      </c>
      <c r="AF30" s="33"/>
      <c r="AG30" s="22" t="n">
        <f aca="false">+'105653'!AG30+'105654'!AG30+'105655'!AG30+'105656'!AG30+'105657'!AG30+'105658'!AG30+'105659'!AG30+'105660'!AG30+'107061'!AG30</f>
        <v>-875931.5</v>
      </c>
      <c r="AH30" s="33"/>
      <c r="AI30" s="22" t="n">
        <f aca="false">+'105653'!AI30+'105654'!AI30+'105655'!AI30+'105656'!AI30+'105657'!AI30+'105658'!AI30+'105659'!AI30+'105660'!AI30+'107061'!AI30</f>
        <v>-875931.5</v>
      </c>
      <c r="AJ30" s="33"/>
      <c r="AK30" s="22" t="n">
        <f aca="false">+'105653'!AK30+'105654'!AK30+'105655'!AK30+'105656'!AK30+'105657'!AK30+'105658'!AK30+'105659'!AK30+'105660'!AK30+'107061'!AK30</f>
        <v>-1607058.39</v>
      </c>
      <c r="AL30" s="33"/>
      <c r="AM30" s="24" t="n">
        <f aca="false">SUM(O30:AK30)</f>
        <v>-12573735.82</v>
      </c>
      <c r="AN30" s="22"/>
      <c r="AO30" s="54" t="n">
        <f aca="false">+'105653'!AO30+'105654'!AO30+'105655'!AO30+'105656'!AO30+'105657'!AO30+'105658'!AO30+'105659'!AO30+'105660'!AO30+'107061'!AO30</f>
        <v>-9597270.49</v>
      </c>
      <c r="AP30" s="22"/>
      <c r="AQ30" s="25" t="n">
        <f aca="false">+AO30-AM30</f>
        <v>2976465.33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6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6" t="n">
        <v>0</v>
      </c>
      <c r="I31" s="22"/>
      <c r="J31" s="26" t="n">
        <v>0</v>
      </c>
      <c r="K31" s="22"/>
      <c r="L31" s="26" t="n">
        <v>0</v>
      </c>
      <c r="M31" s="22"/>
      <c r="N31" s="37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55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22"/>
      <c r="I32" s="22"/>
      <c r="J32" s="22"/>
      <c r="K32" s="22"/>
      <c r="L32" s="3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54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8" t="s">
        <v>51</v>
      </c>
      <c r="B33" s="32" t="n">
        <f aca="false">SUM(B28:B31)</f>
        <v>637202.77</v>
      </c>
      <c r="C33" s="32"/>
      <c r="D33" s="32" t="n">
        <f aca="false">SUM(D28:D31)</f>
        <v>1040479.1</v>
      </c>
      <c r="E33" s="32"/>
      <c r="F33" s="32" t="n">
        <f aca="false">SUM(F28:F31)</f>
        <v>403276.33</v>
      </c>
      <c r="G33" s="32"/>
      <c r="H33" s="32" t="n">
        <f aca="false">SUM(H28:H31)</f>
        <v>2485525.06</v>
      </c>
      <c r="I33" s="32"/>
      <c r="J33" s="32" t="n">
        <f aca="false">SUM(J28:J31)</f>
        <v>3121437.3</v>
      </c>
      <c r="K33" s="32"/>
      <c r="L33" s="32" t="n">
        <f aca="false">SUM(L28:L31)</f>
        <v>635912.24</v>
      </c>
      <c r="M33" s="22"/>
      <c r="N33" s="38" t="s">
        <v>51</v>
      </c>
      <c r="O33" s="32" t="n">
        <f aca="false">SUM(O28:O31)</f>
        <v>28394.0499999999</v>
      </c>
      <c r="P33" s="32"/>
      <c r="Q33" s="32" t="n">
        <f aca="false">SUM(Q28:Q31)</f>
        <v>1819928.24</v>
      </c>
      <c r="R33" s="32"/>
      <c r="S33" s="32" t="n">
        <f aca="false">SUM(S28:S31)</f>
        <v>637202.77</v>
      </c>
      <c r="T33" s="32"/>
      <c r="U33" s="32" t="n">
        <f aca="false">SUM(U28:U31)</f>
        <v>1040479.1</v>
      </c>
      <c r="V33" s="32"/>
      <c r="W33" s="32" t="n">
        <f aca="false">SUM(W28:W31)</f>
        <v>1040479.1</v>
      </c>
      <c r="X33" s="32"/>
      <c r="Y33" s="32" t="n">
        <f aca="false">SUM(Y28:Y31)</f>
        <v>1040479.1</v>
      </c>
      <c r="Z33" s="32"/>
      <c r="AA33" s="32" t="n">
        <f aca="false">SUM(AA28:AA31)</f>
        <v>1040479.1</v>
      </c>
      <c r="AB33" s="32"/>
      <c r="AC33" s="32" t="n">
        <f aca="false">SUM(AC28:AC31)</f>
        <v>1040479.1</v>
      </c>
      <c r="AD33" s="32"/>
      <c r="AE33" s="32" t="n">
        <f aca="false">SUM(AE28:AE31)</f>
        <v>1040479.1</v>
      </c>
      <c r="AF33" s="32"/>
      <c r="AG33" s="32" t="n">
        <f aca="false">SUM(AG28:AG31)</f>
        <v>1049527.5</v>
      </c>
      <c r="AH33" s="32"/>
      <c r="AI33" s="32" t="n">
        <f aca="false">SUM(AI28:AI31)</f>
        <v>1049527.5</v>
      </c>
      <c r="AJ33" s="32"/>
      <c r="AK33" s="32" t="n">
        <f aca="false">SUM(AK28:AK31)</f>
        <v>1049527.61</v>
      </c>
      <c r="AL33" s="32"/>
      <c r="AM33" s="24" t="n">
        <f aca="false">SUM(AM28:AM31)</f>
        <v>11876982.27</v>
      </c>
      <c r="AN33" s="22"/>
      <c r="AO33" s="25" t="n">
        <f aca="false">SUM(AO28:AO31)</f>
        <v>12512894.51</v>
      </c>
      <c r="AP33" s="22"/>
      <c r="AQ33" s="25" t="n">
        <f aca="false">SUM(AQ28:AQ31)</f>
        <v>635912.240000001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8"/>
      <c r="O34" s="22"/>
      <c r="P34" s="32"/>
      <c r="Q34" s="22"/>
      <c r="R34" s="32"/>
      <c r="S34" s="22"/>
      <c r="T34" s="32"/>
      <c r="U34" s="22"/>
      <c r="V34" s="32"/>
      <c r="W34" s="22"/>
      <c r="X34" s="32"/>
      <c r="Y34" s="22"/>
      <c r="Z34" s="32"/>
      <c r="AA34" s="22"/>
      <c r="AB34" s="32"/>
      <c r="AC34" s="22"/>
      <c r="AD34" s="32"/>
      <c r="AE34" s="22"/>
      <c r="AF34" s="32"/>
      <c r="AG34" s="22"/>
      <c r="AH34" s="32"/>
      <c r="AI34" s="22"/>
      <c r="AJ34" s="32"/>
      <c r="AK34" s="22"/>
      <c r="AL34" s="32"/>
      <c r="AM34" s="32"/>
      <c r="AN34" s="22"/>
      <c r="AO34" s="2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9" t="s">
        <v>52</v>
      </c>
      <c r="B35" s="22" t="n">
        <f aca="false">+'105653'!B35+'105654'!B35+'105655'!B35+'105656'!B35+'105657'!B35+'105658'!B35+'105659'!B35+'105660'!B35+'107061'!B35</f>
        <v>104</v>
      </c>
      <c r="C35" s="22"/>
      <c r="D35" s="22" t="n">
        <f aca="false">+'105653'!D35+'105654'!D35+'105655'!D35+'105656'!D35+'105657'!D35+'105658'!D35+'105659'!D35+'105660'!D35+'107061'!D35</f>
        <v>91</v>
      </c>
      <c r="E35" s="22"/>
      <c r="F35" s="22" t="n">
        <f aca="false">+D35-B35</f>
        <v>-13</v>
      </c>
      <c r="G35" s="22"/>
      <c r="H35" s="22" t="n">
        <f aca="false">+'105653'!H35+'105654'!H35+'105655'!H35+'105656'!H35+'105657'!H35+'105658'!H35+'105659'!H35+'105660'!H35+'107061'!H35</f>
        <v>109.333333333333</v>
      </c>
      <c r="I35" s="22"/>
      <c r="J35" s="22" t="n">
        <f aca="false">+'105653'!J35+'105654'!J35+'105655'!J35+'105656'!J35+'105657'!J35+'105658'!J35+'105659'!J35+'105660'!J35+'107061'!J35</f>
        <v>91</v>
      </c>
      <c r="K35" s="22"/>
      <c r="L35" s="22" t="n">
        <f aca="false">+J35-H35</f>
        <v>-18.3333333333333</v>
      </c>
      <c r="M35" s="22"/>
      <c r="N35" s="39" t="s">
        <v>52</v>
      </c>
      <c r="O35" s="22" t="n">
        <f aca="false">+'105653'!O35+'105654'!O35+'105655'!O35+'105656'!O35+'105657'!O35+'105658'!O35+'105659'!O35+'105660'!O35+'107061'!O35</f>
        <v>114</v>
      </c>
      <c r="P35" s="22"/>
      <c r="Q35" s="22" t="n">
        <f aca="false">+'105653'!Q35+'105654'!Q35+'105655'!Q35+'105656'!Q35+'105657'!Q35+'105658'!Q35+'105659'!Q35+'105660'!Q35+'107061'!Q35</f>
        <v>106</v>
      </c>
      <c r="R35" s="22"/>
      <c r="S35" s="22" t="n">
        <f aca="false">+'105653'!S35+'105654'!S35+'105655'!S35+'105656'!S35+'105657'!S35+'105658'!S35+'105659'!S35+'105660'!S35+'107061'!S35</f>
        <v>104</v>
      </c>
      <c r="T35" s="22"/>
      <c r="U35" s="22" t="n">
        <f aca="false">+'105653'!U35+'105654'!U35+'105655'!U35+'105656'!U35+'105657'!U35+'105658'!U35+'105659'!U35+'105660'!U35+'107061'!U35</f>
        <v>91</v>
      </c>
      <c r="V35" s="22"/>
      <c r="W35" s="22" t="n">
        <f aca="false">+'105653'!W35+'105654'!W35+'105655'!W35+'105656'!W35+'105657'!W35+'105658'!W35+'105659'!W35+'105660'!W35+'107061'!W35</f>
        <v>91</v>
      </c>
      <c r="X35" s="22"/>
      <c r="Y35" s="22" t="n">
        <f aca="false">+'105653'!Y35+'105654'!Y35+'105655'!Y35+'105656'!Y35+'105657'!Y35+'105658'!Y35+'105659'!Y35+'105660'!Y35+'107061'!Y35</f>
        <v>91</v>
      </c>
      <c r="Z35" s="22"/>
      <c r="AA35" s="22" t="n">
        <f aca="false">+'105653'!AA35+'105654'!AA35+'105655'!AA35+'105656'!AA35+'105657'!AA35+'105658'!AA35+'105659'!AA35+'105660'!AA35+'107061'!AA35</f>
        <v>91</v>
      </c>
      <c r="AB35" s="22"/>
      <c r="AC35" s="22" t="n">
        <f aca="false">+'105653'!AC35+'105654'!AC35+'105655'!AC35+'105656'!AC35+'105657'!AC35+'105658'!AC35+'105659'!AC35+'105660'!AC35+'107061'!AC35</f>
        <v>91</v>
      </c>
      <c r="AD35" s="22"/>
      <c r="AE35" s="22" t="n">
        <f aca="false">+'105653'!AE35+'105654'!AE35+'105655'!AE35+'105656'!AE35+'105657'!AE35+'105658'!AE35+'105659'!AE35+'105660'!AE35+'107061'!AE35</f>
        <v>91</v>
      </c>
      <c r="AF35" s="22"/>
      <c r="AG35" s="22" t="n">
        <f aca="false">+'105653'!AG35+'105654'!AG35+'105655'!AG35+'105656'!AG35+'105657'!AG35+'105658'!AG35+'105659'!AG35+'105660'!AG35+'107061'!AG35</f>
        <v>91</v>
      </c>
      <c r="AH35" s="22"/>
      <c r="AI35" s="22" t="n">
        <f aca="false">+'105653'!AI35+'105654'!AI35+'105655'!AI35+'105656'!AI35+'105657'!AI35+'105658'!AI35+'105659'!AI35+'105660'!AI35+'107061'!AI35</f>
        <v>91</v>
      </c>
      <c r="AJ35" s="22"/>
      <c r="AK35" s="22" t="n">
        <f aca="false">+'105653'!AK35+'105654'!AK35+'105655'!AK35+'105656'!AK35+'105657'!AK35+'105658'!AK35+'105659'!AK35+'105660'!AK35+'107061'!AK35</f>
        <v>91</v>
      </c>
      <c r="AL35" s="22"/>
      <c r="AM35" s="24" t="n">
        <f aca="false">SUM(O35:AK35)/12</f>
        <v>95.25</v>
      </c>
      <c r="AN35" s="22"/>
      <c r="AO35" s="54" t="n">
        <f aca="false">+'105653'!AO35+'105654'!AO35+'105655'!AO35+'105656'!AO35+'105657'!AO35+'105658'!AO35+'105659'!AO35+'105660'!AO35+'107061'!AO35</f>
        <v>91</v>
      </c>
      <c r="AP35" s="22"/>
      <c r="AQ35" s="25" t="n">
        <f aca="false">+AO35-AM35</f>
        <v>-4.25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628</v>
      </c>
    </row>
    <row r="41" customFormat="false" ht="11.25" hidden="false" customHeight="false" outlineLevel="0" collapsed="false">
      <c r="A41" s="1" t="s">
        <v>629</v>
      </c>
    </row>
    <row r="42" customFormat="false" ht="11.25" hidden="false" customHeight="false" outlineLevel="0" collapsed="false">
      <c r="A42" s="1" t="s">
        <v>630</v>
      </c>
    </row>
    <row r="43" customFormat="false" ht="11.25" hidden="false" customHeight="false" outlineLevel="0" collapsed="false">
      <c r="A43" s="1" t="s">
        <v>631</v>
      </c>
    </row>
    <row r="44" customFormat="false" ht="11.25" hidden="false" customHeight="false" outlineLevel="0" collapsed="false">
      <c r="A44" s="1" t="s">
        <v>632</v>
      </c>
    </row>
    <row r="45" customFormat="false" ht="11.25" hidden="false" customHeight="false" outlineLevel="0" collapsed="false">
      <c r="A45" s="1" t="s">
        <v>633</v>
      </c>
    </row>
    <row r="46" customFormat="false" ht="11.25" hidden="false" customHeight="false" outlineLevel="0" collapsed="false">
      <c r="A46" s="1" t="s">
        <v>634</v>
      </c>
    </row>
    <row r="47" customFormat="false" ht="11.25" hidden="false" customHeight="false" outlineLevel="0" collapsed="false">
      <c r="A47" s="1" t="s">
        <v>635</v>
      </c>
    </row>
    <row r="48" customFormat="false" ht="11.25" hidden="false" customHeight="false" outlineLevel="0" collapsed="false">
      <c r="A48" s="1" t="s">
        <v>636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34 L11:L32">
    <cfRule type="cellIs" priority="2" operator="lessThan" aboveAverage="0" equalAverage="0" bottom="0" percent="0" rank="0" text="" dxfId="9">
      <formula>0</formula>
    </cfRule>
  </conditionalFormatting>
  <printOptions headings="false" gridLines="false" gridLinesSet="true" horizontalCentered="true" verticalCentered="true"/>
  <pageMargins left="0" right="0" top="0" bottom="0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8"/>
  <sheetViews>
    <sheetView showFormulas="false" showGridLines="true" showRowColHeaders="true" showZeros="true" rightToLeft="false" tabSelected="false" showOutlineSymbols="true" defaultGridColor="true" view="normal" topLeftCell="X6" colorId="64" zoomScale="100" zoomScaleNormal="100" zoomScalePageLayoutView="100" workbookViewId="0">
      <selection pane="topLeft" activeCell="N3" activeCellId="0" sqref="N3:AQ3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3.99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false" hidden="false" outlineLevel="0" max="15" min="15" style="1" width="9.14"/>
    <col collapsed="false" customWidth="true" hidden="false" outlineLevel="0" max="16" min="16" style="1" width="1.56"/>
    <col collapsed="false" customWidth="true" hidden="false" outlineLevel="0" max="17" min="17" style="1" width="8.85"/>
    <col collapsed="false" customWidth="true" hidden="false" outlineLevel="0" max="18" min="18" style="1" width="1.56"/>
    <col collapsed="false" customWidth="true" hidden="false" outlineLevel="0" max="19" min="19" style="1" width="8.99"/>
    <col collapsed="false" customWidth="true" hidden="false" outlineLevel="0" max="20" min="20" style="1" width="1.56"/>
    <col collapsed="false" customWidth="false" hidden="false" outlineLevel="0" max="21" min="21" style="1" width="9.14"/>
    <col collapsed="false" customWidth="true" hidden="false" outlineLevel="0" max="22" min="22" style="1" width="1.56"/>
    <col collapsed="false" customWidth="true" hidden="false" outlineLevel="0" max="23" min="23" style="1" width="8.99"/>
    <col collapsed="false" customWidth="true" hidden="false" outlineLevel="0" max="24" min="24" style="1" width="1.56"/>
    <col collapsed="false" customWidth="true" hidden="false" outlineLevel="0" max="25" min="25" style="1" width="8.99"/>
    <col collapsed="false" customWidth="true" hidden="false" outlineLevel="0" max="26" min="26" style="1" width="1.56"/>
    <col collapsed="false" customWidth="false" hidden="false" outlineLevel="0" max="27" min="27" style="1" width="9.14"/>
    <col collapsed="false" customWidth="true" hidden="false" outlineLevel="0" max="28" min="28" style="1" width="1.56"/>
    <col collapsed="false" customWidth="false" hidden="false" outlineLevel="0" max="29" min="29" style="1" width="9.14"/>
    <col collapsed="false" customWidth="true" hidden="false" outlineLevel="0" max="30" min="30" style="1" width="1.56"/>
    <col collapsed="false" customWidth="true" hidden="false" outlineLevel="0" max="31" min="31" style="1" width="8.85"/>
    <col collapsed="false" customWidth="true" hidden="false" outlineLevel="0" max="32" min="32" style="1" width="1.56"/>
    <col collapsed="false" customWidth="true" hidden="false" outlineLevel="0" max="33" min="33" style="1" width="8.7"/>
    <col collapsed="false" customWidth="true" hidden="false" outlineLevel="0" max="34" min="34" style="1" width="1.56"/>
    <col collapsed="false" customWidth="false" hidden="false" outlineLevel="0" max="35" min="35" style="1" width="9.14"/>
    <col collapsed="false" customWidth="true" hidden="false" outlineLevel="0" max="36" min="36" style="1" width="1.56"/>
    <col collapsed="false" customWidth="true" hidden="false" outlineLevel="0" max="37" min="37" style="1" width="9.56"/>
    <col collapsed="false" customWidth="true" hidden="false" outlineLevel="0" max="38" min="38" style="1" width="1.56"/>
    <col collapsed="false" customWidth="true" hidden="false" outlineLevel="0" max="39" min="39" style="1" width="10.28"/>
    <col collapsed="false" customWidth="true" hidden="false" outlineLevel="0" max="40" min="40" style="1" width="1.56"/>
    <col collapsed="false" customWidth="true" hidden="false" outlineLevel="0" max="41" min="41" style="1" width="9.85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603</v>
      </c>
    </row>
    <row r="2" customFormat="false" ht="11.25" hidden="true" customHeight="false" outlineLevel="0" collapsed="false">
      <c r="A2" s="1" t="s">
        <v>2</v>
      </c>
      <c r="B2" s="1" t="s">
        <v>604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637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 Legal - Consolidated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12</v>
      </c>
      <c r="R8" s="9"/>
      <c r="S8" s="6" t="s">
        <v>8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f aca="false">+'105653'!B11+'105654'!B11+'105655'!B11+'105656'!B11+'105657'!B11+'105658'!B11+'105659'!B11+'105660'!B11+'107061'!B11</f>
        <v>1001671.73</v>
      </c>
      <c r="C11" s="22"/>
      <c r="D11" s="22" t="n">
        <f aca="false">+'105653'!D11+'105654'!D11+'105655'!D11+'105656'!D11+'105657'!D11+'105658'!D11+'105659'!D11+'105660'!D11+'107061'!D11</f>
        <v>897486</v>
      </c>
      <c r="E11" s="22"/>
      <c r="F11" s="22" t="n">
        <f aca="false">+D11-B11</f>
        <v>-104185.73</v>
      </c>
      <c r="G11" s="22" t="n">
        <v>1</v>
      </c>
      <c r="H11" s="22" t="n">
        <f aca="false">+'105653'!H11+'105654'!H11+'105655'!H11+'105656'!H11+'105657'!H11+'105658'!H11+'105659'!H11+'105660'!H11+'107061'!H11</f>
        <v>3038254.64</v>
      </c>
      <c r="I11" s="22"/>
      <c r="J11" s="22" t="n">
        <f aca="false">+'105653'!J11+'105654'!J11+'105655'!J11+'105656'!J11+'105657'!J11+'105658'!J11+'105659'!J11+'105660'!J11+'107061'!J11</f>
        <v>2692458</v>
      </c>
      <c r="K11" s="22"/>
      <c r="L11" s="22" t="n">
        <f aca="false">+J11-H11</f>
        <v>-345796.64</v>
      </c>
      <c r="M11" s="22"/>
      <c r="N11" s="21" t="s">
        <v>31</v>
      </c>
      <c r="O11" s="22" t="n">
        <f aca="false">+'105653'!O11+'105654'!O11+'105655'!O11+'105656'!O11+'105657'!O11+'105658'!O11+'105659'!O11+'105660'!O11+'107061'!O11</f>
        <v>1043582.76</v>
      </c>
      <c r="P11" s="22"/>
      <c r="Q11" s="22" t="n">
        <f aca="false">+'105653'!Q11+'105654'!Q11+'105655'!Q11+'105656'!Q11+'105657'!Q11+'105658'!Q11+'105659'!Q11+'105660'!Q11+'107061'!Q11</f>
        <v>993000.15</v>
      </c>
      <c r="R11" s="22"/>
      <c r="S11" s="22" t="n">
        <f aca="false">+'105653'!S11+'105654'!S11+'105655'!S11+'105656'!S11+'105657'!S11+'105658'!S11+'105659'!S11+'105660'!S11+'107061'!S11</f>
        <v>1001671.73</v>
      </c>
      <c r="T11" s="22"/>
      <c r="U11" s="22" t="n">
        <f aca="false">+'105653'!U11+'105654'!U11+'105655'!U11+'105656'!U11+'105657'!U11+'105658'!U11+'105659'!U11+'105660'!U11+'107061'!U11</f>
        <v>897486</v>
      </c>
      <c r="V11" s="22"/>
      <c r="W11" s="22" t="n">
        <f aca="false">+'105653'!W11+'105654'!W11+'105655'!W11+'105656'!W11+'105657'!W11+'105658'!W11+'105659'!W11+'105660'!W11+'107061'!W11</f>
        <v>897486</v>
      </c>
      <c r="X11" s="22"/>
      <c r="Y11" s="22" t="n">
        <f aca="false">+'105653'!Y11+'105654'!Y11+'105655'!Y11+'105656'!Y11+'105657'!Y11+'105658'!Y11+'105659'!Y11+'105660'!Y11+'107061'!Y11</f>
        <v>897486</v>
      </c>
      <c r="Z11" s="22"/>
      <c r="AA11" s="22" t="n">
        <f aca="false">+'105653'!AA11+'105654'!AA11+'105655'!AA11+'105656'!AA11+'105657'!AA11+'105658'!AA11+'105659'!AA11+'105660'!AA11+'107061'!AA11</f>
        <v>897486</v>
      </c>
      <c r="AB11" s="22"/>
      <c r="AC11" s="22" t="n">
        <f aca="false">+'105653'!AC11+'105654'!AC11+'105655'!AC11+'105656'!AC11+'105657'!AC11+'105658'!AC11+'105659'!AC11+'105660'!AC11+'107061'!AC11</f>
        <v>897486</v>
      </c>
      <c r="AD11" s="22"/>
      <c r="AE11" s="22" t="n">
        <f aca="false">+'105653'!AE11+'105654'!AE11+'105655'!AE11+'105656'!AE11+'105657'!AE11+'105658'!AE11+'105659'!AE11+'105660'!AE11+'107061'!AE11</f>
        <v>897486</v>
      </c>
      <c r="AF11" s="22"/>
      <c r="AG11" s="22" t="n">
        <f aca="false">+'105653'!AG11+'105654'!AG11+'105655'!AG11+'105656'!AG11+'105657'!AG11+'105658'!AG11+'105659'!AG11+'105660'!AG11+'107061'!AG11</f>
        <v>897486</v>
      </c>
      <c r="AH11" s="22"/>
      <c r="AI11" s="22" t="n">
        <f aca="false">+'105653'!AI11+'105654'!AI11+'105655'!AI11+'105656'!AI11+'105657'!AI11+'105658'!AI11+'105659'!AI11+'105660'!AI11+'107061'!AI11</f>
        <v>897486</v>
      </c>
      <c r="AJ11" s="22"/>
      <c r="AK11" s="22" t="n">
        <f aca="false">+'105653'!AK11+'105654'!AK11+'105655'!AK11+'105656'!AK11+'105657'!AK11+'105658'!AK11+'105659'!AK11+'105660'!AK11+'107061'!AK11</f>
        <v>897486</v>
      </c>
      <c r="AL11" s="22"/>
      <c r="AM11" s="24" t="n">
        <f aca="false">SUM(O11:AK11)</f>
        <v>11115628.64</v>
      </c>
      <c r="AN11" s="22"/>
      <c r="AO11" s="54" t="n">
        <f aca="false">+'105653'!AO11+'105654'!AO11+'105655'!AO11+'105656'!AO11+'105657'!AO11+'105658'!AO11+'105659'!AO11+'105660'!AO11+'107061'!AO11</f>
        <v>10769832</v>
      </c>
      <c r="AP11" s="22"/>
      <c r="AQ11" s="25" t="n">
        <f aca="false">+AO11-AM11</f>
        <v>-345796.640000001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f aca="false">+'105653'!B12+'105654'!B12+'105655'!B12+'105656'!B12+'105657'!B12+'105658'!B12+'105659'!B12+'105660'!B12+'107061'!B12</f>
        <v>186113.21</v>
      </c>
      <c r="C12" s="22"/>
      <c r="D12" s="22" t="n">
        <f aca="false">+'105653'!D12+'105654'!D12+'105655'!D12+'105656'!D12+'105657'!D12+'105658'!D12+'105659'!D12+'105660'!D12+'107061'!D12</f>
        <v>119417</v>
      </c>
      <c r="E12" s="22"/>
      <c r="F12" s="22" t="n">
        <f aca="false">+D12-B12</f>
        <v>-66696.21</v>
      </c>
      <c r="G12" s="22" t="n">
        <v>1</v>
      </c>
      <c r="H12" s="22" t="n">
        <f aca="false">+'105653'!H12+'105654'!H12+'105655'!H12+'105656'!H12+'105657'!H12+'105658'!H12+'105659'!H12+'105660'!H12+'107061'!H12</f>
        <v>434990.89</v>
      </c>
      <c r="I12" s="22"/>
      <c r="J12" s="22" t="n">
        <f aca="false">+'105653'!J12+'105654'!J12+'105655'!J12+'105656'!J12+'105657'!J12+'105658'!J12+'105659'!J12+'105660'!J12+'107061'!J12</f>
        <v>358251</v>
      </c>
      <c r="K12" s="22"/>
      <c r="L12" s="22" t="n">
        <f aca="false">+J12-H12</f>
        <v>-76739.89</v>
      </c>
      <c r="M12" s="22"/>
      <c r="N12" s="21" t="s">
        <v>32</v>
      </c>
      <c r="O12" s="22" t="n">
        <f aca="false">+'105653'!O12+'105654'!O12+'105655'!O12+'105656'!O12+'105657'!O12+'105658'!O12+'105659'!O12+'105660'!O12+'107061'!O12</f>
        <v>134628.13</v>
      </c>
      <c r="P12" s="22"/>
      <c r="Q12" s="22" t="n">
        <f aca="false">+'105653'!Q12+'105654'!Q12+'105655'!Q12+'105656'!Q12+'105657'!Q12+'105658'!Q12+'105659'!Q12+'105660'!Q12+'107061'!Q12</f>
        <v>114249.55</v>
      </c>
      <c r="R12" s="22"/>
      <c r="S12" s="22" t="n">
        <f aca="false">+'105653'!S12+'105654'!S12+'105655'!S12+'105656'!S12+'105657'!S12+'105658'!S12+'105659'!S12+'105660'!S12+'107061'!S12</f>
        <v>186113.21</v>
      </c>
      <c r="T12" s="22"/>
      <c r="U12" s="22" t="n">
        <f aca="false">+'105653'!U12+'105654'!U12+'105655'!U12+'105656'!U12+'105657'!U12+'105658'!U12+'105659'!U12+'105660'!U12+'107061'!U12</f>
        <v>119417</v>
      </c>
      <c r="V12" s="22"/>
      <c r="W12" s="22" t="n">
        <f aca="false">+'105653'!W12+'105654'!W12+'105655'!W12+'105656'!W12+'105657'!W12+'105658'!W12+'105659'!W12+'105660'!W12+'107061'!W12</f>
        <v>119417</v>
      </c>
      <c r="X12" s="22"/>
      <c r="Y12" s="22" t="n">
        <f aca="false">+'105653'!Y12+'105654'!Y12+'105655'!Y12+'105656'!Y12+'105657'!Y12+'105658'!Y12+'105659'!Y12+'105660'!Y12+'107061'!Y12</f>
        <v>119417</v>
      </c>
      <c r="Z12" s="22"/>
      <c r="AA12" s="22" t="n">
        <f aca="false">+'105653'!AA12+'105654'!AA12+'105655'!AA12+'105656'!AA12+'105657'!AA12+'105658'!AA12+'105659'!AA12+'105660'!AA12+'107061'!AA12</f>
        <v>119417</v>
      </c>
      <c r="AB12" s="22"/>
      <c r="AC12" s="22" t="n">
        <f aca="false">+'105653'!AC12+'105654'!AC12+'105655'!AC12+'105656'!AC12+'105657'!AC12+'105658'!AC12+'105659'!AC12+'105660'!AC12+'107061'!AC12</f>
        <v>119417</v>
      </c>
      <c r="AD12" s="22"/>
      <c r="AE12" s="22" t="n">
        <f aca="false">+'105653'!AE12+'105654'!AE12+'105655'!AE12+'105656'!AE12+'105657'!AE12+'105658'!AE12+'105659'!AE12+'105660'!AE12+'107061'!AE12</f>
        <v>119417</v>
      </c>
      <c r="AF12" s="22"/>
      <c r="AG12" s="22" t="n">
        <f aca="false">+'105653'!AG12+'105654'!AG12+'105655'!AG12+'105656'!AG12+'105657'!AG12+'105658'!AG12+'105659'!AG12+'105660'!AG12+'107061'!AG12</f>
        <v>119417</v>
      </c>
      <c r="AH12" s="22"/>
      <c r="AI12" s="22" t="n">
        <f aca="false">+'105653'!AI12+'105654'!AI12+'105655'!AI12+'105656'!AI12+'105657'!AI12+'105658'!AI12+'105659'!AI12+'105660'!AI12+'107061'!AI12</f>
        <v>119417</v>
      </c>
      <c r="AJ12" s="22"/>
      <c r="AK12" s="22" t="n">
        <f aca="false">+'105653'!AK12+'105654'!AK12+'105655'!AK12+'105656'!AK12+'105657'!AK12+'105658'!AK12+'105659'!AK12+'105660'!AK12+'107061'!AK12</f>
        <v>119417</v>
      </c>
      <c r="AL12" s="22"/>
      <c r="AM12" s="24" t="n">
        <f aca="false">SUM(O12:AK12)</f>
        <v>1509743.89</v>
      </c>
      <c r="AN12" s="22"/>
      <c r="AO12" s="54" t="n">
        <f aca="false">+'105653'!AO12+'105654'!AO12+'105655'!AO12+'105656'!AO12+'105657'!AO12+'105658'!AO12+'105659'!AO12+'105660'!AO12+'107061'!AO12</f>
        <v>1433004</v>
      </c>
      <c r="AP12" s="22"/>
      <c r="AQ12" s="25" t="n">
        <f aca="false">+AO12-AM12</f>
        <v>-76739.8900000001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f aca="false">+'105653'!B13+'105654'!B13+'105655'!B13+'105656'!B13+'105657'!B13+'105658'!B13+'105659'!B13+'105660'!B13+'107061'!B13</f>
        <v>-132439.83</v>
      </c>
      <c r="C13" s="22"/>
      <c r="D13" s="22" t="n">
        <f aca="false">+'105653'!D13+'105654'!D13+'105655'!D13+'105656'!D13+'105657'!D13+'105658'!D13+'105659'!D13+'105660'!D13+'107061'!D13</f>
        <v>58387</v>
      </c>
      <c r="E13" s="22"/>
      <c r="F13" s="22" t="n">
        <f aca="false">+D13-B13</f>
        <v>190826.83</v>
      </c>
      <c r="G13" s="22" t="n">
        <v>2</v>
      </c>
      <c r="H13" s="22" t="n">
        <f aca="false">+'105653'!H13+'105654'!H13+'105655'!H13+'105656'!H13+'105657'!H13+'105658'!H13+'105659'!H13+'105660'!H13+'107061'!H13</f>
        <v>284966.36</v>
      </c>
      <c r="I13" s="22"/>
      <c r="J13" s="22" t="n">
        <f aca="false">+'105653'!J13+'105654'!J13+'105655'!J13+'105656'!J13+'105657'!J13+'105658'!J13+'105659'!J13+'105660'!J13+'107061'!J13</f>
        <v>175161</v>
      </c>
      <c r="K13" s="22"/>
      <c r="L13" s="22" t="n">
        <f aca="false">+J13-H13</f>
        <v>-109805.36</v>
      </c>
      <c r="M13" s="22"/>
      <c r="N13" s="21" t="s">
        <v>33</v>
      </c>
      <c r="O13" s="22" t="n">
        <f aca="false">+'105653'!O13+'105654'!O13+'105655'!O13+'105656'!O13+'105657'!O13+'105658'!O13+'105659'!O13+'105660'!O13+'107061'!O13</f>
        <v>147763.04</v>
      </c>
      <c r="P13" s="22"/>
      <c r="Q13" s="22" t="n">
        <f aca="false">+'105653'!Q13+'105654'!Q13+'105655'!Q13+'105656'!Q13+'105657'!Q13+'105658'!Q13+'105659'!Q13+'105660'!Q13+'107061'!Q13</f>
        <v>269643.15</v>
      </c>
      <c r="R13" s="22"/>
      <c r="S13" s="22" t="n">
        <f aca="false">+'105653'!S13+'105654'!S13+'105655'!S13+'105656'!S13+'105657'!S13+'105658'!S13+'105659'!S13+'105660'!S13+'107061'!S13</f>
        <v>-132439.83</v>
      </c>
      <c r="T13" s="22"/>
      <c r="U13" s="22" t="n">
        <f aca="false">+'105653'!U13+'105654'!U13+'105655'!U13+'105656'!U13+'105657'!U13+'105658'!U13+'105659'!U13+'105660'!U13+'107061'!U13</f>
        <v>58387</v>
      </c>
      <c r="V13" s="22"/>
      <c r="W13" s="22" t="n">
        <f aca="false">+'105653'!W13+'105654'!W13+'105655'!W13+'105656'!W13+'105657'!W13+'105658'!W13+'105659'!W13+'105660'!W13+'107061'!W13</f>
        <v>58387</v>
      </c>
      <c r="X13" s="22"/>
      <c r="Y13" s="22" t="n">
        <f aca="false">+'105653'!Y13+'105654'!Y13+'105655'!Y13+'105656'!Y13+'105657'!Y13+'105658'!Y13+'105659'!Y13+'105660'!Y13+'107061'!Y13</f>
        <v>58387</v>
      </c>
      <c r="Z13" s="22"/>
      <c r="AA13" s="22" t="n">
        <f aca="false">+'105653'!AA13+'105654'!AA13+'105655'!AA13+'105656'!AA13+'105657'!AA13+'105658'!AA13+'105659'!AA13+'105660'!AA13+'107061'!AA13</f>
        <v>58387</v>
      </c>
      <c r="AB13" s="22"/>
      <c r="AC13" s="22" t="n">
        <f aca="false">+'105653'!AC13+'105654'!AC13+'105655'!AC13+'105656'!AC13+'105657'!AC13+'105658'!AC13+'105659'!AC13+'105660'!AC13+'107061'!AC13</f>
        <v>58387</v>
      </c>
      <c r="AD13" s="22"/>
      <c r="AE13" s="22" t="n">
        <f aca="false">+'105653'!AE13+'105654'!AE13+'105655'!AE13+'105656'!AE13+'105657'!AE13+'105658'!AE13+'105659'!AE13+'105660'!AE13+'107061'!AE13</f>
        <v>58387</v>
      </c>
      <c r="AF13" s="22"/>
      <c r="AG13" s="22" t="n">
        <f aca="false">+'105653'!AG13+'105654'!AG13+'105655'!AG13+'105656'!AG13+'105657'!AG13+'105658'!AG13+'105659'!AG13+'105660'!AG13+'107061'!AG13</f>
        <v>58387</v>
      </c>
      <c r="AH13" s="22"/>
      <c r="AI13" s="22" t="n">
        <f aca="false">+'105653'!AI13+'105654'!AI13+'105655'!AI13+'105656'!AI13+'105657'!AI13+'105658'!AI13+'105659'!AI13+'105660'!AI13+'107061'!AI13</f>
        <v>58387</v>
      </c>
      <c r="AJ13" s="22"/>
      <c r="AK13" s="22" t="n">
        <f aca="false">+'105653'!AK13+'105654'!AK13+'105655'!AK13+'105656'!AK13+'105657'!AK13+'105658'!AK13+'105659'!AK13+'105660'!AK13+'107061'!AK13</f>
        <v>58387</v>
      </c>
      <c r="AL13" s="22"/>
      <c r="AM13" s="24" t="n">
        <f aca="false">SUM(O13:AK13)</f>
        <v>810449.36</v>
      </c>
      <c r="AN13" s="22"/>
      <c r="AO13" s="54" t="n">
        <f aca="false">+'105653'!AO13+'105654'!AO13+'105655'!AO13+'105656'!AO13+'105657'!AO13+'105658'!AO13+'105659'!AO13+'105660'!AO13+'107061'!AO13</f>
        <v>700644</v>
      </c>
      <c r="AP13" s="22"/>
      <c r="AQ13" s="25" t="n">
        <f aca="false">+AO13-AM13</f>
        <v>-109805.36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f aca="false">+'105653'!B14+'105654'!B14+'105655'!B14+'105656'!B14+'105657'!B14+'105658'!B14+'105659'!B14+'105660'!B14+'107061'!B14</f>
        <v>85111.32</v>
      </c>
      <c r="C14" s="22"/>
      <c r="D14" s="22" t="n">
        <f aca="false">+'105653'!D14+'105654'!D14+'105655'!D14+'105656'!D14+'105657'!D14+'105658'!D14+'105659'!D14+'105660'!D14+'107061'!D14</f>
        <v>84182</v>
      </c>
      <c r="E14" s="22"/>
      <c r="F14" s="22" t="n">
        <f aca="false">+D14-B14</f>
        <v>-929.319999999992</v>
      </c>
      <c r="G14" s="22"/>
      <c r="H14" s="22" t="n">
        <f aca="false">+'105653'!H14+'105654'!H14+'105655'!H14+'105656'!H14+'105657'!H14+'105658'!H14+'105659'!H14+'105660'!H14+'107061'!H14</f>
        <v>315756.53</v>
      </c>
      <c r="I14" s="22"/>
      <c r="J14" s="22" t="n">
        <f aca="false">+'105653'!J14+'105654'!J14+'105655'!J14+'105656'!J14+'105657'!J14+'105658'!J14+'105659'!J14+'105660'!J14+'107061'!J14</f>
        <v>252546</v>
      </c>
      <c r="K14" s="22"/>
      <c r="L14" s="22" t="n">
        <f aca="false">+J14-H14</f>
        <v>-63210.53</v>
      </c>
      <c r="M14" s="22"/>
      <c r="N14" s="21" t="s">
        <v>34</v>
      </c>
      <c r="O14" s="22" t="n">
        <f aca="false">+'105653'!O14+'105654'!O14+'105655'!O14+'105656'!O14+'105657'!O14+'105658'!O14+'105659'!O14+'105660'!O14+'107061'!O14</f>
        <v>132636.37</v>
      </c>
      <c r="P14" s="22"/>
      <c r="Q14" s="22" t="n">
        <f aca="false">+'105653'!Q14+'105654'!Q14+'105655'!Q14+'105656'!Q14+'105657'!Q14+'105658'!Q14+'105659'!Q14+'105660'!Q14+'107061'!Q14</f>
        <v>98008.84</v>
      </c>
      <c r="R14" s="22"/>
      <c r="S14" s="22" t="n">
        <f aca="false">+'105653'!S14+'105654'!S14+'105655'!S14+'105656'!S14+'105657'!S14+'105658'!S14+'105659'!S14+'105660'!S14+'107061'!S14</f>
        <v>85111.32</v>
      </c>
      <c r="T14" s="22"/>
      <c r="U14" s="22" t="n">
        <f aca="false">+'105653'!U14+'105654'!U14+'105655'!U14+'105656'!U14+'105657'!U14+'105658'!U14+'105659'!U14+'105660'!U14+'107061'!U14</f>
        <v>84182</v>
      </c>
      <c r="V14" s="22"/>
      <c r="W14" s="22" t="n">
        <f aca="false">+'105653'!W14+'105654'!W14+'105655'!W14+'105656'!W14+'105657'!W14+'105658'!W14+'105659'!W14+'105660'!W14+'107061'!W14</f>
        <v>84182</v>
      </c>
      <c r="X14" s="22"/>
      <c r="Y14" s="22" t="n">
        <f aca="false">+'105653'!Y14+'105654'!Y14+'105655'!Y14+'105656'!Y14+'105657'!Y14+'105658'!Y14+'105659'!Y14+'105660'!Y14+'107061'!Y14</f>
        <v>84182</v>
      </c>
      <c r="Z14" s="22"/>
      <c r="AA14" s="22" t="n">
        <f aca="false">+'105653'!AA14+'105654'!AA14+'105655'!AA14+'105656'!AA14+'105657'!AA14+'105658'!AA14+'105659'!AA14+'105660'!AA14+'107061'!AA14</f>
        <v>84182</v>
      </c>
      <c r="AB14" s="22"/>
      <c r="AC14" s="22" t="n">
        <f aca="false">+'105653'!AC14+'105654'!AC14+'105655'!AC14+'105656'!AC14+'105657'!AC14+'105658'!AC14+'105659'!AC14+'105660'!AC14+'107061'!AC14</f>
        <v>84182</v>
      </c>
      <c r="AD14" s="22"/>
      <c r="AE14" s="22" t="n">
        <f aca="false">+'105653'!AE14+'105654'!AE14+'105655'!AE14+'105656'!AE14+'105657'!AE14+'105658'!AE14+'105659'!AE14+'105660'!AE14+'107061'!AE14</f>
        <v>84182</v>
      </c>
      <c r="AF14" s="22"/>
      <c r="AG14" s="22" t="n">
        <f aca="false">+'105653'!AG14+'105654'!AG14+'105655'!AG14+'105656'!AG14+'105657'!AG14+'105658'!AG14+'105659'!AG14+'105660'!AG14+'107061'!AG14</f>
        <v>84182</v>
      </c>
      <c r="AH14" s="22"/>
      <c r="AI14" s="22" t="n">
        <f aca="false">+'105653'!AI14+'105654'!AI14+'105655'!AI14+'105656'!AI14+'105657'!AI14+'105658'!AI14+'105659'!AI14+'105660'!AI14+'107061'!AI14</f>
        <v>84182</v>
      </c>
      <c r="AJ14" s="22"/>
      <c r="AK14" s="22" t="n">
        <f aca="false">+'105653'!AK14+'105654'!AK14+'105655'!AK14+'105656'!AK14+'105657'!AK14+'105658'!AK14+'105659'!AK14+'105660'!AK14+'107061'!AK14</f>
        <v>84182</v>
      </c>
      <c r="AL14" s="22"/>
      <c r="AM14" s="24" t="n">
        <f aca="false">SUM(O14:AK14)</f>
        <v>1073394.53</v>
      </c>
      <c r="AN14" s="22"/>
      <c r="AO14" s="54" t="n">
        <f aca="false">+'105653'!AO14+'105654'!AO14+'105655'!AO14+'105656'!AO14+'105657'!AO14+'105658'!AO14+'105659'!AO14+'105660'!AO14+'107061'!AO14</f>
        <v>1010184</v>
      </c>
      <c r="AP14" s="22"/>
      <c r="AQ14" s="25" t="n">
        <f aca="false">+AO14-AM14</f>
        <v>-63210.53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f aca="false">+'105653'!B15+'105654'!B15+'105655'!B15+'105656'!B15+'105657'!B15+'105658'!B15+'105659'!B15+'105660'!B15+'107061'!B15</f>
        <v>23181.72</v>
      </c>
      <c r="C15" s="22"/>
      <c r="D15" s="22" t="n">
        <f aca="false">+'105653'!D15+'105654'!D15+'105655'!D15+'105656'!D15+'105657'!D15+'105658'!D15+'105659'!D15+'105660'!D15+'107061'!D15</f>
        <v>0</v>
      </c>
      <c r="E15" s="22"/>
      <c r="F15" s="22" t="n">
        <f aca="false">+D15-B15</f>
        <v>-23181.72</v>
      </c>
      <c r="G15" s="22" t="n">
        <v>1</v>
      </c>
      <c r="H15" s="22" t="n">
        <f aca="false">+'105653'!H15+'105654'!H15+'105655'!H15+'105656'!H15+'105657'!H15+'105658'!H15+'105659'!H15+'105660'!H15+'107061'!H15</f>
        <v>42515.02</v>
      </c>
      <c r="I15" s="22"/>
      <c r="J15" s="22" t="n">
        <f aca="false">+'105653'!J15+'105654'!J15+'105655'!J15+'105656'!J15+'105657'!J15+'105658'!J15+'105659'!J15+'105660'!J15+'107061'!J15</f>
        <v>0</v>
      </c>
      <c r="K15" s="22"/>
      <c r="L15" s="22" t="n">
        <f aca="false">+J15-H15</f>
        <v>-42515.02</v>
      </c>
      <c r="M15" s="22"/>
      <c r="N15" s="21" t="s">
        <v>35</v>
      </c>
      <c r="O15" s="22" t="n">
        <f aca="false">+'105653'!O15+'105654'!O15+'105655'!O15+'105656'!O15+'105657'!O15+'105658'!O15+'105659'!O15+'105660'!O15+'107061'!O15</f>
        <v>16593.06</v>
      </c>
      <c r="P15" s="22"/>
      <c r="Q15" s="22" t="n">
        <f aca="false">+'105653'!Q15+'105654'!Q15+'105655'!Q15+'105656'!Q15+'105657'!Q15+'105658'!Q15+'105659'!Q15+'105660'!Q15+'107061'!Q15</f>
        <v>2740.24</v>
      </c>
      <c r="R15" s="22"/>
      <c r="S15" s="22" t="n">
        <f aca="false">+'105653'!S15+'105654'!S15+'105655'!S15+'105656'!S15+'105657'!S15+'105658'!S15+'105659'!S15+'105660'!S15+'107061'!S15</f>
        <v>23181.72</v>
      </c>
      <c r="T15" s="22"/>
      <c r="U15" s="22" t="n">
        <f aca="false">+'105653'!U15+'105654'!U15+'105655'!U15+'105656'!U15+'105657'!U15+'105658'!U15+'105659'!U15+'105660'!U15+'107061'!U15</f>
        <v>0</v>
      </c>
      <c r="V15" s="22"/>
      <c r="W15" s="22" t="n">
        <f aca="false">+'105653'!W15+'105654'!W15+'105655'!W15+'105656'!W15+'105657'!W15+'105658'!W15+'105659'!W15+'105660'!W15+'107061'!W15</f>
        <v>0</v>
      </c>
      <c r="X15" s="22"/>
      <c r="Y15" s="22" t="n">
        <f aca="false">+'105653'!Y15+'105654'!Y15+'105655'!Y15+'105656'!Y15+'105657'!Y15+'105658'!Y15+'105659'!Y15+'105660'!Y15+'107061'!Y15</f>
        <v>0</v>
      </c>
      <c r="Z15" s="22"/>
      <c r="AA15" s="22" t="n">
        <f aca="false">+'105653'!AA15+'105654'!AA15+'105655'!AA15+'105656'!AA15+'105657'!AA15+'105658'!AA15+'105659'!AA15+'105660'!AA15+'107061'!AA15</f>
        <v>0</v>
      </c>
      <c r="AB15" s="22"/>
      <c r="AC15" s="22" t="n">
        <f aca="false">+'105653'!AC15+'105654'!AC15+'105655'!AC15+'105656'!AC15+'105657'!AC15+'105658'!AC15+'105659'!AC15+'105660'!AC15+'107061'!AC15</f>
        <v>0</v>
      </c>
      <c r="AD15" s="22"/>
      <c r="AE15" s="22" t="n">
        <f aca="false">+'105653'!AE15+'105654'!AE15+'105655'!AE15+'105656'!AE15+'105657'!AE15+'105658'!AE15+'105659'!AE15+'105660'!AE15+'107061'!AE15</f>
        <v>0</v>
      </c>
      <c r="AF15" s="22"/>
      <c r="AG15" s="22" t="n">
        <f aca="false">+'105653'!AG15+'105654'!AG15+'105655'!AG15+'105656'!AG15+'105657'!AG15+'105658'!AG15+'105659'!AG15+'105660'!AG15+'107061'!AG15</f>
        <v>0</v>
      </c>
      <c r="AH15" s="22"/>
      <c r="AI15" s="22" t="n">
        <f aca="false">+'105653'!AI15+'105654'!AI15+'105655'!AI15+'105656'!AI15+'105657'!AI15+'105658'!AI15+'105659'!AI15+'105660'!AI15+'107061'!AI15</f>
        <v>0</v>
      </c>
      <c r="AJ15" s="22"/>
      <c r="AK15" s="22" t="n">
        <f aca="false">+'105653'!AK15+'105654'!AK15+'105655'!AK15+'105656'!AK15+'105657'!AK15+'105658'!AK15+'105659'!AK15+'105660'!AK15+'107061'!AK15</f>
        <v>0</v>
      </c>
      <c r="AL15" s="22"/>
      <c r="AM15" s="24" t="n">
        <f aca="false">SUM(O15:AK15)</f>
        <v>42515.02</v>
      </c>
      <c r="AN15" s="22"/>
      <c r="AO15" s="54" t="n">
        <f aca="false">+'105653'!AO15+'105654'!AO15+'105655'!AO15+'105656'!AO15+'105657'!AO15+'105658'!AO15+'105659'!AO15+'105660'!AO15+'107061'!AO15</f>
        <v>0</v>
      </c>
      <c r="AP15" s="22"/>
      <c r="AQ15" s="25" t="n">
        <f aca="false">+AO15-AM15</f>
        <v>-42515.02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f aca="false">+'105653'!B16+'105654'!B16+'105655'!B16+'105656'!B16+'105657'!B16+'105658'!B16+'105659'!B16+'105660'!B16+'107061'!B16</f>
        <v>14050.49</v>
      </c>
      <c r="C16" s="22"/>
      <c r="D16" s="22" t="n">
        <f aca="false">+'105653'!D16+'105654'!D16+'105655'!D16+'105656'!D16+'105657'!D16+'105658'!D16+'105659'!D16+'105660'!D16+'107061'!D16</f>
        <v>31873</v>
      </c>
      <c r="E16" s="22"/>
      <c r="F16" s="22" t="n">
        <f aca="false">+D16-B16</f>
        <v>17822.51</v>
      </c>
      <c r="G16" s="22"/>
      <c r="H16" s="22" t="n">
        <f aca="false">+'105653'!H16+'105654'!H16+'105655'!H16+'105656'!H16+'105657'!H16+'105658'!H16+'105659'!H16+'105660'!H16+'107061'!H16</f>
        <v>36766.52</v>
      </c>
      <c r="I16" s="22"/>
      <c r="J16" s="22" t="n">
        <f aca="false">+'105653'!J16+'105654'!J16+'105655'!J16+'105656'!J16+'105657'!J16+'105658'!J16+'105659'!J16+'105660'!J16+'107061'!J16</f>
        <v>95619</v>
      </c>
      <c r="K16" s="22"/>
      <c r="L16" s="22" t="n">
        <f aca="false">+J16-H16</f>
        <v>58852.48</v>
      </c>
      <c r="M16" s="22"/>
      <c r="N16" s="21" t="s">
        <v>36</v>
      </c>
      <c r="O16" s="22" t="n">
        <f aca="false">+'105653'!O16+'105654'!O16+'105655'!O16+'105656'!O16+'105657'!O16+'105658'!O16+'105659'!O16+'105660'!O16+'107061'!O16</f>
        <v>8211.61</v>
      </c>
      <c r="P16" s="22"/>
      <c r="Q16" s="22" t="n">
        <f aca="false">+'105653'!Q16+'105654'!Q16+'105655'!Q16+'105656'!Q16+'105657'!Q16+'105658'!Q16+'105659'!Q16+'105660'!Q16+'107061'!Q16</f>
        <v>14504.42</v>
      </c>
      <c r="R16" s="22"/>
      <c r="S16" s="22" t="n">
        <f aca="false">+'105653'!S16+'105654'!S16+'105655'!S16+'105656'!S16+'105657'!S16+'105658'!S16+'105659'!S16+'105660'!S16+'107061'!S16</f>
        <v>14050.49</v>
      </c>
      <c r="T16" s="22"/>
      <c r="U16" s="22" t="n">
        <f aca="false">+'105653'!U16+'105654'!U16+'105655'!U16+'105656'!U16+'105657'!U16+'105658'!U16+'105659'!U16+'105660'!U16+'107061'!U16</f>
        <v>31873</v>
      </c>
      <c r="V16" s="22"/>
      <c r="W16" s="22" t="n">
        <f aca="false">+'105653'!W16+'105654'!W16+'105655'!W16+'105656'!W16+'105657'!W16+'105658'!W16+'105659'!W16+'105660'!W16+'107061'!W16</f>
        <v>31873</v>
      </c>
      <c r="X16" s="22"/>
      <c r="Y16" s="22" t="n">
        <f aca="false">+'105653'!Y16+'105654'!Y16+'105655'!Y16+'105656'!Y16+'105657'!Y16+'105658'!Y16+'105659'!Y16+'105660'!Y16+'107061'!Y16</f>
        <v>31873</v>
      </c>
      <c r="Z16" s="22"/>
      <c r="AA16" s="22" t="n">
        <f aca="false">+'105653'!AA16+'105654'!AA16+'105655'!AA16+'105656'!AA16+'105657'!AA16+'105658'!AA16+'105659'!AA16+'105660'!AA16+'107061'!AA16</f>
        <v>31873</v>
      </c>
      <c r="AB16" s="22"/>
      <c r="AC16" s="22" t="n">
        <f aca="false">+'105653'!AC16+'105654'!AC16+'105655'!AC16+'105656'!AC16+'105657'!AC16+'105658'!AC16+'105659'!AC16+'105660'!AC16+'107061'!AC16</f>
        <v>31873</v>
      </c>
      <c r="AD16" s="22"/>
      <c r="AE16" s="22" t="n">
        <f aca="false">+'105653'!AE16+'105654'!AE16+'105655'!AE16+'105656'!AE16+'105657'!AE16+'105658'!AE16+'105659'!AE16+'105660'!AE16+'107061'!AE16</f>
        <v>31873</v>
      </c>
      <c r="AF16" s="22"/>
      <c r="AG16" s="22" t="n">
        <f aca="false">+'105653'!AG16+'105654'!AG16+'105655'!AG16+'105656'!AG16+'105657'!AG16+'105658'!AG16+'105659'!AG16+'105660'!AG16+'107061'!AG16</f>
        <v>31873</v>
      </c>
      <c r="AH16" s="22"/>
      <c r="AI16" s="22" t="n">
        <f aca="false">+'105653'!AI16+'105654'!AI16+'105655'!AI16+'105656'!AI16+'105657'!AI16+'105658'!AI16+'105659'!AI16+'105660'!AI16+'107061'!AI16</f>
        <v>31873</v>
      </c>
      <c r="AJ16" s="22"/>
      <c r="AK16" s="22" t="n">
        <f aca="false">+'105653'!AK16+'105654'!AK16+'105655'!AK16+'105656'!AK16+'105657'!AK16+'105658'!AK16+'105659'!AK16+'105660'!AK16+'107061'!AK16</f>
        <v>31873</v>
      </c>
      <c r="AL16" s="22"/>
      <c r="AM16" s="24" t="n">
        <f aca="false">SUM(O16:AK16)</f>
        <v>323623.52</v>
      </c>
      <c r="AN16" s="22"/>
      <c r="AO16" s="54" t="n">
        <f aca="false">+'105653'!AO16+'105654'!AO16+'105655'!AO16+'105656'!AO16+'105657'!AO16+'105658'!AO16+'105659'!AO16+'105660'!AO16+'107061'!AO16</f>
        <v>382476</v>
      </c>
      <c r="AP16" s="22"/>
      <c r="AQ16" s="25" t="n">
        <f aca="false">+AO16-AM16</f>
        <v>58852.48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f aca="false">+'105653'!B17+'105654'!B17+'105655'!B17+'105656'!B17+'105657'!B17+'105658'!B17+'105659'!B17+'105660'!B17+'107061'!B17</f>
        <v>2572983.67</v>
      </c>
      <c r="C17" s="22"/>
      <c r="D17" s="22" t="n">
        <f aca="false">+'105653'!D17+'105654'!D17+'105655'!D17+'105656'!D17+'105657'!D17+'105658'!D17+'105659'!D17+'105660'!D17+'107061'!D17</f>
        <v>265124</v>
      </c>
      <c r="E17" s="22"/>
      <c r="F17" s="22" t="n">
        <f aca="false">+D17-B17</f>
        <v>-2307859.67</v>
      </c>
      <c r="G17" s="22" t="n">
        <v>3</v>
      </c>
      <c r="H17" s="22" t="n">
        <f aca="false">+'105653'!H17+'105654'!H17+'105655'!H17+'105656'!H17+'105657'!H17+'105658'!H17+'105659'!H17+'105660'!H17+'107061'!H17</f>
        <v>2956610.39</v>
      </c>
      <c r="I17" s="22"/>
      <c r="J17" s="22" t="n">
        <f aca="false">+'105653'!J17+'105654'!J17+'105655'!J17+'105656'!J17+'105657'!J17+'105658'!J17+'105659'!J17+'105660'!J17+'107061'!J17</f>
        <v>795372</v>
      </c>
      <c r="K17" s="22"/>
      <c r="L17" s="22" t="n">
        <f aca="false">+J17-H17</f>
        <v>-2161238.39</v>
      </c>
      <c r="M17" s="22"/>
      <c r="N17" s="21" t="s">
        <v>37</v>
      </c>
      <c r="O17" s="22" t="n">
        <f aca="false">+'105653'!O17+'105654'!O17+'105655'!O17+'105656'!O17+'105657'!O17+'105658'!O17+'105659'!O17+'105660'!O17+'107061'!O17</f>
        <v>-1019692.43</v>
      </c>
      <c r="P17" s="22"/>
      <c r="Q17" s="22" t="n">
        <f aca="false">+'105653'!Q17+'105654'!Q17+'105655'!Q17+'105656'!Q17+'105657'!Q17+'105658'!Q17+'105659'!Q17+'105660'!Q17+'107061'!Q17</f>
        <v>1403319.15</v>
      </c>
      <c r="R17" s="22"/>
      <c r="S17" s="22" t="n">
        <f aca="false">+'105653'!S17+'105654'!S17+'105655'!S17+'105656'!S17+'105657'!S17+'105658'!S17+'105659'!S17+'105660'!S17+'107061'!S17</f>
        <v>2572983.67</v>
      </c>
      <c r="T17" s="22"/>
      <c r="U17" s="22" t="n">
        <f aca="false">+'105653'!U17+'105654'!U17+'105655'!U17+'105656'!U17+'105657'!U17+'105658'!U17+'105659'!U17+'105660'!U17+'107061'!U17</f>
        <v>265124</v>
      </c>
      <c r="V17" s="22"/>
      <c r="W17" s="22" t="n">
        <f aca="false">+'105653'!W17+'105654'!W17+'105655'!W17+'105656'!W17+'105657'!W17+'105658'!W17+'105659'!W17+'105660'!W17+'107061'!W17</f>
        <v>265124</v>
      </c>
      <c r="X17" s="22"/>
      <c r="Y17" s="22" t="n">
        <f aca="false">+'105653'!Y17+'105654'!Y17+'105655'!Y17+'105656'!Y17+'105657'!Y17+'105658'!Y17+'105659'!Y17+'105660'!Y17+'107061'!Y17</f>
        <v>265124</v>
      </c>
      <c r="Z17" s="22"/>
      <c r="AA17" s="22" t="n">
        <f aca="false">+'105653'!AA17+'105654'!AA17+'105655'!AA17+'105656'!AA17+'105657'!AA17+'105658'!AA17+'105659'!AA17+'105660'!AA17+'107061'!AA17</f>
        <v>265124</v>
      </c>
      <c r="AB17" s="22"/>
      <c r="AC17" s="22" t="n">
        <f aca="false">+'105653'!AC17+'105654'!AC17+'105655'!AC17+'105656'!AC17+'105657'!AC17+'105658'!AC17+'105659'!AC17+'105660'!AC17+'107061'!AC17</f>
        <v>265124</v>
      </c>
      <c r="AD17" s="22"/>
      <c r="AE17" s="22" t="n">
        <f aca="false">+'105653'!AE17+'105654'!AE17+'105655'!AE17+'105656'!AE17+'105657'!AE17+'105658'!AE17+'105659'!AE17+'105660'!AE17+'107061'!AE17</f>
        <v>265124</v>
      </c>
      <c r="AF17" s="22"/>
      <c r="AG17" s="22" t="n">
        <f aca="false">+'105653'!AG17+'105654'!AG17+'105655'!AG17+'105656'!AG17+'105657'!AG17+'105658'!AG17+'105659'!AG17+'105660'!AG17+'107061'!AG17</f>
        <v>456954</v>
      </c>
      <c r="AH17" s="22"/>
      <c r="AI17" s="22" t="n">
        <f aca="false">+'105653'!AI17+'105654'!AI17+'105655'!AI17+'105656'!AI17+'105657'!AI17+'105658'!AI17+'105659'!AI17+'105660'!AI17+'107061'!AI17</f>
        <v>456954</v>
      </c>
      <c r="AJ17" s="22"/>
      <c r="AK17" s="22" t="n">
        <f aca="false">+'105653'!AK17+'105654'!AK17+'105655'!AK17+'105656'!AK17+'105657'!AK17+'105658'!AK17+'105659'!AK17+'105660'!AK17+'107061'!AK17</f>
        <v>1188081</v>
      </c>
      <c r="AL17" s="22"/>
      <c r="AM17" s="24" t="n">
        <f aca="false">SUM(O17:AK17)</f>
        <v>6649343.39</v>
      </c>
      <c r="AN17" s="22"/>
      <c r="AO17" s="54" t="n">
        <f aca="false">+'105653'!AO17+'105654'!AO17+'105655'!AO17+'105656'!AO17+'105657'!AO17+'105658'!AO17+'105659'!AO17+'105660'!AO17+'107061'!AO17</f>
        <v>4488105</v>
      </c>
      <c r="AP17" s="22"/>
      <c r="AQ17" s="25" t="n">
        <f aca="false">+AO17-AM17</f>
        <v>-2161238.39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f aca="false">+'105653'!B18+'105654'!B18+'105655'!B18+'105656'!B18+'105657'!B18+'105658'!B18+'105659'!B18+'105660'!B18+'107061'!B18</f>
        <v>0</v>
      </c>
      <c r="C18" s="22"/>
      <c r="D18" s="22" t="n">
        <f aca="false">+'105653'!D18+'105654'!D18+'105655'!D18+'105656'!D18+'105657'!D18+'105658'!D18+'105659'!D18+'105660'!D18+'107061'!D18</f>
        <v>0</v>
      </c>
      <c r="E18" s="22"/>
      <c r="F18" s="22" t="n">
        <f aca="false">+D18-B18</f>
        <v>0</v>
      </c>
      <c r="G18" s="22"/>
      <c r="H18" s="22" t="n">
        <f aca="false">+'105653'!H18+'105654'!H18+'105655'!H18+'105656'!H18+'105657'!H18+'105658'!H18+'105659'!H18+'105660'!H18+'107061'!H18</f>
        <v>0</v>
      </c>
      <c r="I18" s="22"/>
      <c r="J18" s="22" t="n">
        <f aca="false">+'105653'!J18+'105654'!J18+'105655'!J18+'105656'!J18+'105657'!J18+'105658'!J18+'105659'!J18+'105660'!J18+'107061'!J18</f>
        <v>0</v>
      </c>
      <c r="K18" s="22"/>
      <c r="L18" s="22" t="n">
        <f aca="false">+J18-H18</f>
        <v>0</v>
      </c>
      <c r="M18" s="22"/>
      <c r="N18" s="21" t="s">
        <v>38</v>
      </c>
      <c r="O18" s="22" t="n">
        <f aca="false">+'105653'!O18+'105654'!O18+'105655'!O18+'105656'!O18+'105657'!O18+'105658'!O18+'105659'!O18+'105660'!O18+'107061'!O18</f>
        <v>0</v>
      </c>
      <c r="P18" s="22"/>
      <c r="Q18" s="22" t="n">
        <f aca="false">+'105653'!Q18+'105654'!Q18+'105655'!Q18+'105656'!Q18+'105657'!Q18+'105658'!Q18+'105659'!Q18+'105660'!Q18+'107061'!Q18</f>
        <v>0</v>
      </c>
      <c r="R18" s="22"/>
      <c r="S18" s="22" t="n">
        <f aca="false">+'105653'!S18+'105654'!S18+'105655'!S18+'105656'!S18+'105657'!S18+'105658'!S18+'105659'!S18+'105660'!S18+'107061'!S18</f>
        <v>0</v>
      </c>
      <c r="T18" s="22"/>
      <c r="U18" s="22" t="n">
        <f aca="false">+'105653'!U18+'105654'!U18+'105655'!U18+'105656'!U18+'105657'!U18+'105658'!U18+'105659'!U18+'105660'!U18+'107061'!U18</f>
        <v>0</v>
      </c>
      <c r="V18" s="22"/>
      <c r="W18" s="22" t="n">
        <f aca="false">+'105653'!W18+'105654'!W18+'105655'!W18+'105656'!W18+'105657'!W18+'105658'!W18+'105659'!W18+'105660'!W18+'107061'!W18</f>
        <v>0</v>
      </c>
      <c r="X18" s="22"/>
      <c r="Y18" s="22" t="n">
        <f aca="false">+'105653'!Y18+'105654'!Y18+'105655'!Y18+'105656'!Y18+'105657'!Y18+'105658'!Y18+'105659'!Y18+'105660'!Y18+'107061'!Y18</f>
        <v>0</v>
      </c>
      <c r="Z18" s="22"/>
      <c r="AA18" s="22" t="n">
        <f aca="false">+'105653'!AA18+'105654'!AA18+'105655'!AA18+'105656'!AA18+'105657'!AA18+'105658'!AA18+'105659'!AA18+'105660'!AA18+'107061'!AA18</f>
        <v>0</v>
      </c>
      <c r="AB18" s="22"/>
      <c r="AC18" s="22" t="n">
        <f aca="false">+'105653'!AC18+'105654'!AC18+'105655'!AC18+'105656'!AC18+'105657'!AC18+'105658'!AC18+'105659'!AC18+'105660'!AC18+'107061'!AC18</f>
        <v>0</v>
      </c>
      <c r="AD18" s="22"/>
      <c r="AE18" s="22" t="n">
        <f aca="false">+'105653'!AE18+'105654'!AE18+'105655'!AE18+'105656'!AE18+'105657'!AE18+'105658'!AE18+'105659'!AE18+'105660'!AE18+'107061'!AE18</f>
        <v>0</v>
      </c>
      <c r="AF18" s="22"/>
      <c r="AG18" s="22" t="n">
        <f aca="false">+'105653'!AG18+'105654'!AG18+'105655'!AG18+'105656'!AG18+'105657'!AG18+'105658'!AG18+'105659'!AG18+'105660'!AG18+'107061'!AG18</f>
        <v>0</v>
      </c>
      <c r="AH18" s="22"/>
      <c r="AI18" s="22" t="n">
        <f aca="false">+'105653'!AI18+'105654'!AI18+'105655'!AI18+'105656'!AI18+'105657'!AI18+'105658'!AI18+'105659'!AI18+'105660'!AI18+'107061'!AI18</f>
        <v>0</v>
      </c>
      <c r="AJ18" s="22"/>
      <c r="AK18" s="22" t="n">
        <f aca="false">+'105653'!AK18+'105654'!AK18+'105655'!AK18+'105656'!AK18+'105657'!AK18+'105658'!AK18+'105659'!AK18+'105660'!AK18+'107061'!AK18</f>
        <v>0</v>
      </c>
      <c r="AL18" s="22"/>
      <c r="AM18" s="24" t="n">
        <f aca="false">SUM(O18:AK18)</f>
        <v>0</v>
      </c>
      <c r="AN18" s="22"/>
      <c r="AO18" s="54" t="n">
        <f aca="false">+'105653'!AO18+'105654'!AO18+'105655'!AO18+'105656'!AO18+'105657'!AO18+'105658'!AO18+'105659'!AO18+'105660'!AO18+'107061'!AO18</f>
        <v>0</v>
      </c>
      <c r="AP18" s="22"/>
      <c r="AQ18" s="25" t="n">
        <f aca="false">+AO18-AM18</f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f aca="false">+'105653'!B19+'105654'!B19+'105655'!B19+'105656'!B19+'105657'!B19+'105658'!B19+'105659'!B19+'105660'!B19+'107061'!B19</f>
        <v>-318086.34</v>
      </c>
      <c r="C19" s="22"/>
      <c r="D19" s="22" t="n">
        <f aca="false">+'105653'!D19+'105654'!D19+'105655'!D19+'105656'!D19+'105657'!D19+'105658'!D19+'105659'!D19+'105660'!D19+'107061'!D19</f>
        <v>185084</v>
      </c>
      <c r="E19" s="22"/>
      <c r="F19" s="22" t="n">
        <f aca="false">+D19-B19</f>
        <v>503170.34</v>
      </c>
      <c r="G19" s="22" t="n">
        <v>5</v>
      </c>
      <c r="H19" s="22" t="n">
        <f aca="false">+'105653'!H19+'105654'!H19+'105655'!H19+'105656'!H19+'105657'!H19+'105658'!H19+'105659'!H19+'105660'!H19+'107061'!H19</f>
        <v>-7342.66000000001</v>
      </c>
      <c r="I19" s="22"/>
      <c r="J19" s="22" t="n">
        <f aca="false">+'105653'!J19+'105654'!J19+'105655'!J19+'105656'!J19+'105657'!J19+'105658'!J19+'105659'!J19+'105660'!J19+'107061'!J19</f>
        <v>555252</v>
      </c>
      <c r="K19" s="22"/>
      <c r="L19" s="22" t="n">
        <f aca="false">+J19-H19</f>
        <v>562594.66</v>
      </c>
      <c r="M19" s="22"/>
      <c r="N19" s="21" t="s">
        <v>39</v>
      </c>
      <c r="O19" s="22" t="n">
        <f aca="false">+'105653'!O19+'105654'!O19+'105655'!O19+'105656'!O19+'105657'!O19+'105658'!O19+'105659'!O19+'105660'!O19+'107061'!O19</f>
        <v>141558.61</v>
      </c>
      <c r="P19" s="22"/>
      <c r="Q19" s="22" t="n">
        <f aca="false">+'105653'!Q19+'105654'!Q19+'105655'!Q19+'105656'!Q19+'105657'!Q19+'105658'!Q19+'105659'!Q19+'105660'!Q19+'107061'!Q19</f>
        <v>169185.07</v>
      </c>
      <c r="R19" s="22"/>
      <c r="S19" s="22" t="n">
        <f aca="false">+'105653'!S19+'105654'!S19+'105655'!S19+'105656'!S19+'105657'!S19+'105658'!S19+'105659'!S19+'105660'!S19+'107061'!S19</f>
        <v>-318086.34</v>
      </c>
      <c r="T19" s="22"/>
      <c r="U19" s="22" t="n">
        <f aca="false">+'105653'!U19+'105654'!U19+'105655'!U19+'105656'!U19+'105657'!U19+'105658'!U19+'105659'!U19+'105660'!U19+'107061'!U19</f>
        <v>185084</v>
      </c>
      <c r="V19" s="22"/>
      <c r="W19" s="22" t="n">
        <f aca="false">+'105653'!W19+'105654'!W19+'105655'!W19+'105656'!W19+'105657'!W19+'105658'!W19+'105659'!W19+'105660'!W19+'107061'!W19</f>
        <v>185084</v>
      </c>
      <c r="X19" s="22"/>
      <c r="Y19" s="22" t="n">
        <f aca="false">+'105653'!Y19+'105654'!Y19+'105655'!Y19+'105656'!Y19+'105657'!Y19+'105658'!Y19+'105659'!Y19+'105660'!Y19+'107061'!Y19</f>
        <v>185084</v>
      </c>
      <c r="Z19" s="22"/>
      <c r="AA19" s="22" t="n">
        <f aca="false">+'105653'!AA19+'105654'!AA19+'105655'!AA19+'105656'!AA19+'105657'!AA19+'105658'!AA19+'105659'!AA19+'105660'!AA19+'107061'!AA19</f>
        <v>185084</v>
      </c>
      <c r="AB19" s="22"/>
      <c r="AC19" s="22" t="n">
        <f aca="false">+'105653'!AC19+'105654'!AC19+'105655'!AC19+'105656'!AC19+'105657'!AC19+'105658'!AC19+'105659'!AC19+'105660'!AC19+'107061'!AC19</f>
        <v>185084</v>
      </c>
      <c r="AD19" s="22"/>
      <c r="AE19" s="22" t="n">
        <f aca="false">+'105653'!AE19+'105654'!AE19+'105655'!AE19+'105656'!AE19+'105657'!AE19+'105658'!AE19+'105659'!AE19+'105660'!AE19+'107061'!AE19</f>
        <v>185084</v>
      </c>
      <c r="AF19" s="22"/>
      <c r="AG19" s="22" t="n">
        <f aca="false">+'105653'!AG19+'105654'!AG19+'105655'!AG19+'105656'!AG19+'105657'!AG19+'105658'!AG19+'105659'!AG19+'105660'!AG19+'107061'!AG19</f>
        <v>185084</v>
      </c>
      <c r="AH19" s="22"/>
      <c r="AI19" s="22" t="n">
        <f aca="false">+'105653'!AI19+'105654'!AI19+'105655'!AI19+'105656'!AI19+'105657'!AI19+'105658'!AI19+'105659'!AI19+'105660'!AI19+'107061'!AI19</f>
        <v>185084</v>
      </c>
      <c r="AJ19" s="22"/>
      <c r="AK19" s="22" t="n">
        <f aca="false">+'105653'!AK19+'105654'!AK19+'105655'!AK19+'105656'!AK19+'105657'!AK19+'105658'!AK19+'105659'!AK19+'105660'!AK19+'107061'!AK19</f>
        <v>185084</v>
      </c>
      <c r="AL19" s="22"/>
      <c r="AM19" s="24" t="n">
        <f aca="false">SUM(O19:AK19)</f>
        <v>1658413.34</v>
      </c>
      <c r="AN19" s="22"/>
      <c r="AO19" s="54" t="n">
        <f aca="false">+'105653'!AO19+'105654'!AO19+'105655'!AO19+'105656'!AO19+'105657'!AO19+'105658'!AO19+'105659'!AO19+'105660'!AO19+'107061'!AO19</f>
        <v>2221008</v>
      </c>
      <c r="AP19" s="22"/>
      <c r="AQ19" s="25" t="n">
        <f aca="false">+AO19-AM19</f>
        <v>562594.66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f aca="false">+'105653'!B20+'105654'!B20+'105655'!B20+'105656'!B20+'105657'!B20+'105658'!B20+'105659'!B20+'105660'!B20+'107061'!B20</f>
        <v>0</v>
      </c>
      <c r="C20" s="22"/>
      <c r="D20" s="22" t="n">
        <f aca="false">+'105653'!D20+'105654'!D20+'105655'!D20+'105656'!D20+'105657'!D20+'105658'!D20+'105659'!D20+'105660'!D20+'107061'!D20</f>
        <v>0</v>
      </c>
      <c r="E20" s="22"/>
      <c r="F20" s="22" t="n">
        <f aca="false">+D20-B20</f>
        <v>0</v>
      </c>
      <c r="G20" s="22"/>
      <c r="H20" s="22" t="n">
        <f aca="false">+'105653'!H20+'105654'!H20+'105655'!H20+'105656'!H20+'105657'!H20+'105658'!H20+'105659'!H20+'105660'!H20+'107061'!H20</f>
        <v>102.04</v>
      </c>
      <c r="I20" s="22"/>
      <c r="J20" s="22" t="n">
        <f aca="false">+'105653'!J20+'105654'!J20+'105655'!J20+'105656'!J20+'105657'!J20+'105658'!J20+'105659'!J20+'105660'!J20+'107061'!J20</f>
        <v>0</v>
      </c>
      <c r="K20" s="22"/>
      <c r="L20" s="22" t="n">
        <f aca="false">+J20-H20</f>
        <v>-102.04</v>
      </c>
      <c r="M20" s="22"/>
      <c r="N20" s="21" t="s">
        <v>40</v>
      </c>
      <c r="O20" s="22" t="n">
        <f aca="false">+'105653'!O20+'105654'!O20+'105655'!O20+'105656'!O20+'105657'!O20+'105658'!O20+'105659'!O20+'105660'!O20+'107061'!O20</f>
        <v>0</v>
      </c>
      <c r="P20" s="22"/>
      <c r="Q20" s="22" t="n">
        <f aca="false">+'105653'!Q20+'105654'!Q20+'105655'!Q20+'105656'!Q20+'105657'!Q20+'105658'!Q20+'105659'!Q20+'105660'!Q20+'107061'!Q20</f>
        <v>102.04</v>
      </c>
      <c r="R20" s="22"/>
      <c r="S20" s="22" t="n">
        <f aca="false">+'105653'!S20+'105654'!S20+'105655'!S20+'105656'!S20+'105657'!S20+'105658'!S20+'105659'!S20+'105660'!S20+'107061'!S20</f>
        <v>0</v>
      </c>
      <c r="T20" s="22"/>
      <c r="U20" s="22" t="n">
        <f aca="false">+'105653'!U20+'105654'!U20+'105655'!U20+'105656'!U20+'105657'!U20+'105658'!U20+'105659'!U20+'105660'!U20+'107061'!U20</f>
        <v>0</v>
      </c>
      <c r="V20" s="22"/>
      <c r="W20" s="22" t="n">
        <f aca="false">+'105653'!W20+'105654'!W20+'105655'!W20+'105656'!W20+'105657'!W20+'105658'!W20+'105659'!W20+'105660'!W20+'107061'!W20</f>
        <v>0</v>
      </c>
      <c r="X20" s="22"/>
      <c r="Y20" s="22" t="n">
        <f aca="false">+'105653'!Y20+'105654'!Y20+'105655'!Y20+'105656'!Y20+'105657'!Y20+'105658'!Y20+'105659'!Y20+'105660'!Y20+'107061'!Y20</f>
        <v>0</v>
      </c>
      <c r="Z20" s="22"/>
      <c r="AA20" s="22" t="n">
        <f aca="false">+'105653'!AA20+'105654'!AA20+'105655'!AA20+'105656'!AA20+'105657'!AA20+'105658'!AA20+'105659'!AA20+'105660'!AA20+'107061'!AA20</f>
        <v>0</v>
      </c>
      <c r="AB20" s="22"/>
      <c r="AC20" s="22" t="n">
        <f aca="false">+'105653'!AC20+'105654'!AC20+'105655'!AC20+'105656'!AC20+'105657'!AC20+'105658'!AC20+'105659'!AC20+'105660'!AC20+'107061'!AC20</f>
        <v>0</v>
      </c>
      <c r="AD20" s="22"/>
      <c r="AE20" s="22" t="n">
        <f aca="false">+'105653'!AE20+'105654'!AE20+'105655'!AE20+'105656'!AE20+'105657'!AE20+'105658'!AE20+'105659'!AE20+'105660'!AE20+'107061'!AE20</f>
        <v>0</v>
      </c>
      <c r="AF20" s="22"/>
      <c r="AG20" s="22" t="n">
        <f aca="false">+'105653'!AG20+'105654'!AG20+'105655'!AG20+'105656'!AG20+'105657'!AG20+'105658'!AG20+'105659'!AG20+'105660'!AG20+'107061'!AG20</f>
        <v>0</v>
      </c>
      <c r="AH20" s="22"/>
      <c r="AI20" s="22" t="n">
        <f aca="false">+'105653'!AI20+'105654'!AI20+'105655'!AI20+'105656'!AI20+'105657'!AI20+'105658'!AI20+'105659'!AI20+'105660'!AI20+'107061'!AI20</f>
        <v>0</v>
      </c>
      <c r="AJ20" s="22"/>
      <c r="AK20" s="22" t="n">
        <f aca="false">+'105653'!AK20+'105654'!AK20+'105655'!AK20+'105656'!AK20+'105657'!AK20+'105658'!AK20+'105659'!AK20+'105660'!AK20+'107061'!AK20</f>
        <v>0</v>
      </c>
      <c r="AL20" s="22"/>
      <c r="AM20" s="24" t="n">
        <f aca="false">SUM(O20:AK20)</f>
        <v>102.04</v>
      </c>
      <c r="AN20" s="22"/>
      <c r="AO20" s="54" t="n">
        <f aca="false">+'105653'!AO20+'105654'!AO20+'105655'!AO20+'105656'!AO20+'105657'!AO20+'105658'!AO20+'105659'!AO20+'105660'!AO20+'107061'!AO20</f>
        <v>0</v>
      </c>
      <c r="AP20" s="22"/>
      <c r="AQ20" s="25" t="n">
        <f aca="false">+AO20-AM20</f>
        <v>-102.04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f aca="false">+'105653'!B21+'105654'!B21+'105655'!B21+'105656'!B21+'105657'!B21+'105658'!B21+'105659'!B21+'105660'!B21+'107061'!B21</f>
        <v>0</v>
      </c>
      <c r="C21" s="22"/>
      <c r="D21" s="22" t="n">
        <f aca="false">+'105653'!D21+'105654'!D21+'105655'!D21+'105656'!D21+'105657'!D21+'105658'!D21+'105659'!D21+'105660'!D21+'107061'!D21</f>
        <v>0</v>
      </c>
      <c r="E21" s="22"/>
      <c r="F21" s="22" t="n">
        <f aca="false">+D21-B21</f>
        <v>0</v>
      </c>
      <c r="G21" s="22"/>
      <c r="H21" s="22" t="n">
        <f aca="false">+'105653'!H21+'105654'!H21+'105655'!H21+'105656'!H21+'105657'!H21+'105658'!H21+'105659'!H21+'105660'!H21+'107061'!H21</f>
        <v>0</v>
      </c>
      <c r="I21" s="22"/>
      <c r="J21" s="22" t="n">
        <f aca="false">+'105653'!J21+'105654'!J21+'105655'!J21+'105656'!J21+'105657'!J21+'105658'!J21+'105659'!J21+'105660'!J21+'107061'!J21</f>
        <v>0</v>
      </c>
      <c r="K21" s="22"/>
      <c r="L21" s="22" t="n">
        <f aca="false">+J21-H21</f>
        <v>0</v>
      </c>
      <c r="M21" s="22"/>
      <c r="N21" s="21" t="s">
        <v>41</v>
      </c>
      <c r="O21" s="22" t="n">
        <f aca="false">+'105653'!O21+'105654'!O21+'105655'!O21+'105656'!O21+'105657'!O21+'105658'!O21+'105659'!O21+'105660'!O21+'107061'!O21</f>
        <v>0</v>
      </c>
      <c r="P21" s="22"/>
      <c r="Q21" s="22" t="n">
        <f aca="false">+'105653'!Q21+'105654'!Q21+'105655'!Q21+'105656'!Q21+'105657'!Q21+'105658'!Q21+'105659'!Q21+'105660'!Q21+'107061'!Q21</f>
        <v>0</v>
      </c>
      <c r="R21" s="22"/>
      <c r="S21" s="22" t="n">
        <f aca="false">+'105653'!S21+'105654'!S21+'105655'!S21+'105656'!S21+'105657'!S21+'105658'!S21+'105659'!S21+'105660'!S21+'107061'!S21</f>
        <v>0</v>
      </c>
      <c r="T21" s="22"/>
      <c r="U21" s="22" t="n">
        <f aca="false">+'105653'!U21+'105654'!U21+'105655'!U21+'105656'!U21+'105657'!U21+'105658'!U21+'105659'!U21+'105660'!U21+'107061'!U21</f>
        <v>0</v>
      </c>
      <c r="V21" s="22"/>
      <c r="W21" s="22" t="n">
        <f aca="false">+'105653'!W21+'105654'!W21+'105655'!W21+'105656'!W21+'105657'!W21+'105658'!W21+'105659'!W21+'105660'!W21+'107061'!W21</f>
        <v>0</v>
      </c>
      <c r="X21" s="22"/>
      <c r="Y21" s="22" t="n">
        <f aca="false">+'105653'!Y21+'105654'!Y21+'105655'!Y21+'105656'!Y21+'105657'!Y21+'105658'!Y21+'105659'!Y21+'105660'!Y21+'107061'!Y21</f>
        <v>0</v>
      </c>
      <c r="Z21" s="22"/>
      <c r="AA21" s="22" t="n">
        <f aca="false">+'105653'!AA21+'105654'!AA21+'105655'!AA21+'105656'!AA21+'105657'!AA21+'105658'!AA21+'105659'!AA21+'105660'!AA21+'107061'!AA21</f>
        <v>0</v>
      </c>
      <c r="AB21" s="22"/>
      <c r="AC21" s="22" t="n">
        <f aca="false">+'105653'!AC21+'105654'!AC21+'105655'!AC21+'105656'!AC21+'105657'!AC21+'105658'!AC21+'105659'!AC21+'105660'!AC21+'107061'!AC21</f>
        <v>0</v>
      </c>
      <c r="AD21" s="22"/>
      <c r="AE21" s="22" t="n">
        <f aca="false">+'105653'!AE21+'105654'!AE21+'105655'!AE21+'105656'!AE21+'105657'!AE21+'105658'!AE21+'105659'!AE21+'105660'!AE21+'107061'!AE21</f>
        <v>0</v>
      </c>
      <c r="AF21" s="22"/>
      <c r="AG21" s="22" t="n">
        <f aca="false">+'105653'!AG21+'105654'!AG21+'105655'!AG21+'105656'!AG21+'105657'!AG21+'105658'!AG21+'105659'!AG21+'105660'!AG21+'107061'!AG21</f>
        <v>0</v>
      </c>
      <c r="AH21" s="22"/>
      <c r="AI21" s="22" t="n">
        <f aca="false">+'105653'!AI21+'105654'!AI21+'105655'!AI21+'105656'!AI21+'105657'!AI21+'105658'!AI21+'105659'!AI21+'105660'!AI21+'107061'!AI21</f>
        <v>0</v>
      </c>
      <c r="AJ21" s="22"/>
      <c r="AK21" s="22" t="n">
        <f aca="false">+'105653'!AK21+'105654'!AK21+'105655'!AK21+'105656'!AK21+'105657'!AK21+'105658'!AK21+'105659'!AK21+'105660'!AK21+'107061'!AK21</f>
        <v>0</v>
      </c>
      <c r="AL21" s="22"/>
      <c r="AM21" s="24" t="n">
        <f aca="false">SUM(O21:AK21)</f>
        <v>0</v>
      </c>
      <c r="AN21" s="22"/>
      <c r="AO21" s="54" t="n">
        <f aca="false">+'105653'!AO21+'105654'!AO21+'105655'!AO21+'105656'!AO21+'105657'!AO21+'105658'!AO21+'105659'!AO21+'105660'!AO21+'107061'!AO21</f>
        <v>0</v>
      </c>
      <c r="AP21" s="22"/>
      <c r="AQ21" s="25" t="n">
        <f aca="false">+AO21-AM21</f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f aca="false">+'105653'!B22+'105654'!B22+'105655'!B22+'105656'!B22+'105657'!B22+'105658'!B22+'105659'!B22+'105660'!B22+'107061'!B22</f>
        <v>470.92</v>
      </c>
      <c r="C22" s="22"/>
      <c r="D22" s="22" t="n">
        <f aca="false">+'105653'!D22+'105654'!D22+'105655'!D22+'105656'!D22+'105657'!D22+'105658'!D22+'105659'!D22+'105660'!D22+'107061'!D22</f>
        <v>805</v>
      </c>
      <c r="E22" s="22"/>
      <c r="F22" s="22" t="n">
        <f aca="false">+D22-B22</f>
        <v>334.08</v>
      </c>
      <c r="G22" s="22"/>
      <c r="H22" s="22" t="n">
        <f aca="false">+'105653'!H22+'105654'!H22+'105655'!H22+'105656'!H22+'105657'!H22+'105658'!H22+'105659'!H22+'105660'!H22+'107061'!H22</f>
        <v>20417.61</v>
      </c>
      <c r="I22" s="22"/>
      <c r="J22" s="22" t="n">
        <f aca="false">+'105653'!J22+'105654'!J22+'105655'!J22+'105656'!J22+'105657'!J22+'105658'!J22+'105659'!J22+'105660'!J22+'107061'!J22</f>
        <v>2415</v>
      </c>
      <c r="K22" s="22"/>
      <c r="L22" s="22" t="n">
        <f aca="false">+J22-H22</f>
        <v>-18002.61</v>
      </c>
      <c r="M22" s="22"/>
      <c r="N22" s="21" t="s">
        <v>42</v>
      </c>
      <c r="O22" s="22" t="n">
        <f aca="false">+'105653'!O22+'105654'!O22+'105655'!O22+'105656'!O22+'105657'!O22+'105658'!O22+'105659'!O22+'105660'!O22+'107061'!O22</f>
        <v>16362.11</v>
      </c>
      <c r="P22" s="22"/>
      <c r="Q22" s="22" t="n">
        <f aca="false">+'105653'!Q22+'105654'!Q22+'105655'!Q22+'105656'!Q22+'105657'!Q22+'105658'!Q22+'105659'!Q22+'105660'!Q22+'107061'!Q22</f>
        <v>3584.58</v>
      </c>
      <c r="R22" s="22"/>
      <c r="S22" s="22" t="n">
        <f aca="false">+'105653'!S22+'105654'!S22+'105655'!S22+'105656'!S22+'105657'!S22+'105658'!S22+'105659'!S22+'105660'!S22+'107061'!S22</f>
        <v>470.92</v>
      </c>
      <c r="T22" s="22"/>
      <c r="U22" s="22" t="n">
        <f aca="false">+'105653'!U22+'105654'!U22+'105655'!U22+'105656'!U22+'105657'!U22+'105658'!U22+'105659'!U22+'105660'!U22+'107061'!U22</f>
        <v>805</v>
      </c>
      <c r="V22" s="22"/>
      <c r="W22" s="22" t="n">
        <f aca="false">+'105653'!W22+'105654'!W22+'105655'!W22+'105656'!W22+'105657'!W22+'105658'!W22+'105659'!W22+'105660'!W22+'107061'!W22</f>
        <v>805</v>
      </c>
      <c r="X22" s="22"/>
      <c r="Y22" s="22" t="n">
        <f aca="false">+'105653'!Y22+'105654'!Y22+'105655'!Y22+'105656'!Y22+'105657'!Y22+'105658'!Y22+'105659'!Y22+'105660'!Y22+'107061'!Y22</f>
        <v>805</v>
      </c>
      <c r="Z22" s="22"/>
      <c r="AA22" s="22" t="n">
        <f aca="false">+'105653'!AA22+'105654'!AA22+'105655'!AA22+'105656'!AA22+'105657'!AA22+'105658'!AA22+'105659'!AA22+'105660'!AA22+'107061'!AA22</f>
        <v>805</v>
      </c>
      <c r="AB22" s="22"/>
      <c r="AC22" s="22" t="n">
        <f aca="false">+'105653'!AC22+'105654'!AC22+'105655'!AC22+'105656'!AC22+'105657'!AC22+'105658'!AC22+'105659'!AC22+'105660'!AC22+'107061'!AC22</f>
        <v>805</v>
      </c>
      <c r="AD22" s="22"/>
      <c r="AE22" s="22" t="n">
        <f aca="false">+'105653'!AE22+'105654'!AE22+'105655'!AE22+'105656'!AE22+'105657'!AE22+'105658'!AE22+'105659'!AE22+'105660'!AE22+'107061'!AE22</f>
        <v>805</v>
      </c>
      <c r="AF22" s="22"/>
      <c r="AG22" s="22" t="n">
        <f aca="false">+'105653'!AG22+'105654'!AG22+'105655'!AG22+'105656'!AG22+'105657'!AG22+'105658'!AG22+'105659'!AG22+'105660'!AG22+'107061'!AG22</f>
        <v>805</v>
      </c>
      <c r="AH22" s="22"/>
      <c r="AI22" s="22" t="n">
        <f aca="false">+'105653'!AI22+'105654'!AI22+'105655'!AI22+'105656'!AI22+'105657'!AI22+'105658'!AI22+'105659'!AI22+'105660'!AI22+'107061'!AI22</f>
        <v>805</v>
      </c>
      <c r="AJ22" s="22"/>
      <c r="AK22" s="22" t="n">
        <f aca="false">+'105653'!AK22+'105654'!AK22+'105655'!AK22+'105656'!AK22+'105657'!AK22+'105658'!AK22+'105659'!AK22+'105660'!AK22+'107061'!AK22</f>
        <v>805</v>
      </c>
      <c r="AL22" s="22"/>
      <c r="AM22" s="24" t="n">
        <f aca="false">SUM(O22:AK22)</f>
        <v>27662.61</v>
      </c>
      <c r="AN22" s="22"/>
      <c r="AO22" s="54" t="n">
        <f aca="false">+'105653'!AO22+'105654'!AO22+'105655'!AO22+'105656'!AO22+'105657'!AO22+'105658'!AO22+'105659'!AO22+'105660'!AO22+'107061'!AO22</f>
        <v>9660</v>
      </c>
      <c r="AP22" s="22"/>
      <c r="AQ22" s="25" t="n">
        <f aca="false">+AO22-AM22</f>
        <v>-18002.61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f aca="false">+'105653'!B23+'105654'!B23+'105655'!B23+'105656'!B23+'105657'!B23+'105658'!B23+'105659'!B23+'105660'!B23+'107061'!B23</f>
        <v>0</v>
      </c>
      <c r="C23" s="22"/>
      <c r="D23" s="22" t="n">
        <f aca="false">+'105653'!D23+'105654'!D23+'105655'!D23+'105656'!D23+'105657'!D23+'105658'!D23+'105659'!D23+'105660'!D23+'107061'!D23</f>
        <v>0</v>
      </c>
      <c r="E23" s="22"/>
      <c r="F23" s="22" t="n">
        <f aca="false">+D23-B23</f>
        <v>0</v>
      </c>
      <c r="G23" s="22"/>
      <c r="H23" s="22" t="n">
        <f aca="false">+'105653'!H23+'105654'!H23+'105655'!H23+'105656'!H23+'105657'!H23+'105658'!H23+'105659'!H23+'105660'!H23+'107061'!H23</f>
        <v>0</v>
      </c>
      <c r="I23" s="22"/>
      <c r="J23" s="22" t="n">
        <f aca="false">+'105653'!J23+'105654'!J23+'105655'!J23+'105656'!J23+'105657'!J23+'105658'!J23+'105659'!J23+'105660'!J23+'107061'!J23</f>
        <v>0</v>
      </c>
      <c r="K23" s="22"/>
      <c r="L23" s="22" t="n">
        <f aca="false">+J23-H23</f>
        <v>0</v>
      </c>
      <c r="M23" s="22"/>
      <c r="N23" s="21" t="s">
        <v>43</v>
      </c>
      <c r="O23" s="22" t="n">
        <f aca="false">+'105653'!O23+'105654'!O23+'105655'!O23+'105656'!O23+'105657'!O23+'105658'!O23+'105659'!O23+'105660'!O23+'107061'!O23</f>
        <v>0</v>
      </c>
      <c r="P23" s="22"/>
      <c r="Q23" s="22" t="n">
        <f aca="false">+'105653'!Q23+'105654'!Q23+'105655'!Q23+'105656'!Q23+'105657'!Q23+'105658'!Q23+'105659'!Q23+'105660'!Q23+'107061'!Q23</f>
        <v>0</v>
      </c>
      <c r="R23" s="22"/>
      <c r="S23" s="22" t="n">
        <f aca="false">+'105653'!S23+'105654'!S23+'105655'!S23+'105656'!S23+'105657'!S23+'105658'!S23+'105659'!S23+'105660'!S23+'107061'!S23</f>
        <v>0</v>
      </c>
      <c r="T23" s="22"/>
      <c r="U23" s="22" t="n">
        <f aca="false">+'105653'!U23+'105654'!U23+'105655'!U23+'105656'!U23+'105657'!U23+'105658'!U23+'105659'!U23+'105660'!U23+'107061'!U23</f>
        <v>0</v>
      </c>
      <c r="V23" s="22"/>
      <c r="W23" s="22" t="n">
        <f aca="false">+'105653'!W23+'105654'!W23+'105655'!W23+'105656'!W23+'105657'!W23+'105658'!W23+'105659'!W23+'105660'!W23+'107061'!W23</f>
        <v>0</v>
      </c>
      <c r="X23" s="22"/>
      <c r="Y23" s="22" t="n">
        <f aca="false">+'105653'!Y23+'105654'!Y23+'105655'!Y23+'105656'!Y23+'105657'!Y23+'105658'!Y23+'105659'!Y23+'105660'!Y23+'107061'!Y23</f>
        <v>0</v>
      </c>
      <c r="Z23" s="22"/>
      <c r="AA23" s="22" t="n">
        <f aca="false">+'105653'!AA23+'105654'!AA23+'105655'!AA23+'105656'!AA23+'105657'!AA23+'105658'!AA23+'105659'!AA23+'105660'!AA23+'107061'!AA23</f>
        <v>0</v>
      </c>
      <c r="AB23" s="22"/>
      <c r="AC23" s="22" t="n">
        <f aca="false">+'105653'!AC23+'105654'!AC23+'105655'!AC23+'105656'!AC23+'105657'!AC23+'105658'!AC23+'105659'!AC23+'105660'!AC23+'107061'!AC23</f>
        <v>0</v>
      </c>
      <c r="AD23" s="22"/>
      <c r="AE23" s="22" t="n">
        <f aca="false">+'105653'!AE23+'105654'!AE23+'105655'!AE23+'105656'!AE23+'105657'!AE23+'105658'!AE23+'105659'!AE23+'105660'!AE23+'107061'!AE23</f>
        <v>0</v>
      </c>
      <c r="AF23" s="22"/>
      <c r="AG23" s="22" t="n">
        <f aca="false">+'105653'!AG23+'105654'!AG23+'105655'!AG23+'105656'!AG23+'105657'!AG23+'105658'!AG23+'105659'!AG23+'105660'!AG23+'107061'!AG23</f>
        <v>0</v>
      </c>
      <c r="AH23" s="22"/>
      <c r="AI23" s="22" t="n">
        <f aca="false">+'105653'!AI23+'105654'!AI23+'105655'!AI23+'105656'!AI23+'105657'!AI23+'105658'!AI23+'105659'!AI23+'105660'!AI23+'107061'!AI23</f>
        <v>0</v>
      </c>
      <c r="AJ23" s="22"/>
      <c r="AK23" s="22" t="n">
        <f aca="false">+'105653'!AK23+'105654'!AK23+'105655'!AK23+'105656'!AK23+'105657'!AK23+'105658'!AK23+'105659'!AK23+'105660'!AK23+'107061'!AK23</f>
        <v>0</v>
      </c>
      <c r="AL23" s="22"/>
      <c r="AM23" s="24" t="n">
        <f aca="false">SUM(O23:AK23)</f>
        <v>0</v>
      </c>
      <c r="AN23" s="22"/>
      <c r="AO23" s="54" t="n">
        <f aca="false">+'105653'!AO23+'105654'!AO23+'105655'!AO23+'105656'!AO23+'105657'!AO23+'105658'!AO23+'105659'!AO23+'105660'!AO23+'107061'!AO23</f>
        <v>0</v>
      </c>
      <c r="AP23" s="22"/>
      <c r="AQ23" s="25" t="n">
        <f aca="false">+AO23-AM23</f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f aca="false">+'105653'!B24+'105654'!B24+'105655'!B24+'105656'!B24+'105657'!B24+'105658'!B24+'105659'!B24+'105660'!B24+'107061'!B24</f>
        <v>0</v>
      </c>
      <c r="C24" s="22"/>
      <c r="D24" s="22" t="n">
        <f aca="false">+'105653'!D24+'105654'!D24+'105655'!D24+'105656'!D24+'105657'!D24+'105658'!D24+'105659'!D24+'105660'!D24+'107061'!D24</f>
        <v>0</v>
      </c>
      <c r="E24" s="22"/>
      <c r="F24" s="22" t="n">
        <f aca="false">+D24-B24</f>
        <v>0</v>
      </c>
      <c r="G24" s="22"/>
      <c r="H24" s="22" t="n">
        <f aca="false">+'105653'!H24+'105654'!H24+'105655'!H24+'105656'!H24+'105657'!H24+'105658'!H24+'105659'!H24+'105660'!H24+'107061'!H24</f>
        <v>0</v>
      </c>
      <c r="I24" s="22"/>
      <c r="J24" s="22" t="n">
        <f aca="false">+'105653'!J24+'105654'!J24+'105655'!J24+'105656'!J24+'105657'!J24+'105658'!J24+'105659'!J24+'105660'!J24+'107061'!J24</f>
        <v>0</v>
      </c>
      <c r="K24" s="22"/>
      <c r="L24" s="22" t="n">
        <f aca="false">+J24-H24</f>
        <v>0</v>
      </c>
      <c r="M24" s="22"/>
      <c r="N24" s="21" t="s">
        <v>44</v>
      </c>
      <c r="O24" s="22" t="n">
        <f aca="false">+'105653'!O24+'105654'!O24+'105655'!O24+'105656'!O24+'105657'!O24+'105658'!O24+'105659'!O24+'105660'!O24+'107061'!O24</f>
        <v>320.43</v>
      </c>
      <c r="P24" s="22"/>
      <c r="Q24" s="22" t="n">
        <f aca="false">+'105653'!Q24+'105654'!Q24+'105655'!Q24+'105656'!Q24+'105657'!Q24+'105658'!Q24+'105659'!Q24+'105660'!Q24+'107061'!Q24</f>
        <v>-320.43</v>
      </c>
      <c r="R24" s="22"/>
      <c r="S24" s="22" t="n">
        <f aca="false">+'105653'!S24+'105654'!S24+'105655'!S24+'105656'!S24+'105657'!S24+'105658'!S24+'105659'!S24+'105660'!S24+'107061'!S24</f>
        <v>0</v>
      </c>
      <c r="T24" s="22"/>
      <c r="U24" s="22" t="n">
        <f aca="false">+'105653'!U24+'105654'!U24+'105655'!U24+'105656'!U24+'105657'!U24+'105658'!U24+'105659'!U24+'105660'!U24+'107061'!U24</f>
        <v>0</v>
      </c>
      <c r="V24" s="22"/>
      <c r="W24" s="22" t="n">
        <f aca="false">+'105653'!W24+'105654'!W24+'105655'!W24+'105656'!W24+'105657'!W24+'105658'!W24+'105659'!W24+'105660'!W24+'107061'!W24</f>
        <v>0</v>
      </c>
      <c r="X24" s="22"/>
      <c r="Y24" s="22" t="n">
        <f aca="false">+'105653'!Y24+'105654'!Y24+'105655'!Y24+'105656'!Y24+'105657'!Y24+'105658'!Y24+'105659'!Y24+'105660'!Y24+'107061'!Y24</f>
        <v>0</v>
      </c>
      <c r="Z24" s="22"/>
      <c r="AA24" s="22" t="n">
        <f aca="false">+'105653'!AA24+'105654'!AA24+'105655'!AA24+'105656'!AA24+'105657'!AA24+'105658'!AA24+'105659'!AA24+'105660'!AA24+'107061'!AA24</f>
        <v>0</v>
      </c>
      <c r="AB24" s="22"/>
      <c r="AC24" s="22" t="n">
        <f aca="false">+'105653'!AC24+'105654'!AC24+'105655'!AC24+'105656'!AC24+'105657'!AC24+'105658'!AC24+'105659'!AC24+'105660'!AC24+'107061'!AC24</f>
        <v>0</v>
      </c>
      <c r="AD24" s="22"/>
      <c r="AE24" s="22" t="n">
        <f aca="false">+'105653'!AE24+'105654'!AE24+'105655'!AE24+'105656'!AE24+'105657'!AE24+'105658'!AE24+'105659'!AE24+'105660'!AE24+'107061'!AE24</f>
        <v>0</v>
      </c>
      <c r="AF24" s="22"/>
      <c r="AG24" s="22" t="n">
        <f aca="false">+'105653'!AG24+'105654'!AG24+'105655'!AG24+'105656'!AG24+'105657'!AG24+'105658'!AG24+'105659'!AG24+'105660'!AG24+'107061'!AG24</f>
        <v>0</v>
      </c>
      <c r="AH24" s="22"/>
      <c r="AI24" s="22" t="n">
        <f aca="false">+'105653'!AI24+'105654'!AI24+'105655'!AI24+'105656'!AI24+'105657'!AI24+'105658'!AI24+'105659'!AI24+'105660'!AI24+'107061'!AI24</f>
        <v>0</v>
      </c>
      <c r="AJ24" s="22"/>
      <c r="AK24" s="22" t="n">
        <f aca="false">+'105653'!AK24+'105654'!AK24+'105655'!AK24+'105656'!AK24+'105657'!AK24+'105658'!AK24+'105659'!AK24+'105660'!AK24+'107061'!AK24</f>
        <v>0</v>
      </c>
      <c r="AL24" s="22"/>
      <c r="AM24" s="24" t="n">
        <f aca="false">SUM(O24:AK24)</f>
        <v>0</v>
      </c>
      <c r="AN24" s="22"/>
      <c r="AO24" s="54" t="n">
        <f aca="false">+'105653'!AO24+'105654'!AO24+'105655'!AO24+'105656'!AO24+'105657'!AO24+'105658'!AO24+'105659'!AO24+'105660'!AO24+'107061'!AO24</f>
        <v>0</v>
      </c>
      <c r="AP24" s="22"/>
      <c r="AQ24" s="25" t="n">
        <f aca="false">+AO24-AM24</f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f aca="false">+'105653'!B25+'105654'!B25+'105655'!B25+'105656'!B25+'105657'!B25+'105658'!B25+'105659'!B25+'105660'!B25+'107061'!B25</f>
        <v>0</v>
      </c>
      <c r="C25" s="22"/>
      <c r="D25" s="22" t="n">
        <f aca="false">+'105653'!D25+'105654'!D25+'105655'!D25+'105656'!D25+'105657'!D25+'105658'!D25+'105659'!D25+'105660'!D25+'107061'!D25</f>
        <v>0</v>
      </c>
      <c r="E25" s="22"/>
      <c r="F25" s="22" t="n">
        <f aca="false">+D25-B25</f>
        <v>0</v>
      </c>
      <c r="G25" s="22"/>
      <c r="H25" s="22" t="n">
        <f aca="false">+'105653'!H25+'105654'!H25+'105655'!H25+'105656'!H25+'105657'!H25+'105658'!H25+'105659'!H25+'105660'!H25+'107061'!H25</f>
        <v>0</v>
      </c>
      <c r="I25" s="22"/>
      <c r="J25" s="22" t="n">
        <f aca="false">+'105653'!J25+'105654'!J25+'105655'!J25+'105656'!J25+'105657'!J25+'105658'!J25+'105659'!J25+'105660'!J25+'107061'!J25</f>
        <v>0</v>
      </c>
      <c r="K25" s="22"/>
      <c r="L25" s="22" t="n">
        <f aca="false">+J25-H25</f>
        <v>0</v>
      </c>
      <c r="M25" s="22"/>
      <c r="N25" s="21" t="s">
        <v>45</v>
      </c>
      <c r="O25" s="22" t="n">
        <f aca="false">+'105653'!O25+'105654'!O25+'105655'!O25+'105656'!O25+'105657'!O25+'105658'!O25+'105659'!O25+'105660'!O25+'107061'!O25</f>
        <v>0</v>
      </c>
      <c r="P25" s="22"/>
      <c r="Q25" s="22" t="n">
        <f aca="false">+'105653'!Q25+'105654'!Q25+'105655'!Q25+'105656'!Q25+'105657'!Q25+'105658'!Q25+'105659'!Q25+'105660'!Q25+'107061'!Q25</f>
        <v>0</v>
      </c>
      <c r="R25" s="22"/>
      <c r="S25" s="22" t="n">
        <f aca="false">+'105653'!S25+'105654'!S25+'105655'!S25+'105656'!S25+'105657'!S25+'105658'!S25+'105659'!S25+'105660'!S25+'107061'!S25</f>
        <v>0</v>
      </c>
      <c r="T25" s="22"/>
      <c r="U25" s="22" t="n">
        <f aca="false">+'105653'!U25+'105654'!U25+'105655'!U25+'105656'!U25+'105657'!U25+'105658'!U25+'105659'!U25+'105660'!U25+'107061'!U25</f>
        <v>0</v>
      </c>
      <c r="V25" s="22"/>
      <c r="W25" s="22" t="n">
        <f aca="false">+'105653'!W25+'105654'!W25+'105655'!W25+'105656'!W25+'105657'!W25+'105658'!W25+'105659'!W25+'105660'!W25+'107061'!W25</f>
        <v>0</v>
      </c>
      <c r="X25" s="22"/>
      <c r="Y25" s="22" t="n">
        <f aca="false">+'105653'!Y25+'105654'!Y25+'105655'!Y25+'105656'!Y25+'105657'!Y25+'105658'!Y25+'105659'!Y25+'105660'!Y25+'107061'!Y25</f>
        <v>0</v>
      </c>
      <c r="Z25" s="22"/>
      <c r="AA25" s="22" t="n">
        <f aca="false">+'105653'!AA25+'105654'!AA25+'105655'!AA25+'105656'!AA25+'105657'!AA25+'105658'!AA25+'105659'!AA25+'105660'!AA25+'107061'!AA25</f>
        <v>0</v>
      </c>
      <c r="AB25" s="22"/>
      <c r="AC25" s="22" t="n">
        <f aca="false">+'105653'!AC25+'105654'!AC25+'105655'!AC25+'105656'!AC25+'105657'!AC25+'105658'!AC25+'105659'!AC25+'105660'!AC25+'107061'!AC25</f>
        <v>0</v>
      </c>
      <c r="AD25" s="22"/>
      <c r="AE25" s="22" t="n">
        <f aca="false">+'105653'!AE25+'105654'!AE25+'105655'!AE25+'105656'!AE25+'105657'!AE25+'105658'!AE25+'105659'!AE25+'105660'!AE25+'107061'!AE25</f>
        <v>0</v>
      </c>
      <c r="AF25" s="22"/>
      <c r="AG25" s="22" t="n">
        <f aca="false">+'105653'!AG25+'105654'!AG25+'105655'!AG25+'105656'!AG25+'105657'!AG25+'105658'!AG25+'105659'!AG25+'105660'!AG25+'107061'!AG25</f>
        <v>0</v>
      </c>
      <c r="AH25" s="22"/>
      <c r="AI25" s="22" t="n">
        <f aca="false">+'105653'!AI25+'105654'!AI25+'105655'!AI25+'105656'!AI25+'105657'!AI25+'105658'!AI25+'105659'!AI25+'105660'!AI25+'107061'!AI25</f>
        <v>0</v>
      </c>
      <c r="AJ25" s="22"/>
      <c r="AK25" s="22" t="n">
        <f aca="false">+'105653'!AK25+'105654'!AK25+'105655'!AK25+'105656'!AK25+'105657'!AK25+'105658'!AK25+'105659'!AK25+'105660'!AK25+'107061'!AK25</f>
        <v>0</v>
      </c>
      <c r="AL25" s="22"/>
      <c r="AM25" s="24" t="n">
        <f aca="false">SUM(O25:AK25)</f>
        <v>0</v>
      </c>
      <c r="AN25" s="22"/>
      <c r="AO25" s="54" t="n">
        <f aca="false">+'105653'!AO25+'105654'!AO25+'105655'!AO25+'105656'!AO25+'105657'!AO25+'105658'!AO25+'105659'!AO25+'105660'!AO25+'107061'!AO25</f>
        <v>0</v>
      </c>
      <c r="AP25" s="22"/>
      <c r="AQ25" s="25" t="n">
        <f aca="false">+AO25-AM25</f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f aca="false">+'105653'!B26+'105654'!B26+'105655'!B26+'105656'!B26+'105657'!B26+'105658'!B26+'105659'!B26+'105660'!B26+'107061'!B26</f>
        <v>15470.19</v>
      </c>
      <c r="C26" s="22"/>
      <c r="D26" s="22" t="n">
        <f aca="false">+'105653'!D26+'105654'!D26+'105655'!D26+'105656'!D26+'105657'!D26+'105658'!D26+'105659'!D26+'105660'!D26+'107061'!D26</f>
        <v>12501</v>
      </c>
      <c r="E26" s="22"/>
      <c r="F26" s="22" t="n">
        <f aca="false">+D26-B26</f>
        <v>-2969.19</v>
      </c>
      <c r="G26" s="22"/>
      <c r="H26" s="22" t="n">
        <f aca="false">+'105653'!H26+'105654'!H26+'105655'!H26+'105656'!H26+'105657'!H26+'105658'!H26+'105659'!H26+'105660'!H26+'107061'!H26</f>
        <v>29415.39</v>
      </c>
      <c r="I26" s="22"/>
      <c r="J26" s="22" t="n">
        <f aca="false">+'105653'!J26+'105654'!J26+'105655'!J26+'105656'!J26+'105657'!J26+'105658'!J26+'105659'!J26+'105660'!J26+'107061'!J26</f>
        <v>37503</v>
      </c>
      <c r="K26" s="22"/>
      <c r="L26" s="22" t="n">
        <f aca="false">+J26-H26</f>
        <v>8087.60999999999</v>
      </c>
      <c r="M26" s="22"/>
      <c r="N26" s="21" t="s">
        <v>46</v>
      </c>
      <c r="O26" s="22" t="n">
        <f aca="false">+'105653'!O26+'105654'!O26+'105655'!O26+'105656'!O26+'105657'!O26+'105658'!O26+'105659'!O26+'105660'!O26+'107061'!O26</f>
        <v>-1969.7</v>
      </c>
      <c r="P26" s="22"/>
      <c r="Q26" s="22" t="n">
        <f aca="false">+'105653'!Q26+'105654'!Q26+'105655'!Q26+'105656'!Q26+'105657'!Q26+'105658'!Q26+'105659'!Q26+'105660'!Q26+'107061'!Q26</f>
        <v>15914.9</v>
      </c>
      <c r="R26" s="22"/>
      <c r="S26" s="22" t="n">
        <f aca="false">+'105653'!S26+'105654'!S26+'105655'!S26+'105656'!S26+'105657'!S26+'105658'!S26+'105659'!S26+'105660'!S26+'107061'!S26</f>
        <v>15470.19</v>
      </c>
      <c r="T26" s="22"/>
      <c r="U26" s="22" t="n">
        <f aca="false">+'105653'!U26+'105654'!U26+'105655'!U26+'105656'!U26+'105657'!U26+'105658'!U26+'105659'!U26+'105660'!U26+'107061'!U26</f>
        <v>12501</v>
      </c>
      <c r="V26" s="22"/>
      <c r="W26" s="22" t="n">
        <f aca="false">+'105653'!W26+'105654'!W26+'105655'!W26+'105656'!W26+'105657'!W26+'105658'!W26+'105659'!W26+'105660'!W26+'107061'!W26</f>
        <v>12501</v>
      </c>
      <c r="X26" s="22"/>
      <c r="Y26" s="22" t="n">
        <f aca="false">+'105653'!Y26+'105654'!Y26+'105655'!Y26+'105656'!Y26+'105657'!Y26+'105658'!Y26+'105659'!Y26+'105660'!Y26+'107061'!Y26</f>
        <v>12501</v>
      </c>
      <c r="Z26" s="22"/>
      <c r="AA26" s="22" t="n">
        <f aca="false">+'105653'!AA26+'105654'!AA26+'105655'!AA26+'105656'!AA26+'105657'!AA26+'105658'!AA26+'105659'!AA26+'105660'!AA26+'107061'!AA26</f>
        <v>12501</v>
      </c>
      <c r="AB26" s="22"/>
      <c r="AC26" s="22" t="n">
        <f aca="false">+'105653'!AC26+'105654'!AC26+'105655'!AC26+'105656'!AC26+'105657'!AC26+'105658'!AC26+'105659'!AC26+'105660'!AC26+'107061'!AC26</f>
        <v>12501</v>
      </c>
      <c r="AD26" s="22"/>
      <c r="AE26" s="22" t="n">
        <f aca="false">+'105653'!AE26+'105654'!AE26+'105655'!AE26+'105656'!AE26+'105657'!AE26+'105658'!AE26+'105659'!AE26+'105660'!AE26+'107061'!AE26</f>
        <v>12501</v>
      </c>
      <c r="AF26" s="22"/>
      <c r="AG26" s="22" t="n">
        <f aca="false">+'105653'!AG26+'105654'!AG26+'105655'!AG26+'105656'!AG26+'105657'!AG26+'105658'!AG26+'105659'!AG26+'105660'!AG26+'107061'!AG26</f>
        <v>12501</v>
      </c>
      <c r="AH26" s="22"/>
      <c r="AI26" s="22" t="n">
        <f aca="false">+'105653'!AI26+'105654'!AI26+'105655'!AI26+'105656'!AI26+'105657'!AI26+'105658'!AI26+'105659'!AI26+'105660'!AI26+'107061'!AI26</f>
        <v>12501</v>
      </c>
      <c r="AJ26" s="22"/>
      <c r="AK26" s="22" t="n">
        <f aca="false">+'105653'!AK26+'105654'!AK26+'105655'!AK26+'105656'!AK26+'105657'!AK26+'105658'!AK26+'105659'!AK26+'105660'!AK26+'107061'!AK26</f>
        <v>12501</v>
      </c>
      <c r="AL26" s="22"/>
      <c r="AM26" s="24" t="n">
        <f aca="false">SUM(O26:AK26)</f>
        <v>141924.39</v>
      </c>
      <c r="AN26" s="22"/>
      <c r="AO26" s="54" t="n">
        <f aca="false">+'105653'!AO26+'105654'!AO26+'105655'!AO26+'105656'!AO26+'105657'!AO26+'105658'!AO26+'105659'!AO26+'105660'!AO26+'107061'!AO26</f>
        <v>150012</v>
      </c>
      <c r="AP26" s="22"/>
      <c r="AQ26" s="25" t="n">
        <f aca="false">+AO26-AM26</f>
        <v>8087.60999999999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f aca="false">+'105653'!B27+'105654'!B27+'105655'!B27+'105656'!B27+'105657'!B27+'105658'!B27+'105659'!B27+'105660'!B27+'107061'!B27</f>
        <v>-26343.5</v>
      </c>
      <c r="C27" s="22"/>
      <c r="D27" s="26" t="n">
        <f aca="false">+'105653'!D27+'105654'!D27+'105655'!D27+'105656'!D27+'105657'!D27+'105658'!D27+'105659'!D27+'105660'!D27+'107061'!D27</f>
        <v>78770</v>
      </c>
      <c r="E27" s="22"/>
      <c r="F27" s="26" t="n">
        <f aca="false">+D27-B27</f>
        <v>105113.5</v>
      </c>
      <c r="G27" s="22" t="n">
        <v>4</v>
      </c>
      <c r="H27" s="26" t="n">
        <f aca="false">+'105653'!H27+'105654'!H27+'105655'!H27+'105656'!H27+'105657'!H27+'105658'!H27+'105659'!H27+'105660'!H27+'107061'!H27</f>
        <v>388987.36</v>
      </c>
      <c r="I27" s="22"/>
      <c r="J27" s="26" t="n">
        <f aca="false">+'105653'!J27+'105654'!J27+'105655'!J27+'105656'!J27+'105657'!J27+'105658'!J27+'105659'!J27+'105660'!J27+'107061'!J27</f>
        <v>236310</v>
      </c>
      <c r="K27" s="22"/>
      <c r="L27" s="26" t="n">
        <f aca="false">+J27-H27</f>
        <v>-152677.36</v>
      </c>
      <c r="M27" s="22"/>
      <c r="N27" s="21" t="s">
        <v>47</v>
      </c>
      <c r="O27" s="26" t="n">
        <f aca="false">+'105653'!O27+'105654'!O27+'105655'!O27+'105656'!O27+'105657'!O27+'105658'!O27+'105659'!O27+'105660'!O27+'107061'!O27</f>
        <v>112227.59</v>
      </c>
      <c r="P27" s="22"/>
      <c r="Q27" s="26" t="n">
        <f aca="false">+'105653'!Q27+'105654'!Q27+'105655'!Q27+'105656'!Q27+'105657'!Q27+'105658'!Q27+'105659'!Q27+'105660'!Q27+'107061'!Q27</f>
        <v>303103.27</v>
      </c>
      <c r="R27" s="22"/>
      <c r="S27" s="26" t="n">
        <f aca="false">+'105653'!S27+'105654'!S27+'105655'!S27+'105656'!S27+'105657'!S27+'105658'!S27+'105659'!S27+'105660'!S27+'107061'!S27</f>
        <v>-26343.5</v>
      </c>
      <c r="T27" s="22"/>
      <c r="U27" s="26" t="n">
        <f aca="false">+'105653'!U27+'105654'!U27+'105655'!U27+'105656'!U27+'105657'!U27+'105658'!U27+'105659'!U27+'105660'!U27+'107061'!U27</f>
        <v>78770</v>
      </c>
      <c r="V27" s="22"/>
      <c r="W27" s="26" t="n">
        <f aca="false">+'105653'!W27+'105654'!W27+'105655'!W27+'105656'!W27+'105657'!W27+'105658'!W27+'105659'!W27+'105660'!W27+'107061'!W27</f>
        <v>78770</v>
      </c>
      <c r="X27" s="22"/>
      <c r="Y27" s="26" t="n">
        <f aca="false">+'105653'!Y27+'105654'!Y27+'105655'!Y27+'105656'!Y27+'105657'!Y27+'105658'!Y27+'105659'!Y27+'105660'!Y27+'107061'!Y27</f>
        <v>78770</v>
      </c>
      <c r="Z27" s="22"/>
      <c r="AA27" s="26" t="n">
        <f aca="false">+'105653'!AA27+'105654'!AA27+'105655'!AA27+'105656'!AA27+'105657'!AA27+'105658'!AA27+'105659'!AA27+'105660'!AA27+'107061'!AA27</f>
        <v>78770</v>
      </c>
      <c r="AB27" s="22"/>
      <c r="AC27" s="26" t="n">
        <f aca="false">+'105653'!AC27+'105654'!AC27+'105655'!AC27+'105656'!AC27+'105657'!AC27+'105658'!AC27+'105659'!AC27+'105660'!AC27+'107061'!AC27</f>
        <v>78770</v>
      </c>
      <c r="AD27" s="22"/>
      <c r="AE27" s="26" t="n">
        <f aca="false">+'105653'!AE27+'105654'!AE27+'105655'!AE27+'105656'!AE27+'105657'!AE27+'105658'!AE27+'105659'!AE27+'105660'!AE27+'107061'!AE27</f>
        <v>78770</v>
      </c>
      <c r="AF27" s="22"/>
      <c r="AG27" s="26" t="n">
        <f aca="false">+'105653'!AG27+'105654'!AG27+'105655'!AG27+'105656'!AG27+'105657'!AG27+'105658'!AG27+'105659'!AG27+'105660'!AG27+'107061'!AG27</f>
        <v>78770</v>
      </c>
      <c r="AH27" s="22"/>
      <c r="AI27" s="26" t="n">
        <f aca="false">+'105653'!AI27+'105654'!AI27+'105655'!AI27+'105656'!AI27+'105657'!AI27+'105658'!AI27+'105659'!AI27+'105660'!AI27+'107061'!AI27</f>
        <v>78770</v>
      </c>
      <c r="AJ27" s="22"/>
      <c r="AK27" s="26" t="n">
        <f aca="false">+'105653'!AK27+'105654'!AK27+'105655'!AK27+'105656'!AK27+'105657'!AK27+'105658'!AK27+'105659'!AK27+'105660'!AK27+'107061'!AK27</f>
        <v>78770</v>
      </c>
      <c r="AL27" s="22"/>
      <c r="AM27" s="28" t="n">
        <f aca="false">SUM(O27:AK27)</f>
        <v>1097917.36</v>
      </c>
      <c r="AN27" s="22"/>
      <c r="AO27" s="55" t="n">
        <f aca="false">+'105653'!AO27+'105654'!AO27+'105655'!AO27+'105656'!AO27+'105657'!AO27+'105658'!AO27+'105659'!AO27+'105660'!AO27+'107061'!AO27</f>
        <v>945240</v>
      </c>
      <c r="AP27" s="22"/>
      <c r="AQ27" s="29" t="n">
        <f aca="false">+AO27-AM27</f>
        <v>-152677.36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f aca="false">SUM(B11:B27)</f>
        <v>3422183.58</v>
      </c>
      <c r="C28" s="22"/>
      <c r="D28" s="22" t="n">
        <f aca="false">SUM(D11:D27)</f>
        <v>1733629</v>
      </c>
      <c r="E28" s="22"/>
      <c r="F28" s="22" t="n">
        <f aca="false">SUM(F11:F27)</f>
        <v>-1688554.58</v>
      </c>
      <c r="G28" s="22"/>
      <c r="H28" s="22" t="n">
        <f aca="false">SUM(H11:H27)</f>
        <v>7541440.09</v>
      </c>
      <c r="I28" s="22"/>
      <c r="J28" s="22" t="n">
        <f aca="false">SUM(J11:J27)</f>
        <v>5200887</v>
      </c>
      <c r="K28" s="22"/>
      <c r="L28" s="22" t="n">
        <f aca="false">SUM(L11:L27)</f>
        <v>-2340553.09</v>
      </c>
      <c r="M28" s="22"/>
      <c r="N28" s="30" t="s">
        <v>48</v>
      </c>
      <c r="O28" s="22" t="n">
        <f aca="false">SUM(O11:O27)</f>
        <v>732221.58</v>
      </c>
      <c r="P28" s="32"/>
      <c r="Q28" s="22" t="n">
        <f aca="false">SUM(Q11:Q27)</f>
        <v>3387034.93</v>
      </c>
      <c r="R28" s="32"/>
      <c r="S28" s="22" t="n">
        <f aca="false">SUM(S11:S27)</f>
        <v>3422183.58</v>
      </c>
      <c r="T28" s="32"/>
      <c r="U28" s="22" t="n">
        <f aca="false">SUM(U11:U27)</f>
        <v>1733629</v>
      </c>
      <c r="V28" s="32"/>
      <c r="W28" s="22" t="n">
        <f aca="false">SUM(W11:W27)</f>
        <v>1733629</v>
      </c>
      <c r="X28" s="32"/>
      <c r="Y28" s="22" t="n">
        <f aca="false">SUM(Y11:Y27)</f>
        <v>1733629</v>
      </c>
      <c r="Z28" s="32"/>
      <c r="AA28" s="22" t="n">
        <f aca="false">SUM(AA11:AA27)</f>
        <v>1733629</v>
      </c>
      <c r="AB28" s="32"/>
      <c r="AC28" s="22" t="n">
        <f aca="false">SUM(AC11:AC27)</f>
        <v>1733629</v>
      </c>
      <c r="AD28" s="32"/>
      <c r="AE28" s="22" t="n">
        <f aca="false">SUM(AE11:AE27)</f>
        <v>1733629</v>
      </c>
      <c r="AF28" s="32"/>
      <c r="AG28" s="22" t="n">
        <f aca="false">SUM(AG11:AG27)</f>
        <v>1925459</v>
      </c>
      <c r="AH28" s="32"/>
      <c r="AI28" s="22" t="n">
        <f aca="false">SUM(AI11:AI27)</f>
        <v>1925459</v>
      </c>
      <c r="AJ28" s="32"/>
      <c r="AK28" s="22" t="n">
        <f aca="false">SUM(AK11:AK27)</f>
        <v>2656586</v>
      </c>
      <c r="AL28" s="32"/>
      <c r="AM28" s="24" t="n">
        <f aca="false">SUM(AM11:AM27)</f>
        <v>24450718.09</v>
      </c>
      <c r="AN28" s="22"/>
      <c r="AO28" s="54" t="n">
        <f aca="false">SUM(AO11:AO27)</f>
        <v>22110165</v>
      </c>
      <c r="AP28" s="22"/>
      <c r="AQ28" s="25" t="n">
        <f aca="false">SUM(AQ11:AQ27)</f>
        <v>-2340553.09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22"/>
      <c r="I29" s="22"/>
      <c r="J29" s="22"/>
      <c r="K29" s="22"/>
      <c r="L29" s="3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54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22" t="n">
        <f aca="false">+'105653'!B30+'105654'!B30+'105655'!B30+'105656'!B30+'105657'!B30+'105658'!B30+'105659'!B30+'105660'!B30+'107061'!B30</f>
        <v>-3003642.81</v>
      </c>
      <c r="C30" s="22"/>
      <c r="D30" s="22" t="n">
        <f aca="false">+'105653'!D30+'105654'!D30+'105655'!D30+'105656'!D30+'105657'!D30+'105658'!D30+'105659'!D30+'105660'!D30+'107061'!D30</f>
        <v>-693149.9</v>
      </c>
      <c r="E30" s="22"/>
      <c r="F30" s="22" t="n">
        <f aca="false">+D30-B30</f>
        <v>2310492.91</v>
      </c>
      <c r="G30" s="22"/>
      <c r="H30" s="22" t="n">
        <f aca="false">+'105653'!H30+'105654'!H30+'105655'!H30+'105656'!H30+'105657'!H30+'105658'!H30+'105659'!H30+'105660'!H30+'107061'!H30</f>
        <v>-5055915.03</v>
      </c>
      <c r="I30" s="22"/>
      <c r="J30" s="22" t="n">
        <f aca="false">+'105653'!J30+'105654'!J30+'105655'!J30+'105656'!J30+'105657'!J30+'105658'!J30+'105659'!J30+'105660'!J30+'107061'!J30</f>
        <v>-2079449.7</v>
      </c>
      <c r="K30" s="22"/>
      <c r="L30" s="22" t="n">
        <f aca="false">+J30-H30</f>
        <v>2976465.33</v>
      </c>
      <c r="M30" s="22"/>
      <c r="N30" s="21" t="s">
        <v>49</v>
      </c>
      <c r="O30" s="22" t="n">
        <f aca="false">+'105653'!O30+'105654'!O30+'105655'!O30+'105656'!O30+'105657'!O30+'105658'!O30+'105659'!O30+'105660'!O30+'107061'!O30</f>
        <v>-703827.53</v>
      </c>
      <c r="P30" s="33"/>
      <c r="Q30" s="22" t="n">
        <f aca="false">+'105653'!Q30+'105654'!Q30+'105655'!Q30+'105656'!Q30+'105657'!Q30+'105658'!Q30+'105659'!Q30+'105660'!Q30+'107061'!Q30</f>
        <v>-1348444.69</v>
      </c>
      <c r="R30" s="33"/>
      <c r="S30" s="22" t="n">
        <f aca="false">+'105653'!S30+'105654'!S30+'105655'!S30+'105656'!S30+'105657'!S30+'105658'!S30+'105659'!S30+'105660'!S30+'107061'!S30</f>
        <v>-3003642.81</v>
      </c>
      <c r="T30" s="33"/>
      <c r="U30" s="22" t="n">
        <f aca="false">+'105653'!U30+'105654'!U30+'105655'!U30+'105656'!U30+'105657'!U30+'105658'!U30+'105659'!U30+'105660'!U30+'107061'!U30</f>
        <v>-693149.9</v>
      </c>
      <c r="V30" s="33"/>
      <c r="W30" s="22" t="n">
        <f aca="false">+'105653'!W30+'105654'!W30+'105655'!W30+'105656'!W30+'105657'!W30+'105658'!W30+'105659'!W30+'105660'!W30+'107061'!W30</f>
        <v>-693149.9</v>
      </c>
      <c r="X30" s="33"/>
      <c r="Y30" s="22" t="n">
        <f aca="false">+'105653'!Y30+'105654'!Y30+'105655'!Y30+'105656'!Y30+'105657'!Y30+'105658'!Y30+'105659'!Y30+'105660'!Y30+'107061'!Y30</f>
        <v>-693149.9</v>
      </c>
      <c r="Z30" s="33"/>
      <c r="AA30" s="22" t="n">
        <f aca="false">+'105653'!AA30+'105654'!AA30+'105655'!AA30+'105656'!AA30+'105657'!AA30+'105658'!AA30+'105659'!AA30+'105660'!AA30+'107061'!AA30</f>
        <v>-693149.9</v>
      </c>
      <c r="AB30" s="33"/>
      <c r="AC30" s="22" t="n">
        <f aca="false">+'105653'!AC30+'105654'!AC30+'105655'!AC30+'105656'!AC30+'105657'!AC30+'105658'!AC30+'105659'!AC30+'105660'!AC30+'107061'!AC30</f>
        <v>-693149.9</v>
      </c>
      <c r="AD30" s="33"/>
      <c r="AE30" s="22" t="n">
        <f aca="false">+'105653'!AE30+'105654'!AE30+'105655'!AE30+'105656'!AE30+'105657'!AE30+'105658'!AE30+'105659'!AE30+'105660'!AE30+'107061'!AE30</f>
        <v>-693149.9</v>
      </c>
      <c r="AF30" s="33"/>
      <c r="AG30" s="22" t="n">
        <f aca="false">+'105653'!AG30+'105654'!AG30+'105655'!AG30+'105656'!AG30+'105657'!AG30+'105658'!AG30+'105659'!AG30+'105660'!AG30+'107061'!AG30</f>
        <v>-875931.5</v>
      </c>
      <c r="AH30" s="33"/>
      <c r="AI30" s="22" t="n">
        <f aca="false">+'105653'!AI30+'105654'!AI30+'105655'!AI30+'105656'!AI30+'105657'!AI30+'105658'!AI30+'105659'!AI30+'105660'!AI30+'107061'!AI30</f>
        <v>-875931.5</v>
      </c>
      <c r="AJ30" s="33"/>
      <c r="AK30" s="22" t="n">
        <f aca="false">+'105653'!AK30+'105654'!AK30+'105655'!AK30+'105656'!AK30+'105657'!AK30+'105658'!AK30+'105659'!AK30+'105660'!AK30+'107061'!AK30</f>
        <v>-1607058.39</v>
      </c>
      <c r="AL30" s="33"/>
      <c r="AM30" s="24" t="n">
        <f aca="false">SUM(O30:AK30)</f>
        <v>-12573735.82</v>
      </c>
      <c r="AN30" s="22"/>
      <c r="AO30" s="54" t="n">
        <f aca="false">+'105653'!AO30+'105654'!AO30+'105655'!AO30+'105656'!AO30+'105657'!AO30+'105658'!AO30+'105659'!AO30+'105660'!AO30+'107061'!AO30</f>
        <v>-9597270.49</v>
      </c>
      <c r="AP30" s="22"/>
      <c r="AQ30" s="25" t="n">
        <f aca="false">+AO30-AM30</f>
        <v>2976465.33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6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6" t="n">
        <v>0</v>
      </c>
      <c r="I31" s="22"/>
      <c r="J31" s="26" t="n">
        <v>0</v>
      </c>
      <c r="K31" s="22"/>
      <c r="L31" s="26" t="n">
        <v>0</v>
      </c>
      <c r="M31" s="22"/>
      <c r="N31" s="37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55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22"/>
      <c r="I32" s="22"/>
      <c r="J32" s="22"/>
      <c r="K32" s="22"/>
      <c r="L32" s="3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54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8" t="s">
        <v>51</v>
      </c>
      <c r="B33" s="32" t="n">
        <f aca="false">SUM(B28:B31)</f>
        <v>418540.77</v>
      </c>
      <c r="C33" s="32"/>
      <c r="D33" s="32" t="n">
        <f aca="false">SUM(D28:D31)</f>
        <v>1040479.1</v>
      </c>
      <c r="E33" s="32"/>
      <c r="F33" s="32" t="n">
        <f aca="false">SUM(F28:F31)</f>
        <v>621938.33</v>
      </c>
      <c r="G33" s="32"/>
      <c r="H33" s="32" t="n">
        <f aca="false">SUM(H28:H31)</f>
        <v>2485525.06</v>
      </c>
      <c r="I33" s="32"/>
      <c r="J33" s="32" t="n">
        <f aca="false">SUM(J28:J31)</f>
        <v>3121437.3</v>
      </c>
      <c r="K33" s="32"/>
      <c r="L33" s="32" t="n">
        <f aca="false">SUM(L28:L31)</f>
        <v>635912.24</v>
      </c>
      <c r="M33" s="22"/>
      <c r="N33" s="38" t="s">
        <v>51</v>
      </c>
      <c r="O33" s="32" t="n">
        <f aca="false">SUM(O28:O31)</f>
        <v>28394.0499999999</v>
      </c>
      <c r="P33" s="32"/>
      <c r="Q33" s="32" t="n">
        <f aca="false">SUM(Q28:Q31)</f>
        <v>2038590.24</v>
      </c>
      <c r="R33" s="32"/>
      <c r="S33" s="32" t="n">
        <f aca="false">SUM(S28:S31)</f>
        <v>418540.77</v>
      </c>
      <c r="T33" s="32"/>
      <c r="U33" s="32" t="n">
        <f aca="false">SUM(U28:U31)</f>
        <v>1040479.1</v>
      </c>
      <c r="V33" s="32"/>
      <c r="W33" s="32" t="n">
        <f aca="false">SUM(W28:W31)</f>
        <v>1040479.1</v>
      </c>
      <c r="X33" s="32"/>
      <c r="Y33" s="32" t="n">
        <f aca="false">SUM(Y28:Y31)</f>
        <v>1040479.1</v>
      </c>
      <c r="Z33" s="32"/>
      <c r="AA33" s="32" t="n">
        <f aca="false">SUM(AA28:AA31)</f>
        <v>1040479.1</v>
      </c>
      <c r="AB33" s="32"/>
      <c r="AC33" s="32" t="n">
        <f aca="false">SUM(AC28:AC31)</f>
        <v>1040479.1</v>
      </c>
      <c r="AD33" s="32"/>
      <c r="AE33" s="32" t="n">
        <f aca="false">SUM(AE28:AE31)</f>
        <v>1040479.1</v>
      </c>
      <c r="AF33" s="32"/>
      <c r="AG33" s="32" t="n">
        <f aca="false">SUM(AG28:AG31)</f>
        <v>1049527.5</v>
      </c>
      <c r="AH33" s="32"/>
      <c r="AI33" s="32" t="n">
        <f aca="false">SUM(AI28:AI31)</f>
        <v>1049527.5</v>
      </c>
      <c r="AJ33" s="32"/>
      <c r="AK33" s="32" t="n">
        <f aca="false">SUM(AK28:AK31)</f>
        <v>1049527.61</v>
      </c>
      <c r="AL33" s="32"/>
      <c r="AM33" s="24" t="n">
        <f aca="false">SUM(AM28:AM31)</f>
        <v>11876982.27</v>
      </c>
      <c r="AN33" s="22"/>
      <c r="AO33" s="25" t="n">
        <f aca="false">SUM(AO28:AO31)</f>
        <v>12512894.51</v>
      </c>
      <c r="AP33" s="22"/>
      <c r="AQ33" s="25" t="n">
        <f aca="false">SUM(AQ28:AQ31)</f>
        <v>635912.240000001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8"/>
      <c r="O34" s="22"/>
      <c r="P34" s="32"/>
      <c r="Q34" s="22"/>
      <c r="R34" s="32"/>
      <c r="S34" s="22"/>
      <c r="T34" s="32"/>
      <c r="U34" s="22"/>
      <c r="V34" s="32"/>
      <c r="W34" s="22"/>
      <c r="X34" s="32"/>
      <c r="Y34" s="22"/>
      <c r="Z34" s="32"/>
      <c r="AA34" s="22"/>
      <c r="AB34" s="32"/>
      <c r="AC34" s="22"/>
      <c r="AD34" s="32"/>
      <c r="AE34" s="22"/>
      <c r="AF34" s="32"/>
      <c r="AG34" s="22"/>
      <c r="AH34" s="32"/>
      <c r="AI34" s="22"/>
      <c r="AJ34" s="32"/>
      <c r="AK34" s="22"/>
      <c r="AL34" s="32"/>
      <c r="AM34" s="32"/>
      <c r="AN34" s="22"/>
      <c r="AO34" s="2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9" t="s">
        <v>52</v>
      </c>
      <c r="B35" s="22" t="n">
        <f aca="false">+'105653'!B35+'105654'!B35+'105655'!B35+'105656'!B35+'105657'!B35+'105658'!B35+'105659'!B35+'105660'!B35+'107061'!B35</f>
        <v>104</v>
      </c>
      <c r="C35" s="22"/>
      <c r="D35" s="22" t="n">
        <f aca="false">+'105653'!D35+'105654'!D35+'105655'!D35+'105656'!D35+'105657'!D35+'105658'!D35+'105659'!D35+'105660'!D35+'107061'!D35</f>
        <v>91</v>
      </c>
      <c r="E35" s="22"/>
      <c r="F35" s="22" t="n">
        <f aca="false">+D35-B35</f>
        <v>-13</v>
      </c>
      <c r="G35" s="22"/>
      <c r="H35" s="22" t="n">
        <f aca="false">+'105653'!H35+'105654'!H35+'105655'!H35+'105656'!H35+'105657'!H35+'105658'!H35+'105659'!H35+'105660'!H35+'107061'!H35</f>
        <v>109.333333333333</v>
      </c>
      <c r="I35" s="22"/>
      <c r="J35" s="22" t="n">
        <f aca="false">+'105653'!J35+'105654'!J35+'105655'!J35+'105656'!J35+'105657'!J35+'105658'!J35+'105659'!J35+'105660'!J35+'107061'!J35</f>
        <v>91</v>
      </c>
      <c r="K35" s="22"/>
      <c r="L35" s="22" t="n">
        <f aca="false">+J35-H35</f>
        <v>-18.3333333333333</v>
      </c>
      <c r="M35" s="22"/>
      <c r="N35" s="39" t="s">
        <v>52</v>
      </c>
      <c r="O35" s="22" t="n">
        <f aca="false">+'105653'!O35+'105654'!O35+'105655'!O35+'105656'!O35+'105657'!O35+'105658'!O35+'105659'!O35+'105660'!O35+'107061'!O35</f>
        <v>114</v>
      </c>
      <c r="P35" s="22"/>
      <c r="Q35" s="22" t="n">
        <f aca="false">+'105653'!Q35+'105654'!Q35+'105655'!Q35+'105656'!Q35+'105657'!Q35+'105658'!Q35+'105659'!Q35+'105660'!Q35+'107061'!Q35</f>
        <v>106</v>
      </c>
      <c r="R35" s="22"/>
      <c r="S35" s="22" t="n">
        <f aca="false">+'105653'!S35+'105654'!S35+'105655'!S35+'105656'!S35+'105657'!S35+'105658'!S35+'105659'!S35+'105660'!S35+'107061'!S35</f>
        <v>104</v>
      </c>
      <c r="T35" s="22"/>
      <c r="U35" s="22" t="n">
        <f aca="false">+'105653'!U35+'105654'!U35+'105655'!U35+'105656'!U35+'105657'!U35+'105658'!U35+'105659'!U35+'105660'!U35+'107061'!U35</f>
        <v>91</v>
      </c>
      <c r="V35" s="22"/>
      <c r="W35" s="22" t="n">
        <f aca="false">+'105653'!W35+'105654'!W35+'105655'!W35+'105656'!W35+'105657'!W35+'105658'!W35+'105659'!W35+'105660'!W35+'107061'!W35</f>
        <v>91</v>
      </c>
      <c r="X35" s="22"/>
      <c r="Y35" s="22" t="n">
        <f aca="false">+'105653'!Y35+'105654'!Y35+'105655'!Y35+'105656'!Y35+'105657'!Y35+'105658'!Y35+'105659'!Y35+'105660'!Y35+'107061'!Y35</f>
        <v>91</v>
      </c>
      <c r="Z35" s="22"/>
      <c r="AA35" s="22" t="n">
        <f aca="false">+'105653'!AA35+'105654'!AA35+'105655'!AA35+'105656'!AA35+'105657'!AA35+'105658'!AA35+'105659'!AA35+'105660'!AA35+'107061'!AA35</f>
        <v>91</v>
      </c>
      <c r="AB35" s="22"/>
      <c r="AC35" s="22" t="n">
        <f aca="false">+'105653'!AC35+'105654'!AC35+'105655'!AC35+'105656'!AC35+'105657'!AC35+'105658'!AC35+'105659'!AC35+'105660'!AC35+'107061'!AC35</f>
        <v>91</v>
      </c>
      <c r="AD35" s="22"/>
      <c r="AE35" s="22" t="n">
        <f aca="false">+'105653'!AE35+'105654'!AE35+'105655'!AE35+'105656'!AE35+'105657'!AE35+'105658'!AE35+'105659'!AE35+'105660'!AE35+'107061'!AE35</f>
        <v>91</v>
      </c>
      <c r="AF35" s="22"/>
      <c r="AG35" s="22" t="n">
        <f aca="false">+'105653'!AG35+'105654'!AG35+'105655'!AG35+'105656'!AG35+'105657'!AG35+'105658'!AG35+'105659'!AG35+'105660'!AG35+'107061'!AG35</f>
        <v>91</v>
      </c>
      <c r="AH35" s="22"/>
      <c r="AI35" s="22" t="n">
        <f aca="false">+'105653'!AI35+'105654'!AI35+'105655'!AI35+'105656'!AI35+'105657'!AI35+'105658'!AI35+'105659'!AI35+'105660'!AI35+'107061'!AI35</f>
        <v>91</v>
      </c>
      <c r="AJ35" s="22"/>
      <c r="AK35" s="22" t="n">
        <f aca="false">+'105653'!AK35+'105654'!AK35+'105655'!AK35+'105656'!AK35+'105657'!AK35+'105658'!AK35+'105659'!AK35+'105660'!AK35+'107061'!AK35</f>
        <v>91</v>
      </c>
      <c r="AL35" s="22"/>
      <c r="AM35" s="24" t="n">
        <f aca="false">SUM(O35:AK35)/12</f>
        <v>95.25</v>
      </c>
      <c r="AN35" s="22"/>
      <c r="AO35" s="54" t="n">
        <f aca="false">+'105653'!AO35+'105654'!AO35+'105655'!AO35+'105656'!AO35+'105657'!AO35+'105658'!AO35+'105659'!AO35+'105660'!AO35+'107061'!AO35</f>
        <v>91</v>
      </c>
      <c r="AP35" s="22"/>
      <c r="AQ35" s="25" t="n">
        <f aca="false">+AO35-AM35</f>
        <v>-4.25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628</v>
      </c>
    </row>
    <row r="41" customFormat="false" ht="11.25" hidden="false" customHeight="false" outlineLevel="0" collapsed="false">
      <c r="A41" s="1" t="s">
        <v>629</v>
      </c>
    </row>
    <row r="42" customFormat="false" ht="11.25" hidden="false" customHeight="false" outlineLevel="0" collapsed="false">
      <c r="A42" s="1" t="s">
        <v>630</v>
      </c>
    </row>
    <row r="43" customFormat="false" ht="11.25" hidden="false" customHeight="false" outlineLevel="0" collapsed="false">
      <c r="A43" s="1" t="s">
        <v>631</v>
      </c>
    </row>
    <row r="44" customFormat="false" ht="11.25" hidden="false" customHeight="false" outlineLevel="0" collapsed="false">
      <c r="A44" s="1" t="s">
        <v>632</v>
      </c>
    </row>
    <row r="45" customFormat="false" ht="11.25" hidden="false" customHeight="false" outlineLevel="0" collapsed="false">
      <c r="A45" s="1" t="s">
        <v>633</v>
      </c>
    </row>
    <row r="46" customFormat="false" ht="11.25" hidden="false" customHeight="false" outlineLevel="0" collapsed="false">
      <c r="A46" s="1" t="s">
        <v>634</v>
      </c>
    </row>
    <row r="47" customFormat="false" ht="11.25" hidden="false" customHeight="false" outlineLevel="0" collapsed="false">
      <c r="A47" s="1" t="s">
        <v>635</v>
      </c>
    </row>
    <row r="48" customFormat="false" ht="11.25" hidden="false" customHeight="false" outlineLevel="0" collapsed="false">
      <c r="A48" s="1" t="s">
        <v>636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34 L11:L32">
    <cfRule type="cellIs" priority="2" operator="lessThan" aboveAverage="0" equalAverage="0" bottom="0" percent="0" rank="0" text="" dxfId="10">
      <formula>0</formula>
    </cfRule>
  </conditionalFormatting>
  <printOptions headings="false" gridLines="false" gridLinesSet="true" horizontalCentered="true" verticalCentered="true"/>
  <pageMargins left="0" right="0" top="0" bottom="0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28"/>
    <col collapsed="false" customWidth="true" hidden="false" outlineLevel="0" max="3" min="3" style="0" width="23.41"/>
    <col collapsed="false" customWidth="true" hidden="false" outlineLevel="0" max="4" min="4" style="0" width="7.99"/>
  </cols>
  <sheetData>
    <row r="1" customFormat="false" ht="12.75" hidden="false" customHeight="false" outlineLevel="0" collapsed="false">
      <c r="B1" s="44" t="s">
        <v>4</v>
      </c>
      <c r="C1" s="44"/>
    </row>
    <row r="2" customFormat="false" ht="12.75" hidden="false" customHeight="false" outlineLevel="0" collapsed="false">
      <c r="B2" s="44" t="s">
        <v>180</v>
      </c>
      <c r="C2" s="44"/>
    </row>
    <row r="3" customFormat="false" ht="12.75" hidden="false" customHeight="false" outlineLevel="0" collapsed="false">
      <c r="B3" s="44" t="s">
        <v>181</v>
      </c>
      <c r="C3" s="44"/>
    </row>
    <row r="5" customFormat="false" ht="12.75" hidden="false" customHeight="false" outlineLevel="0" collapsed="false">
      <c r="A5" s="45" t="s">
        <v>182</v>
      </c>
      <c r="B5" s="45" t="s">
        <v>183</v>
      </c>
      <c r="C5" s="45"/>
      <c r="D5" s="45" t="s">
        <v>184</v>
      </c>
    </row>
    <row r="7" customFormat="false" ht="12.75" hidden="false" customHeight="false" outlineLevel="0" collapsed="false">
      <c r="A7" s="0" t="s">
        <v>185</v>
      </c>
      <c r="B7" s="0" t="s">
        <v>3</v>
      </c>
      <c r="C7" s="0" t="s">
        <v>186</v>
      </c>
      <c r="D7" s="46" t="n">
        <v>1</v>
      </c>
    </row>
    <row r="8" customFormat="false" ht="12.75" hidden="false" customHeight="false" outlineLevel="0" collapsed="false">
      <c r="A8" s="0" t="s">
        <v>187</v>
      </c>
      <c r="B8" s="0" t="s">
        <v>3</v>
      </c>
      <c r="C8" s="0" t="s">
        <v>186</v>
      </c>
      <c r="D8" s="46" t="n">
        <v>1</v>
      </c>
    </row>
    <row r="9" customFormat="false" ht="12.75" hidden="false" customHeight="false" outlineLevel="0" collapsed="false">
      <c r="A9" s="0" t="s">
        <v>188</v>
      </c>
      <c r="B9" s="0" t="s">
        <v>3</v>
      </c>
      <c r="C9" s="0" t="s">
        <v>186</v>
      </c>
      <c r="D9" s="46" t="n">
        <v>1</v>
      </c>
    </row>
    <row r="10" customFormat="false" ht="12.75" hidden="false" customHeight="false" outlineLevel="0" collapsed="false">
      <c r="A10" s="0" t="s">
        <v>189</v>
      </c>
      <c r="B10" s="0" t="s">
        <v>3</v>
      </c>
      <c r="C10" s="0" t="s">
        <v>186</v>
      </c>
      <c r="D10" s="46" t="n">
        <v>1</v>
      </c>
    </row>
    <row r="11" customFormat="false" ht="12.75" hidden="false" customHeight="false" outlineLevel="0" collapsed="false">
      <c r="A11" s="0" t="s">
        <v>190</v>
      </c>
      <c r="B11" s="0" t="s">
        <v>3</v>
      </c>
      <c r="C11" s="0" t="s">
        <v>186</v>
      </c>
      <c r="D11" s="46" t="n">
        <v>1</v>
      </c>
    </row>
    <row r="12" customFormat="false" ht="12.75" hidden="false" customHeight="false" outlineLevel="0" collapsed="false">
      <c r="A12" s="0" t="s">
        <v>191</v>
      </c>
      <c r="B12" s="0" t="s">
        <v>3</v>
      </c>
      <c r="C12" s="0" t="s">
        <v>186</v>
      </c>
      <c r="D12" s="46" t="n">
        <v>1</v>
      </c>
    </row>
    <row r="13" customFormat="false" ht="12.75" hidden="false" customHeight="false" outlineLevel="0" collapsed="false">
      <c r="A13" s="47" t="s">
        <v>192</v>
      </c>
      <c r="B13" s="47" t="s">
        <v>3</v>
      </c>
      <c r="C13" s="47" t="s">
        <v>186</v>
      </c>
      <c r="D13" s="48" t="n">
        <v>1</v>
      </c>
    </row>
    <row r="14" customFormat="false" ht="12.75" hidden="false" customHeight="false" outlineLevel="0" collapsed="false">
      <c r="A14" s="47" t="s">
        <v>193</v>
      </c>
      <c r="B14" s="47" t="s">
        <v>3</v>
      </c>
      <c r="C14" s="47" t="s">
        <v>186</v>
      </c>
      <c r="D14" s="48" t="n">
        <v>1</v>
      </c>
    </row>
    <row r="15" customFormat="false" ht="12.75" hidden="false" customHeight="false" outlineLevel="0" collapsed="false">
      <c r="A15" s="0" t="s">
        <v>194</v>
      </c>
      <c r="B15" s="0" t="s">
        <v>3</v>
      </c>
      <c r="C15" s="0" t="s">
        <v>186</v>
      </c>
      <c r="D15" s="46" t="n">
        <v>1</v>
      </c>
    </row>
    <row r="16" customFormat="false" ht="12.75" hidden="false" customHeight="false" outlineLevel="0" collapsed="false">
      <c r="A16" s="0" t="s">
        <v>195</v>
      </c>
      <c r="B16" s="0" t="s">
        <v>3</v>
      </c>
      <c r="C16" s="0" t="s">
        <v>186</v>
      </c>
      <c r="D16" s="46" t="n">
        <v>1</v>
      </c>
    </row>
    <row r="17" customFormat="false" ht="12.75" hidden="false" customHeight="false" outlineLevel="0" collapsed="false">
      <c r="A17" s="0" t="s">
        <v>196</v>
      </c>
      <c r="B17" s="0" t="s">
        <v>3</v>
      </c>
      <c r="C17" s="0" t="s">
        <v>186</v>
      </c>
      <c r="D17" s="46" t="n">
        <v>1</v>
      </c>
    </row>
    <row r="18" customFormat="false" ht="12.75" hidden="false" customHeight="false" outlineLevel="0" collapsed="false">
      <c r="A18" s="0" t="s">
        <v>197</v>
      </c>
      <c r="B18" s="0" t="s">
        <v>3</v>
      </c>
      <c r="C18" s="0" t="s">
        <v>186</v>
      </c>
      <c r="D18" s="46" t="n">
        <v>1</v>
      </c>
    </row>
    <row r="19" customFormat="false" ht="12.75" hidden="false" customHeight="false" outlineLevel="0" collapsed="false">
      <c r="A19" s="0" t="s">
        <v>198</v>
      </c>
      <c r="B19" s="0" t="s">
        <v>3</v>
      </c>
      <c r="C19" s="0" t="s">
        <v>186</v>
      </c>
      <c r="D19" s="46" t="n">
        <v>1</v>
      </c>
    </row>
    <row r="20" customFormat="false" ht="12.75" hidden="false" customHeight="false" outlineLevel="0" collapsed="false">
      <c r="A20" s="0" t="s">
        <v>199</v>
      </c>
      <c r="B20" s="0" t="s">
        <v>3</v>
      </c>
      <c r="C20" s="0" t="s">
        <v>186</v>
      </c>
      <c r="D20" s="46" t="n">
        <v>1</v>
      </c>
    </row>
    <row r="21" customFormat="false" ht="12.75" hidden="false" customHeight="false" outlineLevel="0" collapsed="false">
      <c r="A21" s="0" t="s">
        <v>200</v>
      </c>
      <c r="B21" s="0" t="s">
        <v>3</v>
      </c>
      <c r="C21" s="0" t="s">
        <v>186</v>
      </c>
      <c r="D21" s="46" t="n">
        <v>1</v>
      </c>
    </row>
    <row r="22" customFormat="false" ht="13.5" hidden="false" customHeight="false" outlineLevel="0" collapsed="false">
      <c r="D22" s="49" t="n">
        <f aca="false">SUM(D7:D21)</f>
        <v>15</v>
      </c>
    </row>
    <row r="2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0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N3" activeCellId="0" sqref="N3:AQ3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3.85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201</v>
      </c>
    </row>
    <row r="2" customFormat="false" ht="11.25" hidden="true" customHeight="false" outlineLevel="0" collapsed="false">
      <c r="A2" s="1" t="s">
        <v>2</v>
      </c>
      <c r="B2" s="1" t="s">
        <v>202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203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 West Originations - Sheila Tweed (105654)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12</v>
      </c>
      <c r="R8" s="9"/>
      <c r="S8" s="6" t="s">
        <v>8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96143.07</v>
      </c>
      <c r="C11" s="22"/>
      <c r="D11" s="22" t="n">
        <v>101843</v>
      </c>
      <c r="E11" s="22"/>
      <c r="F11" s="22" t="n">
        <v>5699.93000000001</v>
      </c>
      <c r="G11" s="22"/>
      <c r="H11" s="23" t="n">
        <v>271285.54</v>
      </c>
      <c r="I11" s="22"/>
      <c r="J11" s="22" t="n">
        <v>305529</v>
      </c>
      <c r="K11" s="22"/>
      <c r="L11" s="22" t="n">
        <v>34243.4600000001</v>
      </c>
      <c r="M11" s="22"/>
      <c r="N11" s="21" t="s">
        <v>31</v>
      </c>
      <c r="O11" s="22" t="n">
        <v>86187.85</v>
      </c>
      <c r="P11" s="22"/>
      <c r="Q11" s="22" t="n">
        <v>88954.62</v>
      </c>
      <c r="R11" s="22"/>
      <c r="S11" s="22" t="n">
        <v>96143.07</v>
      </c>
      <c r="T11" s="22"/>
      <c r="U11" s="22" t="n">
        <v>101843</v>
      </c>
      <c r="V11" s="22"/>
      <c r="W11" s="22" t="n">
        <v>101843</v>
      </c>
      <c r="X11" s="22"/>
      <c r="Y11" s="22" t="n">
        <v>101843</v>
      </c>
      <c r="Z11" s="22"/>
      <c r="AA11" s="22" t="n">
        <v>101843</v>
      </c>
      <c r="AB11" s="22"/>
      <c r="AC11" s="22" t="n">
        <v>101843</v>
      </c>
      <c r="AD11" s="22"/>
      <c r="AE11" s="22" t="n">
        <v>101843</v>
      </c>
      <c r="AF11" s="22"/>
      <c r="AG11" s="22" t="n">
        <v>101843</v>
      </c>
      <c r="AH11" s="22"/>
      <c r="AI11" s="22" t="n">
        <v>101843</v>
      </c>
      <c r="AJ11" s="22"/>
      <c r="AK11" s="22" t="n">
        <v>101843</v>
      </c>
      <c r="AL11" s="22"/>
      <c r="AM11" s="24" t="n">
        <v>1187872.54</v>
      </c>
      <c r="AN11" s="22"/>
      <c r="AO11" s="25" t="n">
        <v>1222116</v>
      </c>
      <c r="AP11" s="22"/>
      <c r="AQ11" s="25" t="n">
        <v>34243.46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17170.08</v>
      </c>
      <c r="C12" s="22"/>
      <c r="D12" s="22" t="n">
        <v>13420</v>
      </c>
      <c r="E12" s="22"/>
      <c r="F12" s="22" t="n">
        <v>-3750.08</v>
      </c>
      <c r="G12" s="22"/>
      <c r="H12" s="23" t="n">
        <v>42210</v>
      </c>
      <c r="I12" s="22"/>
      <c r="J12" s="22" t="n">
        <v>40260</v>
      </c>
      <c r="K12" s="22"/>
      <c r="L12" s="22" t="n">
        <v>-1950.00000000001</v>
      </c>
      <c r="M12" s="22"/>
      <c r="N12" s="21" t="s">
        <v>32</v>
      </c>
      <c r="O12" s="22" t="n">
        <v>14257.93</v>
      </c>
      <c r="P12" s="22"/>
      <c r="Q12" s="22" t="n">
        <v>10781.99</v>
      </c>
      <c r="R12" s="22"/>
      <c r="S12" s="22" t="n">
        <v>17170.08</v>
      </c>
      <c r="T12" s="22"/>
      <c r="U12" s="22" t="n">
        <v>13420</v>
      </c>
      <c r="V12" s="22"/>
      <c r="W12" s="22" t="n">
        <v>13420</v>
      </c>
      <c r="X12" s="22"/>
      <c r="Y12" s="22" t="n">
        <v>13420</v>
      </c>
      <c r="Z12" s="22"/>
      <c r="AA12" s="22" t="n">
        <v>13420</v>
      </c>
      <c r="AB12" s="22"/>
      <c r="AC12" s="22" t="n">
        <v>13420</v>
      </c>
      <c r="AD12" s="22"/>
      <c r="AE12" s="22" t="n">
        <v>13420</v>
      </c>
      <c r="AF12" s="22"/>
      <c r="AG12" s="22" t="n">
        <v>13420</v>
      </c>
      <c r="AH12" s="22"/>
      <c r="AI12" s="22" t="n">
        <v>13420</v>
      </c>
      <c r="AJ12" s="22"/>
      <c r="AK12" s="22" t="n">
        <v>13420</v>
      </c>
      <c r="AL12" s="22"/>
      <c r="AM12" s="24" t="n">
        <v>162990</v>
      </c>
      <c r="AN12" s="22"/>
      <c r="AO12" s="25" t="n">
        <v>161040</v>
      </c>
      <c r="AP12" s="22"/>
      <c r="AQ12" s="25" t="n">
        <v>-1950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1194.38</v>
      </c>
      <c r="C13" s="22"/>
      <c r="D13" s="22" t="n">
        <v>6482</v>
      </c>
      <c r="E13" s="22"/>
      <c r="F13" s="22" t="n">
        <v>5287.62</v>
      </c>
      <c r="G13" s="22" t="n">
        <v>1</v>
      </c>
      <c r="H13" s="23" t="n">
        <v>32428.15</v>
      </c>
      <c r="I13" s="22"/>
      <c r="J13" s="22" t="n">
        <v>19446</v>
      </c>
      <c r="K13" s="22"/>
      <c r="L13" s="22" t="n">
        <v>-12982.15</v>
      </c>
      <c r="M13" s="22"/>
      <c r="N13" s="21" t="s">
        <v>33</v>
      </c>
      <c r="O13" s="22" t="n">
        <v>12694.89</v>
      </c>
      <c r="P13" s="22"/>
      <c r="Q13" s="22" t="n">
        <v>18538.88</v>
      </c>
      <c r="R13" s="22"/>
      <c r="S13" s="22" t="n">
        <v>1194.38</v>
      </c>
      <c r="T13" s="22"/>
      <c r="U13" s="22" t="n">
        <v>6482</v>
      </c>
      <c r="V13" s="22"/>
      <c r="W13" s="22" t="n">
        <v>6482</v>
      </c>
      <c r="X13" s="22"/>
      <c r="Y13" s="22" t="n">
        <v>6482</v>
      </c>
      <c r="Z13" s="22"/>
      <c r="AA13" s="22" t="n">
        <v>6482</v>
      </c>
      <c r="AB13" s="22"/>
      <c r="AC13" s="22" t="n">
        <v>6482</v>
      </c>
      <c r="AD13" s="22"/>
      <c r="AE13" s="22" t="n">
        <v>6482</v>
      </c>
      <c r="AF13" s="22"/>
      <c r="AG13" s="22" t="n">
        <v>6482</v>
      </c>
      <c r="AH13" s="22"/>
      <c r="AI13" s="22" t="n">
        <v>6482</v>
      </c>
      <c r="AJ13" s="22"/>
      <c r="AK13" s="22" t="n">
        <v>6482</v>
      </c>
      <c r="AL13" s="22"/>
      <c r="AM13" s="24" t="n">
        <v>90766.15</v>
      </c>
      <c r="AN13" s="22"/>
      <c r="AO13" s="25" t="n">
        <v>77784</v>
      </c>
      <c r="AP13" s="22"/>
      <c r="AQ13" s="25" t="n">
        <v>-12982.15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10605.66</v>
      </c>
      <c r="C14" s="22"/>
      <c r="D14" s="22" t="n">
        <v>22656</v>
      </c>
      <c r="E14" s="22"/>
      <c r="F14" s="22" t="n">
        <v>12050.34</v>
      </c>
      <c r="G14" s="22"/>
      <c r="H14" s="23" t="n">
        <v>30339.85</v>
      </c>
      <c r="I14" s="22"/>
      <c r="J14" s="22" t="n">
        <v>67968</v>
      </c>
      <c r="K14" s="22"/>
      <c r="L14" s="22" t="n">
        <v>37628.15</v>
      </c>
      <c r="M14" s="22"/>
      <c r="N14" s="21" t="s">
        <v>34</v>
      </c>
      <c r="O14" s="22" t="n">
        <v>4535.47</v>
      </c>
      <c r="P14" s="22"/>
      <c r="Q14" s="22" t="n">
        <v>15198.72</v>
      </c>
      <c r="R14" s="22"/>
      <c r="S14" s="22" t="n">
        <v>10605.66</v>
      </c>
      <c r="T14" s="22"/>
      <c r="U14" s="22" t="n">
        <v>22656</v>
      </c>
      <c r="V14" s="22"/>
      <c r="W14" s="22" t="n">
        <v>22656</v>
      </c>
      <c r="X14" s="22"/>
      <c r="Y14" s="22" t="n">
        <v>22656</v>
      </c>
      <c r="Z14" s="22"/>
      <c r="AA14" s="22" t="n">
        <v>22656</v>
      </c>
      <c r="AB14" s="22"/>
      <c r="AC14" s="22" t="n">
        <v>22656</v>
      </c>
      <c r="AD14" s="22"/>
      <c r="AE14" s="22" t="n">
        <v>22656</v>
      </c>
      <c r="AF14" s="22"/>
      <c r="AG14" s="22" t="n">
        <v>22656</v>
      </c>
      <c r="AH14" s="22"/>
      <c r="AI14" s="22" t="n">
        <v>22656</v>
      </c>
      <c r="AJ14" s="22"/>
      <c r="AK14" s="22" t="n">
        <v>22656</v>
      </c>
      <c r="AL14" s="22"/>
      <c r="AM14" s="24" t="n">
        <v>234243.85</v>
      </c>
      <c r="AN14" s="22"/>
      <c r="AO14" s="25" t="n">
        <v>271872</v>
      </c>
      <c r="AP14" s="22"/>
      <c r="AQ14" s="25" t="n">
        <v>37628.15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1896.03</v>
      </c>
      <c r="C15" s="22"/>
      <c r="D15" s="22" t="n">
        <v>0</v>
      </c>
      <c r="E15" s="22"/>
      <c r="F15" s="22" t="n">
        <v>-1896.03</v>
      </c>
      <c r="G15" s="22"/>
      <c r="H15" s="23" t="n">
        <v>6559.56</v>
      </c>
      <c r="I15" s="22"/>
      <c r="J15" s="22" t="n">
        <v>0</v>
      </c>
      <c r="K15" s="22"/>
      <c r="L15" s="22" t="n">
        <v>-6559.56</v>
      </c>
      <c r="M15" s="22"/>
      <c r="N15" s="21" t="s">
        <v>35</v>
      </c>
      <c r="O15" s="22" t="n">
        <v>4007.69</v>
      </c>
      <c r="P15" s="22"/>
      <c r="Q15" s="22" t="n">
        <v>655.84</v>
      </c>
      <c r="R15" s="22"/>
      <c r="S15" s="22" t="n">
        <v>1896.03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6559.56</v>
      </c>
      <c r="AN15" s="22"/>
      <c r="AO15" s="25" t="n">
        <v>0</v>
      </c>
      <c r="AP15" s="22"/>
      <c r="AQ15" s="25" t="n">
        <v>-6559.56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2231.95</v>
      </c>
      <c r="C16" s="22"/>
      <c r="D16" s="22" t="n">
        <v>4899</v>
      </c>
      <c r="E16" s="22"/>
      <c r="F16" s="22" t="n">
        <v>2667.05</v>
      </c>
      <c r="G16" s="22"/>
      <c r="H16" s="23" t="n">
        <v>4180.62</v>
      </c>
      <c r="I16" s="22"/>
      <c r="J16" s="22" t="n">
        <v>14697</v>
      </c>
      <c r="K16" s="22"/>
      <c r="L16" s="22" t="n">
        <v>10516.38</v>
      </c>
      <c r="M16" s="22"/>
      <c r="N16" s="21" t="s">
        <v>36</v>
      </c>
      <c r="O16" s="22" t="n">
        <v>901.64</v>
      </c>
      <c r="P16" s="22"/>
      <c r="Q16" s="22" t="n">
        <v>1047.03</v>
      </c>
      <c r="R16" s="22"/>
      <c r="S16" s="22" t="n">
        <v>2231.95</v>
      </c>
      <c r="T16" s="22"/>
      <c r="U16" s="22" t="n">
        <v>4899</v>
      </c>
      <c r="V16" s="22"/>
      <c r="W16" s="22" t="n">
        <v>4899</v>
      </c>
      <c r="X16" s="22"/>
      <c r="Y16" s="22" t="n">
        <v>4899</v>
      </c>
      <c r="Z16" s="22"/>
      <c r="AA16" s="22" t="n">
        <v>4899</v>
      </c>
      <c r="AB16" s="22"/>
      <c r="AC16" s="22" t="n">
        <v>4899</v>
      </c>
      <c r="AD16" s="22"/>
      <c r="AE16" s="22" t="n">
        <v>4899</v>
      </c>
      <c r="AF16" s="22"/>
      <c r="AG16" s="22" t="n">
        <v>4899</v>
      </c>
      <c r="AH16" s="22"/>
      <c r="AI16" s="22" t="n">
        <v>4899</v>
      </c>
      <c r="AJ16" s="22"/>
      <c r="AK16" s="22" t="n">
        <v>4899</v>
      </c>
      <c r="AL16" s="22"/>
      <c r="AM16" s="24" t="n">
        <v>48271.62</v>
      </c>
      <c r="AN16" s="22"/>
      <c r="AO16" s="25" t="n">
        <v>58788</v>
      </c>
      <c r="AP16" s="22"/>
      <c r="AQ16" s="25" t="n">
        <v>10516.38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-20412.09</v>
      </c>
      <c r="C17" s="22"/>
      <c r="D17" s="22" t="n">
        <v>0</v>
      </c>
      <c r="E17" s="22"/>
      <c r="F17" s="22" t="n">
        <v>20412.09</v>
      </c>
      <c r="G17" s="22"/>
      <c r="H17" s="23" t="n">
        <v>-34481.7699999995</v>
      </c>
      <c r="I17" s="22"/>
      <c r="J17" s="22" t="n">
        <v>0</v>
      </c>
      <c r="K17" s="22"/>
      <c r="L17" s="22" t="n">
        <v>34481.7699999995</v>
      </c>
      <c r="M17" s="22"/>
      <c r="N17" s="21" t="s">
        <v>37</v>
      </c>
      <c r="O17" s="22" t="n">
        <v>-67679.86</v>
      </c>
      <c r="P17" s="22"/>
      <c r="Q17" s="22" t="n">
        <v>53610.18</v>
      </c>
      <c r="R17" s="22"/>
      <c r="S17" s="22" t="n">
        <v>-20412.09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-34481.77</v>
      </c>
      <c r="AN17" s="22"/>
      <c r="AO17" s="25" t="n">
        <v>0</v>
      </c>
      <c r="AP17" s="22"/>
      <c r="AQ17" s="25" t="n">
        <v>34481.77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279.83</v>
      </c>
      <c r="C19" s="22"/>
      <c r="D19" s="22" t="n">
        <v>64</v>
      </c>
      <c r="E19" s="22"/>
      <c r="F19" s="22" t="n">
        <v>-215.83</v>
      </c>
      <c r="G19" s="22"/>
      <c r="H19" s="23" t="n">
        <v>1309.12</v>
      </c>
      <c r="I19" s="22"/>
      <c r="J19" s="22" t="n">
        <v>192</v>
      </c>
      <c r="K19" s="22"/>
      <c r="L19" s="22" t="n">
        <v>-1117.12</v>
      </c>
      <c r="M19" s="22"/>
      <c r="N19" s="21" t="s">
        <v>39</v>
      </c>
      <c r="O19" s="22" t="n">
        <v>259.74</v>
      </c>
      <c r="P19" s="22"/>
      <c r="Q19" s="22" t="n">
        <v>769.55</v>
      </c>
      <c r="R19" s="22"/>
      <c r="S19" s="22" t="n">
        <v>279.83</v>
      </c>
      <c r="T19" s="22"/>
      <c r="U19" s="22" t="n">
        <v>64</v>
      </c>
      <c r="V19" s="22"/>
      <c r="W19" s="22" t="n">
        <v>64</v>
      </c>
      <c r="X19" s="22"/>
      <c r="Y19" s="22" t="n">
        <v>64</v>
      </c>
      <c r="Z19" s="22"/>
      <c r="AA19" s="22" t="n">
        <v>64</v>
      </c>
      <c r="AB19" s="22"/>
      <c r="AC19" s="22" t="n">
        <v>64</v>
      </c>
      <c r="AD19" s="22"/>
      <c r="AE19" s="22" t="n">
        <v>64</v>
      </c>
      <c r="AF19" s="22"/>
      <c r="AG19" s="22" t="n">
        <v>64</v>
      </c>
      <c r="AH19" s="22"/>
      <c r="AI19" s="22" t="n">
        <v>64</v>
      </c>
      <c r="AJ19" s="22"/>
      <c r="AK19" s="22" t="n">
        <v>64</v>
      </c>
      <c r="AL19" s="22"/>
      <c r="AM19" s="24" t="n">
        <v>1885.12</v>
      </c>
      <c r="AN19" s="22"/>
      <c r="AO19" s="25" t="n">
        <v>768</v>
      </c>
      <c r="AP19" s="22"/>
      <c r="AQ19" s="25" t="n">
        <v>-1117.12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906.05</v>
      </c>
      <c r="I22" s="22"/>
      <c r="J22" s="22" t="n">
        <v>0</v>
      </c>
      <c r="K22" s="22"/>
      <c r="L22" s="22" t="n">
        <v>-906.05</v>
      </c>
      <c r="M22" s="22"/>
      <c r="N22" s="21" t="s">
        <v>42</v>
      </c>
      <c r="O22" s="22" t="n">
        <v>906.05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906.05</v>
      </c>
      <c r="AN22" s="22"/>
      <c r="AO22" s="25" t="n">
        <v>0</v>
      </c>
      <c r="AP22" s="22"/>
      <c r="AQ22" s="25" t="n">
        <v>-906.05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0</v>
      </c>
      <c r="C24" s="22"/>
      <c r="D24" s="22" t="n">
        <v>0</v>
      </c>
      <c r="E24" s="22"/>
      <c r="F24" s="22" t="n">
        <v>0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36.44</v>
      </c>
      <c r="P24" s="22"/>
      <c r="Q24" s="22" t="n">
        <v>-36.44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1558.77</v>
      </c>
      <c r="C26" s="22"/>
      <c r="D26" s="22" t="n">
        <v>1374</v>
      </c>
      <c r="E26" s="22"/>
      <c r="F26" s="22" t="n">
        <v>-184.77</v>
      </c>
      <c r="G26" s="22"/>
      <c r="H26" s="23" t="n">
        <v>3097.37</v>
      </c>
      <c r="I26" s="22"/>
      <c r="J26" s="22" t="n">
        <v>4122</v>
      </c>
      <c r="K26" s="22"/>
      <c r="L26" s="22" t="n">
        <v>1024.63</v>
      </c>
      <c r="M26" s="22"/>
      <c r="N26" s="21" t="s">
        <v>46</v>
      </c>
      <c r="O26" s="22" t="n">
        <v>0</v>
      </c>
      <c r="P26" s="22"/>
      <c r="Q26" s="22" t="n">
        <v>1538.6</v>
      </c>
      <c r="R26" s="22"/>
      <c r="S26" s="22" t="n">
        <v>1558.77</v>
      </c>
      <c r="T26" s="22"/>
      <c r="U26" s="22" t="n">
        <v>1374</v>
      </c>
      <c r="V26" s="22"/>
      <c r="W26" s="22" t="n">
        <v>1374</v>
      </c>
      <c r="X26" s="22"/>
      <c r="Y26" s="22" t="n">
        <v>1374</v>
      </c>
      <c r="Z26" s="22"/>
      <c r="AA26" s="22" t="n">
        <v>1374</v>
      </c>
      <c r="AB26" s="22"/>
      <c r="AC26" s="22" t="n">
        <v>1374</v>
      </c>
      <c r="AD26" s="22"/>
      <c r="AE26" s="22" t="n">
        <v>1374</v>
      </c>
      <c r="AF26" s="22"/>
      <c r="AG26" s="22" t="n">
        <v>1374</v>
      </c>
      <c r="AH26" s="22"/>
      <c r="AI26" s="22" t="n">
        <v>1374</v>
      </c>
      <c r="AJ26" s="22"/>
      <c r="AK26" s="22" t="n">
        <v>1374</v>
      </c>
      <c r="AL26" s="22"/>
      <c r="AM26" s="24" t="n">
        <v>15463.37</v>
      </c>
      <c r="AN26" s="22"/>
      <c r="AO26" s="25" t="n">
        <v>16488</v>
      </c>
      <c r="AP26" s="22"/>
      <c r="AQ26" s="25" t="n">
        <v>1024.63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3544</v>
      </c>
      <c r="C27" s="22"/>
      <c r="D27" s="26" t="n">
        <v>6663</v>
      </c>
      <c r="E27" s="22"/>
      <c r="F27" s="26" t="n">
        <v>3119</v>
      </c>
      <c r="G27" s="22"/>
      <c r="H27" s="27" t="n">
        <v>9742.96</v>
      </c>
      <c r="I27" s="22"/>
      <c r="J27" s="26" t="n">
        <v>19989</v>
      </c>
      <c r="K27" s="22"/>
      <c r="L27" s="26" t="n">
        <v>10246.04</v>
      </c>
      <c r="M27" s="22"/>
      <c r="N27" s="21" t="s">
        <v>47</v>
      </c>
      <c r="O27" s="26" t="n">
        <v>1697.72</v>
      </c>
      <c r="P27" s="22"/>
      <c r="Q27" s="26" t="n">
        <v>4501.24</v>
      </c>
      <c r="R27" s="22"/>
      <c r="S27" s="26" t="n">
        <v>3544</v>
      </c>
      <c r="T27" s="22"/>
      <c r="U27" s="26" t="n">
        <v>6663</v>
      </c>
      <c r="V27" s="22"/>
      <c r="W27" s="26" t="n">
        <v>6663</v>
      </c>
      <c r="X27" s="22"/>
      <c r="Y27" s="26" t="n">
        <v>6663</v>
      </c>
      <c r="Z27" s="22"/>
      <c r="AA27" s="26" t="n">
        <v>6663</v>
      </c>
      <c r="AB27" s="22"/>
      <c r="AC27" s="26" t="n">
        <v>6663</v>
      </c>
      <c r="AD27" s="22"/>
      <c r="AE27" s="26" t="n">
        <v>6663</v>
      </c>
      <c r="AF27" s="22"/>
      <c r="AG27" s="26" t="n">
        <v>6663</v>
      </c>
      <c r="AH27" s="22"/>
      <c r="AI27" s="26" t="n">
        <v>6663</v>
      </c>
      <c r="AJ27" s="22"/>
      <c r="AK27" s="26" t="n">
        <v>6663</v>
      </c>
      <c r="AL27" s="22"/>
      <c r="AM27" s="28" t="n">
        <v>69709.96</v>
      </c>
      <c r="AN27" s="22"/>
      <c r="AO27" s="29" t="n">
        <v>79956</v>
      </c>
      <c r="AP27" s="22"/>
      <c r="AQ27" s="29" t="n">
        <v>10246.04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114211.68</v>
      </c>
      <c r="C28" s="22"/>
      <c r="D28" s="22" t="n">
        <v>157401</v>
      </c>
      <c r="E28" s="22"/>
      <c r="F28" s="22" t="n">
        <v>43189.32</v>
      </c>
      <c r="G28" s="22"/>
      <c r="H28" s="31" t="n">
        <v>367577.45</v>
      </c>
      <c r="I28" s="22"/>
      <c r="J28" s="22" t="n">
        <v>472203</v>
      </c>
      <c r="K28" s="22"/>
      <c r="L28" s="22" t="n">
        <v>104625.55</v>
      </c>
      <c r="M28" s="22"/>
      <c r="N28" s="30" t="s">
        <v>48</v>
      </c>
      <c r="O28" s="22" t="n">
        <v>57805.56</v>
      </c>
      <c r="P28" s="32"/>
      <c r="Q28" s="22" t="n">
        <v>195560.21</v>
      </c>
      <c r="R28" s="32"/>
      <c r="S28" s="22" t="n">
        <v>114211.68</v>
      </c>
      <c r="T28" s="32"/>
      <c r="U28" s="22" t="n">
        <v>157401</v>
      </c>
      <c r="V28" s="32"/>
      <c r="W28" s="22" t="n">
        <v>157401</v>
      </c>
      <c r="X28" s="32"/>
      <c r="Y28" s="22" t="n">
        <v>157401</v>
      </c>
      <c r="Z28" s="32"/>
      <c r="AA28" s="22" t="n">
        <v>157401</v>
      </c>
      <c r="AB28" s="32"/>
      <c r="AC28" s="22" t="n">
        <v>157401</v>
      </c>
      <c r="AD28" s="32"/>
      <c r="AE28" s="22" t="n">
        <v>157401</v>
      </c>
      <c r="AF28" s="32"/>
      <c r="AG28" s="22" t="n">
        <v>157401</v>
      </c>
      <c r="AH28" s="32"/>
      <c r="AI28" s="22" t="n">
        <v>157401</v>
      </c>
      <c r="AJ28" s="32"/>
      <c r="AK28" s="22" t="n">
        <v>157401</v>
      </c>
      <c r="AL28" s="32"/>
      <c r="AM28" s="24" t="n">
        <v>1784186.45</v>
      </c>
      <c r="AN28" s="22"/>
      <c r="AO28" s="25" t="n">
        <v>1888812</v>
      </c>
      <c r="AP28" s="22"/>
      <c r="AQ28" s="25" t="n">
        <v>104625.55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35422.75</v>
      </c>
      <c r="C30" s="22"/>
      <c r="D30" s="33" t="n">
        <v>0</v>
      </c>
      <c r="E30" s="22"/>
      <c r="F30" s="33" t="n">
        <v>-35422.75</v>
      </c>
      <c r="G30" s="22"/>
      <c r="H30" s="23" t="n">
        <v>-81089.29</v>
      </c>
      <c r="I30" s="22"/>
      <c r="J30" s="33" t="n">
        <v>0</v>
      </c>
      <c r="K30" s="22"/>
      <c r="L30" s="33" t="n">
        <v>81089.29</v>
      </c>
      <c r="M30" s="22"/>
      <c r="N30" s="21" t="s">
        <v>49</v>
      </c>
      <c r="O30" s="33" t="n">
        <v>87073.77</v>
      </c>
      <c r="P30" s="33"/>
      <c r="Q30" s="33" t="n">
        <v>-203585.81</v>
      </c>
      <c r="R30" s="33"/>
      <c r="S30" s="33" t="n">
        <v>35422.75</v>
      </c>
      <c r="T30" s="33"/>
      <c r="U30" s="33" t="n">
        <v>0</v>
      </c>
      <c r="V30" s="33"/>
      <c r="W30" s="33" t="n">
        <v>0</v>
      </c>
      <c r="X30" s="33"/>
      <c r="Y30" s="33" t="n">
        <v>0</v>
      </c>
      <c r="Z30" s="33"/>
      <c r="AA30" s="33" t="n">
        <v>0</v>
      </c>
      <c r="AB30" s="33"/>
      <c r="AC30" s="33" t="n">
        <v>0</v>
      </c>
      <c r="AD30" s="33"/>
      <c r="AE30" s="33" t="n">
        <v>0</v>
      </c>
      <c r="AF30" s="33"/>
      <c r="AG30" s="33" t="n">
        <v>0</v>
      </c>
      <c r="AH30" s="33"/>
      <c r="AI30" s="33" t="n">
        <v>0</v>
      </c>
      <c r="AJ30" s="33"/>
      <c r="AK30" s="33" t="n">
        <v>0</v>
      </c>
      <c r="AL30" s="33"/>
      <c r="AM30" s="34" t="n">
        <v>-81089.29</v>
      </c>
      <c r="AN30" s="22"/>
      <c r="AO30" s="35" t="n">
        <v>0</v>
      </c>
      <c r="AP30" s="22"/>
      <c r="AQ30" s="25" t="n">
        <v>81089.29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6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7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8" t="s">
        <v>51</v>
      </c>
      <c r="B33" s="32" t="n">
        <v>149634.43</v>
      </c>
      <c r="C33" s="32"/>
      <c r="D33" s="32" t="n">
        <v>157401</v>
      </c>
      <c r="E33" s="32"/>
      <c r="F33" s="32" t="n">
        <v>7766.57000000004</v>
      </c>
      <c r="G33" s="32"/>
      <c r="H33" s="32" t="n">
        <v>286488.16</v>
      </c>
      <c r="I33" s="32"/>
      <c r="J33" s="32" t="n">
        <v>472203</v>
      </c>
      <c r="K33" s="32"/>
      <c r="L33" s="32" t="n">
        <v>185714.84</v>
      </c>
      <c r="M33" s="22"/>
      <c r="N33" s="38" t="s">
        <v>51</v>
      </c>
      <c r="O33" s="32" t="n">
        <v>144879.33</v>
      </c>
      <c r="P33" s="32"/>
      <c r="Q33" s="32" t="n">
        <v>-8025.60000000004</v>
      </c>
      <c r="R33" s="32"/>
      <c r="S33" s="32" t="n">
        <v>149634.43</v>
      </c>
      <c r="T33" s="32"/>
      <c r="U33" s="32" t="n">
        <v>157401</v>
      </c>
      <c r="V33" s="32"/>
      <c r="W33" s="32" t="n">
        <v>157401</v>
      </c>
      <c r="X33" s="32"/>
      <c r="Y33" s="32" t="n">
        <v>157401</v>
      </c>
      <c r="Z33" s="32"/>
      <c r="AA33" s="32" t="n">
        <v>157401</v>
      </c>
      <c r="AB33" s="32"/>
      <c r="AC33" s="32" t="n">
        <v>157401</v>
      </c>
      <c r="AD33" s="32"/>
      <c r="AE33" s="32" t="n">
        <v>157401</v>
      </c>
      <c r="AF33" s="32"/>
      <c r="AG33" s="32" t="n">
        <v>157401</v>
      </c>
      <c r="AH33" s="32"/>
      <c r="AI33" s="32" t="n">
        <v>157401</v>
      </c>
      <c r="AJ33" s="32"/>
      <c r="AK33" s="32" t="n">
        <v>157401</v>
      </c>
      <c r="AL33" s="32"/>
      <c r="AM33" s="24" t="n">
        <v>1703097.16</v>
      </c>
      <c r="AN33" s="22"/>
      <c r="AO33" s="25" t="n">
        <v>1888812</v>
      </c>
      <c r="AP33" s="22"/>
      <c r="AQ33" s="25" t="n">
        <v>185714.84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8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9" t="s">
        <v>52</v>
      </c>
      <c r="B35" s="22" t="n">
        <v>9</v>
      </c>
      <c r="C35" s="22"/>
      <c r="D35" s="22" t="n">
        <v>10</v>
      </c>
      <c r="E35" s="22"/>
      <c r="F35" s="22" t="n">
        <f aca="false">+D35-B35</f>
        <v>1</v>
      </c>
      <c r="G35" s="22"/>
      <c r="H35" s="22" t="n">
        <v>9.66666666666667</v>
      </c>
      <c r="I35" s="22"/>
      <c r="J35" s="22" t="n">
        <v>10</v>
      </c>
      <c r="K35" s="22"/>
      <c r="L35" s="22" t="n">
        <v>0.333333333333334</v>
      </c>
      <c r="M35" s="22"/>
      <c r="N35" s="39" t="s">
        <v>52</v>
      </c>
      <c r="O35" s="22" t="n">
        <v>10</v>
      </c>
      <c r="P35" s="22"/>
      <c r="Q35" s="22" t="n">
        <v>10</v>
      </c>
      <c r="R35" s="22"/>
      <c r="S35" s="22" t="n">
        <v>9</v>
      </c>
      <c r="T35" s="22"/>
      <c r="U35" s="22" t="n">
        <v>10</v>
      </c>
      <c r="V35" s="22"/>
      <c r="W35" s="22" t="n">
        <v>10</v>
      </c>
      <c r="X35" s="22"/>
      <c r="Y35" s="22" t="n">
        <v>10</v>
      </c>
      <c r="Z35" s="22"/>
      <c r="AA35" s="22" t="n">
        <v>10</v>
      </c>
      <c r="AB35" s="22"/>
      <c r="AC35" s="22" t="n">
        <v>10</v>
      </c>
      <c r="AD35" s="22"/>
      <c r="AE35" s="22" t="n">
        <v>10</v>
      </c>
      <c r="AF35" s="22"/>
      <c r="AG35" s="22" t="n">
        <v>10</v>
      </c>
      <c r="AH35" s="22"/>
      <c r="AI35" s="22" t="n">
        <v>10</v>
      </c>
      <c r="AJ35" s="22"/>
      <c r="AK35" s="22" t="n">
        <v>10</v>
      </c>
      <c r="AL35" s="22"/>
      <c r="AM35" s="24" t="n">
        <v>9.91666666666667</v>
      </c>
      <c r="AN35" s="22"/>
      <c r="AO35" s="25" t="n">
        <v>10</v>
      </c>
      <c r="AP35" s="22"/>
      <c r="AQ35" s="25" t="n">
        <v>0.0833333333333339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54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70138888888889" right="0.747916666666667" top="1.27013888888889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99"/>
    <col collapsed="false" customWidth="true" hidden="false" outlineLevel="0" max="2" min="2" style="0" width="11.13"/>
    <col collapsed="false" customWidth="true" hidden="false" outlineLevel="0" max="3" min="3" style="0" width="7.14"/>
    <col collapsed="false" customWidth="true" hidden="false" outlineLevel="0" max="4" min="4" style="0" width="10.71"/>
    <col collapsed="false" customWidth="true" hidden="false" outlineLevel="0" max="5" min="5" style="0" width="4.41"/>
    <col collapsed="false" customWidth="true" hidden="false" outlineLevel="0" max="7" min="7" style="0" width="13.7"/>
    <col collapsed="false" customWidth="true" hidden="false" outlineLevel="0" max="8" min="8" style="0" width="13.28"/>
    <col collapsed="false" customWidth="true" hidden="false" outlineLevel="0" max="9" min="9" style="0" width="39.28"/>
    <col collapsed="false" customWidth="true" hidden="false" outlineLevel="0" max="10" min="10" style="0" width="13.99"/>
    <col collapsed="false" customWidth="true" hidden="false" outlineLevel="0" max="11" min="11" style="0" width="33.41"/>
    <col collapsed="false" customWidth="true" hidden="false" outlineLevel="0" max="12" min="12" style="0" width="12.56"/>
  </cols>
  <sheetData>
    <row r="1" customFormat="false" ht="12.75" hidden="false" customHeight="false" outlineLevel="0" collapsed="false">
      <c r="A1" s="0" t="s">
        <v>55</v>
      </c>
      <c r="C1" s="0" t="s">
        <v>56</v>
      </c>
      <c r="E1" s="0" t="s">
        <v>57</v>
      </c>
    </row>
    <row r="2" customFormat="false" ht="12.75" hidden="false" customHeight="false" outlineLevel="0" collapsed="false">
      <c r="A2" s="0" t="s">
        <v>58</v>
      </c>
      <c r="C2" s="40" t="n">
        <v>105654</v>
      </c>
      <c r="E2" s="0" t="s">
        <v>201</v>
      </c>
    </row>
    <row r="3" customFormat="false" ht="12.75" hidden="false" customHeight="false" outlineLevel="0" collapsed="false">
      <c r="A3" s="0" t="s">
        <v>59</v>
      </c>
      <c r="C3" s="0" t="s">
        <v>60</v>
      </c>
      <c r="E3" s="0" t="s">
        <v>61</v>
      </c>
    </row>
    <row r="6" customFormat="false" ht="12.75" hidden="false" customHeight="false" outlineLevel="0" collapsed="false">
      <c r="B6" s="0" t="s">
        <v>62</v>
      </c>
      <c r="C6" s="0" t="s">
        <v>63</v>
      </c>
      <c r="D6" s="0" t="s">
        <v>64</v>
      </c>
      <c r="F6" s="0" t="s">
        <v>65</v>
      </c>
      <c r="H6" s="0" t="s">
        <v>66</v>
      </c>
      <c r="I6" s="0" t="s">
        <v>67</v>
      </c>
      <c r="J6" s="0" t="s">
        <v>68</v>
      </c>
      <c r="K6" s="0" t="s">
        <v>69</v>
      </c>
      <c r="L6" s="0" t="s">
        <v>204</v>
      </c>
    </row>
    <row r="8" customFormat="false" ht="12.75" hidden="false" customHeight="false" outlineLevel="0" collapsed="false">
      <c r="B8" s="41" t="n">
        <v>36981</v>
      </c>
      <c r="C8" s="0" t="n">
        <v>413</v>
      </c>
      <c r="D8" s="0" t="n">
        <v>52000500</v>
      </c>
      <c r="F8" s="0" t="s">
        <v>31</v>
      </c>
      <c r="H8" s="0" t="n">
        <v>100015717</v>
      </c>
      <c r="J8" s="0" t="n">
        <v>20022500</v>
      </c>
      <c r="K8" s="0" t="s">
        <v>146</v>
      </c>
      <c r="L8" s="42" t="n">
        <v>14422</v>
      </c>
    </row>
    <row r="9" customFormat="false" ht="12.75" hidden="false" customHeight="false" outlineLevel="0" collapsed="false">
      <c r="B9" s="41" t="n">
        <v>36965</v>
      </c>
      <c r="C9" s="0" t="n">
        <v>413</v>
      </c>
      <c r="D9" s="0" t="n">
        <v>52000500</v>
      </c>
      <c r="F9" s="0" t="s">
        <v>31</v>
      </c>
      <c r="H9" s="0" t="n">
        <v>100014057</v>
      </c>
      <c r="J9" s="0" t="n">
        <v>30016000</v>
      </c>
      <c r="K9" s="0" t="s">
        <v>72</v>
      </c>
      <c r="L9" s="42" t="n">
        <v>62.74</v>
      </c>
    </row>
    <row r="10" customFormat="false" ht="12.75" hidden="false" customHeight="false" outlineLevel="0" collapsed="false">
      <c r="B10" s="41" t="n">
        <v>36965</v>
      </c>
      <c r="C10" s="0" t="n">
        <v>413</v>
      </c>
      <c r="D10" s="0" t="n">
        <v>52000500</v>
      </c>
      <c r="F10" s="0" t="s">
        <v>31</v>
      </c>
      <c r="H10" s="0" t="n">
        <v>100014057</v>
      </c>
      <c r="J10" s="0" t="n">
        <v>30016000</v>
      </c>
      <c r="K10" s="0" t="s">
        <v>72</v>
      </c>
      <c r="L10" s="42" t="n">
        <v>43777.74</v>
      </c>
    </row>
    <row r="11" customFormat="false" ht="12.75" hidden="false" customHeight="false" outlineLevel="0" collapsed="false">
      <c r="B11" s="41" t="n">
        <v>36965</v>
      </c>
      <c r="C11" s="0" t="n">
        <v>413</v>
      </c>
      <c r="D11" s="0" t="n">
        <v>52000500</v>
      </c>
      <c r="F11" s="0" t="s">
        <v>31</v>
      </c>
      <c r="H11" s="0" t="n">
        <v>100014057</v>
      </c>
      <c r="J11" s="0" t="n">
        <v>30016000</v>
      </c>
      <c r="K11" s="0" t="s">
        <v>72</v>
      </c>
      <c r="L11" s="42" t="n">
        <v>455.68</v>
      </c>
    </row>
    <row r="12" customFormat="false" ht="12.75" hidden="false" customHeight="false" outlineLevel="0" collapsed="false">
      <c r="B12" s="41" t="n">
        <v>36965</v>
      </c>
      <c r="C12" s="0" t="n">
        <v>413</v>
      </c>
      <c r="D12" s="0" t="n">
        <v>52000500</v>
      </c>
      <c r="F12" s="0" t="s">
        <v>31</v>
      </c>
      <c r="H12" s="0" t="n">
        <v>100014057</v>
      </c>
      <c r="J12" s="0" t="n">
        <v>25142000</v>
      </c>
      <c r="K12" s="0" t="s">
        <v>73</v>
      </c>
      <c r="L12" s="42" t="n">
        <v>-3112.2</v>
      </c>
    </row>
    <row r="13" customFormat="false" ht="12.75" hidden="false" customHeight="false" outlineLevel="0" collapsed="false">
      <c r="B13" s="41" t="n">
        <v>36981</v>
      </c>
      <c r="C13" s="0" t="n">
        <v>413</v>
      </c>
      <c r="D13" s="0" t="n">
        <v>52000500</v>
      </c>
      <c r="F13" s="0" t="s">
        <v>31</v>
      </c>
      <c r="H13" s="0" t="n">
        <v>100016387</v>
      </c>
      <c r="J13" s="0" t="n">
        <v>30016000</v>
      </c>
      <c r="K13" s="0" t="s">
        <v>72</v>
      </c>
      <c r="L13" s="42" t="n">
        <v>78.43</v>
      </c>
    </row>
    <row r="14" customFormat="false" ht="12.75" hidden="false" customHeight="false" outlineLevel="0" collapsed="false">
      <c r="B14" s="41" t="n">
        <v>36981</v>
      </c>
      <c r="C14" s="0" t="n">
        <v>413</v>
      </c>
      <c r="D14" s="0" t="n">
        <v>52000500</v>
      </c>
      <c r="F14" s="0" t="s">
        <v>31</v>
      </c>
      <c r="H14" s="0" t="n">
        <v>100016387</v>
      </c>
      <c r="J14" s="0" t="n">
        <v>30016000</v>
      </c>
      <c r="K14" s="0" t="s">
        <v>72</v>
      </c>
      <c r="L14" s="42" t="n">
        <v>38361.08</v>
      </c>
    </row>
    <row r="15" customFormat="false" ht="12.75" hidden="false" customHeight="false" outlineLevel="0" collapsed="false">
      <c r="B15" s="41" t="n">
        <v>36965</v>
      </c>
      <c r="C15" s="0" t="n">
        <v>413</v>
      </c>
      <c r="D15" s="0" t="n">
        <v>52000500</v>
      </c>
      <c r="F15" s="0" t="s">
        <v>31</v>
      </c>
      <c r="H15" s="0" t="n">
        <v>100014057</v>
      </c>
      <c r="J15" s="0" t="n">
        <v>30016000</v>
      </c>
      <c r="K15" s="0" t="s">
        <v>72</v>
      </c>
      <c r="L15" s="42" t="n">
        <v>2656.52</v>
      </c>
    </row>
    <row r="16" customFormat="false" ht="12.75" hidden="false" customHeight="false" outlineLevel="0" collapsed="false">
      <c r="B16" s="0" t="s">
        <v>74</v>
      </c>
      <c r="D16" s="0" t="n">
        <v>52000500</v>
      </c>
      <c r="L16" s="43" t="n">
        <v>96701.99</v>
      </c>
    </row>
    <row r="17" customFormat="false" ht="12.75" hidden="false" customHeight="false" outlineLevel="0" collapsed="false">
      <c r="B17" s="41" t="n">
        <v>36965</v>
      </c>
      <c r="C17" s="0" t="n">
        <v>413</v>
      </c>
      <c r="D17" s="0" t="n">
        <v>52001000</v>
      </c>
      <c r="F17" s="0" t="s">
        <v>75</v>
      </c>
      <c r="H17" s="0" t="n">
        <v>100014057</v>
      </c>
      <c r="J17" s="0" t="n">
        <v>30016000</v>
      </c>
      <c r="K17" s="0" t="s">
        <v>72</v>
      </c>
      <c r="L17" s="42" t="n">
        <v>5791.79</v>
      </c>
    </row>
    <row r="18" customFormat="false" ht="12.75" hidden="false" customHeight="false" outlineLevel="0" collapsed="false">
      <c r="B18" s="41" t="n">
        <v>36965</v>
      </c>
      <c r="C18" s="0" t="n">
        <v>413</v>
      </c>
      <c r="D18" s="0" t="n">
        <v>52001000</v>
      </c>
      <c r="F18" s="0" t="s">
        <v>75</v>
      </c>
      <c r="H18" s="0" t="n">
        <v>100014057</v>
      </c>
      <c r="J18" s="0" t="n">
        <v>30016000</v>
      </c>
      <c r="K18" s="0" t="s">
        <v>72</v>
      </c>
      <c r="L18" s="42" t="n">
        <v>1135.21</v>
      </c>
    </row>
    <row r="19" customFormat="false" ht="12.75" hidden="false" customHeight="false" outlineLevel="0" collapsed="false">
      <c r="B19" s="41" t="n">
        <v>36965</v>
      </c>
      <c r="C19" s="0" t="n">
        <v>413</v>
      </c>
      <c r="D19" s="0" t="n">
        <v>52001000</v>
      </c>
      <c r="F19" s="0" t="s">
        <v>75</v>
      </c>
      <c r="H19" s="0" t="n">
        <v>100014057</v>
      </c>
      <c r="J19" s="0" t="n">
        <v>30016000</v>
      </c>
      <c r="K19" s="0" t="s">
        <v>72</v>
      </c>
      <c r="L19" s="42" t="n">
        <v>206.25</v>
      </c>
    </row>
    <row r="20" customFormat="false" ht="12.75" hidden="false" customHeight="false" outlineLevel="0" collapsed="false">
      <c r="B20" s="41" t="n">
        <v>36965</v>
      </c>
      <c r="C20" s="0" t="n">
        <v>413</v>
      </c>
      <c r="D20" s="0" t="n">
        <v>52001000</v>
      </c>
      <c r="F20" s="0" t="s">
        <v>75</v>
      </c>
      <c r="H20" s="0" t="n">
        <v>100014057</v>
      </c>
      <c r="J20" s="0" t="n">
        <v>30016000</v>
      </c>
      <c r="K20" s="0" t="s">
        <v>72</v>
      </c>
      <c r="L20" s="42" t="n">
        <v>2029.19</v>
      </c>
    </row>
    <row r="21" customFormat="false" ht="12.75" hidden="false" customHeight="false" outlineLevel="0" collapsed="false">
      <c r="B21" s="41" t="n">
        <v>36981</v>
      </c>
      <c r="C21" s="0" t="n">
        <v>413</v>
      </c>
      <c r="D21" s="0" t="n">
        <v>52001000</v>
      </c>
      <c r="F21" s="0" t="s">
        <v>75</v>
      </c>
      <c r="H21" s="0" t="n">
        <v>100016387</v>
      </c>
      <c r="J21" s="0" t="n">
        <v>30016000</v>
      </c>
      <c r="K21" s="0" t="s">
        <v>72</v>
      </c>
      <c r="L21" s="42" t="n">
        <v>1808.86</v>
      </c>
    </row>
    <row r="22" customFormat="false" ht="12.75" hidden="false" customHeight="false" outlineLevel="0" collapsed="false">
      <c r="B22" s="41" t="n">
        <v>36981</v>
      </c>
      <c r="C22" s="0" t="n">
        <v>413</v>
      </c>
      <c r="D22" s="0" t="n">
        <v>52001000</v>
      </c>
      <c r="F22" s="0" t="s">
        <v>75</v>
      </c>
      <c r="H22" s="0" t="n">
        <v>100016387</v>
      </c>
      <c r="J22" s="0" t="n">
        <v>30016000</v>
      </c>
      <c r="K22" s="0" t="s">
        <v>72</v>
      </c>
      <c r="L22" s="42" t="n">
        <v>947.71</v>
      </c>
    </row>
    <row r="23" customFormat="false" ht="12.75" hidden="false" customHeight="false" outlineLevel="0" collapsed="false">
      <c r="B23" s="41" t="n">
        <v>36981</v>
      </c>
      <c r="C23" s="0" t="n">
        <v>413</v>
      </c>
      <c r="D23" s="0" t="n">
        <v>52001000</v>
      </c>
      <c r="F23" s="0" t="s">
        <v>75</v>
      </c>
      <c r="H23" s="0" t="n">
        <v>100016387</v>
      </c>
      <c r="J23" s="0" t="n">
        <v>30016000</v>
      </c>
      <c r="K23" s="0" t="s">
        <v>72</v>
      </c>
      <c r="L23" s="42" t="n">
        <v>5044.82</v>
      </c>
    </row>
    <row r="24" customFormat="false" ht="12.75" hidden="false" customHeight="false" outlineLevel="0" collapsed="false">
      <c r="B24" s="41" t="n">
        <v>36981</v>
      </c>
      <c r="C24" s="0" t="n">
        <v>413</v>
      </c>
      <c r="D24" s="0" t="n">
        <v>52001000</v>
      </c>
      <c r="F24" s="0" t="s">
        <v>75</v>
      </c>
      <c r="H24" s="0" t="n">
        <v>100016387</v>
      </c>
      <c r="J24" s="0" t="n">
        <v>30016000</v>
      </c>
      <c r="K24" s="0" t="s">
        <v>72</v>
      </c>
      <c r="L24" s="42" t="n">
        <v>206.25</v>
      </c>
    </row>
    <row r="25" customFormat="false" ht="12.75" hidden="false" customHeight="false" outlineLevel="0" collapsed="false">
      <c r="B25" s="0" t="s">
        <v>74</v>
      </c>
      <c r="D25" s="0" t="n">
        <v>52001000</v>
      </c>
      <c r="L25" s="43" t="n">
        <v>17170.08</v>
      </c>
    </row>
    <row r="26" customFormat="false" ht="12.75" hidden="false" customHeight="false" outlineLevel="0" collapsed="false">
      <c r="B26" s="41" t="n">
        <v>36962</v>
      </c>
      <c r="C26" s="0" t="n">
        <v>413</v>
      </c>
      <c r="D26" s="0" t="n">
        <v>52002500</v>
      </c>
      <c r="F26" s="0" t="s">
        <v>205</v>
      </c>
      <c r="H26" s="0" t="n">
        <v>100013774</v>
      </c>
      <c r="I26" s="0" t="s">
        <v>206</v>
      </c>
      <c r="J26" s="0" t="n">
        <v>5000038655</v>
      </c>
      <c r="K26" s="0" t="s">
        <v>207</v>
      </c>
      <c r="L26" s="42" t="n">
        <v>552.72</v>
      </c>
    </row>
    <row r="27" customFormat="false" ht="12.75" hidden="false" customHeight="false" outlineLevel="0" collapsed="false">
      <c r="B27" s="41" t="n">
        <v>36964</v>
      </c>
      <c r="C27" s="0" t="n">
        <v>413</v>
      </c>
      <c r="D27" s="0" t="n">
        <v>52002500</v>
      </c>
      <c r="F27" s="0" t="s">
        <v>205</v>
      </c>
      <c r="H27" s="0" t="n">
        <v>100014292</v>
      </c>
      <c r="I27" s="0" t="s">
        <v>208</v>
      </c>
      <c r="J27" s="0" t="n">
        <v>5000038655</v>
      </c>
      <c r="K27" s="0" t="s">
        <v>207</v>
      </c>
      <c r="L27" s="42" t="n">
        <v>1537.62</v>
      </c>
    </row>
    <row r="28" customFormat="false" ht="12.75" hidden="false" customHeight="false" outlineLevel="0" collapsed="false">
      <c r="B28" s="41" t="n">
        <v>36951</v>
      </c>
      <c r="C28" s="0" t="n">
        <v>413</v>
      </c>
      <c r="D28" s="0" t="n">
        <v>52002500</v>
      </c>
      <c r="F28" s="0" t="s">
        <v>205</v>
      </c>
      <c r="H28" s="0" t="n">
        <v>100010591</v>
      </c>
      <c r="J28" s="0" t="s">
        <v>209</v>
      </c>
      <c r="K28" s="0" t="s">
        <v>210</v>
      </c>
      <c r="L28" s="42" t="n">
        <v>104</v>
      </c>
    </row>
    <row r="29" customFormat="false" ht="12.75" hidden="false" customHeight="false" outlineLevel="0" collapsed="false">
      <c r="B29" s="0" t="s">
        <v>74</v>
      </c>
      <c r="D29" s="0" t="n">
        <v>52002500</v>
      </c>
      <c r="L29" s="43" t="n">
        <v>2194.34</v>
      </c>
    </row>
    <row r="30" customFormat="false" ht="12.75" hidden="false" customHeight="false" outlineLevel="0" collapsed="false">
      <c r="B30" s="41" t="n">
        <v>36976</v>
      </c>
      <c r="C30" s="0" t="n">
        <v>413</v>
      </c>
      <c r="D30" s="0" t="n">
        <v>52003000</v>
      </c>
      <c r="F30" s="0" t="s">
        <v>80</v>
      </c>
      <c r="H30" s="0" t="n">
        <v>100016686</v>
      </c>
      <c r="I30" s="0" t="s">
        <v>211</v>
      </c>
      <c r="J30" s="0" t="n">
        <v>6000011222</v>
      </c>
      <c r="K30" s="0" t="s">
        <v>212</v>
      </c>
      <c r="L30" s="42" t="n">
        <v>27.6</v>
      </c>
    </row>
    <row r="31" customFormat="false" ht="12.75" hidden="false" customHeight="false" outlineLevel="0" collapsed="false">
      <c r="B31" s="41" t="n">
        <v>36976</v>
      </c>
      <c r="C31" s="0" t="n">
        <v>413</v>
      </c>
      <c r="D31" s="0" t="n">
        <v>52003000</v>
      </c>
      <c r="F31" s="0" t="s">
        <v>80</v>
      </c>
      <c r="H31" s="0" t="n">
        <v>100016368</v>
      </c>
      <c r="I31" s="0" t="s">
        <v>213</v>
      </c>
      <c r="J31" s="0" t="n">
        <v>6000011222</v>
      </c>
      <c r="K31" s="0" t="s">
        <v>212</v>
      </c>
      <c r="L31" s="42" t="n">
        <v>23.17</v>
      </c>
    </row>
    <row r="32" customFormat="false" ht="12.75" hidden="false" customHeight="false" outlineLevel="0" collapsed="false">
      <c r="B32" s="41" t="n">
        <v>36976</v>
      </c>
      <c r="C32" s="0" t="n">
        <v>413</v>
      </c>
      <c r="D32" s="0" t="n">
        <v>52003000</v>
      </c>
      <c r="F32" s="0" t="s">
        <v>80</v>
      </c>
      <c r="H32" s="0" t="n">
        <v>100016367</v>
      </c>
      <c r="I32" s="0" t="s">
        <v>214</v>
      </c>
      <c r="J32" s="0" t="n">
        <v>6000010726</v>
      </c>
      <c r="K32" s="0" t="s">
        <v>215</v>
      </c>
      <c r="L32" s="42" t="n">
        <v>75</v>
      </c>
    </row>
    <row r="33" customFormat="false" ht="12.75" hidden="false" customHeight="false" outlineLevel="0" collapsed="false">
      <c r="B33" s="41" t="n">
        <v>36959</v>
      </c>
      <c r="C33" s="0" t="n">
        <v>413</v>
      </c>
      <c r="D33" s="0" t="n">
        <v>52003000</v>
      </c>
      <c r="F33" s="0" t="s">
        <v>80</v>
      </c>
      <c r="H33" s="0" t="n">
        <v>100013505</v>
      </c>
      <c r="I33" s="0" t="s">
        <v>81</v>
      </c>
      <c r="J33" s="0" t="n">
        <v>6000011706</v>
      </c>
      <c r="K33" s="0" t="s">
        <v>82</v>
      </c>
      <c r="L33" s="42" t="n">
        <v>54.54</v>
      </c>
    </row>
    <row r="34" customFormat="false" ht="12.75" hidden="false" customHeight="false" outlineLevel="0" collapsed="false">
      <c r="B34" s="41" t="n">
        <v>36956</v>
      </c>
      <c r="C34" s="0" t="n">
        <v>413</v>
      </c>
      <c r="D34" s="0" t="n">
        <v>52003000</v>
      </c>
      <c r="F34" s="0" t="s">
        <v>80</v>
      </c>
      <c r="H34" s="0" t="n">
        <v>100012587</v>
      </c>
      <c r="J34" s="0" t="n">
        <v>5000041196</v>
      </c>
      <c r="K34" s="0" t="s">
        <v>216</v>
      </c>
      <c r="L34" s="42" t="n">
        <v>13.8</v>
      </c>
    </row>
    <row r="35" customFormat="false" ht="12.75" hidden="false" customHeight="false" outlineLevel="0" collapsed="false">
      <c r="B35" s="0" t="s">
        <v>74</v>
      </c>
      <c r="D35" s="0" t="n">
        <v>52003000</v>
      </c>
      <c r="L35" s="43" t="n">
        <v>194.11</v>
      </c>
    </row>
    <row r="36" customFormat="false" ht="12.75" hidden="false" customHeight="false" outlineLevel="0" collapsed="false">
      <c r="B36" s="41" t="n">
        <v>36978</v>
      </c>
      <c r="C36" s="0" t="n">
        <v>413</v>
      </c>
      <c r="D36" s="0" t="n">
        <v>52003500</v>
      </c>
      <c r="F36" s="0" t="s">
        <v>83</v>
      </c>
      <c r="H36" s="0" t="n">
        <v>100016920</v>
      </c>
      <c r="J36" s="0" t="n">
        <v>5000008190</v>
      </c>
      <c r="K36" s="0" t="s">
        <v>85</v>
      </c>
      <c r="L36" s="42" t="n">
        <v>128.28</v>
      </c>
    </row>
    <row r="37" customFormat="false" ht="12.75" hidden="false" customHeight="false" outlineLevel="0" collapsed="false">
      <c r="B37" s="41" t="n">
        <v>36978</v>
      </c>
      <c r="C37" s="0" t="n">
        <v>413</v>
      </c>
      <c r="D37" s="0" t="n">
        <v>52003500</v>
      </c>
      <c r="F37" s="0" t="s">
        <v>83</v>
      </c>
      <c r="H37" s="0" t="n">
        <v>100016919</v>
      </c>
      <c r="J37" s="0" t="n">
        <v>5000008190</v>
      </c>
      <c r="K37" s="0" t="s">
        <v>85</v>
      </c>
      <c r="L37" s="42" t="n">
        <v>158.59</v>
      </c>
    </row>
    <row r="38" customFormat="false" ht="12.75" hidden="false" customHeight="false" outlineLevel="0" collapsed="false">
      <c r="B38" s="41" t="n">
        <v>36976</v>
      </c>
      <c r="C38" s="0" t="n">
        <v>413</v>
      </c>
      <c r="D38" s="0" t="n">
        <v>52003500</v>
      </c>
      <c r="F38" s="0" t="s">
        <v>83</v>
      </c>
      <c r="H38" s="0" t="n">
        <v>100016368</v>
      </c>
      <c r="I38" s="0" t="s">
        <v>213</v>
      </c>
      <c r="J38" s="0" t="n">
        <v>6000011222</v>
      </c>
      <c r="K38" s="0" t="s">
        <v>212</v>
      </c>
      <c r="L38" s="42" t="n">
        <v>101.12</v>
      </c>
    </row>
    <row r="39" customFormat="false" ht="12.75" hidden="false" customHeight="false" outlineLevel="0" collapsed="false">
      <c r="B39" s="41" t="n">
        <v>36976</v>
      </c>
      <c r="C39" s="0" t="n">
        <v>413</v>
      </c>
      <c r="D39" s="0" t="n">
        <v>52003500</v>
      </c>
      <c r="F39" s="0" t="s">
        <v>83</v>
      </c>
      <c r="H39" s="0" t="n">
        <v>100016367</v>
      </c>
      <c r="I39" s="0" t="s">
        <v>214</v>
      </c>
      <c r="J39" s="0" t="n">
        <v>6000010726</v>
      </c>
      <c r="K39" s="0" t="s">
        <v>215</v>
      </c>
      <c r="L39" s="42" t="n">
        <v>28.2</v>
      </c>
    </row>
    <row r="40" customFormat="false" ht="12.75" hidden="false" customHeight="false" outlineLevel="0" collapsed="false">
      <c r="B40" s="0" t="s">
        <v>74</v>
      </c>
      <c r="D40" s="0" t="n">
        <v>52003500</v>
      </c>
      <c r="L40" s="43" t="n">
        <v>416.19</v>
      </c>
    </row>
    <row r="41" customFormat="false" ht="12.75" hidden="false" customHeight="false" outlineLevel="0" collapsed="false">
      <c r="B41" s="41" t="n">
        <v>36976</v>
      </c>
      <c r="C41" s="0" t="n">
        <v>413</v>
      </c>
      <c r="D41" s="0" t="n">
        <v>52004500</v>
      </c>
      <c r="F41" s="0" t="s">
        <v>88</v>
      </c>
      <c r="H41" s="0" t="n">
        <v>100016368</v>
      </c>
      <c r="I41" s="0" t="s">
        <v>213</v>
      </c>
      <c r="J41" s="0" t="n">
        <v>6000011222</v>
      </c>
      <c r="K41" s="0" t="s">
        <v>212</v>
      </c>
      <c r="L41" s="42" t="n">
        <v>2187.97</v>
      </c>
    </row>
    <row r="42" customFormat="false" ht="12.75" hidden="false" customHeight="false" outlineLevel="0" collapsed="false">
      <c r="B42" s="41" t="n">
        <v>36976</v>
      </c>
      <c r="C42" s="0" t="n">
        <v>413</v>
      </c>
      <c r="D42" s="0" t="n">
        <v>52004500</v>
      </c>
      <c r="F42" s="0" t="s">
        <v>88</v>
      </c>
      <c r="H42" s="0" t="n">
        <v>100016686</v>
      </c>
      <c r="I42" s="0" t="s">
        <v>211</v>
      </c>
      <c r="J42" s="0" t="n">
        <v>6000011222</v>
      </c>
      <c r="K42" s="0" t="s">
        <v>212</v>
      </c>
      <c r="L42" s="42" t="n">
        <v>512.46</v>
      </c>
    </row>
    <row r="43" customFormat="false" ht="12.75" hidden="false" customHeight="false" outlineLevel="0" collapsed="false">
      <c r="B43" s="41" t="n">
        <v>36976</v>
      </c>
      <c r="C43" s="0" t="n">
        <v>413</v>
      </c>
      <c r="D43" s="0" t="n">
        <v>52004500</v>
      </c>
      <c r="F43" s="0" t="s">
        <v>88</v>
      </c>
      <c r="H43" s="0" t="n">
        <v>100016686</v>
      </c>
      <c r="I43" s="0" t="s">
        <v>211</v>
      </c>
      <c r="J43" s="0" t="n">
        <v>6000011222</v>
      </c>
      <c r="K43" s="0" t="s">
        <v>212</v>
      </c>
      <c r="L43" s="42" t="n">
        <v>281.23</v>
      </c>
    </row>
    <row r="44" customFormat="false" ht="12.75" hidden="false" customHeight="false" outlineLevel="0" collapsed="false">
      <c r="B44" s="41" t="n">
        <v>36976</v>
      </c>
      <c r="C44" s="0" t="n">
        <v>413</v>
      </c>
      <c r="D44" s="0" t="n">
        <v>52004500</v>
      </c>
      <c r="F44" s="0" t="s">
        <v>88</v>
      </c>
      <c r="H44" s="0" t="n">
        <v>100016367</v>
      </c>
      <c r="I44" s="0" t="s">
        <v>214</v>
      </c>
      <c r="J44" s="0" t="n">
        <v>6000010726</v>
      </c>
      <c r="K44" s="0" t="s">
        <v>215</v>
      </c>
      <c r="L44" s="42" t="n">
        <v>784.6</v>
      </c>
    </row>
    <row r="45" customFormat="false" ht="12.75" hidden="false" customHeight="false" outlineLevel="0" collapsed="false">
      <c r="B45" s="41" t="n">
        <v>36962</v>
      </c>
      <c r="C45" s="0" t="n">
        <v>413</v>
      </c>
      <c r="D45" s="0" t="n">
        <v>52004500</v>
      </c>
      <c r="F45" s="0" t="s">
        <v>88</v>
      </c>
      <c r="H45" s="0" t="n">
        <v>100013737</v>
      </c>
      <c r="I45" s="0" t="s">
        <v>217</v>
      </c>
      <c r="J45" s="0" t="n">
        <v>6000010723</v>
      </c>
      <c r="K45" s="0" t="s">
        <v>218</v>
      </c>
      <c r="L45" s="42" t="n">
        <v>89</v>
      </c>
    </row>
    <row r="46" customFormat="false" ht="12.75" hidden="false" customHeight="false" outlineLevel="0" collapsed="false">
      <c r="B46" s="41" t="n">
        <v>36976</v>
      </c>
      <c r="C46" s="0" t="n">
        <v>413</v>
      </c>
      <c r="D46" s="0" t="n">
        <v>52004500</v>
      </c>
      <c r="F46" s="0" t="s">
        <v>88</v>
      </c>
      <c r="H46" s="0" t="n">
        <v>100016359</v>
      </c>
      <c r="I46" s="0" t="s">
        <v>219</v>
      </c>
      <c r="J46" s="0" t="n">
        <v>6000007484</v>
      </c>
      <c r="K46" s="0" t="s">
        <v>220</v>
      </c>
      <c r="L46" s="42" t="n">
        <v>85.5</v>
      </c>
    </row>
    <row r="47" customFormat="false" ht="12.75" hidden="false" customHeight="false" outlineLevel="0" collapsed="false">
      <c r="B47" s="41" t="n">
        <v>36976</v>
      </c>
      <c r="C47" s="0" t="n">
        <v>413</v>
      </c>
      <c r="D47" s="0" t="n">
        <v>52004500</v>
      </c>
      <c r="F47" s="0" t="s">
        <v>88</v>
      </c>
      <c r="H47" s="0" t="n">
        <v>100016366</v>
      </c>
      <c r="I47" s="0" t="s">
        <v>221</v>
      </c>
      <c r="J47" s="0" t="n">
        <v>6000010726</v>
      </c>
      <c r="K47" s="0" t="s">
        <v>215</v>
      </c>
      <c r="L47" s="42" t="n">
        <v>89</v>
      </c>
    </row>
    <row r="48" customFormat="false" ht="12.75" hidden="false" customHeight="false" outlineLevel="0" collapsed="false">
      <c r="B48" s="0" t="s">
        <v>74</v>
      </c>
      <c r="D48" s="0" t="n">
        <v>52004500</v>
      </c>
      <c r="L48" s="43" t="n">
        <v>4029.76</v>
      </c>
    </row>
    <row r="49" customFormat="false" ht="12.75" hidden="false" customHeight="false" outlineLevel="0" collapsed="false">
      <c r="B49" s="41" t="n">
        <v>36980</v>
      </c>
      <c r="C49" s="0" t="n">
        <v>413</v>
      </c>
      <c r="D49" s="0" t="n">
        <v>52502000</v>
      </c>
      <c r="F49" s="0" t="s">
        <v>46</v>
      </c>
      <c r="H49" s="0" t="n">
        <v>100022795</v>
      </c>
      <c r="I49" s="0" t="s">
        <v>91</v>
      </c>
      <c r="J49" s="0" t="n">
        <v>20023000</v>
      </c>
      <c r="K49" s="0" t="s">
        <v>92</v>
      </c>
      <c r="L49" s="42" t="n">
        <v>23.87</v>
      </c>
    </row>
    <row r="50" customFormat="false" ht="12.75" hidden="false" customHeight="false" outlineLevel="0" collapsed="false">
      <c r="B50" s="41" t="n">
        <v>36980</v>
      </c>
      <c r="C50" s="0" t="n">
        <v>413</v>
      </c>
      <c r="D50" s="0" t="n">
        <v>52502000</v>
      </c>
      <c r="F50" s="0" t="s">
        <v>46</v>
      </c>
      <c r="H50" s="0" t="n">
        <v>100022794</v>
      </c>
      <c r="I50" s="0" t="s">
        <v>91</v>
      </c>
      <c r="J50" s="0" t="n">
        <v>20023000</v>
      </c>
      <c r="K50" s="0" t="s">
        <v>92</v>
      </c>
      <c r="L50" s="42" t="n">
        <v>351.38</v>
      </c>
    </row>
    <row r="51" customFormat="false" ht="12.75" hidden="false" customHeight="false" outlineLevel="0" collapsed="false">
      <c r="B51" s="41" t="n">
        <v>36980</v>
      </c>
      <c r="C51" s="0" t="n">
        <v>413</v>
      </c>
      <c r="D51" s="0" t="n">
        <v>52502000</v>
      </c>
      <c r="F51" s="0" t="s">
        <v>46</v>
      </c>
      <c r="H51" s="0" t="n">
        <v>100021496</v>
      </c>
      <c r="I51" s="0" t="s">
        <v>93</v>
      </c>
      <c r="J51" s="0" t="n">
        <v>20023000</v>
      </c>
      <c r="K51" s="0" t="s">
        <v>92</v>
      </c>
      <c r="L51" s="42" t="n">
        <v>812.81</v>
      </c>
    </row>
    <row r="52" customFormat="false" ht="12.75" hidden="false" customHeight="false" outlineLevel="0" collapsed="false">
      <c r="B52" s="41" t="n">
        <v>36980</v>
      </c>
      <c r="C52" s="0" t="n">
        <v>413</v>
      </c>
      <c r="D52" s="0" t="n">
        <v>52502000</v>
      </c>
      <c r="F52" s="0" t="s">
        <v>46</v>
      </c>
      <c r="H52" s="0" t="n">
        <v>100024514</v>
      </c>
      <c r="I52" s="0" t="s">
        <v>93</v>
      </c>
      <c r="J52" s="0" t="n">
        <v>20023000</v>
      </c>
      <c r="K52" s="0" t="s">
        <v>92</v>
      </c>
      <c r="L52" s="42" t="n">
        <v>95.71</v>
      </c>
    </row>
    <row r="53" customFormat="false" ht="12.75" hidden="false" customHeight="false" outlineLevel="0" collapsed="false">
      <c r="B53" s="41" t="n">
        <v>36980</v>
      </c>
      <c r="C53" s="0" t="n">
        <v>413</v>
      </c>
      <c r="D53" s="0" t="n">
        <v>52502000</v>
      </c>
      <c r="F53" s="0" t="s">
        <v>46</v>
      </c>
      <c r="H53" s="0" t="n">
        <v>100023795</v>
      </c>
      <c r="I53" s="0" t="s">
        <v>95</v>
      </c>
      <c r="J53" s="0" t="n">
        <v>20023000</v>
      </c>
      <c r="K53" s="0" t="s">
        <v>92</v>
      </c>
      <c r="L53" s="42" t="n">
        <v>275</v>
      </c>
    </row>
    <row r="54" customFormat="false" ht="12.75" hidden="false" customHeight="false" outlineLevel="0" collapsed="false">
      <c r="B54" s="0" t="s">
        <v>74</v>
      </c>
      <c r="D54" s="0" t="n">
        <v>52502000</v>
      </c>
      <c r="L54" s="43" t="n">
        <v>1558.77</v>
      </c>
    </row>
    <row r="55" customFormat="false" ht="12.75" hidden="false" customHeight="false" outlineLevel="0" collapsed="false">
      <c r="B55" s="41" t="n">
        <v>36951</v>
      </c>
      <c r="C55" s="0" t="n">
        <v>413</v>
      </c>
      <c r="D55" s="0" t="n">
        <v>52502500</v>
      </c>
      <c r="F55" s="0" t="s">
        <v>47</v>
      </c>
      <c r="H55" s="0" t="n">
        <v>100008777</v>
      </c>
      <c r="I55" s="0" t="s">
        <v>96</v>
      </c>
      <c r="J55" s="0" t="n">
        <v>20023000</v>
      </c>
      <c r="K55" s="0" t="s">
        <v>92</v>
      </c>
      <c r="L55" s="42" t="n">
        <v>3076</v>
      </c>
    </row>
    <row r="56" customFormat="false" ht="12.75" hidden="false" customHeight="false" outlineLevel="0" collapsed="false">
      <c r="B56" s="41" t="n">
        <v>36964</v>
      </c>
      <c r="C56" s="0" t="n">
        <v>413</v>
      </c>
      <c r="D56" s="0" t="n">
        <v>52502500</v>
      </c>
      <c r="F56" s="0" t="s">
        <v>47</v>
      </c>
      <c r="H56" s="0" t="n">
        <v>100014212</v>
      </c>
      <c r="J56" s="0" t="s">
        <v>209</v>
      </c>
      <c r="K56" s="0" t="s">
        <v>210</v>
      </c>
      <c r="L56" s="42" t="n">
        <v>156</v>
      </c>
    </row>
    <row r="57" customFormat="false" ht="12.75" hidden="false" customHeight="false" outlineLevel="0" collapsed="false">
      <c r="B57" s="41" t="n">
        <v>36964</v>
      </c>
      <c r="C57" s="0" t="n">
        <v>413</v>
      </c>
      <c r="D57" s="0" t="n">
        <v>52502500</v>
      </c>
      <c r="F57" s="0" t="s">
        <v>47</v>
      </c>
      <c r="H57" s="0" t="n">
        <v>100014211</v>
      </c>
      <c r="J57" s="0" t="s">
        <v>209</v>
      </c>
      <c r="K57" s="0" t="s">
        <v>210</v>
      </c>
      <c r="L57" s="42" t="n">
        <v>156</v>
      </c>
    </row>
    <row r="58" customFormat="false" ht="12.75" hidden="false" customHeight="false" outlineLevel="0" collapsed="false">
      <c r="B58" s="41" t="n">
        <v>36964</v>
      </c>
      <c r="C58" s="0" t="n">
        <v>413</v>
      </c>
      <c r="D58" s="0" t="n">
        <v>52502500</v>
      </c>
      <c r="F58" s="0" t="s">
        <v>47</v>
      </c>
      <c r="H58" s="0" t="n">
        <v>100014210</v>
      </c>
      <c r="J58" s="0" t="s">
        <v>209</v>
      </c>
      <c r="K58" s="0" t="s">
        <v>210</v>
      </c>
      <c r="L58" s="42" t="n">
        <v>156</v>
      </c>
    </row>
    <row r="59" customFormat="false" ht="12.75" hidden="false" customHeight="false" outlineLevel="0" collapsed="false">
      <c r="B59" s="0" t="s">
        <v>74</v>
      </c>
      <c r="D59" s="0" t="n">
        <v>52502500</v>
      </c>
      <c r="L59" s="43" t="n">
        <v>3544</v>
      </c>
    </row>
    <row r="60" customFormat="false" ht="12.75" hidden="false" customHeight="false" outlineLevel="0" collapsed="false">
      <c r="B60" s="41" t="n">
        <v>36976</v>
      </c>
      <c r="C60" s="0" t="n">
        <v>413</v>
      </c>
      <c r="D60" s="0" t="n">
        <v>52503500</v>
      </c>
      <c r="F60" s="0" t="s">
        <v>97</v>
      </c>
      <c r="H60" s="0" t="n">
        <v>100016371</v>
      </c>
      <c r="I60" s="0" t="s">
        <v>222</v>
      </c>
      <c r="J60" s="0" t="n">
        <v>6000011569</v>
      </c>
      <c r="K60" s="0" t="s">
        <v>223</v>
      </c>
      <c r="L60" s="42" t="n">
        <v>53.19</v>
      </c>
    </row>
    <row r="61" customFormat="false" ht="12.75" hidden="false" customHeight="false" outlineLevel="0" collapsed="false">
      <c r="B61" s="41" t="n">
        <v>36976</v>
      </c>
      <c r="C61" s="0" t="n">
        <v>413</v>
      </c>
      <c r="D61" s="0" t="n">
        <v>52503500</v>
      </c>
      <c r="F61" s="0" t="s">
        <v>97</v>
      </c>
      <c r="H61" s="0" t="n">
        <v>100016366</v>
      </c>
      <c r="I61" s="0" t="s">
        <v>221</v>
      </c>
      <c r="J61" s="0" t="n">
        <v>6000010726</v>
      </c>
      <c r="K61" s="0" t="s">
        <v>215</v>
      </c>
      <c r="L61" s="42" t="n">
        <v>31.4</v>
      </c>
    </row>
    <row r="62" customFormat="false" ht="12.75" hidden="false" customHeight="false" outlineLevel="0" collapsed="false">
      <c r="B62" s="41" t="n">
        <v>36976</v>
      </c>
      <c r="C62" s="0" t="n">
        <v>413</v>
      </c>
      <c r="D62" s="0" t="n">
        <v>52503500</v>
      </c>
      <c r="F62" s="0" t="s">
        <v>97</v>
      </c>
      <c r="H62" s="0" t="n">
        <v>100016338</v>
      </c>
      <c r="J62" s="0" t="n">
        <v>5000039001</v>
      </c>
      <c r="K62" s="0" t="s">
        <v>224</v>
      </c>
      <c r="L62" s="42" t="n">
        <v>138.62</v>
      </c>
    </row>
    <row r="63" customFormat="false" ht="12.75" hidden="false" customHeight="false" outlineLevel="0" collapsed="false">
      <c r="B63" s="41" t="n">
        <v>36976</v>
      </c>
      <c r="C63" s="0" t="n">
        <v>413</v>
      </c>
      <c r="D63" s="0" t="n">
        <v>52503500</v>
      </c>
      <c r="F63" s="0" t="s">
        <v>97</v>
      </c>
      <c r="H63" s="0" t="n">
        <v>100016444</v>
      </c>
      <c r="J63" s="0" t="n">
        <v>5000008190</v>
      </c>
      <c r="K63" s="0" t="s">
        <v>85</v>
      </c>
      <c r="L63" s="42" t="n">
        <v>34.64</v>
      </c>
    </row>
    <row r="64" customFormat="false" ht="12.75" hidden="false" customHeight="false" outlineLevel="0" collapsed="false">
      <c r="B64" s="41" t="n">
        <v>36976</v>
      </c>
      <c r="C64" s="0" t="n">
        <v>413</v>
      </c>
      <c r="D64" s="0" t="n">
        <v>52503500</v>
      </c>
      <c r="F64" s="0" t="s">
        <v>97</v>
      </c>
      <c r="H64" s="0" t="n">
        <v>100016686</v>
      </c>
      <c r="I64" s="0" t="s">
        <v>211</v>
      </c>
      <c r="J64" s="0" t="n">
        <v>6000011222</v>
      </c>
      <c r="K64" s="0" t="s">
        <v>212</v>
      </c>
      <c r="L64" s="42" t="n">
        <v>33.93</v>
      </c>
    </row>
    <row r="65" customFormat="false" ht="12.75" hidden="false" customHeight="false" outlineLevel="0" collapsed="false">
      <c r="B65" s="41" t="n">
        <v>36957</v>
      </c>
      <c r="C65" s="0" t="n">
        <v>413</v>
      </c>
      <c r="D65" s="0" t="n">
        <v>52503500</v>
      </c>
      <c r="F65" s="0" t="s">
        <v>97</v>
      </c>
      <c r="H65" s="0" t="n">
        <v>100012999</v>
      </c>
      <c r="I65" s="0" t="s">
        <v>225</v>
      </c>
      <c r="J65" s="0" t="n">
        <v>6000012414</v>
      </c>
      <c r="K65" s="0" t="s">
        <v>226</v>
      </c>
      <c r="L65" s="42" t="n">
        <v>199.66</v>
      </c>
    </row>
    <row r="66" customFormat="false" ht="12.75" hidden="false" customHeight="false" outlineLevel="0" collapsed="false">
      <c r="B66" s="41" t="n">
        <v>36980</v>
      </c>
      <c r="C66" s="0" t="n">
        <v>413</v>
      </c>
      <c r="D66" s="0" t="n">
        <v>52503500</v>
      </c>
      <c r="F66" s="0" t="s">
        <v>97</v>
      </c>
      <c r="H66" s="0" t="n">
        <v>100018519</v>
      </c>
      <c r="I66" s="0" t="s">
        <v>227</v>
      </c>
      <c r="J66" s="0" t="n">
        <v>20025000</v>
      </c>
      <c r="K66" s="0" t="s">
        <v>228</v>
      </c>
      <c r="L66" s="42" t="n">
        <v>241.84</v>
      </c>
    </row>
    <row r="67" customFormat="false" ht="12.75" hidden="false" customHeight="false" outlineLevel="0" collapsed="false">
      <c r="B67" s="41" t="n">
        <v>36980</v>
      </c>
      <c r="C67" s="0" t="n">
        <v>413</v>
      </c>
      <c r="D67" s="0" t="n">
        <v>52503500</v>
      </c>
      <c r="F67" s="0" t="s">
        <v>97</v>
      </c>
      <c r="H67" s="0" t="n">
        <v>100018519</v>
      </c>
      <c r="I67" s="0" t="s">
        <v>229</v>
      </c>
      <c r="J67" s="0" t="n">
        <v>20025000</v>
      </c>
      <c r="K67" s="0" t="s">
        <v>228</v>
      </c>
      <c r="L67" s="42" t="n">
        <v>241.84</v>
      </c>
    </row>
    <row r="68" customFormat="false" ht="12.75" hidden="false" customHeight="false" outlineLevel="0" collapsed="false">
      <c r="B68" s="41" t="n">
        <v>36980</v>
      </c>
      <c r="C68" s="0" t="n">
        <v>413</v>
      </c>
      <c r="D68" s="0" t="n">
        <v>52503500</v>
      </c>
      <c r="F68" s="0" t="s">
        <v>97</v>
      </c>
      <c r="H68" s="0" t="n">
        <v>100018519</v>
      </c>
      <c r="I68" s="0" t="s">
        <v>230</v>
      </c>
      <c r="J68" s="0" t="n">
        <v>20025000</v>
      </c>
      <c r="K68" s="0" t="s">
        <v>228</v>
      </c>
      <c r="L68" s="42" t="n">
        <v>241.84</v>
      </c>
    </row>
    <row r="69" customFormat="false" ht="12.75" hidden="false" customHeight="false" outlineLevel="0" collapsed="false">
      <c r="B69" s="41" t="n">
        <v>36959</v>
      </c>
      <c r="C69" s="0" t="n">
        <v>413</v>
      </c>
      <c r="D69" s="0" t="n">
        <v>52503500</v>
      </c>
      <c r="F69" s="0" t="s">
        <v>97</v>
      </c>
      <c r="H69" s="0" t="n">
        <v>100013505</v>
      </c>
      <c r="I69" s="0" t="s">
        <v>231</v>
      </c>
      <c r="J69" s="0" t="n">
        <v>6000011706</v>
      </c>
      <c r="K69" s="0" t="s">
        <v>82</v>
      </c>
      <c r="L69" s="42" t="n">
        <v>45.23</v>
      </c>
    </row>
    <row r="70" customFormat="false" ht="12.75" hidden="false" customHeight="false" outlineLevel="0" collapsed="false">
      <c r="B70" s="41" t="n">
        <v>36956</v>
      </c>
      <c r="C70" s="0" t="n">
        <v>413</v>
      </c>
      <c r="D70" s="0" t="n">
        <v>52503500</v>
      </c>
      <c r="F70" s="0" t="s">
        <v>97</v>
      </c>
      <c r="H70" s="0" t="n">
        <v>100012589</v>
      </c>
      <c r="J70" s="0" t="n">
        <v>5000061618</v>
      </c>
      <c r="K70" s="0" t="s">
        <v>232</v>
      </c>
      <c r="L70" s="42" t="n">
        <v>82.7</v>
      </c>
    </row>
    <row r="71" customFormat="false" ht="12.75" hidden="false" customHeight="false" outlineLevel="0" collapsed="false">
      <c r="B71" s="41" t="n">
        <v>36980</v>
      </c>
      <c r="C71" s="0" t="n">
        <v>413</v>
      </c>
      <c r="D71" s="0" t="n">
        <v>52503500</v>
      </c>
      <c r="F71" s="0" t="s">
        <v>97</v>
      </c>
      <c r="H71" s="0" t="n">
        <v>100018519</v>
      </c>
      <c r="I71" s="0" t="s">
        <v>233</v>
      </c>
      <c r="J71" s="0" t="n">
        <v>20025000</v>
      </c>
      <c r="K71" s="0" t="s">
        <v>228</v>
      </c>
      <c r="L71" s="42" t="n">
        <v>241.84</v>
      </c>
    </row>
    <row r="72" customFormat="false" ht="12.75" hidden="false" customHeight="false" outlineLevel="0" collapsed="false">
      <c r="B72" s="0" t="s">
        <v>74</v>
      </c>
      <c r="D72" s="0" t="n">
        <v>52503500</v>
      </c>
      <c r="L72" s="43" t="n">
        <v>1586.73</v>
      </c>
    </row>
    <row r="73" customFormat="false" ht="12.75" hidden="false" customHeight="false" outlineLevel="0" collapsed="false">
      <c r="B73" s="41" t="n">
        <v>36980</v>
      </c>
      <c r="C73" s="0" t="n">
        <v>413</v>
      </c>
      <c r="D73" s="0" t="n">
        <v>52507000</v>
      </c>
      <c r="F73" s="0" t="s">
        <v>101</v>
      </c>
      <c r="H73" s="0" t="n">
        <v>100018519</v>
      </c>
      <c r="I73" s="0" t="s">
        <v>234</v>
      </c>
      <c r="J73" s="0" t="n">
        <v>20025000</v>
      </c>
      <c r="K73" s="0" t="s">
        <v>228</v>
      </c>
      <c r="L73" s="42" t="n">
        <v>28.92</v>
      </c>
    </row>
    <row r="74" customFormat="false" ht="12.75" hidden="false" customHeight="false" outlineLevel="0" collapsed="false">
      <c r="B74" s="41" t="n">
        <v>36980</v>
      </c>
      <c r="C74" s="0" t="n">
        <v>413</v>
      </c>
      <c r="D74" s="0" t="n">
        <v>52507000</v>
      </c>
      <c r="F74" s="0" t="s">
        <v>101</v>
      </c>
      <c r="H74" s="0" t="n">
        <v>100018519</v>
      </c>
      <c r="I74" s="0" t="s">
        <v>235</v>
      </c>
      <c r="J74" s="0" t="n">
        <v>20025000</v>
      </c>
      <c r="K74" s="0" t="s">
        <v>228</v>
      </c>
      <c r="L74" s="42" t="n">
        <v>39.52</v>
      </c>
    </row>
    <row r="75" customFormat="false" ht="12.75" hidden="false" customHeight="false" outlineLevel="0" collapsed="false">
      <c r="B75" s="41" t="n">
        <v>36980</v>
      </c>
      <c r="C75" s="0" t="n">
        <v>413</v>
      </c>
      <c r="D75" s="0" t="n">
        <v>52507000</v>
      </c>
      <c r="F75" s="0" t="s">
        <v>101</v>
      </c>
      <c r="H75" s="0" t="n">
        <v>100018519</v>
      </c>
      <c r="I75" s="0" t="s">
        <v>236</v>
      </c>
      <c r="J75" s="0" t="n">
        <v>20025000</v>
      </c>
      <c r="K75" s="0" t="s">
        <v>228</v>
      </c>
      <c r="L75" s="42" t="n">
        <v>326.39</v>
      </c>
    </row>
    <row r="76" customFormat="false" ht="12.75" hidden="false" customHeight="false" outlineLevel="0" collapsed="false">
      <c r="B76" s="41" t="n">
        <v>36980</v>
      </c>
      <c r="C76" s="0" t="n">
        <v>413</v>
      </c>
      <c r="D76" s="0" t="n">
        <v>52507000</v>
      </c>
      <c r="F76" s="0" t="s">
        <v>101</v>
      </c>
      <c r="H76" s="0" t="n">
        <v>100018519</v>
      </c>
      <c r="I76" s="0" t="s">
        <v>237</v>
      </c>
      <c r="J76" s="0" t="n">
        <v>20025000</v>
      </c>
      <c r="K76" s="0" t="s">
        <v>228</v>
      </c>
      <c r="L76" s="42" t="n">
        <v>108</v>
      </c>
    </row>
    <row r="77" customFormat="false" ht="12.75" hidden="false" customHeight="false" outlineLevel="0" collapsed="false">
      <c r="B77" s="41" t="n">
        <v>36980</v>
      </c>
      <c r="C77" s="0" t="n">
        <v>413</v>
      </c>
      <c r="D77" s="0" t="n">
        <v>52507000</v>
      </c>
      <c r="F77" s="0" t="s">
        <v>101</v>
      </c>
      <c r="H77" s="0" t="n">
        <v>100018519</v>
      </c>
      <c r="I77" s="0" t="s">
        <v>238</v>
      </c>
      <c r="J77" s="0" t="n">
        <v>20025000</v>
      </c>
      <c r="K77" s="0" t="s">
        <v>228</v>
      </c>
      <c r="L77" s="42" t="n">
        <v>840</v>
      </c>
    </row>
    <row r="78" customFormat="false" ht="12.75" hidden="false" customHeight="false" outlineLevel="0" collapsed="false">
      <c r="B78" s="41" t="n">
        <v>36980</v>
      </c>
      <c r="C78" s="0" t="n">
        <v>413</v>
      </c>
      <c r="D78" s="0" t="n">
        <v>52507000</v>
      </c>
      <c r="F78" s="0" t="s">
        <v>101</v>
      </c>
      <c r="H78" s="0" t="n">
        <v>100018519</v>
      </c>
      <c r="I78" s="0" t="s">
        <v>238</v>
      </c>
      <c r="J78" s="0" t="n">
        <v>20025000</v>
      </c>
      <c r="K78" s="0" t="s">
        <v>228</v>
      </c>
      <c r="L78" s="42" t="n">
        <v>120</v>
      </c>
    </row>
    <row r="79" customFormat="false" ht="12.75" hidden="false" customHeight="false" outlineLevel="0" collapsed="false">
      <c r="B79" s="41" t="n">
        <v>36980</v>
      </c>
      <c r="C79" s="0" t="n">
        <v>413</v>
      </c>
      <c r="D79" s="0" t="n">
        <v>52507000</v>
      </c>
      <c r="F79" s="0" t="s">
        <v>101</v>
      </c>
      <c r="H79" s="0" t="n">
        <v>100018519</v>
      </c>
      <c r="I79" s="0" t="s">
        <v>239</v>
      </c>
      <c r="J79" s="0" t="n">
        <v>20025000</v>
      </c>
      <c r="K79" s="0" t="s">
        <v>228</v>
      </c>
      <c r="L79" s="42" t="n">
        <v>18957.22</v>
      </c>
    </row>
    <row r="80" customFormat="false" ht="12.75" hidden="false" customHeight="false" outlineLevel="0" collapsed="false">
      <c r="B80" s="41" t="n">
        <v>36981</v>
      </c>
      <c r="C80" s="0" t="n">
        <v>413</v>
      </c>
      <c r="D80" s="0" t="n">
        <v>52507000</v>
      </c>
      <c r="F80" s="0" t="s">
        <v>101</v>
      </c>
      <c r="H80" s="0" t="n">
        <v>100018838</v>
      </c>
      <c r="I80" s="0" t="s">
        <v>240</v>
      </c>
      <c r="J80" s="0" t="n">
        <v>52502500</v>
      </c>
      <c r="K80" s="0" t="s">
        <v>47</v>
      </c>
      <c r="L80" s="42" t="n">
        <v>-8257.97</v>
      </c>
    </row>
    <row r="81" customFormat="false" ht="12.75" hidden="false" customHeight="false" outlineLevel="0" collapsed="false">
      <c r="B81" s="41" t="n">
        <v>36981</v>
      </c>
      <c r="C81" s="0" t="n">
        <v>413</v>
      </c>
      <c r="D81" s="0" t="n">
        <v>52507000</v>
      </c>
      <c r="F81" s="0" t="s">
        <v>101</v>
      </c>
      <c r="H81" s="0" t="n">
        <v>100018838</v>
      </c>
      <c r="I81" s="0" t="s">
        <v>241</v>
      </c>
      <c r="J81" s="0" t="n">
        <v>52502500</v>
      </c>
      <c r="K81" s="0" t="s">
        <v>47</v>
      </c>
      <c r="L81" s="42" t="n">
        <v>-97301.06</v>
      </c>
    </row>
    <row r="82" customFormat="false" ht="12.75" hidden="false" customHeight="false" outlineLevel="0" collapsed="false">
      <c r="B82" s="41" t="n">
        <v>36981</v>
      </c>
      <c r="C82" s="0" t="n">
        <v>413</v>
      </c>
      <c r="D82" s="0" t="n">
        <v>52507000</v>
      </c>
      <c r="F82" s="0" t="s">
        <v>101</v>
      </c>
      <c r="H82" s="0" t="n">
        <v>100018838</v>
      </c>
      <c r="I82" s="0" t="s">
        <v>242</v>
      </c>
      <c r="J82" s="0" t="n">
        <v>52502500</v>
      </c>
      <c r="K82" s="0" t="s">
        <v>47</v>
      </c>
      <c r="L82" s="42" t="n">
        <v>-62499.27</v>
      </c>
    </row>
    <row r="83" customFormat="false" ht="12.75" hidden="false" customHeight="false" outlineLevel="0" collapsed="false">
      <c r="B83" s="41" t="n">
        <v>36980</v>
      </c>
      <c r="C83" s="0" t="n">
        <v>413</v>
      </c>
      <c r="D83" s="0" t="n">
        <v>52507000</v>
      </c>
      <c r="F83" s="0" t="s">
        <v>101</v>
      </c>
      <c r="H83" s="0" t="n">
        <v>100018519</v>
      </c>
      <c r="I83" s="0" t="s">
        <v>243</v>
      </c>
      <c r="J83" s="0" t="n">
        <v>20025000</v>
      </c>
      <c r="K83" s="0" t="s">
        <v>228</v>
      </c>
      <c r="L83" s="42" t="n">
        <v>12.24</v>
      </c>
    </row>
    <row r="84" customFormat="false" ht="12.75" hidden="false" customHeight="false" outlineLevel="0" collapsed="false">
      <c r="B84" s="41" t="n">
        <v>36980</v>
      </c>
      <c r="C84" s="0" t="n">
        <v>413</v>
      </c>
      <c r="D84" s="0" t="n">
        <v>52507000</v>
      </c>
      <c r="F84" s="0" t="s">
        <v>101</v>
      </c>
      <c r="H84" s="0" t="n">
        <v>100018519</v>
      </c>
      <c r="I84" s="0" t="s">
        <v>234</v>
      </c>
      <c r="J84" s="0" t="n">
        <v>20025000</v>
      </c>
      <c r="K84" s="0" t="s">
        <v>228</v>
      </c>
      <c r="L84" s="42" t="n">
        <v>28.91</v>
      </c>
    </row>
    <row r="85" customFormat="false" ht="12.75" hidden="false" customHeight="false" outlineLevel="0" collapsed="false">
      <c r="B85" s="41" t="n">
        <v>36980</v>
      </c>
      <c r="C85" s="0" t="n">
        <v>413</v>
      </c>
      <c r="D85" s="0" t="n">
        <v>52507000</v>
      </c>
      <c r="F85" s="0" t="s">
        <v>101</v>
      </c>
      <c r="H85" s="0" t="n">
        <v>100018519</v>
      </c>
      <c r="I85" s="0" t="s">
        <v>243</v>
      </c>
      <c r="J85" s="0" t="n">
        <v>20025000</v>
      </c>
      <c r="K85" s="0" t="s">
        <v>228</v>
      </c>
      <c r="L85" s="42" t="n">
        <v>14.86</v>
      </c>
    </row>
    <row r="86" customFormat="false" ht="12.75" hidden="false" customHeight="false" outlineLevel="0" collapsed="false">
      <c r="B86" s="41" t="n">
        <v>36980</v>
      </c>
      <c r="C86" s="0" t="n">
        <v>413</v>
      </c>
      <c r="D86" s="0" t="n">
        <v>52507000</v>
      </c>
      <c r="F86" s="0" t="s">
        <v>101</v>
      </c>
      <c r="H86" s="0" t="n">
        <v>100018519</v>
      </c>
      <c r="I86" s="0" t="s">
        <v>243</v>
      </c>
      <c r="J86" s="0" t="n">
        <v>20025000</v>
      </c>
      <c r="K86" s="0" t="s">
        <v>228</v>
      </c>
      <c r="L86" s="42" t="n">
        <v>13.95</v>
      </c>
    </row>
    <row r="87" customFormat="false" ht="12.75" hidden="false" customHeight="false" outlineLevel="0" collapsed="false">
      <c r="B87" s="0" t="s">
        <v>74</v>
      </c>
      <c r="D87" s="0" t="n">
        <v>52507000</v>
      </c>
      <c r="L87" s="43" t="n">
        <v>-147568.29</v>
      </c>
    </row>
    <row r="88" customFormat="false" ht="12.75" hidden="false" customHeight="false" outlineLevel="0" collapsed="false">
      <c r="B88" s="41" t="n">
        <v>36956</v>
      </c>
      <c r="C88" s="0" t="n">
        <v>413</v>
      </c>
      <c r="D88" s="0" t="n">
        <v>52507500</v>
      </c>
      <c r="F88" s="0" t="s">
        <v>104</v>
      </c>
      <c r="H88" s="0" t="n">
        <v>100012960</v>
      </c>
      <c r="I88" s="0" t="s">
        <v>244</v>
      </c>
      <c r="J88" s="0" t="n">
        <v>5000067023</v>
      </c>
      <c r="K88" s="0" t="s">
        <v>106</v>
      </c>
      <c r="L88" s="42" t="n">
        <v>978</v>
      </c>
    </row>
    <row r="89" customFormat="false" ht="12.75" hidden="false" customHeight="false" outlineLevel="0" collapsed="false">
      <c r="B89" s="41" t="n">
        <v>36966</v>
      </c>
      <c r="C89" s="0" t="n">
        <v>413</v>
      </c>
      <c r="D89" s="0" t="n">
        <v>52507500</v>
      </c>
      <c r="F89" s="0" t="s">
        <v>104</v>
      </c>
      <c r="H89" s="0" t="n">
        <v>100014810</v>
      </c>
      <c r="J89" s="0" t="n">
        <v>5000000923</v>
      </c>
      <c r="K89" s="0" t="s">
        <v>123</v>
      </c>
      <c r="L89" s="42" t="n">
        <v>504</v>
      </c>
    </row>
    <row r="90" customFormat="false" ht="12.75" hidden="false" customHeight="false" outlineLevel="0" collapsed="false">
      <c r="B90" s="41" t="n">
        <v>36966</v>
      </c>
      <c r="C90" s="0" t="n">
        <v>413</v>
      </c>
      <c r="D90" s="0" t="n">
        <v>52507500</v>
      </c>
      <c r="F90" s="0" t="s">
        <v>104</v>
      </c>
      <c r="H90" s="0" t="n">
        <v>100014810</v>
      </c>
      <c r="J90" s="0" t="n">
        <v>5000000923</v>
      </c>
      <c r="K90" s="0" t="s">
        <v>123</v>
      </c>
      <c r="L90" s="42" t="n">
        <v>61.43</v>
      </c>
    </row>
    <row r="91" customFormat="false" ht="12.75" hidden="false" customHeight="false" outlineLevel="0" collapsed="false">
      <c r="B91" s="41" t="n">
        <v>36966</v>
      </c>
      <c r="C91" s="0" t="n">
        <v>413</v>
      </c>
      <c r="D91" s="0" t="n">
        <v>52507500</v>
      </c>
      <c r="F91" s="0" t="s">
        <v>104</v>
      </c>
      <c r="H91" s="0" t="n">
        <v>100014756</v>
      </c>
      <c r="J91" s="0" t="n">
        <v>5000000923</v>
      </c>
      <c r="K91" s="0" t="s">
        <v>123</v>
      </c>
      <c r="L91" s="42" t="n">
        <v>415.8</v>
      </c>
    </row>
    <row r="92" customFormat="false" ht="12.75" hidden="false" customHeight="false" outlineLevel="0" collapsed="false">
      <c r="B92" s="41" t="n">
        <v>36956</v>
      </c>
      <c r="C92" s="0" t="n">
        <v>413</v>
      </c>
      <c r="D92" s="0" t="n">
        <v>52507500</v>
      </c>
      <c r="F92" s="0" t="s">
        <v>104</v>
      </c>
      <c r="H92" s="0" t="n">
        <v>100012960</v>
      </c>
      <c r="I92" s="0" t="s">
        <v>245</v>
      </c>
      <c r="J92" s="0" t="n">
        <v>5000067023</v>
      </c>
      <c r="K92" s="0" t="s">
        <v>106</v>
      </c>
      <c r="L92" s="42" t="n">
        <v>1674.92</v>
      </c>
    </row>
    <row r="93" customFormat="false" ht="12.75" hidden="false" customHeight="false" outlineLevel="0" collapsed="false">
      <c r="B93" s="41" t="n">
        <v>36962</v>
      </c>
      <c r="C93" s="0" t="n">
        <v>413</v>
      </c>
      <c r="D93" s="0" t="n">
        <v>52507500</v>
      </c>
      <c r="F93" s="0" t="s">
        <v>104</v>
      </c>
      <c r="H93" s="0" t="n">
        <v>100013841</v>
      </c>
      <c r="I93" s="0" t="s">
        <v>246</v>
      </c>
      <c r="J93" s="0" t="n">
        <v>5000067023</v>
      </c>
      <c r="K93" s="0" t="s">
        <v>106</v>
      </c>
      <c r="L93" s="42" t="n">
        <v>978</v>
      </c>
    </row>
    <row r="94" customFormat="false" ht="12.75" hidden="false" customHeight="false" outlineLevel="0" collapsed="false">
      <c r="B94" s="41" t="n">
        <v>36969</v>
      </c>
      <c r="C94" s="0" t="n">
        <v>413</v>
      </c>
      <c r="D94" s="0" t="n">
        <v>52507500</v>
      </c>
      <c r="F94" s="0" t="s">
        <v>104</v>
      </c>
      <c r="H94" s="0" t="n">
        <v>100018394</v>
      </c>
      <c r="I94" s="0" t="s">
        <v>124</v>
      </c>
      <c r="J94" s="0" t="n">
        <v>5000067023</v>
      </c>
      <c r="K94" s="0" t="s">
        <v>106</v>
      </c>
      <c r="L94" s="42" t="n">
        <v>29.04</v>
      </c>
    </row>
    <row r="95" customFormat="false" ht="12.75" hidden="false" customHeight="false" outlineLevel="0" collapsed="false">
      <c r="B95" s="41" t="n">
        <v>36969</v>
      </c>
      <c r="C95" s="0" t="n">
        <v>413</v>
      </c>
      <c r="D95" s="0" t="n">
        <v>52507500</v>
      </c>
      <c r="F95" s="0" t="s">
        <v>104</v>
      </c>
      <c r="H95" s="0" t="n">
        <v>100015689</v>
      </c>
      <c r="I95" s="0" t="s">
        <v>247</v>
      </c>
      <c r="J95" s="0" t="n">
        <v>5000067023</v>
      </c>
      <c r="K95" s="0" t="s">
        <v>106</v>
      </c>
      <c r="L95" s="42" t="n">
        <v>1161.4</v>
      </c>
    </row>
    <row r="96" customFormat="false" ht="12.75" hidden="false" customHeight="false" outlineLevel="0" collapsed="false">
      <c r="B96" s="41" t="n">
        <v>36971</v>
      </c>
      <c r="C96" s="0" t="n">
        <v>413</v>
      </c>
      <c r="D96" s="0" t="n">
        <v>52507500</v>
      </c>
      <c r="F96" s="0" t="s">
        <v>104</v>
      </c>
      <c r="H96" s="0" t="n">
        <v>100015812</v>
      </c>
      <c r="I96" s="0" t="s">
        <v>248</v>
      </c>
      <c r="J96" s="0" t="n">
        <v>5000001645</v>
      </c>
      <c r="K96" s="0" t="s">
        <v>116</v>
      </c>
      <c r="L96" s="42" t="n">
        <v>47.56</v>
      </c>
    </row>
    <row r="97" customFormat="false" ht="12.75" hidden="false" customHeight="false" outlineLevel="0" collapsed="false">
      <c r="B97" s="41" t="n">
        <v>36951</v>
      </c>
      <c r="C97" s="0" t="n">
        <v>413</v>
      </c>
      <c r="D97" s="0" t="n">
        <v>52507500</v>
      </c>
      <c r="F97" s="0" t="s">
        <v>104</v>
      </c>
      <c r="H97" s="0" t="n">
        <v>100011407</v>
      </c>
      <c r="I97" s="0" t="s">
        <v>133</v>
      </c>
      <c r="J97" s="0" t="n">
        <v>5000067023</v>
      </c>
      <c r="K97" s="0" t="s">
        <v>106</v>
      </c>
      <c r="L97" s="42" t="n">
        <v>91.08</v>
      </c>
    </row>
    <row r="98" customFormat="false" ht="12.75" hidden="false" customHeight="false" outlineLevel="0" collapsed="false">
      <c r="B98" s="41" t="n">
        <v>36951</v>
      </c>
      <c r="C98" s="0" t="n">
        <v>413</v>
      </c>
      <c r="D98" s="0" t="n">
        <v>52507500</v>
      </c>
      <c r="F98" s="0" t="s">
        <v>104</v>
      </c>
      <c r="H98" s="0" t="n">
        <v>100011408</v>
      </c>
      <c r="I98" s="0" t="s">
        <v>249</v>
      </c>
      <c r="J98" s="0" t="n">
        <v>5000067023</v>
      </c>
      <c r="K98" s="0" t="s">
        <v>106</v>
      </c>
      <c r="L98" s="42" t="n">
        <v>782.4</v>
      </c>
    </row>
    <row r="99" customFormat="false" ht="12.75" hidden="false" customHeight="false" outlineLevel="0" collapsed="false">
      <c r="B99" s="41" t="n">
        <v>36951</v>
      </c>
      <c r="C99" s="0" t="n">
        <v>413</v>
      </c>
      <c r="D99" s="0" t="n">
        <v>52507500</v>
      </c>
      <c r="F99" s="0" t="s">
        <v>104</v>
      </c>
      <c r="H99" s="0" t="n">
        <v>100011408</v>
      </c>
      <c r="I99" s="0" t="s">
        <v>250</v>
      </c>
      <c r="J99" s="0" t="n">
        <v>5000067023</v>
      </c>
      <c r="K99" s="0" t="s">
        <v>106</v>
      </c>
      <c r="L99" s="42" t="n">
        <v>1344.8</v>
      </c>
    </row>
    <row r="100" customFormat="false" ht="12.75" hidden="false" customHeight="false" outlineLevel="0" collapsed="false">
      <c r="B100" s="41" t="n">
        <v>36951</v>
      </c>
      <c r="C100" s="0" t="n">
        <v>413</v>
      </c>
      <c r="D100" s="0" t="n">
        <v>52507500</v>
      </c>
      <c r="F100" s="0" t="s">
        <v>104</v>
      </c>
      <c r="H100" s="0" t="n">
        <v>100011408</v>
      </c>
      <c r="I100" s="0" t="s">
        <v>251</v>
      </c>
      <c r="J100" s="0" t="n">
        <v>5000067023</v>
      </c>
      <c r="K100" s="0" t="s">
        <v>106</v>
      </c>
      <c r="L100" s="42" t="n">
        <v>978</v>
      </c>
    </row>
    <row r="101" customFormat="false" ht="12.75" hidden="false" customHeight="false" outlineLevel="0" collapsed="false">
      <c r="B101" s="41" t="n">
        <v>36951</v>
      </c>
      <c r="C101" s="0" t="n">
        <v>413</v>
      </c>
      <c r="D101" s="0" t="n">
        <v>52507500</v>
      </c>
      <c r="F101" s="0" t="s">
        <v>104</v>
      </c>
      <c r="H101" s="0" t="n">
        <v>100011408</v>
      </c>
      <c r="I101" s="0" t="s">
        <v>252</v>
      </c>
      <c r="J101" s="0" t="n">
        <v>5000067023</v>
      </c>
      <c r="K101" s="0" t="s">
        <v>106</v>
      </c>
      <c r="L101" s="42" t="n">
        <v>537.9</v>
      </c>
    </row>
    <row r="102" customFormat="false" ht="12.75" hidden="false" customHeight="false" outlineLevel="0" collapsed="false">
      <c r="B102" s="41" t="n">
        <v>36956</v>
      </c>
      <c r="C102" s="0" t="n">
        <v>413</v>
      </c>
      <c r="D102" s="0" t="n">
        <v>52507500</v>
      </c>
      <c r="F102" s="0" t="s">
        <v>104</v>
      </c>
      <c r="H102" s="0" t="n">
        <v>100012561</v>
      </c>
      <c r="J102" s="0" t="n">
        <v>5000001645</v>
      </c>
      <c r="K102" s="0" t="s">
        <v>116</v>
      </c>
      <c r="L102" s="42" t="n">
        <v>28.86</v>
      </c>
    </row>
    <row r="103" customFormat="false" ht="12.75" hidden="false" customHeight="false" outlineLevel="0" collapsed="false">
      <c r="B103" s="41" t="n">
        <v>36962</v>
      </c>
      <c r="C103" s="0" t="n">
        <v>413</v>
      </c>
      <c r="D103" s="0" t="n">
        <v>52507500</v>
      </c>
      <c r="F103" s="0" t="s">
        <v>104</v>
      </c>
      <c r="H103" s="0" t="n">
        <v>100016125</v>
      </c>
      <c r="I103" s="0" t="s">
        <v>127</v>
      </c>
      <c r="J103" s="0" t="n">
        <v>5000067023</v>
      </c>
      <c r="K103" s="0" t="s">
        <v>106</v>
      </c>
      <c r="L103" s="42" t="n">
        <v>22.62</v>
      </c>
    </row>
    <row r="104" customFormat="false" ht="12.75" hidden="false" customHeight="false" outlineLevel="0" collapsed="false">
      <c r="B104" s="41" t="n">
        <v>36959</v>
      </c>
      <c r="C104" s="0" t="n">
        <v>413</v>
      </c>
      <c r="D104" s="0" t="n">
        <v>52507500</v>
      </c>
      <c r="F104" s="0" t="s">
        <v>104</v>
      </c>
      <c r="H104" s="0" t="n">
        <v>100013708</v>
      </c>
      <c r="I104" s="0" t="s">
        <v>126</v>
      </c>
      <c r="J104" s="0" t="n">
        <v>5000067023</v>
      </c>
      <c r="K104" s="0" t="s">
        <v>106</v>
      </c>
      <c r="L104" s="42" t="n">
        <v>66.32</v>
      </c>
    </row>
    <row r="105" customFormat="false" ht="12.75" hidden="false" customHeight="false" outlineLevel="0" collapsed="false">
      <c r="B105" s="41" t="n">
        <v>36962</v>
      </c>
      <c r="C105" s="0" t="n">
        <v>413</v>
      </c>
      <c r="D105" s="0" t="n">
        <v>52507500</v>
      </c>
      <c r="F105" s="0" t="s">
        <v>104</v>
      </c>
      <c r="H105" s="0" t="n">
        <v>100013801</v>
      </c>
      <c r="I105" s="0" t="s">
        <v>253</v>
      </c>
      <c r="J105" s="0" t="n">
        <v>5000067023</v>
      </c>
      <c r="K105" s="0" t="s">
        <v>106</v>
      </c>
      <c r="L105" s="42" t="n">
        <v>904.65</v>
      </c>
    </row>
    <row r="106" customFormat="false" ht="12.75" hidden="false" customHeight="false" outlineLevel="0" collapsed="false">
      <c r="B106" s="0" t="s">
        <v>74</v>
      </c>
      <c r="D106" s="0" t="n">
        <v>52507500</v>
      </c>
      <c r="L106" s="43" t="n">
        <v>10606.78</v>
      </c>
    </row>
    <row r="107" customFormat="false" ht="12.75" hidden="false" customHeight="false" outlineLevel="0" collapsed="false">
      <c r="B107" s="41" t="n">
        <v>36980</v>
      </c>
      <c r="C107" s="0" t="n">
        <v>413</v>
      </c>
      <c r="D107" s="0" t="n">
        <v>52508000</v>
      </c>
      <c r="F107" s="0" t="s">
        <v>141</v>
      </c>
      <c r="H107" s="0" t="n">
        <v>100017604</v>
      </c>
      <c r="J107" s="0" t="n">
        <v>5000001919</v>
      </c>
      <c r="K107" s="0" t="s">
        <v>142</v>
      </c>
      <c r="L107" s="42" t="n">
        <v>722.06</v>
      </c>
    </row>
    <row r="108" customFormat="false" ht="12.75" hidden="false" customHeight="false" outlineLevel="0" collapsed="false">
      <c r="B108" s="0" t="s">
        <v>74</v>
      </c>
      <c r="D108" s="0" t="n">
        <v>52508000</v>
      </c>
      <c r="L108" s="43" t="n">
        <v>722.06</v>
      </c>
    </row>
    <row r="109" customFormat="false" ht="12.75" hidden="false" customHeight="false" outlineLevel="0" collapsed="false">
      <c r="B109" s="41" t="n">
        <v>36977</v>
      </c>
      <c r="C109" s="0" t="n">
        <v>413</v>
      </c>
      <c r="D109" s="0" t="n">
        <v>52508100</v>
      </c>
      <c r="F109" s="0" t="s">
        <v>254</v>
      </c>
      <c r="H109" s="0" t="n">
        <v>100016598</v>
      </c>
      <c r="J109" s="0" t="n">
        <v>5000006001</v>
      </c>
      <c r="K109" s="0" t="s">
        <v>255</v>
      </c>
      <c r="L109" s="42" t="n">
        <v>145.02</v>
      </c>
    </row>
    <row r="110" customFormat="false" ht="12.75" hidden="false" customHeight="false" outlineLevel="0" collapsed="false">
      <c r="B110" s="41" t="n">
        <v>36977</v>
      </c>
      <c r="C110" s="0" t="n">
        <v>413</v>
      </c>
      <c r="D110" s="0" t="n">
        <v>52508100</v>
      </c>
      <c r="F110" s="0" t="s">
        <v>254</v>
      </c>
      <c r="H110" s="0" t="n">
        <v>100016596</v>
      </c>
      <c r="J110" s="0" t="n">
        <v>5000006001</v>
      </c>
      <c r="K110" s="0" t="s">
        <v>255</v>
      </c>
      <c r="L110" s="42" t="n">
        <v>6.59</v>
      </c>
    </row>
    <row r="111" customFormat="false" ht="12.75" hidden="false" customHeight="false" outlineLevel="0" collapsed="false">
      <c r="B111" s="41" t="n">
        <v>36952</v>
      </c>
      <c r="C111" s="0" t="n">
        <v>413</v>
      </c>
      <c r="D111" s="0" t="n">
        <v>52508100</v>
      </c>
      <c r="F111" s="0" t="s">
        <v>254</v>
      </c>
      <c r="H111" s="0" t="n">
        <v>100012087</v>
      </c>
      <c r="J111" s="0" t="n">
        <v>5000006001</v>
      </c>
      <c r="K111" s="0" t="s">
        <v>255</v>
      </c>
      <c r="L111" s="42" t="n">
        <v>14.32</v>
      </c>
    </row>
    <row r="112" customFormat="false" ht="12.75" hidden="false" customHeight="false" outlineLevel="0" collapsed="false">
      <c r="B112" s="41" t="n">
        <v>36952</v>
      </c>
      <c r="C112" s="0" t="n">
        <v>413</v>
      </c>
      <c r="D112" s="0" t="n">
        <v>52508100</v>
      </c>
      <c r="F112" s="0" t="s">
        <v>254</v>
      </c>
      <c r="H112" s="0" t="n">
        <v>100012054</v>
      </c>
      <c r="J112" s="0" t="n">
        <v>5000006001</v>
      </c>
      <c r="K112" s="0" t="s">
        <v>255</v>
      </c>
      <c r="L112" s="42" t="n">
        <v>24.63</v>
      </c>
    </row>
    <row r="113" customFormat="false" ht="12.75" hidden="false" customHeight="false" outlineLevel="0" collapsed="false">
      <c r="B113" s="41" t="n">
        <v>36972</v>
      </c>
      <c r="C113" s="0" t="n">
        <v>413</v>
      </c>
      <c r="D113" s="0" t="n">
        <v>52508100</v>
      </c>
      <c r="F113" s="0" t="s">
        <v>254</v>
      </c>
      <c r="H113" s="0" t="n">
        <v>100015960</v>
      </c>
      <c r="J113" s="0" t="n">
        <v>5000006001</v>
      </c>
      <c r="K113" s="0" t="s">
        <v>255</v>
      </c>
      <c r="L113" s="42" t="n">
        <v>19.89</v>
      </c>
    </row>
    <row r="114" customFormat="false" ht="12.75" hidden="false" customHeight="false" outlineLevel="0" collapsed="false">
      <c r="B114" s="41" t="n">
        <v>36972</v>
      </c>
      <c r="C114" s="0" t="n">
        <v>413</v>
      </c>
      <c r="D114" s="0" t="n">
        <v>52508100</v>
      </c>
      <c r="F114" s="0" t="s">
        <v>254</v>
      </c>
      <c r="H114" s="0" t="n">
        <v>100015965</v>
      </c>
      <c r="J114" s="0" t="n">
        <v>5000006001</v>
      </c>
      <c r="K114" s="0" t="s">
        <v>255</v>
      </c>
      <c r="L114" s="42" t="n">
        <v>15.5</v>
      </c>
    </row>
    <row r="115" customFormat="false" ht="12.75" hidden="false" customHeight="false" outlineLevel="0" collapsed="false">
      <c r="B115" s="41" t="n">
        <v>36972</v>
      </c>
      <c r="C115" s="0" t="n">
        <v>413</v>
      </c>
      <c r="D115" s="0" t="n">
        <v>52508100</v>
      </c>
      <c r="F115" s="0" t="s">
        <v>254</v>
      </c>
      <c r="H115" s="0" t="n">
        <v>100015967</v>
      </c>
      <c r="J115" s="0" t="n">
        <v>5000006001</v>
      </c>
      <c r="K115" s="0" t="s">
        <v>255</v>
      </c>
      <c r="L115" s="42" t="n">
        <v>39.09</v>
      </c>
    </row>
    <row r="116" customFormat="false" ht="12.75" hidden="false" customHeight="false" outlineLevel="0" collapsed="false">
      <c r="B116" s="41" t="n">
        <v>36952</v>
      </c>
      <c r="C116" s="0" t="n">
        <v>413</v>
      </c>
      <c r="D116" s="0" t="n">
        <v>52508100</v>
      </c>
      <c r="F116" s="0" t="s">
        <v>254</v>
      </c>
      <c r="H116" s="0" t="n">
        <v>100012042</v>
      </c>
      <c r="J116" s="0" t="n">
        <v>5000006001</v>
      </c>
      <c r="K116" s="0" t="s">
        <v>255</v>
      </c>
      <c r="L116" s="42" t="n">
        <v>44.26</v>
      </c>
    </row>
    <row r="117" customFormat="false" ht="12.75" hidden="false" customHeight="false" outlineLevel="0" collapsed="false">
      <c r="B117" s="0" t="s">
        <v>74</v>
      </c>
      <c r="D117" s="0" t="n">
        <v>52508100</v>
      </c>
      <c r="L117" s="43" t="n">
        <v>309.3</v>
      </c>
    </row>
    <row r="118" customFormat="false" ht="12.75" hidden="false" customHeight="false" outlineLevel="0" collapsed="false">
      <c r="B118" s="41" t="n">
        <v>36964</v>
      </c>
      <c r="C118" s="0" t="n">
        <v>413</v>
      </c>
      <c r="D118" s="0" t="n">
        <v>53500500</v>
      </c>
      <c r="F118" s="0" t="s">
        <v>256</v>
      </c>
      <c r="H118" s="0" t="n">
        <v>100014151</v>
      </c>
      <c r="J118" s="0" t="n">
        <v>5000041196</v>
      </c>
      <c r="K118" s="0" t="s">
        <v>216</v>
      </c>
      <c r="L118" s="42" t="n">
        <v>2.31</v>
      </c>
    </row>
    <row r="119" customFormat="false" ht="12.75" hidden="false" customHeight="false" outlineLevel="0" collapsed="false">
      <c r="B119" s="41" t="n">
        <v>36970</v>
      </c>
      <c r="C119" s="0" t="n">
        <v>413</v>
      </c>
      <c r="D119" s="0" t="n">
        <v>53500500</v>
      </c>
      <c r="F119" s="0" t="s">
        <v>256</v>
      </c>
      <c r="H119" s="0" t="n">
        <v>100015692</v>
      </c>
      <c r="J119" s="0" t="n">
        <v>5000012375</v>
      </c>
      <c r="K119" s="0" t="s">
        <v>257</v>
      </c>
      <c r="L119" s="42" t="n">
        <v>5.64</v>
      </c>
    </row>
    <row r="120" customFormat="false" ht="12.75" hidden="false" customHeight="false" outlineLevel="0" collapsed="false">
      <c r="B120" s="41" t="n">
        <v>36980</v>
      </c>
      <c r="C120" s="0" t="n">
        <v>413</v>
      </c>
      <c r="D120" s="0" t="n">
        <v>53500500</v>
      </c>
      <c r="F120" s="0" t="s">
        <v>256</v>
      </c>
      <c r="H120" s="0" t="n">
        <v>100017214</v>
      </c>
      <c r="J120" s="0" t="n">
        <v>5000041196</v>
      </c>
      <c r="K120" s="0" t="s">
        <v>216</v>
      </c>
      <c r="L120" s="42" t="n">
        <v>5.26</v>
      </c>
    </row>
    <row r="121" customFormat="false" ht="12.75" hidden="false" customHeight="false" outlineLevel="0" collapsed="false">
      <c r="B121" s="41" t="n">
        <v>36964</v>
      </c>
      <c r="C121" s="0" t="n">
        <v>413</v>
      </c>
      <c r="D121" s="0" t="n">
        <v>53500500</v>
      </c>
      <c r="F121" s="0" t="s">
        <v>256</v>
      </c>
      <c r="H121" s="0" t="n">
        <v>100014151</v>
      </c>
      <c r="J121" s="0" t="n">
        <v>5000041196</v>
      </c>
      <c r="K121" s="0" t="s">
        <v>216</v>
      </c>
      <c r="L121" s="42" t="n">
        <v>9.24</v>
      </c>
    </row>
    <row r="122" customFormat="false" ht="12.75" hidden="false" customHeight="false" outlineLevel="0" collapsed="false">
      <c r="B122" s="41" t="n">
        <v>36966</v>
      </c>
      <c r="C122" s="0" t="n">
        <v>413</v>
      </c>
      <c r="D122" s="0" t="n">
        <v>53500500</v>
      </c>
      <c r="F122" s="0" t="s">
        <v>256</v>
      </c>
      <c r="H122" s="0" t="n">
        <v>100014793</v>
      </c>
      <c r="J122" s="0" t="n">
        <v>5000041196</v>
      </c>
      <c r="K122" s="0" t="s">
        <v>216</v>
      </c>
      <c r="L122" s="42" t="n">
        <v>10.92</v>
      </c>
    </row>
    <row r="123" customFormat="false" ht="12.75" hidden="false" customHeight="false" outlineLevel="0" collapsed="false">
      <c r="B123" s="41" t="n">
        <v>36976</v>
      </c>
      <c r="C123" s="0" t="n">
        <v>413</v>
      </c>
      <c r="D123" s="0" t="n">
        <v>53500500</v>
      </c>
      <c r="F123" s="0" t="s">
        <v>256</v>
      </c>
      <c r="H123" s="0" t="n">
        <v>100016686</v>
      </c>
      <c r="I123" s="0" t="s">
        <v>211</v>
      </c>
      <c r="J123" s="0" t="n">
        <v>6000011222</v>
      </c>
      <c r="K123" s="0" t="s">
        <v>212</v>
      </c>
      <c r="L123" s="42" t="n">
        <v>52.5</v>
      </c>
    </row>
    <row r="124" customFormat="false" ht="12.75" hidden="false" customHeight="false" outlineLevel="0" collapsed="false">
      <c r="B124" s="41" t="n">
        <v>36963</v>
      </c>
      <c r="C124" s="0" t="n">
        <v>413</v>
      </c>
      <c r="D124" s="0" t="n">
        <v>53500500</v>
      </c>
      <c r="F124" s="0" t="s">
        <v>256</v>
      </c>
      <c r="H124" s="0" t="n">
        <v>100014018</v>
      </c>
      <c r="I124" s="0" t="s">
        <v>258</v>
      </c>
      <c r="J124" s="0" t="n">
        <v>5000004234</v>
      </c>
      <c r="K124" s="0" t="s">
        <v>259</v>
      </c>
      <c r="L124" s="42" t="n">
        <v>8.26</v>
      </c>
    </row>
    <row r="125" customFormat="false" ht="12.75" hidden="false" customHeight="false" outlineLevel="0" collapsed="false">
      <c r="B125" s="0" t="s">
        <v>74</v>
      </c>
      <c r="D125" s="0" t="n">
        <v>53500500</v>
      </c>
      <c r="L125" s="43" t="n">
        <v>94.13</v>
      </c>
    </row>
    <row r="126" customFormat="false" ht="12.75" hidden="false" customHeight="false" outlineLevel="0" collapsed="false">
      <c r="B126" s="41" t="n">
        <v>36976</v>
      </c>
      <c r="C126" s="0" t="n">
        <v>413</v>
      </c>
      <c r="D126" s="0" t="n">
        <v>53600000</v>
      </c>
      <c r="F126" s="0" t="s">
        <v>151</v>
      </c>
      <c r="H126" s="0" t="n">
        <v>100016686</v>
      </c>
      <c r="I126" s="0" t="s">
        <v>211</v>
      </c>
      <c r="J126" s="0" t="n">
        <v>6000011222</v>
      </c>
      <c r="K126" s="0" t="s">
        <v>212</v>
      </c>
      <c r="L126" s="42" t="n">
        <v>21.79</v>
      </c>
    </row>
    <row r="127" customFormat="false" ht="12.75" hidden="false" customHeight="false" outlineLevel="0" collapsed="false">
      <c r="B127" s="41" t="n">
        <v>36969</v>
      </c>
      <c r="C127" s="0" t="n">
        <v>413</v>
      </c>
      <c r="D127" s="0" t="n">
        <v>53600000</v>
      </c>
      <c r="F127" s="0" t="s">
        <v>151</v>
      </c>
      <c r="H127" s="0" t="n">
        <v>100015345</v>
      </c>
      <c r="I127" s="0" t="s">
        <v>155</v>
      </c>
      <c r="J127" s="0" t="n">
        <v>5000060175</v>
      </c>
      <c r="K127" s="0" t="s">
        <v>154</v>
      </c>
      <c r="L127" s="42" t="n">
        <v>135.04</v>
      </c>
    </row>
    <row r="128" customFormat="false" ht="12.75" hidden="false" customHeight="false" outlineLevel="0" collapsed="false">
      <c r="B128" s="41" t="n">
        <v>36969</v>
      </c>
      <c r="C128" s="0" t="n">
        <v>413</v>
      </c>
      <c r="D128" s="0" t="n">
        <v>53600000</v>
      </c>
      <c r="F128" s="0" t="s">
        <v>151</v>
      </c>
      <c r="H128" s="0" t="n">
        <v>100015369</v>
      </c>
      <c r="I128" s="0" t="s">
        <v>155</v>
      </c>
      <c r="J128" s="0" t="n">
        <v>5000060175</v>
      </c>
      <c r="K128" s="0" t="s">
        <v>154</v>
      </c>
      <c r="L128" s="42" t="n">
        <v>135.04</v>
      </c>
    </row>
    <row r="129" customFormat="false" ht="12.75" hidden="false" customHeight="false" outlineLevel="0" collapsed="false">
      <c r="B129" s="41" t="n">
        <v>36978</v>
      </c>
      <c r="C129" s="0" t="n">
        <v>413</v>
      </c>
      <c r="D129" s="0" t="n">
        <v>53600000</v>
      </c>
      <c r="F129" s="0" t="s">
        <v>151</v>
      </c>
      <c r="H129" s="0" t="n">
        <v>100016952</v>
      </c>
      <c r="I129" s="0" t="s">
        <v>260</v>
      </c>
      <c r="J129" s="0" t="n">
        <v>5000067170</v>
      </c>
      <c r="K129" s="0" t="s">
        <v>261</v>
      </c>
      <c r="L129" s="42" t="n">
        <v>257.25</v>
      </c>
    </row>
    <row r="130" customFormat="false" ht="12.75" hidden="false" customHeight="false" outlineLevel="0" collapsed="false">
      <c r="B130" s="41" t="n">
        <v>36970</v>
      </c>
      <c r="C130" s="0" t="n">
        <v>413</v>
      </c>
      <c r="D130" s="0" t="n">
        <v>53600000</v>
      </c>
      <c r="F130" s="0" t="s">
        <v>151</v>
      </c>
      <c r="H130" s="0" t="n">
        <v>100015627</v>
      </c>
      <c r="I130" s="0" t="s">
        <v>153</v>
      </c>
      <c r="J130" s="0" t="n">
        <v>5000067170</v>
      </c>
      <c r="K130" s="0" t="s">
        <v>261</v>
      </c>
      <c r="L130" s="42" t="n">
        <v>523.66</v>
      </c>
    </row>
    <row r="131" customFormat="false" ht="12.75" hidden="false" customHeight="false" outlineLevel="0" collapsed="false">
      <c r="B131" s="41" t="n">
        <v>36970</v>
      </c>
      <c r="C131" s="0" t="n">
        <v>413</v>
      </c>
      <c r="D131" s="0" t="n">
        <v>53600000</v>
      </c>
      <c r="F131" s="0" t="s">
        <v>151</v>
      </c>
      <c r="H131" s="0" t="n">
        <v>100015635</v>
      </c>
      <c r="J131" s="0" t="n">
        <v>5000067170</v>
      </c>
      <c r="K131" s="0" t="s">
        <v>261</v>
      </c>
      <c r="L131" s="42" t="n">
        <v>233.75</v>
      </c>
    </row>
    <row r="132" customFormat="false" ht="12.75" hidden="false" customHeight="false" outlineLevel="0" collapsed="false">
      <c r="B132" s="41" t="n">
        <v>36964</v>
      </c>
      <c r="C132" s="0" t="n">
        <v>413</v>
      </c>
      <c r="D132" s="0" t="n">
        <v>53600000</v>
      </c>
      <c r="F132" s="0" t="s">
        <v>151</v>
      </c>
      <c r="H132" s="0" t="n">
        <v>100014244</v>
      </c>
      <c r="I132" s="0" t="s">
        <v>153</v>
      </c>
      <c r="J132" s="0" t="n">
        <v>5000060175</v>
      </c>
      <c r="K132" s="0" t="s">
        <v>154</v>
      </c>
      <c r="L132" s="42" t="n">
        <v>226.78</v>
      </c>
    </row>
    <row r="133" customFormat="false" ht="12.75" hidden="false" customHeight="false" outlineLevel="0" collapsed="false">
      <c r="B133" s="41" t="n">
        <v>36964</v>
      </c>
      <c r="C133" s="0" t="n">
        <v>413</v>
      </c>
      <c r="D133" s="0" t="n">
        <v>53600000</v>
      </c>
      <c r="F133" s="0" t="s">
        <v>151</v>
      </c>
      <c r="H133" s="0" t="n">
        <v>100014251</v>
      </c>
      <c r="I133" s="0" t="s">
        <v>153</v>
      </c>
      <c r="J133" s="0" t="n">
        <v>5000060175</v>
      </c>
      <c r="K133" s="0" t="s">
        <v>154</v>
      </c>
      <c r="L133" s="42" t="n">
        <v>114.01</v>
      </c>
    </row>
    <row r="134" customFormat="false" ht="12.75" hidden="false" customHeight="false" outlineLevel="0" collapsed="false">
      <c r="B134" s="41" t="n">
        <v>36964</v>
      </c>
      <c r="C134" s="0" t="n">
        <v>413</v>
      </c>
      <c r="D134" s="0" t="n">
        <v>53600000</v>
      </c>
      <c r="F134" s="0" t="s">
        <v>151</v>
      </c>
      <c r="H134" s="0" t="n">
        <v>100014297</v>
      </c>
      <c r="J134" s="0" t="n">
        <v>5000060175</v>
      </c>
      <c r="K134" s="0" t="s">
        <v>154</v>
      </c>
      <c r="L134" s="42" t="n">
        <v>11</v>
      </c>
    </row>
    <row r="135" customFormat="false" ht="12.75" hidden="false" customHeight="false" outlineLevel="0" collapsed="false">
      <c r="B135" s="41" t="n">
        <v>36976</v>
      </c>
      <c r="C135" s="0" t="n">
        <v>413</v>
      </c>
      <c r="D135" s="0" t="n">
        <v>53600000</v>
      </c>
      <c r="F135" s="0" t="s">
        <v>151</v>
      </c>
      <c r="H135" s="0" t="n">
        <v>100016686</v>
      </c>
      <c r="I135" s="0" t="s">
        <v>211</v>
      </c>
      <c r="J135" s="0" t="n">
        <v>6000011222</v>
      </c>
      <c r="K135" s="0" t="s">
        <v>212</v>
      </c>
      <c r="L135" s="42" t="n">
        <v>229.98</v>
      </c>
    </row>
    <row r="136" customFormat="false" ht="12.75" hidden="false" customHeight="false" outlineLevel="0" collapsed="false">
      <c r="B136" s="41" t="n">
        <v>36966</v>
      </c>
      <c r="C136" s="0" t="n">
        <v>413</v>
      </c>
      <c r="D136" s="0" t="n">
        <v>53600000</v>
      </c>
      <c r="F136" s="0" t="s">
        <v>151</v>
      </c>
      <c r="H136" s="0" t="n">
        <v>100015016</v>
      </c>
      <c r="J136" s="0" t="n">
        <v>5000003183</v>
      </c>
      <c r="K136" s="0" t="s">
        <v>152</v>
      </c>
      <c r="L136" s="42" t="n">
        <v>34.52</v>
      </c>
    </row>
    <row r="137" customFormat="false" ht="12.75" hidden="false" customHeight="false" outlineLevel="0" collapsed="false">
      <c r="B137" s="41" t="n">
        <v>36962</v>
      </c>
      <c r="C137" s="0" t="n">
        <v>413</v>
      </c>
      <c r="D137" s="0" t="n">
        <v>53600000</v>
      </c>
      <c r="F137" s="0" t="s">
        <v>151</v>
      </c>
      <c r="H137" s="0" t="n">
        <v>100013737</v>
      </c>
      <c r="I137" s="0" t="s">
        <v>217</v>
      </c>
      <c r="J137" s="0" t="n">
        <v>6000010723</v>
      </c>
      <c r="K137" s="0" t="s">
        <v>218</v>
      </c>
      <c r="L137" s="42" t="n">
        <v>215</v>
      </c>
    </row>
    <row r="138" customFormat="false" ht="12.75" hidden="false" customHeight="false" outlineLevel="0" collapsed="false">
      <c r="B138" s="0" t="s">
        <v>74</v>
      </c>
      <c r="D138" s="0" t="n">
        <v>53600000</v>
      </c>
      <c r="L138" s="43" t="n">
        <v>2137.82</v>
      </c>
    </row>
    <row r="139" customFormat="false" ht="12.75" hidden="false" customHeight="false" outlineLevel="0" collapsed="false">
      <c r="B139" s="41" t="n">
        <v>36956</v>
      </c>
      <c r="C139" s="0" t="n">
        <v>413</v>
      </c>
      <c r="D139" s="0" t="n">
        <v>59003000</v>
      </c>
      <c r="F139" s="0" t="s">
        <v>157</v>
      </c>
      <c r="H139" s="0" t="n">
        <v>100012182</v>
      </c>
      <c r="J139" s="0" t="n">
        <v>20023000</v>
      </c>
      <c r="K139" s="0" t="s">
        <v>92</v>
      </c>
      <c r="L139" s="42" t="n">
        <v>4012.04</v>
      </c>
    </row>
    <row r="140" customFormat="false" ht="12.75" hidden="false" customHeight="false" outlineLevel="0" collapsed="false">
      <c r="B140" s="41" t="n">
        <v>36956</v>
      </c>
      <c r="C140" s="0" t="n">
        <v>413</v>
      </c>
      <c r="D140" s="0" t="n">
        <v>59003000</v>
      </c>
      <c r="F140" s="0" t="s">
        <v>157</v>
      </c>
      <c r="H140" s="0" t="n">
        <v>100012182</v>
      </c>
      <c r="J140" s="0" t="n">
        <v>20023000</v>
      </c>
      <c r="K140" s="0" t="s">
        <v>92</v>
      </c>
      <c r="L140" s="42" t="n">
        <v>3031.75</v>
      </c>
    </row>
    <row r="141" customFormat="false" ht="12.75" hidden="false" customHeight="false" outlineLevel="0" collapsed="false">
      <c r="B141" s="41" t="n">
        <v>36956</v>
      </c>
      <c r="C141" s="0" t="n">
        <v>413</v>
      </c>
      <c r="D141" s="0" t="n">
        <v>59003000</v>
      </c>
      <c r="F141" s="0" t="s">
        <v>157</v>
      </c>
      <c r="H141" s="0" t="n">
        <v>100012183</v>
      </c>
      <c r="J141" s="0" t="n">
        <v>20023000</v>
      </c>
      <c r="K141" s="0" t="s">
        <v>92</v>
      </c>
      <c r="L141" s="42" t="n">
        <v>4.79</v>
      </c>
    </row>
    <row r="142" customFormat="false" ht="12.75" hidden="false" customHeight="false" outlineLevel="0" collapsed="false">
      <c r="B142" s="41" t="n">
        <v>36965</v>
      </c>
      <c r="C142" s="0" t="n">
        <v>413</v>
      </c>
      <c r="D142" s="0" t="n">
        <v>59003000</v>
      </c>
      <c r="F142" s="0" t="s">
        <v>157</v>
      </c>
      <c r="H142" s="0" t="n">
        <v>100014057</v>
      </c>
      <c r="J142" s="0" t="n">
        <v>30016000</v>
      </c>
      <c r="K142" s="0" t="s">
        <v>72</v>
      </c>
      <c r="L142" s="42" t="n">
        <v>1530.89</v>
      </c>
    </row>
    <row r="143" customFormat="false" ht="12.75" hidden="false" customHeight="false" outlineLevel="0" collapsed="false">
      <c r="B143" s="41" t="n">
        <v>36965</v>
      </c>
      <c r="C143" s="0" t="n">
        <v>413</v>
      </c>
      <c r="D143" s="0" t="n">
        <v>59003000</v>
      </c>
      <c r="F143" s="0" t="s">
        <v>157</v>
      </c>
      <c r="H143" s="0" t="n">
        <v>100014057</v>
      </c>
      <c r="J143" s="0" t="n">
        <v>30016000</v>
      </c>
      <c r="K143" s="0" t="s">
        <v>72</v>
      </c>
      <c r="L143" s="42" t="n">
        <v>630.03</v>
      </c>
    </row>
    <row r="144" customFormat="false" ht="12.75" hidden="false" customHeight="false" outlineLevel="0" collapsed="false">
      <c r="B144" s="41" t="n">
        <v>36981</v>
      </c>
      <c r="C144" s="0" t="n">
        <v>413</v>
      </c>
      <c r="D144" s="0" t="n">
        <v>59003000</v>
      </c>
      <c r="F144" s="0" t="s">
        <v>157</v>
      </c>
      <c r="H144" s="0" t="n">
        <v>100015717</v>
      </c>
      <c r="J144" s="0" t="n">
        <v>20022500</v>
      </c>
      <c r="K144" s="0" t="s">
        <v>146</v>
      </c>
      <c r="L144" s="42" t="n">
        <v>209.12</v>
      </c>
    </row>
    <row r="145" customFormat="false" ht="12.75" hidden="false" customHeight="false" outlineLevel="0" collapsed="false">
      <c r="B145" s="41" t="n">
        <v>36981</v>
      </c>
      <c r="C145" s="0" t="n">
        <v>413</v>
      </c>
      <c r="D145" s="0" t="n">
        <v>59003000</v>
      </c>
      <c r="F145" s="0" t="s">
        <v>157</v>
      </c>
      <c r="H145" s="0" t="n">
        <v>100015717</v>
      </c>
      <c r="J145" s="0" t="n">
        <v>20022500</v>
      </c>
      <c r="K145" s="0" t="s">
        <v>146</v>
      </c>
      <c r="L145" s="42" t="n">
        <v>894.16</v>
      </c>
    </row>
    <row r="146" customFormat="false" ht="12.75" hidden="false" customHeight="false" outlineLevel="0" collapsed="false">
      <c r="B146" s="41" t="n">
        <v>36979</v>
      </c>
      <c r="C146" s="0" t="n">
        <v>413</v>
      </c>
      <c r="D146" s="0" t="n">
        <v>59003000</v>
      </c>
      <c r="F146" s="0" t="s">
        <v>157</v>
      </c>
      <c r="H146" s="0" t="n">
        <v>100017022</v>
      </c>
      <c r="I146" s="0" t="s">
        <v>158</v>
      </c>
      <c r="J146" s="0" t="n">
        <v>30700000</v>
      </c>
      <c r="K146" s="0" t="s">
        <v>159</v>
      </c>
      <c r="L146" s="42" t="n">
        <v>-8202.67</v>
      </c>
    </row>
    <row r="147" customFormat="false" ht="12.75" hidden="false" customHeight="false" outlineLevel="0" collapsed="false">
      <c r="B147" s="41" t="n">
        <v>36979</v>
      </c>
      <c r="C147" s="0" t="n">
        <v>413</v>
      </c>
      <c r="D147" s="0" t="n">
        <v>59003000</v>
      </c>
      <c r="F147" s="0" t="s">
        <v>157</v>
      </c>
      <c r="H147" s="0" t="n">
        <v>100017022</v>
      </c>
      <c r="I147" s="0" t="s">
        <v>158</v>
      </c>
      <c r="J147" s="0" t="n">
        <v>30700000</v>
      </c>
      <c r="K147" s="0" t="s">
        <v>159</v>
      </c>
      <c r="L147" s="42" t="n">
        <v>-3762.75</v>
      </c>
    </row>
    <row r="148" customFormat="false" ht="12.75" hidden="false" customHeight="false" outlineLevel="0" collapsed="false">
      <c r="B148" s="41" t="n">
        <v>36979</v>
      </c>
      <c r="C148" s="0" t="n">
        <v>413</v>
      </c>
      <c r="D148" s="0" t="n">
        <v>59003000</v>
      </c>
      <c r="F148" s="0" t="s">
        <v>157</v>
      </c>
      <c r="H148" s="0" t="n">
        <v>100017022</v>
      </c>
      <c r="I148" s="0" t="s">
        <v>158</v>
      </c>
      <c r="J148" s="0" t="n">
        <v>30700000</v>
      </c>
      <c r="K148" s="0" t="s">
        <v>159</v>
      </c>
      <c r="L148" s="42" t="n">
        <v>-508.08</v>
      </c>
    </row>
    <row r="149" customFormat="false" ht="12.75" hidden="false" customHeight="false" outlineLevel="0" collapsed="false">
      <c r="B149" s="41" t="n">
        <v>36981</v>
      </c>
      <c r="C149" s="0" t="n">
        <v>413</v>
      </c>
      <c r="D149" s="0" t="n">
        <v>59003000</v>
      </c>
      <c r="F149" s="0" t="s">
        <v>157</v>
      </c>
      <c r="H149" s="0" t="n">
        <v>100016387</v>
      </c>
      <c r="J149" s="0" t="n">
        <v>30016000</v>
      </c>
      <c r="K149" s="0" t="s">
        <v>72</v>
      </c>
      <c r="L149" s="42" t="n">
        <v>1200.04</v>
      </c>
    </row>
    <row r="150" customFormat="false" ht="12.75" hidden="false" customHeight="false" outlineLevel="0" collapsed="false">
      <c r="B150" s="41" t="n">
        <v>36981</v>
      </c>
      <c r="C150" s="0" t="n">
        <v>413</v>
      </c>
      <c r="D150" s="0" t="n">
        <v>59003000</v>
      </c>
      <c r="F150" s="0" t="s">
        <v>157</v>
      </c>
      <c r="H150" s="0" t="n">
        <v>100016387</v>
      </c>
      <c r="J150" s="0" t="n">
        <v>30016000</v>
      </c>
      <c r="K150" s="0" t="s">
        <v>72</v>
      </c>
      <c r="L150" s="42" t="n">
        <v>552.63</v>
      </c>
    </row>
    <row r="151" customFormat="false" ht="12.75" hidden="false" customHeight="false" outlineLevel="0" collapsed="false">
      <c r="B151" s="41" t="n">
        <v>36956</v>
      </c>
      <c r="C151" s="0" t="n">
        <v>413</v>
      </c>
      <c r="D151" s="0" t="n">
        <v>59003000</v>
      </c>
      <c r="F151" s="0" t="s">
        <v>157</v>
      </c>
      <c r="H151" s="0" t="n">
        <v>100012180</v>
      </c>
      <c r="J151" s="0" t="n">
        <v>20023000</v>
      </c>
      <c r="K151" s="0" t="s">
        <v>92</v>
      </c>
      <c r="L151" s="42" t="n">
        <v>449.01</v>
      </c>
    </row>
    <row r="152" customFormat="false" ht="12.75" hidden="false" customHeight="false" outlineLevel="0" collapsed="false">
      <c r="B152" s="41" t="n">
        <v>36956</v>
      </c>
      <c r="C152" s="0" t="n">
        <v>413</v>
      </c>
      <c r="D152" s="0" t="n">
        <v>59003000</v>
      </c>
      <c r="F152" s="0" t="s">
        <v>157</v>
      </c>
      <c r="H152" s="0" t="n">
        <v>100012181</v>
      </c>
      <c r="J152" s="0" t="n">
        <v>20023000</v>
      </c>
      <c r="K152" s="0" t="s">
        <v>92</v>
      </c>
      <c r="L152" s="42" t="n">
        <v>1119.56</v>
      </c>
    </row>
    <row r="153" customFormat="false" ht="12.75" hidden="false" customHeight="false" outlineLevel="0" collapsed="false">
      <c r="B153" s="0" t="s">
        <v>74</v>
      </c>
      <c r="D153" s="0" t="n">
        <v>59003000</v>
      </c>
      <c r="L153" s="43" t="n">
        <v>1160.52</v>
      </c>
    </row>
    <row r="154" customFormat="false" ht="12.75" hidden="false" customHeight="false" outlineLevel="0" collapsed="false">
      <c r="B154" s="41" t="n">
        <v>36965</v>
      </c>
      <c r="C154" s="0" t="n">
        <v>413</v>
      </c>
      <c r="D154" s="0" t="n">
        <v>59003200</v>
      </c>
      <c r="F154" s="0" t="s">
        <v>161</v>
      </c>
      <c r="H154" s="0" t="n">
        <v>100014057</v>
      </c>
      <c r="J154" s="0" t="n">
        <v>30016000</v>
      </c>
      <c r="K154" s="0" t="s">
        <v>72</v>
      </c>
      <c r="L154" s="42" t="n">
        <v>17.92</v>
      </c>
    </row>
    <row r="155" customFormat="false" ht="12.75" hidden="false" customHeight="false" outlineLevel="0" collapsed="false">
      <c r="B155" s="41" t="n">
        <v>36981</v>
      </c>
      <c r="C155" s="0" t="n">
        <v>413</v>
      </c>
      <c r="D155" s="0" t="n">
        <v>59003200</v>
      </c>
      <c r="F155" s="0" t="s">
        <v>161</v>
      </c>
      <c r="H155" s="0" t="n">
        <v>100016387</v>
      </c>
      <c r="J155" s="0" t="n">
        <v>30016000</v>
      </c>
      <c r="K155" s="0" t="s">
        <v>72</v>
      </c>
      <c r="L155" s="42" t="n">
        <v>15.94</v>
      </c>
    </row>
    <row r="156" customFormat="false" ht="12.75" hidden="false" customHeight="false" outlineLevel="0" collapsed="false">
      <c r="B156" s="0" t="s">
        <v>74</v>
      </c>
      <c r="D156" s="0" t="n">
        <v>59003200</v>
      </c>
      <c r="L156" s="43" t="n">
        <v>33.86</v>
      </c>
    </row>
    <row r="157" customFormat="false" ht="12.75" hidden="false" customHeight="false" outlineLevel="0" collapsed="false">
      <c r="B157" s="41" t="n">
        <v>36981</v>
      </c>
      <c r="C157" s="0" t="n">
        <v>413</v>
      </c>
      <c r="D157" s="0" t="n">
        <v>59099900</v>
      </c>
      <c r="F157" s="0" t="s">
        <v>162</v>
      </c>
      <c r="H157" s="0" t="n">
        <v>100015717</v>
      </c>
      <c r="J157" s="0" t="n">
        <v>20022500</v>
      </c>
      <c r="K157" s="0" t="s">
        <v>146</v>
      </c>
      <c r="L157" s="42" t="n">
        <v>89.34</v>
      </c>
    </row>
    <row r="158" customFormat="false" ht="12.75" hidden="false" customHeight="false" outlineLevel="0" collapsed="false">
      <c r="B158" s="41" t="n">
        <v>36965</v>
      </c>
      <c r="C158" s="0" t="n">
        <v>413</v>
      </c>
      <c r="D158" s="0" t="n">
        <v>59099900</v>
      </c>
      <c r="F158" s="0" t="s">
        <v>162</v>
      </c>
      <c r="H158" s="0" t="n">
        <v>100014057</v>
      </c>
      <c r="J158" s="0" t="n">
        <v>30016000</v>
      </c>
      <c r="K158" s="0" t="s">
        <v>72</v>
      </c>
      <c r="L158" s="42" t="n">
        <v>6.04</v>
      </c>
    </row>
    <row r="159" customFormat="false" ht="12.75" hidden="false" customHeight="false" outlineLevel="0" collapsed="false">
      <c r="B159" s="41" t="n">
        <v>36965</v>
      </c>
      <c r="C159" s="0" t="n">
        <v>413</v>
      </c>
      <c r="D159" s="0" t="n">
        <v>59099900</v>
      </c>
      <c r="F159" s="0" t="s">
        <v>162</v>
      </c>
      <c r="H159" s="0" t="n">
        <v>100014057</v>
      </c>
      <c r="J159" s="0" t="n">
        <v>30016000</v>
      </c>
      <c r="K159" s="0" t="s">
        <v>72</v>
      </c>
      <c r="L159" s="42" t="n">
        <v>106.11</v>
      </c>
    </row>
    <row r="160" customFormat="false" ht="12.75" hidden="false" customHeight="false" outlineLevel="0" collapsed="false">
      <c r="B160" s="41" t="n">
        <v>36981</v>
      </c>
      <c r="C160" s="0" t="n">
        <v>413</v>
      </c>
      <c r="D160" s="0" t="n">
        <v>59099900</v>
      </c>
      <c r="F160" s="0" t="s">
        <v>162</v>
      </c>
      <c r="H160" s="0" t="n">
        <v>100016387</v>
      </c>
      <c r="J160" s="0" t="n">
        <v>30016000</v>
      </c>
      <c r="K160" s="0" t="s">
        <v>72</v>
      </c>
      <c r="L160" s="42" t="n">
        <v>73.6</v>
      </c>
    </row>
    <row r="161" customFormat="false" ht="12.75" hidden="false" customHeight="false" outlineLevel="0" collapsed="false">
      <c r="B161" s="41" t="n">
        <v>36981</v>
      </c>
      <c r="C161" s="0" t="n">
        <v>413</v>
      </c>
      <c r="D161" s="0" t="n">
        <v>59099900</v>
      </c>
      <c r="F161" s="0" t="s">
        <v>162</v>
      </c>
      <c r="H161" s="0" t="n">
        <v>100016387</v>
      </c>
      <c r="J161" s="0" t="n">
        <v>30016000</v>
      </c>
      <c r="K161" s="0" t="s">
        <v>72</v>
      </c>
      <c r="L161" s="42" t="n">
        <v>4.74</v>
      </c>
    </row>
    <row r="162" customFormat="false" ht="12.75" hidden="false" customHeight="false" outlineLevel="0" collapsed="false">
      <c r="B162" s="0" t="s">
        <v>74</v>
      </c>
      <c r="D162" s="0" t="n">
        <v>59099900</v>
      </c>
      <c r="L162" s="43" t="n">
        <v>279.83</v>
      </c>
    </row>
    <row r="163" customFormat="false" ht="12.75" hidden="false" customHeight="false" outlineLevel="0" collapsed="false">
      <c r="B163" s="41" t="n">
        <v>36981</v>
      </c>
      <c r="C163" s="0" t="n">
        <v>413</v>
      </c>
      <c r="D163" s="0" t="n">
        <v>80020366</v>
      </c>
      <c r="F163" s="0" t="s">
        <v>163</v>
      </c>
      <c r="I163" s="0" t="s">
        <v>262</v>
      </c>
      <c r="L163" s="42" t="n">
        <v>149618.09</v>
      </c>
    </row>
    <row r="164" customFormat="false" ht="12.75" hidden="false" customHeight="false" outlineLevel="0" collapsed="false">
      <c r="B164" s="41" t="n">
        <v>36981</v>
      </c>
      <c r="C164" s="0" t="n">
        <v>413</v>
      </c>
      <c r="D164" s="0" t="n">
        <v>80020366</v>
      </c>
      <c r="F164" s="0" t="s">
        <v>163</v>
      </c>
      <c r="I164" s="0" t="s">
        <v>262</v>
      </c>
      <c r="L164" s="42" t="n">
        <v>-52137.87</v>
      </c>
    </row>
    <row r="165" customFormat="false" ht="12.75" hidden="false" customHeight="false" outlineLevel="0" collapsed="false">
      <c r="B165" s="41" t="n">
        <v>36981</v>
      </c>
      <c r="C165" s="0" t="n">
        <v>413</v>
      </c>
      <c r="D165" s="0" t="n">
        <v>80020366</v>
      </c>
      <c r="F165" s="0" t="s">
        <v>163</v>
      </c>
      <c r="I165" s="0" t="s">
        <v>262</v>
      </c>
      <c r="L165" s="42" t="n">
        <v>-27288.26</v>
      </c>
    </row>
    <row r="166" customFormat="false" ht="12.75" hidden="false" customHeight="false" outlineLevel="0" collapsed="false">
      <c r="B166" s="41" t="n">
        <v>36981</v>
      </c>
      <c r="C166" s="0" t="n">
        <v>413</v>
      </c>
      <c r="D166" s="0" t="n">
        <v>80020366</v>
      </c>
      <c r="F166" s="0" t="s">
        <v>163</v>
      </c>
      <c r="I166" s="0" t="s">
        <v>262</v>
      </c>
      <c r="L166" s="42" t="n">
        <v>-17071.85</v>
      </c>
    </row>
    <row r="167" customFormat="false" ht="12.75" hidden="false" customHeight="false" outlineLevel="0" collapsed="false">
      <c r="B167" s="41" t="n">
        <v>36981</v>
      </c>
      <c r="C167" s="0" t="n">
        <v>413</v>
      </c>
      <c r="D167" s="0" t="n">
        <v>80020366</v>
      </c>
      <c r="F167" s="0" t="s">
        <v>163</v>
      </c>
      <c r="I167" s="0" t="s">
        <v>262</v>
      </c>
      <c r="L167" s="42" t="n">
        <v>-17697.36</v>
      </c>
    </row>
    <row r="168" customFormat="false" ht="12.75" hidden="false" customHeight="false" outlineLevel="0" collapsed="false">
      <c r="B168" s="0" t="s">
        <v>74</v>
      </c>
      <c r="D168" s="0" t="n">
        <v>80020366</v>
      </c>
      <c r="L168" s="43" t="n">
        <v>35422.75</v>
      </c>
    </row>
    <row r="169" customFormat="false" ht="12.75" hidden="false" customHeight="false" outlineLevel="0" collapsed="false">
      <c r="B169" s="41" t="n">
        <v>36981</v>
      </c>
      <c r="C169" s="0" t="n">
        <v>413</v>
      </c>
      <c r="D169" s="0" t="n">
        <v>81000020</v>
      </c>
      <c r="F169" s="0" t="s">
        <v>169</v>
      </c>
      <c r="H169" s="0" t="n">
        <v>281892</v>
      </c>
      <c r="L169" s="42" t="n">
        <v>139.02</v>
      </c>
    </row>
    <row r="170" customFormat="false" ht="12.75" hidden="false" customHeight="false" outlineLevel="0" collapsed="false">
      <c r="B170" s="41" t="n">
        <v>36981</v>
      </c>
      <c r="C170" s="0" t="n">
        <v>413</v>
      </c>
      <c r="D170" s="0" t="n">
        <v>81000020</v>
      </c>
      <c r="F170" s="0" t="s">
        <v>169</v>
      </c>
      <c r="H170" s="0" t="n">
        <v>281883</v>
      </c>
      <c r="L170" s="42" t="n">
        <v>6.35</v>
      </c>
    </row>
    <row r="171" customFormat="false" ht="12.75" hidden="false" customHeight="false" outlineLevel="0" collapsed="false">
      <c r="B171" s="41" t="n">
        <v>36981</v>
      </c>
      <c r="C171" s="0" t="n">
        <v>413</v>
      </c>
      <c r="D171" s="0" t="n">
        <v>81000020</v>
      </c>
      <c r="F171" s="0" t="s">
        <v>169</v>
      </c>
      <c r="H171" s="0" t="n">
        <v>281880</v>
      </c>
      <c r="L171" s="42" t="n">
        <v>10.4</v>
      </c>
    </row>
    <row r="172" customFormat="false" ht="12.75" hidden="false" customHeight="false" outlineLevel="0" collapsed="false">
      <c r="B172" s="0" t="s">
        <v>74</v>
      </c>
      <c r="D172" s="0" t="n">
        <v>81000020</v>
      </c>
      <c r="L172" s="43" t="n">
        <v>155.77</v>
      </c>
    </row>
    <row r="173" customFormat="false" ht="12.75" hidden="false" customHeight="false" outlineLevel="0" collapsed="false">
      <c r="B173" s="41" t="n">
        <v>36981</v>
      </c>
      <c r="C173" s="0" t="n">
        <v>413</v>
      </c>
      <c r="D173" s="0" t="n">
        <v>81000022</v>
      </c>
      <c r="F173" s="0" t="s">
        <v>170</v>
      </c>
      <c r="H173" s="0" t="n">
        <v>281892</v>
      </c>
      <c r="L173" s="42" t="n">
        <v>113.18</v>
      </c>
    </row>
    <row r="174" customFormat="false" ht="12.75" hidden="false" customHeight="false" outlineLevel="0" collapsed="false">
      <c r="B174" s="41" t="n">
        <v>36981</v>
      </c>
      <c r="C174" s="0" t="n">
        <v>413</v>
      </c>
      <c r="D174" s="0" t="n">
        <v>81000022</v>
      </c>
      <c r="F174" s="0" t="s">
        <v>170</v>
      </c>
      <c r="H174" s="0" t="n">
        <v>281883</v>
      </c>
      <c r="L174" s="42" t="n">
        <v>1220.57</v>
      </c>
    </row>
    <row r="175" customFormat="false" ht="12.75" hidden="false" customHeight="false" outlineLevel="0" collapsed="false">
      <c r="B175" s="41" t="n">
        <v>36981</v>
      </c>
      <c r="C175" s="0" t="n">
        <v>413</v>
      </c>
      <c r="D175" s="0" t="n">
        <v>81000022</v>
      </c>
      <c r="F175" s="0" t="s">
        <v>170</v>
      </c>
      <c r="H175" s="0" t="n">
        <v>281880</v>
      </c>
      <c r="L175" s="42" t="n">
        <v>2281.74</v>
      </c>
    </row>
    <row r="176" customFormat="false" ht="12.75" hidden="false" customHeight="false" outlineLevel="0" collapsed="false">
      <c r="B176" s="0" t="s">
        <v>74</v>
      </c>
      <c r="D176" s="0" t="n">
        <v>81000022</v>
      </c>
      <c r="L176" s="43" t="n">
        <v>3615.49</v>
      </c>
    </row>
    <row r="177" customFormat="false" ht="12.75" hidden="false" customHeight="false" outlineLevel="0" collapsed="false">
      <c r="B177" s="41" t="n">
        <v>36981</v>
      </c>
      <c r="C177" s="0" t="n">
        <v>413</v>
      </c>
      <c r="D177" s="0" t="n">
        <v>81000023</v>
      </c>
      <c r="F177" s="0" t="s">
        <v>171</v>
      </c>
      <c r="H177" s="0" t="n">
        <v>281893</v>
      </c>
      <c r="L177" s="42" t="n">
        <v>9869.56</v>
      </c>
    </row>
    <row r="178" customFormat="false" ht="12.75" hidden="false" customHeight="false" outlineLevel="0" collapsed="false">
      <c r="B178" s="41" t="n">
        <v>36981</v>
      </c>
      <c r="C178" s="0" t="n">
        <v>413</v>
      </c>
      <c r="D178" s="0" t="n">
        <v>81000023</v>
      </c>
      <c r="F178" s="0" t="s">
        <v>171</v>
      </c>
      <c r="H178" s="0" t="n">
        <v>281890</v>
      </c>
      <c r="L178" s="42" t="n">
        <v>17697.36</v>
      </c>
    </row>
    <row r="179" customFormat="false" ht="12.75" hidden="false" customHeight="false" outlineLevel="0" collapsed="false">
      <c r="B179" s="41" t="n">
        <v>36981</v>
      </c>
      <c r="C179" s="0" t="n">
        <v>413</v>
      </c>
      <c r="D179" s="0" t="n">
        <v>81000023</v>
      </c>
      <c r="F179" s="0" t="s">
        <v>171</v>
      </c>
      <c r="H179" s="0" t="n">
        <v>281888</v>
      </c>
      <c r="L179" s="42" t="n">
        <v>62499.27</v>
      </c>
    </row>
    <row r="180" customFormat="false" ht="12.75" hidden="false" customHeight="false" outlineLevel="0" collapsed="false">
      <c r="B180" s="41" t="n">
        <v>36981</v>
      </c>
      <c r="C180" s="0" t="n">
        <v>413</v>
      </c>
      <c r="D180" s="0" t="n">
        <v>81000023</v>
      </c>
      <c r="F180" s="0" t="s">
        <v>171</v>
      </c>
      <c r="H180" s="0" t="n">
        <v>281885</v>
      </c>
      <c r="L180" s="42" t="n">
        <v>1533.72</v>
      </c>
    </row>
    <row r="181" customFormat="false" ht="12.75" hidden="false" customHeight="false" outlineLevel="0" collapsed="false">
      <c r="B181" s="41" t="n">
        <v>36981</v>
      </c>
      <c r="C181" s="0" t="n">
        <v>413</v>
      </c>
      <c r="D181" s="0" t="n">
        <v>81000023</v>
      </c>
      <c r="F181" s="0" t="s">
        <v>171</v>
      </c>
      <c r="H181" s="0" t="n">
        <v>281880</v>
      </c>
      <c r="L181" s="42" t="n">
        <v>12113.72</v>
      </c>
    </row>
    <row r="182" customFormat="false" ht="12.75" hidden="false" customHeight="false" outlineLevel="0" collapsed="false">
      <c r="B182" s="41" t="n">
        <v>36981</v>
      </c>
      <c r="C182" s="0" t="n">
        <v>413</v>
      </c>
      <c r="D182" s="0" t="n">
        <v>81000023</v>
      </c>
      <c r="F182" s="0" t="s">
        <v>171</v>
      </c>
      <c r="H182" s="0" t="n">
        <v>281877</v>
      </c>
      <c r="L182" s="42" t="n">
        <v>12113.73</v>
      </c>
    </row>
    <row r="183" customFormat="false" ht="12.75" hidden="false" customHeight="false" outlineLevel="0" collapsed="false">
      <c r="B183" s="0" t="s">
        <v>74</v>
      </c>
      <c r="D183" s="0" t="n">
        <v>81000023</v>
      </c>
      <c r="L183" s="43" t="n">
        <v>115827.36</v>
      </c>
    </row>
    <row r="184" customFormat="false" ht="12.75" hidden="false" customHeight="false" outlineLevel="0" collapsed="false">
      <c r="B184" s="41" t="n">
        <v>36981</v>
      </c>
      <c r="C184" s="0" t="n">
        <v>413</v>
      </c>
      <c r="D184" s="0" t="n">
        <v>82100107</v>
      </c>
      <c r="F184" s="0" t="s">
        <v>174</v>
      </c>
      <c r="H184" s="0" t="n">
        <v>2837321</v>
      </c>
      <c r="L184" s="42" t="n">
        <v>-184.64</v>
      </c>
    </row>
    <row r="185" customFormat="false" ht="12.75" hidden="false" customHeight="false" outlineLevel="0" collapsed="false">
      <c r="B185" s="41" t="n">
        <v>36981</v>
      </c>
      <c r="C185" s="0" t="n">
        <v>413</v>
      </c>
      <c r="D185" s="0" t="n">
        <v>82100107</v>
      </c>
      <c r="F185" s="0" t="s">
        <v>174</v>
      </c>
      <c r="H185" s="0" t="n">
        <v>2837320</v>
      </c>
      <c r="L185" s="42" t="n">
        <v>-184.64</v>
      </c>
    </row>
    <row r="186" customFormat="false" ht="12.75" hidden="false" customHeight="false" outlineLevel="0" collapsed="false">
      <c r="B186" s="41" t="n">
        <v>36980</v>
      </c>
      <c r="C186" s="0" t="n">
        <v>413</v>
      </c>
      <c r="D186" s="0" t="n">
        <v>82100107</v>
      </c>
      <c r="F186" s="0" t="s">
        <v>174</v>
      </c>
      <c r="H186" s="0" t="n">
        <v>2837322</v>
      </c>
      <c r="L186" s="42" t="n">
        <v>-184.64</v>
      </c>
    </row>
    <row r="187" customFormat="false" ht="12.75" hidden="false" customHeight="false" outlineLevel="0" collapsed="false">
      <c r="B187" s="0" t="s">
        <v>74</v>
      </c>
      <c r="D187" s="0" t="n">
        <v>82100107</v>
      </c>
      <c r="L187" s="43" t="n">
        <v>-553.92</v>
      </c>
    </row>
    <row r="188" customFormat="false" ht="12.75" hidden="false" customHeight="false" outlineLevel="0" collapsed="false">
      <c r="B188" s="41" t="n">
        <v>36981</v>
      </c>
      <c r="C188" s="0" t="n">
        <v>413</v>
      </c>
      <c r="D188" s="0" t="n">
        <v>82109999</v>
      </c>
      <c r="F188" s="0" t="s">
        <v>176</v>
      </c>
      <c r="I188" s="0" t="s">
        <v>177</v>
      </c>
      <c r="L188" s="42" t="n">
        <v>-5</v>
      </c>
    </row>
    <row r="189" customFormat="false" ht="12.75" hidden="false" customHeight="false" outlineLevel="0" collapsed="false">
      <c r="B189" s="0" t="s">
        <v>74</v>
      </c>
      <c r="D189" s="0" t="n">
        <v>82109999</v>
      </c>
      <c r="L189" s="43" t="n">
        <v>-5</v>
      </c>
    </row>
    <row r="190" customFormat="false" ht="12.75" hidden="false" customHeight="false" outlineLevel="0" collapsed="false">
      <c r="B190" s="0" t="s">
        <v>178</v>
      </c>
      <c r="L190" s="42"/>
    </row>
    <row r="191" customFormat="false" ht="12.75" hidden="false" customHeight="false" outlineLevel="0" collapsed="false">
      <c r="L191" s="42"/>
    </row>
    <row r="192" customFormat="false" ht="12.75" hidden="false" customHeight="false" outlineLevel="0" collapsed="false">
      <c r="B192" s="0" t="s">
        <v>179</v>
      </c>
      <c r="L192" s="43" t="n">
        <v>149634.43</v>
      </c>
    </row>
    <row r="193" customFormat="false" ht="12.75" hidden="false" customHeight="false" outlineLevel="0" collapsed="false">
      <c r="L193" s="42"/>
    </row>
    <row r="194" customFormat="false" ht="12.75" hidden="false" customHeight="false" outlineLevel="0" collapsed="false">
      <c r="L194" s="42"/>
    </row>
    <row r="195" customFormat="false" ht="12.75" hidden="false" customHeight="false" outlineLevel="0" collapsed="false">
      <c r="L195" s="42"/>
    </row>
    <row r="196" customFormat="false" ht="12.75" hidden="false" customHeight="false" outlineLevel="0" collapsed="false">
      <c r="L196" s="42"/>
    </row>
    <row r="197" customFormat="false" ht="12.75" hidden="false" customHeight="false" outlineLevel="0" collapsed="false">
      <c r="L197" s="42"/>
    </row>
    <row r="198" customFormat="false" ht="12.75" hidden="false" customHeight="false" outlineLevel="0" collapsed="false">
      <c r="L198" s="42"/>
    </row>
    <row r="199" customFormat="false" ht="12.75" hidden="false" customHeight="false" outlineLevel="0" collapsed="false">
      <c r="L199" s="42"/>
    </row>
    <row r="200" customFormat="false" ht="12.75" hidden="false" customHeight="false" outlineLevel="0" collapsed="false">
      <c r="L200" s="42"/>
    </row>
    <row r="201" customFormat="false" ht="12.75" hidden="false" customHeight="false" outlineLevel="0" collapsed="false">
      <c r="L201" s="42"/>
    </row>
    <row r="202" customFormat="false" ht="12.75" hidden="false" customHeight="false" outlineLevel="0" collapsed="false">
      <c r="L202" s="42"/>
    </row>
    <row r="203" customFormat="false" ht="12.75" hidden="false" customHeight="false" outlineLevel="0" collapsed="false">
      <c r="L203" s="42"/>
    </row>
    <row r="204" customFormat="false" ht="12.75" hidden="false" customHeight="false" outlineLevel="0" collapsed="false">
      <c r="L204" s="42"/>
    </row>
    <row r="205" customFormat="false" ht="12.75" hidden="false" customHeight="false" outlineLevel="0" collapsed="false">
      <c r="L205" s="42"/>
    </row>
    <row r="206" customFormat="false" ht="12.75" hidden="false" customHeight="false" outlineLevel="0" collapsed="false">
      <c r="L206" s="42"/>
    </row>
    <row r="207" customFormat="false" ht="12.75" hidden="false" customHeight="false" outlineLevel="0" collapsed="false">
      <c r="L207" s="42"/>
    </row>
    <row r="208" customFormat="false" ht="12.75" hidden="false" customHeight="false" outlineLevel="0" collapsed="false">
      <c r="L208" s="42"/>
    </row>
    <row r="209" customFormat="false" ht="12.75" hidden="false" customHeight="false" outlineLevel="0" collapsed="false">
      <c r="L209" s="42"/>
    </row>
    <row r="210" customFormat="false" ht="12.75" hidden="false" customHeight="false" outlineLevel="0" collapsed="false">
      <c r="L210" s="42"/>
    </row>
    <row r="211" customFormat="false" ht="12.75" hidden="false" customHeight="false" outlineLevel="0" collapsed="false">
      <c r="L211" s="42"/>
    </row>
    <row r="212" customFormat="false" ht="12.75" hidden="false" customHeight="false" outlineLevel="0" collapsed="false">
      <c r="L212" s="42"/>
    </row>
    <row r="213" customFormat="false" ht="12.75" hidden="false" customHeight="false" outlineLevel="0" collapsed="false">
      <c r="L213" s="42"/>
    </row>
    <row r="214" customFormat="false" ht="12.75" hidden="false" customHeight="false" outlineLevel="0" collapsed="false">
      <c r="L214" s="42"/>
    </row>
    <row r="215" customFormat="false" ht="12.75" hidden="false" customHeight="false" outlineLevel="0" collapsed="false">
      <c r="L215" s="42"/>
    </row>
    <row r="216" customFormat="false" ht="12.75" hidden="false" customHeight="false" outlineLevel="0" collapsed="false">
      <c r="L216" s="42"/>
    </row>
    <row r="217" customFormat="false" ht="12.75" hidden="false" customHeight="false" outlineLevel="0" collapsed="false">
      <c r="L217" s="42"/>
    </row>
    <row r="218" customFormat="false" ht="12.75" hidden="false" customHeight="false" outlineLevel="0" collapsed="false">
      <c r="L218" s="42"/>
    </row>
    <row r="219" customFormat="false" ht="12.75" hidden="false" customHeight="false" outlineLevel="0" collapsed="false">
      <c r="L219" s="42"/>
    </row>
    <row r="220" customFormat="false" ht="12.75" hidden="false" customHeight="false" outlineLevel="0" collapsed="false">
      <c r="L220" s="42"/>
    </row>
    <row r="221" customFormat="false" ht="12.75" hidden="false" customHeight="false" outlineLevel="0" collapsed="false">
      <c r="L221" s="42"/>
    </row>
    <row r="222" customFormat="false" ht="12.75" hidden="false" customHeight="false" outlineLevel="0" collapsed="false">
      <c r="L222" s="42"/>
    </row>
    <row r="223" customFormat="false" ht="12.75" hidden="false" customHeight="false" outlineLevel="0" collapsed="false">
      <c r="L223" s="42"/>
    </row>
    <row r="224" customFormat="false" ht="12.75" hidden="false" customHeight="false" outlineLevel="0" collapsed="false">
      <c r="L224" s="42"/>
    </row>
    <row r="225" customFormat="false" ht="12.75" hidden="false" customHeight="false" outlineLevel="0" collapsed="false">
      <c r="L225" s="42"/>
    </row>
    <row r="226" customFormat="false" ht="12.75" hidden="false" customHeight="false" outlineLevel="0" collapsed="false">
      <c r="L226" s="42"/>
    </row>
    <row r="227" customFormat="false" ht="12.75" hidden="false" customHeight="false" outlineLevel="0" collapsed="false">
      <c r="L227" s="42"/>
    </row>
    <row r="228" customFormat="false" ht="12.75" hidden="false" customHeight="false" outlineLevel="0" collapsed="false">
      <c r="L228" s="42"/>
    </row>
    <row r="229" customFormat="false" ht="12.75" hidden="false" customHeight="false" outlineLevel="0" collapsed="false">
      <c r="L229" s="42"/>
    </row>
    <row r="230" customFormat="false" ht="12.75" hidden="false" customHeight="false" outlineLevel="0" collapsed="false">
      <c r="L230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41"/>
    <col collapsed="false" customWidth="true" hidden="false" outlineLevel="0" max="3" min="3" style="0" width="21.84"/>
  </cols>
  <sheetData>
    <row r="1" customFormat="false" ht="12.75" hidden="false" customHeight="false" outlineLevel="0" collapsed="false">
      <c r="B1" s="44" t="s">
        <v>4</v>
      </c>
      <c r="C1" s="44"/>
    </row>
    <row r="2" customFormat="false" ht="12.75" hidden="false" customHeight="false" outlineLevel="0" collapsed="false">
      <c r="B2" s="44" t="s">
        <v>263</v>
      </c>
      <c r="C2" s="44"/>
    </row>
    <row r="3" customFormat="false" ht="12.75" hidden="false" customHeight="false" outlineLevel="0" collapsed="false">
      <c r="B3" s="44" t="s">
        <v>181</v>
      </c>
      <c r="C3" s="44"/>
    </row>
    <row r="5" customFormat="false" ht="12.75" hidden="false" customHeight="false" outlineLevel="0" collapsed="false">
      <c r="A5" s="45" t="s">
        <v>182</v>
      </c>
      <c r="B5" s="45" t="s">
        <v>183</v>
      </c>
      <c r="C5" s="45"/>
      <c r="D5" s="45" t="s">
        <v>184</v>
      </c>
    </row>
    <row r="7" customFormat="false" ht="12" hidden="false" customHeight="true" outlineLevel="0" collapsed="false">
      <c r="A7" s="0" t="s">
        <v>264</v>
      </c>
      <c r="B7" s="0" t="s">
        <v>202</v>
      </c>
      <c r="C7" s="0" t="s">
        <v>186</v>
      </c>
      <c r="D7" s="0" t="n">
        <v>1</v>
      </c>
    </row>
    <row r="8" customFormat="false" ht="12" hidden="false" customHeight="true" outlineLevel="0" collapsed="false">
      <c r="A8" s="0" t="s">
        <v>265</v>
      </c>
      <c r="B8" s="0" t="s">
        <v>202</v>
      </c>
      <c r="C8" s="0" t="s">
        <v>186</v>
      </c>
      <c r="D8" s="0" t="n">
        <v>1</v>
      </c>
    </row>
    <row r="9" customFormat="false" ht="12" hidden="false" customHeight="true" outlineLevel="0" collapsed="false">
      <c r="A9" s="0" t="s">
        <v>266</v>
      </c>
      <c r="B9" s="0" t="s">
        <v>202</v>
      </c>
      <c r="C9" s="0" t="s">
        <v>186</v>
      </c>
      <c r="D9" s="0" t="n">
        <v>1</v>
      </c>
    </row>
    <row r="10" customFormat="false" ht="12" hidden="false" customHeight="true" outlineLevel="0" collapsed="false">
      <c r="A10" s="0" t="s">
        <v>267</v>
      </c>
      <c r="B10" s="0" t="s">
        <v>202</v>
      </c>
      <c r="C10" s="0" t="s">
        <v>186</v>
      </c>
      <c r="D10" s="0" t="n">
        <v>1</v>
      </c>
    </row>
    <row r="11" customFormat="false" ht="12" hidden="false" customHeight="true" outlineLevel="0" collapsed="false">
      <c r="A11" s="0" t="s">
        <v>268</v>
      </c>
      <c r="B11" s="0" t="s">
        <v>202</v>
      </c>
      <c r="C11" s="0" t="s">
        <v>186</v>
      </c>
      <c r="D11" s="0" t="n">
        <v>1</v>
      </c>
    </row>
    <row r="12" customFormat="false" ht="12" hidden="false" customHeight="true" outlineLevel="0" collapsed="false">
      <c r="A12" s="0" t="s">
        <v>269</v>
      </c>
      <c r="B12" s="0" t="s">
        <v>202</v>
      </c>
      <c r="C12" s="0" t="s">
        <v>186</v>
      </c>
      <c r="D12" s="0" t="n">
        <v>1</v>
      </c>
    </row>
    <row r="13" customFormat="false" ht="12" hidden="false" customHeight="true" outlineLevel="0" collapsed="false">
      <c r="A13" s="0" t="s">
        <v>270</v>
      </c>
      <c r="B13" s="0" t="s">
        <v>202</v>
      </c>
      <c r="C13" s="0" t="s">
        <v>186</v>
      </c>
      <c r="D13" s="0" t="n">
        <v>1</v>
      </c>
    </row>
    <row r="14" customFormat="false" ht="12" hidden="false" customHeight="true" outlineLevel="0" collapsed="false">
      <c r="A14" s="0" t="s">
        <v>271</v>
      </c>
      <c r="B14" s="0" t="s">
        <v>202</v>
      </c>
      <c r="C14" s="0" t="s">
        <v>186</v>
      </c>
      <c r="D14" s="0" t="n">
        <v>1</v>
      </c>
    </row>
    <row r="15" customFormat="false" ht="12" hidden="false" customHeight="true" outlineLevel="0" collapsed="false">
      <c r="A15" s="0" t="s">
        <v>272</v>
      </c>
      <c r="B15" s="0" t="s">
        <v>202</v>
      </c>
      <c r="C15" s="0" t="s">
        <v>273</v>
      </c>
      <c r="D15" s="0" t="n">
        <v>1</v>
      </c>
    </row>
    <row r="16" customFormat="false" ht="13.5" hidden="false" customHeight="false" outlineLevel="0" collapsed="false">
      <c r="D16" s="50" t="n">
        <f aca="false">SUM(D7:D15)</f>
        <v>9</v>
      </c>
    </row>
    <row r="17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2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33" activeCellId="0" sqref="B33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14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274</v>
      </c>
    </row>
    <row r="2" customFormat="false" ht="11.25" hidden="true" customHeight="false" outlineLevel="0" collapsed="false">
      <c r="A2" s="1" t="s">
        <v>2</v>
      </c>
      <c r="B2" s="1" t="s">
        <v>275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276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 Executive - Mark Haedicke (105655)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12</v>
      </c>
      <c r="R8" s="9"/>
      <c r="S8" s="6" t="s">
        <v>8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32750.69</v>
      </c>
      <c r="C11" s="22"/>
      <c r="D11" s="22" t="n">
        <v>36814</v>
      </c>
      <c r="E11" s="22"/>
      <c r="F11" s="22" t="n">
        <v>4063.31</v>
      </c>
      <c r="G11" s="22"/>
      <c r="H11" s="23" t="n">
        <v>99383.47</v>
      </c>
      <c r="I11" s="22"/>
      <c r="J11" s="22" t="n">
        <v>110442</v>
      </c>
      <c r="K11" s="22"/>
      <c r="L11" s="22" t="n">
        <v>11058.53</v>
      </c>
      <c r="M11" s="22"/>
      <c r="N11" s="21" t="s">
        <v>31</v>
      </c>
      <c r="O11" s="22" t="n">
        <v>19685.42</v>
      </c>
      <c r="P11" s="22"/>
      <c r="Q11" s="22" t="n">
        <v>46947.36</v>
      </c>
      <c r="R11" s="22"/>
      <c r="S11" s="22" t="n">
        <v>32750.69</v>
      </c>
      <c r="T11" s="22"/>
      <c r="U11" s="22" t="n">
        <v>36814</v>
      </c>
      <c r="V11" s="22"/>
      <c r="W11" s="22" t="n">
        <v>36814</v>
      </c>
      <c r="X11" s="22"/>
      <c r="Y11" s="22" t="n">
        <v>36814</v>
      </c>
      <c r="Z11" s="22"/>
      <c r="AA11" s="22" t="n">
        <v>36814</v>
      </c>
      <c r="AB11" s="22"/>
      <c r="AC11" s="22" t="n">
        <v>36814</v>
      </c>
      <c r="AD11" s="22"/>
      <c r="AE11" s="22" t="n">
        <v>36814</v>
      </c>
      <c r="AF11" s="22"/>
      <c r="AG11" s="22" t="n">
        <v>36814</v>
      </c>
      <c r="AH11" s="22"/>
      <c r="AI11" s="22" t="n">
        <v>36814</v>
      </c>
      <c r="AJ11" s="22"/>
      <c r="AK11" s="22" t="n">
        <v>36814</v>
      </c>
      <c r="AL11" s="22"/>
      <c r="AM11" s="24" t="n">
        <v>430709.47</v>
      </c>
      <c r="AN11" s="22"/>
      <c r="AO11" s="25" t="n">
        <v>441768</v>
      </c>
      <c r="AP11" s="22"/>
      <c r="AQ11" s="25" t="n">
        <v>11058.53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6663.65</v>
      </c>
      <c r="C12" s="22"/>
      <c r="D12" s="22" t="n">
        <v>4205</v>
      </c>
      <c r="E12" s="22"/>
      <c r="F12" s="22" t="n">
        <v>-2458.65</v>
      </c>
      <c r="G12" s="22"/>
      <c r="H12" s="23" t="n">
        <v>15574.27</v>
      </c>
      <c r="I12" s="22"/>
      <c r="J12" s="22" t="n">
        <v>12615</v>
      </c>
      <c r="K12" s="22"/>
      <c r="L12" s="22" t="n">
        <v>-2959.27</v>
      </c>
      <c r="M12" s="22"/>
      <c r="N12" s="21" t="s">
        <v>32</v>
      </c>
      <c r="O12" s="22" t="n">
        <v>1714.09</v>
      </c>
      <c r="P12" s="22"/>
      <c r="Q12" s="22" t="n">
        <v>7196.53</v>
      </c>
      <c r="R12" s="22"/>
      <c r="S12" s="22" t="n">
        <v>6663.65</v>
      </c>
      <c r="T12" s="22"/>
      <c r="U12" s="22" t="n">
        <v>4205</v>
      </c>
      <c r="V12" s="22"/>
      <c r="W12" s="22" t="n">
        <v>4205</v>
      </c>
      <c r="X12" s="22"/>
      <c r="Y12" s="22" t="n">
        <v>4205</v>
      </c>
      <c r="Z12" s="22"/>
      <c r="AA12" s="22" t="n">
        <v>4205</v>
      </c>
      <c r="AB12" s="22"/>
      <c r="AC12" s="22" t="n">
        <v>4205</v>
      </c>
      <c r="AD12" s="22"/>
      <c r="AE12" s="22" t="n">
        <v>4205</v>
      </c>
      <c r="AF12" s="22"/>
      <c r="AG12" s="22" t="n">
        <v>4205</v>
      </c>
      <c r="AH12" s="22"/>
      <c r="AI12" s="22" t="n">
        <v>4205</v>
      </c>
      <c r="AJ12" s="22"/>
      <c r="AK12" s="22" t="n">
        <v>4205</v>
      </c>
      <c r="AL12" s="22"/>
      <c r="AM12" s="24" t="n">
        <v>53419.27</v>
      </c>
      <c r="AN12" s="22"/>
      <c r="AO12" s="25" t="n">
        <v>50460</v>
      </c>
      <c r="AP12" s="22"/>
      <c r="AQ12" s="25" t="n">
        <v>-2959.27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-17243.1</v>
      </c>
      <c r="C13" s="22"/>
      <c r="D13" s="22" t="n">
        <v>1625</v>
      </c>
      <c r="E13" s="22"/>
      <c r="F13" s="22" t="n">
        <v>18868.1</v>
      </c>
      <c r="G13" s="22" t="n">
        <v>1</v>
      </c>
      <c r="H13" s="23" t="n">
        <v>26734.26</v>
      </c>
      <c r="I13" s="22"/>
      <c r="J13" s="22" t="n">
        <v>4875</v>
      </c>
      <c r="K13" s="22"/>
      <c r="L13" s="22" t="n">
        <v>-21859.26</v>
      </c>
      <c r="M13" s="22"/>
      <c r="N13" s="21" t="s">
        <v>33</v>
      </c>
      <c r="O13" s="22" t="n">
        <v>9311.73</v>
      </c>
      <c r="P13" s="22"/>
      <c r="Q13" s="22" t="n">
        <v>34665.63</v>
      </c>
      <c r="R13" s="22"/>
      <c r="S13" s="22" t="n">
        <v>-17243.1</v>
      </c>
      <c r="T13" s="22"/>
      <c r="U13" s="22" t="n">
        <v>1625</v>
      </c>
      <c r="V13" s="22"/>
      <c r="W13" s="22" t="n">
        <v>1625</v>
      </c>
      <c r="X13" s="22"/>
      <c r="Y13" s="22" t="n">
        <v>1625</v>
      </c>
      <c r="Z13" s="22"/>
      <c r="AA13" s="22" t="n">
        <v>1625</v>
      </c>
      <c r="AB13" s="22"/>
      <c r="AC13" s="22" t="n">
        <v>1625</v>
      </c>
      <c r="AD13" s="22"/>
      <c r="AE13" s="22" t="n">
        <v>1625</v>
      </c>
      <c r="AF13" s="22"/>
      <c r="AG13" s="22" t="n">
        <v>1625</v>
      </c>
      <c r="AH13" s="22"/>
      <c r="AI13" s="22" t="n">
        <v>1625</v>
      </c>
      <c r="AJ13" s="22"/>
      <c r="AK13" s="22" t="n">
        <v>1625</v>
      </c>
      <c r="AL13" s="22"/>
      <c r="AM13" s="24" t="n">
        <v>41359.26</v>
      </c>
      <c r="AN13" s="22"/>
      <c r="AO13" s="25" t="n">
        <v>19500</v>
      </c>
      <c r="AP13" s="22"/>
      <c r="AQ13" s="25" t="n">
        <v>-21859.26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9349.78</v>
      </c>
      <c r="C14" s="22"/>
      <c r="D14" s="22" t="n">
        <v>6550</v>
      </c>
      <c r="E14" s="22"/>
      <c r="F14" s="22" t="n">
        <v>-2799.78</v>
      </c>
      <c r="G14" s="22"/>
      <c r="H14" s="23" t="n">
        <v>116633.5</v>
      </c>
      <c r="I14" s="22"/>
      <c r="J14" s="22" t="n">
        <v>19650</v>
      </c>
      <c r="K14" s="22"/>
      <c r="L14" s="22" t="n">
        <v>-96983.5</v>
      </c>
      <c r="M14" s="22"/>
      <c r="N14" s="21" t="s">
        <v>34</v>
      </c>
      <c r="O14" s="22" t="n">
        <v>81502.5</v>
      </c>
      <c r="P14" s="22"/>
      <c r="Q14" s="22" t="n">
        <v>25781.22</v>
      </c>
      <c r="R14" s="22"/>
      <c r="S14" s="22" t="n">
        <v>9349.78</v>
      </c>
      <c r="T14" s="22"/>
      <c r="U14" s="22" t="n">
        <v>6550</v>
      </c>
      <c r="V14" s="22"/>
      <c r="W14" s="22" t="n">
        <v>6550</v>
      </c>
      <c r="X14" s="22"/>
      <c r="Y14" s="22" t="n">
        <v>6550</v>
      </c>
      <c r="Z14" s="22"/>
      <c r="AA14" s="22" t="n">
        <v>6550</v>
      </c>
      <c r="AB14" s="22"/>
      <c r="AC14" s="22" t="n">
        <v>6550</v>
      </c>
      <c r="AD14" s="22"/>
      <c r="AE14" s="22" t="n">
        <v>6550</v>
      </c>
      <c r="AF14" s="22"/>
      <c r="AG14" s="22" t="n">
        <v>6550</v>
      </c>
      <c r="AH14" s="22"/>
      <c r="AI14" s="22" t="n">
        <v>6550</v>
      </c>
      <c r="AJ14" s="22"/>
      <c r="AK14" s="22" t="n">
        <v>6550</v>
      </c>
      <c r="AL14" s="22"/>
      <c r="AM14" s="24" t="n">
        <v>175583.5</v>
      </c>
      <c r="AN14" s="22"/>
      <c r="AO14" s="25" t="n">
        <v>78600</v>
      </c>
      <c r="AP14" s="22"/>
      <c r="AQ14" s="25" t="n">
        <v>-96983.5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1045.18</v>
      </c>
      <c r="C15" s="22"/>
      <c r="D15" s="22" t="n">
        <v>0</v>
      </c>
      <c r="E15" s="22"/>
      <c r="F15" s="22" t="n">
        <v>-1045.18</v>
      </c>
      <c r="G15" s="22"/>
      <c r="H15" s="23" t="n">
        <v>1953.45</v>
      </c>
      <c r="I15" s="22"/>
      <c r="J15" s="22" t="n">
        <v>0</v>
      </c>
      <c r="K15" s="22"/>
      <c r="L15" s="22" t="n">
        <v>-1953.45</v>
      </c>
      <c r="M15" s="22"/>
      <c r="N15" s="21" t="s">
        <v>35</v>
      </c>
      <c r="O15" s="22" t="n">
        <v>412.54</v>
      </c>
      <c r="P15" s="22"/>
      <c r="Q15" s="22" t="n">
        <v>495.73</v>
      </c>
      <c r="R15" s="22"/>
      <c r="S15" s="22" t="n">
        <v>1045.18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1953.45</v>
      </c>
      <c r="AN15" s="22"/>
      <c r="AO15" s="25" t="n">
        <v>0</v>
      </c>
      <c r="AP15" s="22"/>
      <c r="AQ15" s="25" t="n">
        <v>-1953.45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376.99</v>
      </c>
      <c r="C16" s="22"/>
      <c r="D16" s="22" t="n">
        <v>13519</v>
      </c>
      <c r="E16" s="22"/>
      <c r="F16" s="22" t="n">
        <v>13142.01</v>
      </c>
      <c r="G16" s="22"/>
      <c r="H16" s="23" t="n">
        <v>2077.16</v>
      </c>
      <c r="I16" s="22"/>
      <c r="J16" s="22" t="n">
        <v>40557</v>
      </c>
      <c r="K16" s="22"/>
      <c r="L16" s="22" t="n">
        <v>38479.84</v>
      </c>
      <c r="M16" s="22"/>
      <c r="N16" s="21" t="s">
        <v>36</v>
      </c>
      <c r="O16" s="22" t="n">
        <v>-68.92</v>
      </c>
      <c r="P16" s="22"/>
      <c r="Q16" s="22" t="n">
        <v>1769.09</v>
      </c>
      <c r="R16" s="22"/>
      <c r="S16" s="22" t="n">
        <v>376.99</v>
      </c>
      <c r="T16" s="22"/>
      <c r="U16" s="22" t="n">
        <v>13519</v>
      </c>
      <c r="V16" s="22"/>
      <c r="W16" s="22" t="n">
        <v>13519</v>
      </c>
      <c r="X16" s="22"/>
      <c r="Y16" s="22" t="n">
        <v>13519</v>
      </c>
      <c r="Z16" s="22"/>
      <c r="AA16" s="22" t="n">
        <v>13519</v>
      </c>
      <c r="AB16" s="22"/>
      <c r="AC16" s="22" t="n">
        <v>13519</v>
      </c>
      <c r="AD16" s="22"/>
      <c r="AE16" s="22" t="n">
        <v>13519</v>
      </c>
      <c r="AF16" s="22"/>
      <c r="AG16" s="22" t="n">
        <v>13519</v>
      </c>
      <c r="AH16" s="22"/>
      <c r="AI16" s="22" t="n">
        <v>13519</v>
      </c>
      <c r="AJ16" s="22"/>
      <c r="AK16" s="22" t="n">
        <v>13519</v>
      </c>
      <c r="AL16" s="22"/>
      <c r="AM16" s="24" t="n">
        <v>123748.16</v>
      </c>
      <c r="AN16" s="22"/>
      <c r="AO16" s="25" t="n">
        <v>162228</v>
      </c>
      <c r="AP16" s="22"/>
      <c r="AQ16" s="25" t="n">
        <v>38479.84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0</v>
      </c>
      <c r="C17" s="22"/>
      <c r="D17" s="22" t="n">
        <v>0</v>
      </c>
      <c r="E17" s="22"/>
      <c r="F17" s="22" t="n">
        <v>0</v>
      </c>
      <c r="G17" s="22"/>
      <c r="H17" s="23" t="n">
        <v>287.84</v>
      </c>
      <c r="I17" s="22"/>
      <c r="J17" s="22" t="n">
        <v>0</v>
      </c>
      <c r="K17" s="22"/>
      <c r="L17" s="22" t="n">
        <v>-287.84</v>
      </c>
      <c r="M17" s="22"/>
      <c r="N17" s="21" t="s">
        <v>37</v>
      </c>
      <c r="O17" s="22" t="n">
        <v>336</v>
      </c>
      <c r="P17" s="22"/>
      <c r="Q17" s="22" t="n">
        <v>-48.16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287.84</v>
      </c>
      <c r="AN17" s="22"/>
      <c r="AO17" s="25" t="n">
        <v>0</v>
      </c>
      <c r="AP17" s="22"/>
      <c r="AQ17" s="25" t="n">
        <v>-287.84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-321381.56</v>
      </c>
      <c r="C19" s="22"/>
      <c r="D19" s="22" t="n">
        <v>184513</v>
      </c>
      <c r="E19" s="22"/>
      <c r="F19" s="22" t="n">
        <v>505894.56</v>
      </c>
      <c r="G19" s="22"/>
      <c r="H19" s="23" t="n">
        <v>-9607.91000000001</v>
      </c>
      <c r="I19" s="22"/>
      <c r="J19" s="22" t="n">
        <v>553539</v>
      </c>
      <c r="K19" s="22"/>
      <c r="L19" s="22" t="n">
        <v>563146.91</v>
      </c>
      <c r="M19" s="22"/>
      <c r="N19" s="21" t="s">
        <v>39</v>
      </c>
      <c r="O19" s="22" t="n">
        <v>147379.38</v>
      </c>
      <c r="P19" s="22"/>
      <c r="Q19" s="22" t="n">
        <v>164394.27</v>
      </c>
      <c r="R19" s="22"/>
      <c r="S19" s="22" t="n">
        <v>-321381.56</v>
      </c>
      <c r="T19" s="22"/>
      <c r="U19" s="22" t="n">
        <v>184513</v>
      </c>
      <c r="V19" s="22"/>
      <c r="W19" s="22" t="n">
        <v>184513</v>
      </c>
      <c r="X19" s="22"/>
      <c r="Y19" s="22" t="n">
        <v>184513</v>
      </c>
      <c r="Z19" s="22"/>
      <c r="AA19" s="22" t="n">
        <v>184513</v>
      </c>
      <c r="AB19" s="22"/>
      <c r="AC19" s="22" t="n">
        <v>184513</v>
      </c>
      <c r="AD19" s="22"/>
      <c r="AE19" s="22" t="n">
        <v>184513</v>
      </c>
      <c r="AF19" s="22"/>
      <c r="AG19" s="22" t="n">
        <v>184513</v>
      </c>
      <c r="AH19" s="22"/>
      <c r="AI19" s="22" t="n">
        <v>184513</v>
      </c>
      <c r="AJ19" s="22"/>
      <c r="AK19" s="22" t="n">
        <v>184513</v>
      </c>
      <c r="AL19" s="22"/>
      <c r="AM19" s="24" t="n">
        <v>1651009.09</v>
      </c>
      <c r="AN19" s="22"/>
      <c r="AO19" s="25" t="n">
        <v>2214156</v>
      </c>
      <c r="AP19" s="22"/>
      <c r="AQ19" s="25" t="n">
        <v>563146.910000001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102.04</v>
      </c>
      <c r="I20" s="22"/>
      <c r="J20" s="22" t="n">
        <v>0</v>
      </c>
      <c r="K20" s="22"/>
      <c r="L20" s="22" t="n">
        <v>-102.04</v>
      </c>
      <c r="M20" s="22"/>
      <c r="N20" s="21" t="s">
        <v>40</v>
      </c>
      <c r="O20" s="22" t="n">
        <v>0</v>
      </c>
      <c r="P20" s="22"/>
      <c r="Q20" s="22" t="n">
        <v>102.04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102.04</v>
      </c>
      <c r="AN20" s="22"/>
      <c r="AO20" s="25" t="n">
        <v>0</v>
      </c>
      <c r="AP20" s="22"/>
      <c r="AQ20" s="25" t="n">
        <v>-102.04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37.25</v>
      </c>
      <c r="C22" s="22"/>
      <c r="D22" s="22" t="n">
        <v>805</v>
      </c>
      <c r="E22" s="22"/>
      <c r="F22" s="22" t="n">
        <v>767.75</v>
      </c>
      <c r="G22" s="22"/>
      <c r="H22" s="23" t="n">
        <v>37.25</v>
      </c>
      <c r="I22" s="22"/>
      <c r="J22" s="22" t="n">
        <v>2415</v>
      </c>
      <c r="K22" s="22"/>
      <c r="L22" s="22" t="n">
        <v>2377.75</v>
      </c>
      <c r="M22" s="22"/>
      <c r="N22" s="21" t="s">
        <v>42</v>
      </c>
      <c r="O22" s="22" t="n">
        <v>0</v>
      </c>
      <c r="P22" s="22"/>
      <c r="Q22" s="22" t="n">
        <v>0</v>
      </c>
      <c r="R22" s="22"/>
      <c r="S22" s="22" t="n">
        <v>37.25</v>
      </c>
      <c r="T22" s="22"/>
      <c r="U22" s="22" t="n">
        <v>805</v>
      </c>
      <c r="V22" s="22"/>
      <c r="W22" s="22" t="n">
        <v>805</v>
      </c>
      <c r="X22" s="22"/>
      <c r="Y22" s="22" t="n">
        <v>805</v>
      </c>
      <c r="Z22" s="22"/>
      <c r="AA22" s="22" t="n">
        <v>805</v>
      </c>
      <c r="AB22" s="22"/>
      <c r="AC22" s="22" t="n">
        <v>805</v>
      </c>
      <c r="AD22" s="22"/>
      <c r="AE22" s="22" t="n">
        <v>805</v>
      </c>
      <c r="AF22" s="22"/>
      <c r="AG22" s="22" t="n">
        <v>805</v>
      </c>
      <c r="AH22" s="22"/>
      <c r="AI22" s="22" t="n">
        <v>805</v>
      </c>
      <c r="AJ22" s="22"/>
      <c r="AK22" s="22" t="n">
        <v>805</v>
      </c>
      <c r="AL22" s="22"/>
      <c r="AM22" s="24" t="n">
        <v>7282.25</v>
      </c>
      <c r="AN22" s="22"/>
      <c r="AO22" s="25" t="n">
        <v>9660</v>
      </c>
      <c r="AP22" s="22"/>
      <c r="AQ22" s="25" t="n">
        <v>2377.75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0</v>
      </c>
      <c r="C24" s="22"/>
      <c r="D24" s="22" t="n">
        <v>0</v>
      </c>
      <c r="E24" s="22"/>
      <c r="F24" s="22" t="n">
        <v>0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35.81</v>
      </c>
      <c r="P24" s="22"/>
      <c r="Q24" s="22" t="n">
        <v>-35.81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1777.12</v>
      </c>
      <c r="C26" s="22"/>
      <c r="D26" s="22" t="n">
        <v>275</v>
      </c>
      <c r="E26" s="22"/>
      <c r="F26" s="22" t="n">
        <v>-1502.12</v>
      </c>
      <c r="G26" s="22"/>
      <c r="H26" s="23" t="n">
        <v>3787.29</v>
      </c>
      <c r="I26" s="22"/>
      <c r="J26" s="22" t="n">
        <v>825</v>
      </c>
      <c r="K26" s="22"/>
      <c r="L26" s="22" t="n">
        <v>-2962.29</v>
      </c>
      <c r="M26" s="22"/>
      <c r="N26" s="21" t="s">
        <v>46</v>
      </c>
      <c r="O26" s="22" t="n">
        <v>0</v>
      </c>
      <c r="P26" s="22"/>
      <c r="Q26" s="22" t="n">
        <v>2010.17</v>
      </c>
      <c r="R26" s="22"/>
      <c r="S26" s="22" t="n">
        <v>1777.12</v>
      </c>
      <c r="T26" s="22"/>
      <c r="U26" s="22" t="n">
        <v>275</v>
      </c>
      <c r="V26" s="22"/>
      <c r="W26" s="22" t="n">
        <v>275</v>
      </c>
      <c r="X26" s="22"/>
      <c r="Y26" s="22" t="n">
        <v>275</v>
      </c>
      <c r="Z26" s="22"/>
      <c r="AA26" s="22" t="n">
        <v>275</v>
      </c>
      <c r="AB26" s="22"/>
      <c r="AC26" s="22" t="n">
        <v>275</v>
      </c>
      <c r="AD26" s="22"/>
      <c r="AE26" s="22" t="n">
        <v>275</v>
      </c>
      <c r="AF26" s="22"/>
      <c r="AG26" s="22" t="n">
        <v>275</v>
      </c>
      <c r="AH26" s="22"/>
      <c r="AI26" s="22" t="n">
        <v>275</v>
      </c>
      <c r="AJ26" s="22"/>
      <c r="AK26" s="22" t="n">
        <v>275</v>
      </c>
      <c r="AL26" s="22"/>
      <c r="AM26" s="24" t="n">
        <v>6262.29</v>
      </c>
      <c r="AN26" s="22"/>
      <c r="AO26" s="25" t="n">
        <v>3300</v>
      </c>
      <c r="AP26" s="22"/>
      <c r="AQ26" s="25" t="n">
        <v>-2962.29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-132951.01</v>
      </c>
      <c r="C27" s="22"/>
      <c r="D27" s="26" t="n">
        <v>4202</v>
      </c>
      <c r="E27" s="22"/>
      <c r="F27" s="26" t="n">
        <v>137153.01</v>
      </c>
      <c r="G27" s="22" t="n">
        <v>2</v>
      </c>
      <c r="H27" s="27" t="n">
        <v>100763.38</v>
      </c>
      <c r="I27" s="22"/>
      <c r="J27" s="26" t="n">
        <v>12606</v>
      </c>
      <c r="K27" s="22"/>
      <c r="L27" s="26" t="n">
        <v>-88157.38</v>
      </c>
      <c r="M27" s="22"/>
      <c r="N27" s="21" t="s">
        <v>47</v>
      </c>
      <c r="O27" s="26" t="n">
        <v>78647.48</v>
      </c>
      <c r="P27" s="22"/>
      <c r="Q27" s="26" t="n">
        <v>155066.91</v>
      </c>
      <c r="R27" s="22"/>
      <c r="S27" s="26" t="n">
        <v>-132951.01</v>
      </c>
      <c r="T27" s="22"/>
      <c r="U27" s="26" t="n">
        <v>4202</v>
      </c>
      <c r="V27" s="22"/>
      <c r="W27" s="26" t="n">
        <v>4202</v>
      </c>
      <c r="X27" s="22"/>
      <c r="Y27" s="26" t="n">
        <v>4202</v>
      </c>
      <c r="Z27" s="22"/>
      <c r="AA27" s="26" t="n">
        <v>4202</v>
      </c>
      <c r="AB27" s="22"/>
      <c r="AC27" s="26" t="n">
        <v>4202</v>
      </c>
      <c r="AD27" s="22"/>
      <c r="AE27" s="26" t="n">
        <v>4202</v>
      </c>
      <c r="AF27" s="22"/>
      <c r="AG27" s="26" t="n">
        <v>4202</v>
      </c>
      <c r="AH27" s="22"/>
      <c r="AI27" s="26" t="n">
        <v>4202</v>
      </c>
      <c r="AJ27" s="22"/>
      <c r="AK27" s="26" t="n">
        <v>4202</v>
      </c>
      <c r="AL27" s="22"/>
      <c r="AM27" s="28" t="n">
        <v>138581.38</v>
      </c>
      <c r="AN27" s="22"/>
      <c r="AO27" s="29" t="n">
        <v>50424</v>
      </c>
      <c r="AP27" s="22"/>
      <c r="AQ27" s="29" t="n">
        <v>-88157.38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-419575.01</v>
      </c>
      <c r="C28" s="22"/>
      <c r="D28" s="22" t="n">
        <v>252508</v>
      </c>
      <c r="E28" s="22"/>
      <c r="F28" s="22" t="n">
        <v>672083.01</v>
      </c>
      <c r="G28" s="22"/>
      <c r="H28" s="31" t="n">
        <v>357726</v>
      </c>
      <c r="I28" s="22"/>
      <c r="J28" s="22" t="n">
        <v>757524</v>
      </c>
      <c r="K28" s="22"/>
      <c r="L28" s="22" t="n">
        <v>399798</v>
      </c>
      <c r="M28" s="22"/>
      <c r="N28" s="30" t="s">
        <v>48</v>
      </c>
      <c r="O28" s="22" t="n">
        <v>338956.03</v>
      </c>
      <c r="P28" s="32"/>
      <c r="Q28" s="22" t="n">
        <v>438344.98</v>
      </c>
      <c r="R28" s="32"/>
      <c r="S28" s="22" t="n">
        <v>-419575.01</v>
      </c>
      <c r="T28" s="32"/>
      <c r="U28" s="22" t="n">
        <v>252508</v>
      </c>
      <c r="V28" s="32"/>
      <c r="W28" s="22" t="n">
        <v>252508</v>
      </c>
      <c r="X28" s="32"/>
      <c r="Y28" s="22" t="n">
        <v>252508</v>
      </c>
      <c r="Z28" s="32"/>
      <c r="AA28" s="22" t="n">
        <v>252508</v>
      </c>
      <c r="AB28" s="32"/>
      <c r="AC28" s="22" t="n">
        <v>252508</v>
      </c>
      <c r="AD28" s="32"/>
      <c r="AE28" s="22" t="n">
        <v>252508</v>
      </c>
      <c r="AF28" s="32"/>
      <c r="AG28" s="22" t="n">
        <v>252508</v>
      </c>
      <c r="AH28" s="32"/>
      <c r="AI28" s="22" t="n">
        <v>252508</v>
      </c>
      <c r="AJ28" s="32"/>
      <c r="AK28" s="22" t="n">
        <v>252508</v>
      </c>
      <c r="AL28" s="32"/>
      <c r="AM28" s="24" t="n">
        <v>2630298</v>
      </c>
      <c r="AN28" s="22"/>
      <c r="AO28" s="25" t="n">
        <v>3030096</v>
      </c>
      <c r="AP28" s="22"/>
      <c r="AQ28" s="25" t="n">
        <v>399798.000000001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-226894.42</v>
      </c>
      <c r="C30" s="22"/>
      <c r="D30" s="33" t="n">
        <v>-8492.77999999999</v>
      </c>
      <c r="E30" s="22"/>
      <c r="F30" s="33" t="n">
        <v>218401.64</v>
      </c>
      <c r="G30" s="22"/>
      <c r="H30" s="23" t="n">
        <v>-24696.87</v>
      </c>
      <c r="I30" s="22"/>
      <c r="J30" s="33" t="n">
        <v>-25478.34</v>
      </c>
      <c r="K30" s="22"/>
      <c r="L30" s="33" t="n">
        <v>-781.469999999968</v>
      </c>
      <c r="M30" s="22"/>
      <c r="N30" s="21" t="s">
        <v>49</v>
      </c>
      <c r="O30" s="33" t="n">
        <v>-8232.29</v>
      </c>
      <c r="P30" s="33"/>
      <c r="Q30" s="33" t="n">
        <v>210429.84</v>
      </c>
      <c r="R30" s="33"/>
      <c r="S30" s="33" t="n">
        <v>-226894.42</v>
      </c>
      <c r="T30" s="33"/>
      <c r="U30" s="33" t="n">
        <v>-8492.77999999999</v>
      </c>
      <c r="V30" s="33"/>
      <c r="W30" s="33" t="n">
        <v>-8492.77999999999</v>
      </c>
      <c r="X30" s="33"/>
      <c r="Y30" s="33" t="n">
        <v>-8492.77999999999</v>
      </c>
      <c r="Z30" s="33"/>
      <c r="AA30" s="33" t="n">
        <v>-8492.77999999999</v>
      </c>
      <c r="AB30" s="33"/>
      <c r="AC30" s="33" t="n">
        <v>-8492.77999999999</v>
      </c>
      <c r="AD30" s="33"/>
      <c r="AE30" s="33" t="n">
        <v>-8492.77999999999</v>
      </c>
      <c r="AF30" s="33"/>
      <c r="AG30" s="33" t="n">
        <v>-8492.77999999999</v>
      </c>
      <c r="AH30" s="33"/>
      <c r="AI30" s="33" t="n">
        <v>-8492.77999999999</v>
      </c>
      <c r="AJ30" s="33"/>
      <c r="AK30" s="33" t="n">
        <v>-8492.77999999999</v>
      </c>
      <c r="AL30" s="33"/>
      <c r="AM30" s="34" t="n">
        <v>-101131.89</v>
      </c>
      <c r="AN30" s="22"/>
      <c r="AO30" s="35" t="n">
        <v>-101913.36</v>
      </c>
      <c r="AP30" s="22"/>
      <c r="AQ30" s="25" t="n">
        <v>-781.470000000001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6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7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8" t="s">
        <v>51</v>
      </c>
      <c r="B33" s="32" t="n">
        <v>-646469.43</v>
      </c>
      <c r="C33" s="32"/>
      <c r="D33" s="32" t="n">
        <v>244015.22</v>
      </c>
      <c r="E33" s="32"/>
      <c r="F33" s="32" t="n">
        <v>890484.65</v>
      </c>
      <c r="G33" s="32"/>
      <c r="H33" s="32" t="n">
        <v>333029.13</v>
      </c>
      <c r="I33" s="32"/>
      <c r="J33" s="32" t="n">
        <v>732045.66</v>
      </c>
      <c r="K33" s="32"/>
      <c r="L33" s="32" t="n">
        <v>399016.53</v>
      </c>
      <c r="M33" s="22"/>
      <c r="N33" s="38" t="s">
        <v>51</v>
      </c>
      <c r="O33" s="32" t="n">
        <v>330723.74</v>
      </c>
      <c r="P33" s="32"/>
      <c r="Q33" s="32" t="n">
        <v>648774.82</v>
      </c>
      <c r="R33" s="32"/>
      <c r="S33" s="32" t="n">
        <v>-646469.43</v>
      </c>
      <c r="T33" s="32"/>
      <c r="U33" s="32" t="n">
        <v>244015.22</v>
      </c>
      <c r="V33" s="32"/>
      <c r="W33" s="32" t="n">
        <v>244015.22</v>
      </c>
      <c r="X33" s="32"/>
      <c r="Y33" s="32" t="n">
        <v>244015.22</v>
      </c>
      <c r="Z33" s="32"/>
      <c r="AA33" s="32" t="n">
        <v>244015.22</v>
      </c>
      <c r="AB33" s="32"/>
      <c r="AC33" s="32" t="n">
        <v>244015.22</v>
      </c>
      <c r="AD33" s="32"/>
      <c r="AE33" s="32" t="n">
        <v>244015.22</v>
      </c>
      <c r="AF33" s="32"/>
      <c r="AG33" s="32" t="n">
        <v>244015.22</v>
      </c>
      <c r="AH33" s="32"/>
      <c r="AI33" s="32" t="n">
        <v>244015.22</v>
      </c>
      <c r="AJ33" s="32"/>
      <c r="AK33" s="32" t="n">
        <v>244015.22</v>
      </c>
      <c r="AL33" s="32"/>
      <c r="AM33" s="24" t="n">
        <v>2529166.11</v>
      </c>
      <c r="AN33" s="22"/>
      <c r="AO33" s="25" t="n">
        <v>2928182.64</v>
      </c>
      <c r="AP33" s="22"/>
      <c r="AQ33" s="25" t="n">
        <v>399016.530000001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8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9" t="s">
        <v>52</v>
      </c>
      <c r="B35" s="22" t="n">
        <v>2</v>
      </c>
      <c r="C35" s="22"/>
      <c r="D35" s="22" t="n">
        <v>2</v>
      </c>
      <c r="E35" s="22"/>
      <c r="F35" s="22" t="n">
        <v>0</v>
      </c>
      <c r="G35" s="22"/>
      <c r="H35" s="22" t="n">
        <v>2</v>
      </c>
      <c r="I35" s="22"/>
      <c r="J35" s="22" t="n">
        <v>2</v>
      </c>
      <c r="K35" s="22"/>
      <c r="L35" s="22" t="n">
        <v>0</v>
      </c>
      <c r="M35" s="22"/>
      <c r="N35" s="39" t="s">
        <v>52</v>
      </c>
      <c r="O35" s="22" t="n">
        <v>2</v>
      </c>
      <c r="P35" s="22"/>
      <c r="Q35" s="22" t="n">
        <v>2</v>
      </c>
      <c r="R35" s="22"/>
      <c r="S35" s="22" t="n">
        <v>2</v>
      </c>
      <c r="T35" s="22"/>
      <c r="U35" s="22" t="n">
        <v>2</v>
      </c>
      <c r="V35" s="22"/>
      <c r="W35" s="22" t="n">
        <v>2</v>
      </c>
      <c r="X35" s="22"/>
      <c r="Y35" s="22" t="n">
        <v>2</v>
      </c>
      <c r="Z35" s="22"/>
      <c r="AA35" s="22" t="n">
        <v>2</v>
      </c>
      <c r="AB35" s="22"/>
      <c r="AC35" s="22" t="n">
        <v>2</v>
      </c>
      <c r="AD35" s="22"/>
      <c r="AE35" s="22" t="n">
        <v>2</v>
      </c>
      <c r="AF35" s="22"/>
      <c r="AG35" s="22" t="n">
        <v>2</v>
      </c>
      <c r="AH35" s="22"/>
      <c r="AI35" s="22" t="n">
        <v>2</v>
      </c>
      <c r="AJ35" s="22"/>
      <c r="AK35" s="22" t="n">
        <v>2</v>
      </c>
      <c r="AL35" s="22"/>
      <c r="AM35" s="24" t="n">
        <v>2</v>
      </c>
      <c r="AN35" s="22"/>
      <c r="AO35" s="25" t="n">
        <v>2</v>
      </c>
      <c r="AP35" s="22"/>
      <c r="AQ35" s="25" t="n">
        <v>0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54</v>
      </c>
    </row>
    <row r="41" customFormat="false" ht="11.25" hidden="false" customHeight="false" outlineLevel="0" collapsed="false">
      <c r="A41" s="1" t="s">
        <v>277</v>
      </c>
    </row>
    <row r="42" customFormat="false" ht="11.25" hidden="false" customHeight="false" outlineLevel="0" collapsed="false">
      <c r="A42" s="1" t="s">
        <v>278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2">
      <formula>0</formula>
    </cfRule>
  </conditionalFormatting>
  <printOptions headings="false" gridLines="false" gridLinesSet="true" horizontalCentered="true" verticalCentered="true"/>
  <pageMargins left="0" right="0" top="0" bottom="0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10.99"/>
    <col collapsed="false" customWidth="true" hidden="false" outlineLevel="0" max="3" min="3" style="0" width="7.28"/>
    <col collapsed="false" customWidth="true" hidden="false" outlineLevel="0" max="4" min="4" style="0" width="11.7"/>
    <col collapsed="false" customWidth="true" hidden="false" outlineLevel="0" max="5" min="5" style="0" width="4.7"/>
    <col collapsed="false" customWidth="true" hidden="false" outlineLevel="0" max="7" min="7" style="0" width="11.42"/>
    <col collapsed="false" customWidth="true" hidden="false" outlineLevel="0" max="8" min="8" style="0" width="11.99"/>
    <col collapsed="false" customWidth="true" hidden="false" outlineLevel="0" max="9" min="9" style="0" width="44.13"/>
    <col collapsed="false" customWidth="true" hidden="false" outlineLevel="0" max="10" min="10" style="0" width="12.28"/>
    <col collapsed="false" customWidth="true" hidden="false" outlineLevel="0" max="11" min="11" style="0" width="39.41"/>
    <col collapsed="false" customWidth="true" hidden="false" outlineLevel="0" max="12" min="12" style="0" width="13.14"/>
  </cols>
  <sheetData>
    <row r="1" customFormat="false" ht="12.75" hidden="false" customHeight="false" outlineLevel="0" collapsed="false">
      <c r="A1" s="0" t="s">
        <v>55</v>
      </c>
      <c r="C1" s="0" t="s">
        <v>56</v>
      </c>
      <c r="E1" s="0" t="s">
        <v>57</v>
      </c>
    </row>
    <row r="2" customFormat="false" ht="12.75" hidden="false" customHeight="false" outlineLevel="0" collapsed="false">
      <c r="A2" s="0" t="s">
        <v>58</v>
      </c>
      <c r="C2" s="40" t="n">
        <v>105655</v>
      </c>
      <c r="E2" s="0" t="s">
        <v>274</v>
      </c>
    </row>
    <row r="3" customFormat="false" ht="12.75" hidden="false" customHeight="false" outlineLevel="0" collapsed="false">
      <c r="A3" s="0" t="s">
        <v>59</v>
      </c>
      <c r="C3" s="0" t="s">
        <v>60</v>
      </c>
      <c r="E3" s="0" t="s">
        <v>61</v>
      </c>
    </row>
    <row r="6" customFormat="false" ht="12.75" hidden="false" customHeight="false" outlineLevel="0" collapsed="false">
      <c r="B6" s="0" t="s">
        <v>62</v>
      </c>
      <c r="C6" s="0" t="s">
        <v>63</v>
      </c>
      <c r="D6" s="0" t="s">
        <v>64</v>
      </c>
      <c r="F6" s="0" t="s">
        <v>65</v>
      </c>
      <c r="H6" s="0" t="s">
        <v>66</v>
      </c>
      <c r="I6" s="0" t="s">
        <v>67</v>
      </c>
      <c r="J6" s="0" t="s">
        <v>68</v>
      </c>
      <c r="K6" s="0" t="s">
        <v>69</v>
      </c>
      <c r="L6" s="0" t="s">
        <v>70</v>
      </c>
    </row>
    <row r="8" customFormat="false" ht="12.75" hidden="false" customHeight="false" outlineLevel="0" collapsed="false">
      <c r="B8" s="41" t="n">
        <v>36981</v>
      </c>
      <c r="C8" s="0" t="n">
        <v>413</v>
      </c>
      <c r="D8" s="0" t="n">
        <v>52000500</v>
      </c>
      <c r="F8" s="0" t="s">
        <v>31</v>
      </c>
      <c r="H8" s="0" t="n">
        <v>100016387</v>
      </c>
      <c r="J8" s="0" t="n">
        <v>30016000</v>
      </c>
      <c r="K8" s="0" t="s">
        <v>72</v>
      </c>
      <c r="L8" s="42" t="n">
        <v>6628.85</v>
      </c>
    </row>
    <row r="9" customFormat="false" ht="12.75" hidden="false" customHeight="false" outlineLevel="0" collapsed="false">
      <c r="B9" s="41" t="n">
        <v>36981</v>
      </c>
      <c r="C9" s="0" t="n">
        <v>413</v>
      </c>
      <c r="D9" s="0" t="n">
        <v>52000500</v>
      </c>
      <c r="F9" s="0" t="s">
        <v>31</v>
      </c>
      <c r="H9" s="0" t="n">
        <v>100016387</v>
      </c>
      <c r="J9" s="0" t="n">
        <v>30016000</v>
      </c>
      <c r="K9" s="0" t="s">
        <v>72</v>
      </c>
      <c r="L9" s="42" t="n">
        <v>14583.5</v>
      </c>
    </row>
    <row r="10" customFormat="false" ht="12.75" hidden="false" customHeight="false" outlineLevel="0" collapsed="false">
      <c r="B10" s="41" t="n">
        <v>36965</v>
      </c>
      <c r="C10" s="0" t="n">
        <v>413</v>
      </c>
      <c r="D10" s="0" t="n">
        <v>52000500</v>
      </c>
      <c r="F10" s="0" t="s">
        <v>31</v>
      </c>
      <c r="H10" s="0" t="n">
        <v>100014057</v>
      </c>
      <c r="J10" s="0" t="n">
        <v>30016000</v>
      </c>
      <c r="K10" s="0" t="s">
        <v>72</v>
      </c>
      <c r="L10" s="42" t="n">
        <v>14583.5</v>
      </c>
    </row>
    <row r="11" customFormat="false" ht="12.75" hidden="false" customHeight="false" outlineLevel="0" collapsed="false">
      <c r="B11" s="41" t="n">
        <v>36965</v>
      </c>
      <c r="C11" s="0" t="n">
        <v>413</v>
      </c>
      <c r="D11" s="0" t="n">
        <v>52000500</v>
      </c>
      <c r="F11" s="0" t="s">
        <v>31</v>
      </c>
      <c r="H11" s="0" t="n">
        <v>100014057</v>
      </c>
      <c r="J11" s="0" t="n">
        <v>30016000</v>
      </c>
      <c r="K11" s="0" t="s">
        <v>72</v>
      </c>
      <c r="L11" s="42" t="n">
        <v>2307.81</v>
      </c>
    </row>
    <row r="12" customFormat="false" ht="12.75" hidden="false" customHeight="false" outlineLevel="0" collapsed="false">
      <c r="B12" s="41" t="n">
        <v>36965</v>
      </c>
      <c r="C12" s="0" t="n">
        <v>413</v>
      </c>
      <c r="D12" s="0" t="n">
        <v>52000500</v>
      </c>
      <c r="F12" s="0" t="s">
        <v>31</v>
      </c>
      <c r="H12" s="0" t="n">
        <v>100014057</v>
      </c>
      <c r="J12" s="0" t="n">
        <v>30016000</v>
      </c>
      <c r="K12" s="0" t="s">
        <v>72</v>
      </c>
      <c r="L12" s="42" t="n">
        <v>379.53</v>
      </c>
    </row>
    <row r="13" customFormat="false" ht="12.75" hidden="false" customHeight="false" outlineLevel="0" collapsed="false">
      <c r="B13" s="41" t="n">
        <v>36981</v>
      </c>
      <c r="C13" s="0" t="n">
        <v>413</v>
      </c>
      <c r="D13" s="0" t="n">
        <v>52000500</v>
      </c>
      <c r="F13" s="0" t="s">
        <v>31</v>
      </c>
      <c r="H13" s="0" t="n">
        <v>100016387</v>
      </c>
      <c r="J13" s="0" t="n">
        <v>30016000</v>
      </c>
      <c r="K13" s="0" t="s">
        <v>72</v>
      </c>
      <c r="L13" s="42" t="n">
        <v>131.13</v>
      </c>
    </row>
    <row r="14" customFormat="false" ht="12.75" hidden="false" customHeight="false" outlineLevel="0" collapsed="false">
      <c r="B14" s="41" t="n">
        <v>36981</v>
      </c>
      <c r="C14" s="0" t="n">
        <v>413</v>
      </c>
      <c r="D14" s="0" t="n">
        <v>52000500</v>
      </c>
      <c r="F14" s="0" t="s">
        <v>31</v>
      </c>
      <c r="H14" s="0" t="n">
        <v>100016387</v>
      </c>
      <c r="J14" s="0" t="n">
        <v>25142000</v>
      </c>
      <c r="K14" s="0" t="s">
        <v>73</v>
      </c>
      <c r="L14" s="42" t="n">
        <v>-209.81</v>
      </c>
    </row>
    <row r="15" customFormat="false" ht="12.75" hidden="false" customHeight="false" outlineLevel="0" collapsed="false">
      <c r="B15" s="41" t="n">
        <v>36981</v>
      </c>
      <c r="C15" s="0" t="n">
        <v>413</v>
      </c>
      <c r="D15" s="0" t="n">
        <v>52000500</v>
      </c>
      <c r="F15" s="0" t="s">
        <v>31</v>
      </c>
      <c r="H15" s="0" t="n">
        <v>100016387</v>
      </c>
      <c r="J15" s="0" t="n">
        <v>25142000</v>
      </c>
      <c r="K15" s="0" t="s">
        <v>73</v>
      </c>
      <c r="L15" s="42" t="n">
        <v>-6628.85</v>
      </c>
    </row>
    <row r="16" customFormat="false" ht="12.75" hidden="false" customHeight="false" outlineLevel="0" collapsed="false">
      <c r="B16" s="41" t="n">
        <v>36981</v>
      </c>
      <c r="C16" s="0" t="n">
        <v>413</v>
      </c>
      <c r="D16" s="0" t="n">
        <v>52000500</v>
      </c>
      <c r="F16" s="0" t="s">
        <v>31</v>
      </c>
      <c r="H16" s="0" t="n">
        <v>100016387</v>
      </c>
      <c r="J16" s="0" t="n">
        <v>30016000</v>
      </c>
      <c r="K16" s="0" t="s">
        <v>72</v>
      </c>
      <c r="L16" s="42" t="n">
        <v>2307.81</v>
      </c>
    </row>
    <row r="17" customFormat="false" ht="12.75" hidden="false" customHeight="false" outlineLevel="0" collapsed="false">
      <c r="B17" s="41" t="n">
        <v>36981</v>
      </c>
      <c r="C17" s="0" t="n">
        <v>413</v>
      </c>
      <c r="D17" s="0" t="n">
        <v>52000500</v>
      </c>
      <c r="F17" s="0" t="s">
        <v>31</v>
      </c>
      <c r="H17" s="0" t="n">
        <v>100016387</v>
      </c>
      <c r="J17" s="0" t="n">
        <v>30016000</v>
      </c>
      <c r="K17" s="0" t="s">
        <v>72</v>
      </c>
      <c r="L17" s="42" t="n">
        <v>78.68</v>
      </c>
    </row>
    <row r="18" customFormat="false" ht="12.75" hidden="false" customHeight="false" outlineLevel="0" collapsed="false">
      <c r="B18" s="41" t="n">
        <v>36981</v>
      </c>
      <c r="C18" s="0" t="n">
        <v>413</v>
      </c>
      <c r="D18" s="0" t="n">
        <v>52000500</v>
      </c>
      <c r="F18" s="0" t="s">
        <v>31</v>
      </c>
      <c r="H18" s="0" t="n">
        <v>100016387</v>
      </c>
      <c r="J18" s="0" t="n">
        <v>30016000</v>
      </c>
      <c r="K18" s="0" t="s">
        <v>72</v>
      </c>
      <c r="L18" s="42" t="n">
        <v>369.54</v>
      </c>
    </row>
    <row r="19" customFormat="false" ht="12.75" hidden="false" customHeight="false" outlineLevel="0" collapsed="false">
      <c r="B19" s="0" t="s">
        <v>74</v>
      </c>
      <c r="D19" s="0" t="n">
        <v>52000500</v>
      </c>
      <c r="L19" s="43" t="n">
        <v>34531.69</v>
      </c>
    </row>
    <row r="20" customFormat="false" ht="12.75" hidden="false" customHeight="false" outlineLevel="0" collapsed="false">
      <c r="B20" s="41" t="n">
        <v>36965</v>
      </c>
      <c r="C20" s="0" t="n">
        <v>413</v>
      </c>
      <c r="D20" s="0" t="n">
        <v>52001000</v>
      </c>
      <c r="F20" s="0" t="s">
        <v>75</v>
      </c>
      <c r="H20" s="0" t="n">
        <v>100014057</v>
      </c>
      <c r="J20" s="0" t="n">
        <v>30016000</v>
      </c>
      <c r="K20" s="0" t="s">
        <v>72</v>
      </c>
      <c r="L20" s="42" t="n">
        <v>212.5</v>
      </c>
    </row>
    <row r="21" customFormat="false" ht="12.75" hidden="false" customHeight="false" outlineLevel="0" collapsed="false">
      <c r="B21" s="41" t="n">
        <v>36965</v>
      </c>
      <c r="C21" s="0" t="n">
        <v>413</v>
      </c>
      <c r="D21" s="0" t="n">
        <v>52001000</v>
      </c>
      <c r="F21" s="0" t="s">
        <v>75</v>
      </c>
      <c r="H21" s="0" t="n">
        <v>100014057</v>
      </c>
      <c r="J21" s="0" t="n">
        <v>30016000</v>
      </c>
      <c r="K21" s="0" t="s">
        <v>72</v>
      </c>
      <c r="L21" s="42" t="n">
        <v>220.33</v>
      </c>
    </row>
    <row r="22" customFormat="false" ht="12.75" hidden="false" customHeight="false" outlineLevel="0" collapsed="false">
      <c r="B22" s="41" t="n">
        <v>36965</v>
      </c>
      <c r="C22" s="0" t="n">
        <v>413</v>
      </c>
      <c r="D22" s="0" t="n">
        <v>52001000</v>
      </c>
      <c r="F22" s="0" t="s">
        <v>75</v>
      </c>
      <c r="H22" s="0" t="n">
        <v>100014057</v>
      </c>
      <c r="J22" s="0" t="n">
        <v>30016000</v>
      </c>
      <c r="K22" s="0" t="s">
        <v>72</v>
      </c>
      <c r="L22" s="42" t="n">
        <v>437.51</v>
      </c>
    </row>
    <row r="23" customFormat="false" ht="12.75" hidden="false" customHeight="false" outlineLevel="0" collapsed="false">
      <c r="B23" s="41" t="n">
        <v>36965</v>
      </c>
      <c r="C23" s="0" t="n">
        <v>413</v>
      </c>
      <c r="D23" s="0" t="n">
        <v>52001000</v>
      </c>
      <c r="F23" s="0" t="s">
        <v>75</v>
      </c>
      <c r="H23" s="0" t="n">
        <v>100014057</v>
      </c>
      <c r="J23" s="0" t="n">
        <v>30016000</v>
      </c>
      <c r="K23" s="0" t="s">
        <v>72</v>
      </c>
      <c r="L23" s="42" t="n">
        <v>1929.4</v>
      </c>
    </row>
    <row r="24" customFormat="false" ht="12.75" hidden="false" customHeight="false" outlineLevel="0" collapsed="false">
      <c r="B24" s="41" t="n">
        <v>36965</v>
      </c>
      <c r="C24" s="0" t="n">
        <v>413</v>
      </c>
      <c r="D24" s="0" t="n">
        <v>52001000</v>
      </c>
      <c r="F24" s="0" t="s">
        <v>75</v>
      </c>
      <c r="H24" s="0" t="n">
        <v>100014057</v>
      </c>
      <c r="J24" s="0" t="n">
        <v>30016000</v>
      </c>
      <c r="K24" s="0" t="s">
        <v>72</v>
      </c>
      <c r="L24" s="42" t="n">
        <v>305.32</v>
      </c>
    </row>
    <row r="25" customFormat="false" ht="12.75" hidden="false" customHeight="false" outlineLevel="0" collapsed="false">
      <c r="B25" s="41" t="n">
        <v>36965</v>
      </c>
      <c r="C25" s="0" t="n">
        <v>413</v>
      </c>
      <c r="D25" s="0" t="n">
        <v>52001000</v>
      </c>
      <c r="F25" s="0" t="s">
        <v>75</v>
      </c>
      <c r="H25" s="0" t="n">
        <v>100014057</v>
      </c>
      <c r="J25" s="0" t="n">
        <v>30016000</v>
      </c>
      <c r="K25" s="0" t="s">
        <v>72</v>
      </c>
      <c r="L25" s="42" t="n">
        <v>164.29</v>
      </c>
    </row>
    <row r="26" customFormat="false" ht="12.75" hidden="false" customHeight="false" outlineLevel="0" collapsed="false">
      <c r="B26" s="41" t="n">
        <v>36965</v>
      </c>
      <c r="C26" s="0" t="n">
        <v>413</v>
      </c>
      <c r="D26" s="0" t="n">
        <v>52001000</v>
      </c>
      <c r="F26" s="0" t="s">
        <v>75</v>
      </c>
      <c r="H26" s="0" t="n">
        <v>100014057</v>
      </c>
      <c r="J26" s="0" t="n">
        <v>30016000</v>
      </c>
      <c r="K26" s="0" t="s">
        <v>72</v>
      </c>
      <c r="L26" s="42" t="n">
        <v>69.23</v>
      </c>
    </row>
    <row r="27" customFormat="false" ht="12.75" hidden="false" customHeight="false" outlineLevel="0" collapsed="false">
      <c r="B27" s="41" t="n">
        <v>36981</v>
      </c>
      <c r="C27" s="0" t="n">
        <v>413</v>
      </c>
      <c r="D27" s="0" t="n">
        <v>52001000</v>
      </c>
      <c r="F27" s="0" t="s">
        <v>75</v>
      </c>
      <c r="H27" s="0" t="n">
        <v>100016387</v>
      </c>
      <c r="J27" s="0" t="n">
        <v>30016000</v>
      </c>
      <c r="K27" s="0" t="s">
        <v>72</v>
      </c>
      <c r="L27" s="42" t="n">
        <v>212.5</v>
      </c>
    </row>
    <row r="28" customFormat="false" ht="12.75" hidden="false" customHeight="false" outlineLevel="0" collapsed="false">
      <c r="B28" s="41" t="n">
        <v>36981</v>
      </c>
      <c r="C28" s="0" t="n">
        <v>413</v>
      </c>
      <c r="D28" s="0" t="n">
        <v>52001000</v>
      </c>
      <c r="F28" s="0" t="s">
        <v>75</v>
      </c>
      <c r="H28" s="0" t="n">
        <v>100016387</v>
      </c>
      <c r="J28" s="0" t="n">
        <v>30016000</v>
      </c>
      <c r="K28" s="0" t="s">
        <v>72</v>
      </c>
      <c r="L28" s="42" t="n">
        <v>1917.73</v>
      </c>
    </row>
    <row r="29" customFormat="false" ht="12.75" hidden="false" customHeight="false" outlineLevel="0" collapsed="false">
      <c r="B29" s="41" t="n">
        <v>36981</v>
      </c>
      <c r="C29" s="0" t="n">
        <v>413</v>
      </c>
      <c r="D29" s="0" t="n">
        <v>52001000</v>
      </c>
      <c r="F29" s="0" t="s">
        <v>75</v>
      </c>
      <c r="H29" s="0" t="n">
        <v>100016387</v>
      </c>
      <c r="J29" s="0" t="n">
        <v>30016000</v>
      </c>
      <c r="K29" s="0" t="s">
        <v>72</v>
      </c>
      <c r="L29" s="42" t="n">
        <v>303.48</v>
      </c>
    </row>
    <row r="30" customFormat="false" ht="12.75" hidden="false" customHeight="false" outlineLevel="0" collapsed="false">
      <c r="B30" s="41" t="n">
        <v>36981</v>
      </c>
      <c r="C30" s="0" t="n">
        <v>413</v>
      </c>
      <c r="D30" s="0" t="n">
        <v>52001000</v>
      </c>
      <c r="F30" s="0" t="s">
        <v>75</v>
      </c>
      <c r="H30" s="0" t="n">
        <v>100016387</v>
      </c>
      <c r="J30" s="0" t="n">
        <v>30016000</v>
      </c>
      <c r="K30" s="0" t="s">
        <v>72</v>
      </c>
      <c r="L30" s="42" t="n">
        <v>164.29</v>
      </c>
    </row>
    <row r="31" customFormat="false" ht="12.75" hidden="false" customHeight="false" outlineLevel="0" collapsed="false">
      <c r="B31" s="41" t="n">
        <v>36981</v>
      </c>
      <c r="C31" s="0" t="n">
        <v>413</v>
      </c>
      <c r="D31" s="0" t="n">
        <v>52001000</v>
      </c>
      <c r="F31" s="0" t="s">
        <v>75</v>
      </c>
      <c r="H31" s="0" t="n">
        <v>100016387</v>
      </c>
      <c r="J31" s="0" t="n">
        <v>30016000</v>
      </c>
      <c r="K31" s="0" t="s">
        <v>72</v>
      </c>
      <c r="L31" s="42" t="n">
        <v>69.23</v>
      </c>
    </row>
    <row r="32" customFormat="false" ht="12.75" hidden="false" customHeight="false" outlineLevel="0" collapsed="false">
      <c r="B32" s="41" t="n">
        <v>36981</v>
      </c>
      <c r="C32" s="0" t="n">
        <v>413</v>
      </c>
      <c r="D32" s="0" t="n">
        <v>52001000</v>
      </c>
      <c r="F32" s="0" t="s">
        <v>75</v>
      </c>
      <c r="H32" s="0" t="n">
        <v>100016387</v>
      </c>
      <c r="J32" s="0" t="n">
        <v>30016000</v>
      </c>
      <c r="K32" s="0" t="s">
        <v>72</v>
      </c>
      <c r="L32" s="42" t="n">
        <v>437.51</v>
      </c>
    </row>
    <row r="33" customFormat="false" ht="12.75" hidden="false" customHeight="false" outlineLevel="0" collapsed="false">
      <c r="B33" s="41" t="n">
        <v>36981</v>
      </c>
      <c r="C33" s="0" t="n">
        <v>413</v>
      </c>
      <c r="D33" s="0" t="n">
        <v>52001000</v>
      </c>
      <c r="F33" s="0" t="s">
        <v>75</v>
      </c>
      <c r="H33" s="0" t="n">
        <v>100016387</v>
      </c>
      <c r="J33" s="0" t="n">
        <v>30016000</v>
      </c>
      <c r="K33" s="0" t="s">
        <v>72</v>
      </c>
      <c r="L33" s="42" t="n">
        <v>220.33</v>
      </c>
    </row>
    <row r="34" customFormat="false" ht="12.75" hidden="false" customHeight="false" outlineLevel="0" collapsed="false">
      <c r="B34" s="0" t="s">
        <v>74</v>
      </c>
      <c r="D34" s="0" t="n">
        <v>52001000</v>
      </c>
      <c r="L34" s="43" t="n">
        <v>6663.65</v>
      </c>
    </row>
    <row r="35" customFormat="false" ht="12.75" hidden="false" customHeight="false" outlineLevel="0" collapsed="false">
      <c r="B35" s="41" t="n">
        <v>36981</v>
      </c>
      <c r="C35" s="0" t="n">
        <v>413</v>
      </c>
      <c r="D35" s="0" t="n">
        <v>52002000</v>
      </c>
      <c r="F35" s="0" t="s">
        <v>77</v>
      </c>
      <c r="H35" s="0" t="n">
        <v>100018625</v>
      </c>
      <c r="I35" s="0" t="s">
        <v>78</v>
      </c>
      <c r="J35" s="0" t="n">
        <v>52508000</v>
      </c>
      <c r="K35" s="0" t="s">
        <v>79</v>
      </c>
      <c r="L35" s="42" t="n">
        <v>135</v>
      </c>
    </row>
    <row r="36" customFormat="false" ht="12.75" hidden="false" customHeight="false" outlineLevel="0" collapsed="false">
      <c r="B36" s="0" t="s">
        <v>74</v>
      </c>
      <c r="D36" s="0" t="n">
        <v>52002000</v>
      </c>
      <c r="L36" s="43" t="n">
        <v>135</v>
      </c>
    </row>
    <row r="37" customFormat="false" ht="12.75" hidden="false" customHeight="false" outlineLevel="0" collapsed="false">
      <c r="B37" s="41" t="n">
        <v>36965</v>
      </c>
      <c r="C37" s="0" t="n">
        <v>413</v>
      </c>
      <c r="D37" s="0" t="n">
        <v>52003000</v>
      </c>
      <c r="F37" s="0" t="s">
        <v>80</v>
      </c>
      <c r="H37" s="0" t="n">
        <v>100014540</v>
      </c>
      <c r="I37" s="0" t="s">
        <v>279</v>
      </c>
      <c r="J37" s="0" t="n">
        <v>6000008916</v>
      </c>
      <c r="K37" s="0" t="s">
        <v>280</v>
      </c>
      <c r="L37" s="42" t="n">
        <v>36.16</v>
      </c>
    </row>
    <row r="38" customFormat="false" ht="12.75" hidden="false" customHeight="false" outlineLevel="0" collapsed="false">
      <c r="B38" s="41" t="n">
        <v>36965</v>
      </c>
      <c r="C38" s="0" t="n">
        <v>413</v>
      </c>
      <c r="D38" s="0" t="n">
        <v>52003000</v>
      </c>
      <c r="F38" s="0" t="s">
        <v>80</v>
      </c>
      <c r="H38" s="0" t="n">
        <v>100014540</v>
      </c>
      <c r="I38" s="0" t="s">
        <v>279</v>
      </c>
      <c r="J38" s="0" t="n">
        <v>6000008916</v>
      </c>
      <c r="K38" s="0" t="s">
        <v>280</v>
      </c>
      <c r="L38" s="42" t="n">
        <v>15.52</v>
      </c>
    </row>
    <row r="39" customFormat="false" ht="12.75" hidden="false" customHeight="false" outlineLevel="0" collapsed="false">
      <c r="B39" s="41" t="n">
        <v>36959</v>
      </c>
      <c r="C39" s="0" t="n">
        <v>413</v>
      </c>
      <c r="D39" s="0" t="n">
        <v>52003000</v>
      </c>
      <c r="F39" s="0" t="s">
        <v>80</v>
      </c>
      <c r="H39" s="0" t="n">
        <v>100013505</v>
      </c>
      <c r="I39" s="0" t="s">
        <v>81</v>
      </c>
      <c r="J39" s="0" t="n">
        <v>6000011706</v>
      </c>
      <c r="K39" s="0" t="s">
        <v>82</v>
      </c>
      <c r="L39" s="42" t="n">
        <v>230.42</v>
      </c>
    </row>
    <row r="40" customFormat="false" ht="12.75" hidden="false" customHeight="false" outlineLevel="0" collapsed="false">
      <c r="B40" s="41" t="n">
        <v>36957</v>
      </c>
      <c r="C40" s="0" t="n">
        <v>413</v>
      </c>
      <c r="D40" s="0" t="n">
        <v>52003000</v>
      </c>
      <c r="F40" s="0" t="s">
        <v>80</v>
      </c>
      <c r="H40" s="0" t="n">
        <v>100013012</v>
      </c>
      <c r="I40" s="0" t="s">
        <v>281</v>
      </c>
      <c r="J40" s="0" t="n">
        <v>6000008916</v>
      </c>
      <c r="K40" s="0" t="s">
        <v>280</v>
      </c>
      <c r="L40" s="42" t="n">
        <v>672</v>
      </c>
    </row>
    <row r="41" customFormat="false" ht="12.75" hidden="false" customHeight="false" outlineLevel="0" collapsed="false">
      <c r="B41" s="0" t="s">
        <v>74</v>
      </c>
      <c r="D41" s="0" t="n">
        <v>52003000</v>
      </c>
      <c r="L41" s="43" t="n">
        <v>954.1</v>
      </c>
    </row>
    <row r="42" customFormat="false" ht="12.75" hidden="false" customHeight="false" outlineLevel="0" collapsed="false">
      <c r="B42" s="41" t="n">
        <v>36965</v>
      </c>
      <c r="C42" s="0" t="n">
        <v>413</v>
      </c>
      <c r="D42" s="0" t="n">
        <v>52003500</v>
      </c>
      <c r="F42" s="0" t="s">
        <v>83</v>
      </c>
      <c r="H42" s="0" t="n">
        <v>100014540</v>
      </c>
      <c r="I42" s="0" t="s">
        <v>279</v>
      </c>
      <c r="J42" s="0" t="n">
        <v>6000008916</v>
      </c>
      <c r="K42" s="0" t="s">
        <v>280</v>
      </c>
      <c r="L42" s="42" t="n">
        <v>830.42</v>
      </c>
    </row>
    <row r="43" customFormat="false" ht="12.75" hidden="false" customHeight="false" outlineLevel="0" collapsed="false">
      <c r="B43" s="0" t="s">
        <v>74</v>
      </c>
      <c r="D43" s="0" t="n">
        <v>52003500</v>
      </c>
      <c r="L43" s="43" t="n">
        <v>830.42</v>
      </c>
    </row>
    <row r="44" customFormat="false" ht="12.75" hidden="false" customHeight="false" outlineLevel="0" collapsed="false">
      <c r="B44" s="41" t="n">
        <v>36965</v>
      </c>
      <c r="C44" s="0" t="n">
        <v>413</v>
      </c>
      <c r="D44" s="0" t="n">
        <v>52004000</v>
      </c>
      <c r="F44" s="0" t="s">
        <v>282</v>
      </c>
      <c r="H44" s="0" t="n">
        <v>100014540</v>
      </c>
      <c r="I44" s="0" t="s">
        <v>279</v>
      </c>
      <c r="J44" s="0" t="n">
        <v>6000008916</v>
      </c>
      <c r="K44" s="0" t="s">
        <v>280</v>
      </c>
      <c r="L44" s="42" t="n">
        <v>715.18</v>
      </c>
    </row>
    <row r="45" customFormat="false" ht="12.75" hidden="false" customHeight="false" outlineLevel="0" collapsed="false">
      <c r="B45" s="0" t="s">
        <v>74</v>
      </c>
      <c r="D45" s="0" t="n">
        <v>52004000</v>
      </c>
      <c r="L45" s="43" t="n">
        <v>715.18</v>
      </c>
    </row>
    <row r="46" customFormat="false" ht="12.75" hidden="false" customHeight="false" outlineLevel="0" collapsed="false">
      <c r="B46" s="41" t="n">
        <v>36957</v>
      </c>
      <c r="C46" s="0" t="n">
        <v>413</v>
      </c>
      <c r="D46" s="0" t="n">
        <v>52004500</v>
      </c>
      <c r="F46" s="0" t="s">
        <v>88</v>
      </c>
      <c r="H46" s="0" t="n">
        <v>100013012</v>
      </c>
      <c r="I46" s="0" t="s">
        <v>283</v>
      </c>
      <c r="J46" s="0" t="n">
        <v>6000008916</v>
      </c>
      <c r="K46" s="0" t="s">
        <v>280</v>
      </c>
      <c r="L46" s="42" t="n">
        <v>566.78</v>
      </c>
    </row>
    <row r="47" customFormat="false" ht="12.75" hidden="false" customHeight="false" outlineLevel="0" collapsed="false">
      <c r="B47" s="41" t="n">
        <v>36965</v>
      </c>
      <c r="C47" s="0" t="n">
        <v>413</v>
      </c>
      <c r="D47" s="0" t="n">
        <v>52004500</v>
      </c>
      <c r="F47" s="0" t="s">
        <v>88</v>
      </c>
      <c r="H47" s="0" t="n">
        <v>100014540</v>
      </c>
      <c r="I47" s="0" t="s">
        <v>279</v>
      </c>
      <c r="J47" s="0" t="n">
        <v>6000008916</v>
      </c>
      <c r="K47" s="0" t="s">
        <v>280</v>
      </c>
      <c r="L47" s="42" t="n">
        <v>14.52</v>
      </c>
    </row>
    <row r="48" customFormat="false" ht="12.75" hidden="false" customHeight="false" outlineLevel="0" collapsed="false">
      <c r="B48" s="41" t="n">
        <v>36965</v>
      </c>
      <c r="C48" s="0" t="n">
        <v>413</v>
      </c>
      <c r="D48" s="0" t="n">
        <v>52004500</v>
      </c>
      <c r="F48" s="0" t="s">
        <v>88</v>
      </c>
      <c r="H48" s="0" t="n">
        <v>100014540</v>
      </c>
      <c r="I48" s="0" t="s">
        <v>279</v>
      </c>
      <c r="J48" s="0" t="n">
        <v>6000008916</v>
      </c>
      <c r="K48" s="0" t="s">
        <v>280</v>
      </c>
      <c r="L48" s="42" t="n">
        <v>5991.6</v>
      </c>
    </row>
    <row r="49" customFormat="false" ht="12.75" hidden="false" customHeight="false" outlineLevel="0" collapsed="false">
      <c r="B49" s="41" t="n">
        <v>36965</v>
      </c>
      <c r="C49" s="0" t="n">
        <v>413</v>
      </c>
      <c r="D49" s="0" t="n">
        <v>52004500</v>
      </c>
      <c r="F49" s="0" t="s">
        <v>88</v>
      </c>
      <c r="H49" s="0" t="n">
        <v>100014540</v>
      </c>
      <c r="I49" s="0" t="s">
        <v>279</v>
      </c>
      <c r="J49" s="0" t="n">
        <v>6000008916</v>
      </c>
      <c r="K49" s="0" t="s">
        <v>280</v>
      </c>
      <c r="L49" s="42" t="n">
        <v>142.18</v>
      </c>
    </row>
    <row r="50" customFormat="false" ht="12.75" hidden="false" customHeight="false" outlineLevel="0" collapsed="false">
      <c r="B50" s="0" t="s">
        <v>74</v>
      </c>
      <c r="D50" s="0" t="n">
        <v>52004500</v>
      </c>
      <c r="L50" s="43" t="n">
        <v>6715.08</v>
      </c>
    </row>
    <row r="51" customFormat="false" ht="12.75" hidden="false" customHeight="false" outlineLevel="0" collapsed="false">
      <c r="B51" s="41" t="n">
        <v>36980</v>
      </c>
      <c r="C51" s="0" t="n">
        <v>413</v>
      </c>
      <c r="D51" s="0" t="n">
        <v>52502000</v>
      </c>
      <c r="F51" s="0" t="s">
        <v>46</v>
      </c>
      <c r="H51" s="0" t="n">
        <v>100022796</v>
      </c>
      <c r="I51" s="0" t="s">
        <v>91</v>
      </c>
      <c r="J51" s="0" t="n">
        <v>20023000</v>
      </c>
      <c r="K51" s="0" t="s">
        <v>92</v>
      </c>
      <c r="L51" s="42" t="n">
        <v>26.46</v>
      </c>
    </row>
    <row r="52" customFormat="false" ht="12.75" hidden="false" customHeight="false" outlineLevel="0" collapsed="false">
      <c r="B52" s="41" t="n">
        <v>36980</v>
      </c>
      <c r="C52" s="0" t="n">
        <v>413</v>
      </c>
      <c r="D52" s="0" t="n">
        <v>52502000</v>
      </c>
      <c r="F52" s="0" t="s">
        <v>46</v>
      </c>
      <c r="H52" s="0" t="n">
        <v>100021753</v>
      </c>
      <c r="I52" s="0" t="s">
        <v>91</v>
      </c>
      <c r="J52" s="0" t="n">
        <v>20023000</v>
      </c>
      <c r="K52" s="0" t="s">
        <v>92</v>
      </c>
      <c r="L52" s="42" t="n">
        <v>86.34</v>
      </c>
    </row>
    <row r="53" customFormat="false" ht="12.75" hidden="false" customHeight="false" outlineLevel="0" collapsed="false">
      <c r="B53" s="41" t="n">
        <v>36980</v>
      </c>
      <c r="C53" s="0" t="n">
        <v>413</v>
      </c>
      <c r="D53" s="0" t="n">
        <v>52502000</v>
      </c>
      <c r="F53" s="0" t="s">
        <v>46</v>
      </c>
      <c r="H53" s="0" t="n">
        <v>100024515</v>
      </c>
      <c r="I53" s="0" t="s">
        <v>93</v>
      </c>
      <c r="J53" s="0" t="n">
        <v>20023000</v>
      </c>
      <c r="K53" s="0" t="s">
        <v>92</v>
      </c>
      <c r="L53" s="42" t="n">
        <v>106.3</v>
      </c>
    </row>
    <row r="54" customFormat="false" ht="12.75" hidden="false" customHeight="false" outlineLevel="0" collapsed="false">
      <c r="B54" s="41" t="n">
        <v>36980</v>
      </c>
      <c r="C54" s="0" t="n">
        <v>413</v>
      </c>
      <c r="D54" s="0" t="n">
        <v>52502000</v>
      </c>
      <c r="F54" s="0" t="s">
        <v>46</v>
      </c>
      <c r="H54" s="0" t="n">
        <v>100023796</v>
      </c>
      <c r="I54" s="0" t="s">
        <v>95</v>
      </c>
      <c r="J54" s="0" t="n">
        <v>20023000</v>
      </c>
      <c r="K54" s="0" t="s">
        <v>92</v>
      </c>
      <c r="L54" s="42" t="n">
        <v>1558.02</v>
      </c>
    </row>
    <row r="55" customFormat="false" ht="12.75" hidden="false" customHeight="false" outlineLevel="0" collapsed="false">
      <c r="B55" s="0" t="s">
        <v>74</v>
      </c>
      <c r="D55" s="0" t="n">
        <v>52502000</v>
      </c>
      <c r="L55" s="43" t="n">
        <v>1777.12</v>
      </c>
    </row>
    <row r="56" customFormat="false" ht="12.75" hidden="false" customHeight="false" outlineLevel="0" collapsed="false">
      <c r="B56" s="41" t="n">
        <v>36951</v>
      </c>
      <c r="C56" s="0" t="n">
        <v>413</v>
      </c>
      <c r="D56" s="0" t="n">
        <v>52502500</v>
      </c>
      <c r="F56" s="0" t="s">
        <v>47</v>
      </c>
      <c r="H56" s="0" t="n">
        <v>100008778</v>
      </c>
      <c r="I56" s="0" t="s">
        <v>96</v>
      </c>
      <c r="J56" s="0" t="n">
        <v>20023000</v>
      </c>
      <c r="K56" s="0" t="s">
        <v>92</v>
      </c>
      <c r="L56" s="42" t="n">
        <v>141988.11</v>
      </c>
    </row>
    <row r="57" customFormat="false" ht="12.75" hidden="false" customHeight="false" outlineLevel="0" collapsed="false">
      <c r="B57" s="41" t="n">
        <v>36981</v>
      </c>
      <c r="C57" s="0" t="n">
        <v>413</v>
      </c>
      <c r="D57" s="0" t="n">
        <v>52502500</v>
      </c>
      <c r="F57" s="0" t="s">
        <v>47</v>
      </c>
      <c r="H57" s="0" t="n">
        <v>100018838</v>
      </c>
      <c r="I57" s="0" t="s">
        <v>284</v>
      </c>
      <c r="J57" s="0" t="n">
        <v>52502500</v>
      </c>
      <c r="K57" s="0" t="s">
        <v>47</v>
      </c>
      <c r="L57" s="42" t="n">
        <v>-274939.12</v>
      </c>
    </row>
    <row r="58" customFormat="false" ht="12.75" hidden="false" customHeight="false" outlineLevel="0" collapsed="false">
      <c r="B58" s="0" t="s">
        <v>74</v>
      </c>
      <c r="D58" s="0" t="n">
        <v>52502500</v>
      </c>
      <c r="L58" s="43" t="n">
        <v>-132951.01</v>
      </c>
    </row>
    <row r="59" customFormat="false" ht="12.75" hidden="false" customHeight="false" outlineLevel="0" collapsed="false">
      <c r="B59" s="41" t="n">
        <v>36952</v>
      </c>
      <c r="C59" s="0" t="n">
        <v>413</v>
      </c>
      <c r="D59" s="0" t="n">
        <v>52503500</v>
      </c>
      <c r="F59" s="0" t="s">
        <v>97</v>
      </c>
      <c r="H59" s="0" t="n">
        <v>100012151</v>
      </c>
      <c r="J59" s="0" t="n">
        <v>5000002328</v>
      </c>
      <c r="K59" s="0" t="s">
        <v>285</v>
      </c>
      <c r="L59" s="42" t="n">
        <v>100.82</v>
      </c>
    </row>
    <row r="60" customFormat="false" ht="12.75" hidden="false" customHeight="false" outlineLevel="0" collapsed="false">
      <c r="B60" s="41" t="n">
        <v>36972</v>
      </c>
      <c r="C60" s="0" t="n">
        <v>413</v>
      </c>
      <c r="D60" s="0" t="n">
        <v>52503500</v>
      </c>
      <c r="F60" s="0" t="s">
        <v>97</v>
      </c>
      <c r="H60" s="0" t="n">
        <v>100015971</v>
      </c>
      <c r="J60" s="0" t="n">
        <v>5000002239</v>
      </c>
      <c r="K60" s="0" t="s">
        <v>286</v>
      </c>
      <c r="L60" s="42" t="n">
        <v>94.26</v>
      </c>
    </row>
    <row r="61" customFormat="false" ht="12.75" hidden="false" customHeight="false" outlineLevel="0" collapsed="false">
      <c r="B61" s="41" t="n">
        <v>36965</v>
      </c>
      <c r="C61" s="0" t="n">
        <v>413</v>
      </c>
      <c r="D61" s="0" t="n">
        <v>52503500</v>
      </c>
      <c r="F61" s="0" t="s">
        <v>97</v>
      </c>
      <c r="H61" s="0" t="n">
        <v>100014540</v>
      </c>
      <c r="I61" s="0" t="s">
        <v>279</v>
      </c>
      <c r="J61" s="0" t="n">
        <v>6000008916</v>
      </c>
      <c r="K61" s="0" t="s">
        <v>280</v>
      </c>
      <c r="L61" s="42" t="n">
        <v>25.92</v>
      </c>
    </row>
    <row r="62" customFormat="false" ht="12.75" hidden="false" customHeight="false" outlineLevel="0" collapsed="false">
      <c r="B62" s="41" t="n">
        <v>36965</v>
      </c>
      <c r="C62" s="0" t="n">
        <v>413</v>
      </c>
      <c r="D62" s="0" t="n">
        <v>52503500</v>
      </c>
      <c r="F62" s="0" t="s">
        <v>97</v>
      </c>
      <c r="H62" s="0" t="n">
        <v>100014540</v>
      </c>
      <c r="I62" s="0" t="s">
        <v>279</v>
      </c>
      <c r="J62" s="0" t="n">
        <v>6000008916</v>
      </c>
      <c r="K62" s="0" t="s">
        <v>280</v>
      </c>
      <c r="L62" s="42" t="n">
        <v>25.93</v>
      </c>
    </row>
    <row r="63" customFormat="false" ht="12.75" hidden="false" customHeight="false" outlineLevel="0" collapsed="false">
      <c r="B63" s="41" t="n">
        <v>36955</v>
      </c>
      <c r="C63" s="0" t="n">
        <v>413</v>
      </c>
      <c r="D63" s="0" t="n">
        <v>52503500</v>
      </c>
      <c r="F63" s="0" t="s">
        <v>97</v>
      </c>
      <c r="H63" s="0" t="n">
        <v>100012419</v>
      </c>
      <c r="J63" s="0" t="n">
        <v>5000002239</v>
      </c>
      <c r="K63" s="0" t="s">
        <v>286</v>
      </c>
      <c r="L63" s="42" t="n">
        <v>99.25</v>
      </c>
    </row>
    <row r="64" customFormat="false" ht="12.75" hidden="false" customHeight="false" outlineLevel="0" collapsed="false">
      <c r="B64" s="0" t="s">
        <v>74</v>
      </c>
      <c r="D64" s="0" t="n">
        <v>52503500</v>
      </c>
      <c r="L64" s="43" t="n">
        <v>346.18</v>
      </c>
    </row>
    <row r="65" customFormat="false" ht="12.75" hidden="false" customHeight="false" outlineLevel="0" collapsed="false">
      <c r="B65" s="41" t="n">
        <v>36970</v>
      </c>
      <c r="C65" s="0" t="n">
        <v>413</v>
      </c>
      <c r="D65" s="0" t="n">
        <v>52504500</v>
      </c>
      <c r="F65" s="0" t="s">
        <v>287</v>
      </c>
      <c r="H65" s="0" t="n">
        <v>100015607</v>
      </c>
      <c r="J65" s="0" t="n">
        <v>5000005861</v>
      </c>
      <c r="K65" s="0" t="s">
        <v>288</v>
      </c>
      <c r="L65" s="42" t="n">
        <v>37.25</v>
      </c>
    </row>
    <row r="66" customFormat="false" ht="12.75" hidden="false" customHeight="false" outlineLevel="0" collapsed="false">
      <c r="B66" s="0" t="s">
        <v>74</v>
      </c>
      <c r="D66" s="0" t="n">
        <v>52504500</v>
      </c>
      <c r="L66" s="43" t="n">
        <v>37.25</v>
      </c>
    </row>
    <row r="67" customFormat="false" ht="12.75" hidden="false" customHeight="false" outlineLevel="0" collapsed="false">
      <c r="B67" s="41" t="n">
        <v>36971</v>
      </c>
      <c r="C67" s="0" t="n">
        <v>413</v>
      </c>
      <c r="D67" s="0" t="n">
        <v>52508500</v>
      </c>
      <c r="F67" s="0" t="s">
        <v>148</v>
      </c>
      <c r="H67" s="0" t="n">
        <v>100015815</v>
      </c>
      <c r="I67" s="0" t="s">
        <v>289</v>
      </c>
      <c r="J67" s="0" t="n">
        <v>5000001562</v>
      </c>
      <c r="K67" s="0" t="s">
        <v>290</v>
      </c>
      <c r="L67" s="42" t="n">
        <v>1875</v>
      </c>
    </row>
    <row r="68" customFormat="false" ht="12.75" hidden="false" customHeight="false" outlineLevel="0" collapsed="false">
      <c r="B68" s="41" t="n">
        <v>36965</v>
      </c>
      <c r="C68" s="0" t="n">
        <v>413</v>
      </c>
      <c r="D68" s="0" t="n">
        <v>52508500</v>
      </c>
      <c r="F68" s="0" t="s">
        <v>148</v>
      </c>
      <c r="H68" s="0" t="n">
        <v>100014540</v>
      </c>
      <c r="I68" s="0" t="s">
        <v>279</v>
      </c>
      <c r="J68" s="0" t="n">
        <v>6000008916</v>
      </c>
      <c r="K68" s="0" t="s">
        <v>280</v>
      </c>
      <c r="L68" s="42" t="n">
        <v>699</v>
      </c>
    </row>
    <row r="69" customFormat="false" ht="12.75" hidden="false" customHeight="false" outlineLevel="0" collapsed="false">
      <c r="B69" s="41" t="n">
        <v>36971</v>
      </c>
      <c r="C69" s="0" t="n">
        <v>413</v>
      </c>
      <c r="D69" s="0" t="n">
        <v>52508500</v>
      </c>
      <c r="F69" s="0" t="s">
        <v>148</v>
      </c>
      <c r="H69" s="0" t="n">
        <v>100015865</v>
      </c>
      <c r="I69" s="0" t="s">
        <v>289</v>
      </c>
      <c r="J69" s="0" t="n">
        <v>5000001562</v>
      </c>
      <c r="K69" s="0" t="s">
        <v>290</v>
      </c>
      <c r="L69" s="42" t="n">
        <v>-1875</v>
      </c>
    </row>
    <row r="70" customFormat="false" ht="12.75" hidden="false" customHeight="false" outlineLevel="0" collapsed="false">
      <c r="B70" s="0" t="s">
        <v>74</v>
      </c>
      <c r="D70" s="0" t="n">
        <v>52508500</v>
      </c>
      <c r="L70" s="43" t="n">
        <v>699</v>
      </c>
    </row>
    <row r="71" customFormat="false" ht="12.75" hidden="false" customHeight="false" outlineLevel="0" collapsed="false">
      <c r="B71" s="41" t="n">
        <v>36955</v>
      </c>
      <c r="C71" s="0" t="n">
        <v>413</v>
      </c>
      <c r="D71" s="0" t="n">
        <v>53600000</v>
      </c>
      <c r="F71" s="0" t="s">
        <v>151</v>
      </c>
      <c r="H71" s="0" t="n">
        <v>100012323</v>
      </c>
      <c r="I71" s="0" t="s">
        <v>153</v>
      </c>
      <c r="J71" s="0" t="n">
        <v>5000060175</v>
      </c>
      <c r="K71" s="0" t="s">
        <v>154</v>
      </c>
      <c r="L71" s="42" t="n">
        <v>259.54</v>
      </c>
    </row>
    <row r="72" customFormat="false" ht="12.75" hidden="false" customHeight="false" outlineLevel="0" collapsed="false">
      <c r="B72" s="41" t="n">
        <v>36965</v>
      </c>
      <c r="C72" s="0" t="n">
        <v>413</v>
      </c>
      <c r="D72" s="0" t="n">
        <v>53600000</v>
      </c>
      <c r="F72" s="0" t="s">
        <v>151</v>
      </c>
      <c r="H72" s="0" t="n">
        <v>100014540</v>
      </c>
      <c r="I72" s="0" t="s">
        <v>279</v>
      </c>
      <c r="J72" s="0" t="n">
        <v>6000008916</v>
      </c>
      <c r="K72" s="0" t="s">
        <v>280</v>
      </c>
      <c r="L72" s="42" t="n">
        <v>117.45</v>
      </c>
    </row>
    <row r="73" customFormat="false" ht="12.75" hidden="false" customHeight="false" outlineLevel="0" collapsed="false">
      <c r="B73" s="0" t="s">
        <v>74</v>
      </c>
      <c r="D73" s="0" t="n">
        <v>53600000</v>
      </c>
      <c r="L73" s="43" t="n">
        <v>376.99</v>
      </c>
    </row>
    <row r="74" customFormat="false" ht="12.75" hidden="false" customHeight="false" outlineLevel="0" collapsed="false">
      <c r="B74" s="41" t="n">
        <v>36981</v>
      </c>
      <c r="C74" s="0" t="n">
        <v>413</v>
      </c>
      <c r="D74" s="0" t="n">
        <v>59003000</v>
      </c>
      <c r="F74" s="0" t="s">
        <v>157</v>
      </c>
      <c r="H74" s="0" t="n">
        <v>100016387</v>
      </c>
      <c r="J74" s="0" t="n">
        <v>30016000</v>
      </c>
      <c r="K74" s="0" t="s">
        <v>72</v>
      </c>
      <c r="L74" s="42" t="n">
        <v>39.54</v>
      </c>
    </row>
    <row r="75" customFormat="false" ht="12.75" hidden="false" customHeight="false" outlineLevel="0" collapsed="false">
      <c r="B75" s="41" t="n">
        <v>36981</v>
      </c>
      <c r="C75" s="0" t="n">
        <v>413</v>
      </c>
      <c r="D75" s="0" t="n">
        <v>59003000</v>
      </c>
      <c r="F75" s="0" t="s">
        <v>157</v>
      </c>
      <c r="H75" s="0" t="n">
        <v>100016387</v>
      </c>
      <c r="J75" s="0" t="n">
        <v>30016000</v>
      </c>
      <c r="K75" s="0" t="s">
        <v>72</v>
      </c>
      <c r="L75" s="42" t="n">
        <v>216.82</v>
      </c>
    </row>
    <row r="76" customFormat="false" ht="12.75" hidden="false" customHeight="false" outlineLevel="0" collapsed="false">
      <c r="B76" s="41" t="n">
        <v>36965</v>
      </c>
      <c r="C76" s="0" t="n">
        <v>413</v>
      </c>
      <c r="D76" s="0" t="n">
        <v>59003000</v>
      </c>
      <c r="F76" s="0" t="s">
        <v>157</v>
      </c>
      <c r="H76" s="0" t="n">
        <v>100014057</v>
      </c>
      <c r="J76" s="0" t="n">
        <v>30016000</v>
      </c>
      <c r="K76" s="0" t="s">
        <v>72</v>
      </c>
      <c r="L76" s="42" t="n">
        <v>216.83</v>
      </c>
    </row>
    <row r="77" customFormat="false" ht="12.75" hidden="false" customHeight="false" outlineLevel="0" collapsed="false">
      <c r="B77" s="41" t="n">
        <v>36965</v>
      </c>
      <c r="C77" s="0" t="n">
        <v>413</v>
      </c>
      <c r="D77" s="0" t="n">
        <v>59003000</v>
      </c>
      <c r="F77" s="0" t="s">
        <v>157</v>
      </c>
      <c r="H77" s="0" t="n">
        <v>100014057</v>
      </c>
      <c r="J77" s="0" t="n">
        <v>30016000</v>
      </c>
      <c r="K77" s="0" t="s">
        <v>72</v>
      </c>
      <c r="L77" s="42" t="n">
        <v>169.7</v>
      </c>
    </row>
    <row r="78" customFormat="false" ht="12.75" hidden="false" customHeight="false" outlineLevel="0" collapsed="false">
      <c r="B78" s="41" t="n">
        <v>36965</v>
      </c>
      <c r="C78" s="0" t="n">
        <v>413</v>
      </c>
      <c r="D78" s="0" t="n">
        <v>59003000</v>
      </c>
      <c r="F78" s="0" t="s">
        <v>157</v>
      </c>
      <c r="H78" s="0" t="n">
        <v>100014057</v>
      </c>
      <c r="J78" s="0" t="n">
        <v>30016000</v>
      </c>
      <c r="K78" s="0" t="s">
        <v>72</v>
      </c>
      <c r="L78" s="42" t="n">
        <v>39.69</v>
      </c>
    </row>
    <row r="79" customFormat="false" ht="12.75" hidden="false" customHeight="false" outlineLevel="0" collapsed="false">
      <c r="B79" s="41" t="n">
        <v>36979</v>
      </c>
      <c r="C79" s="0" t="n">
        <v>413</v>
      </c>
      <c r="D79" s="0" t="n">
        <v>59003000</v>
      </c>
      <c r="F79" s="0" t="s">
        <v>157</v>
      </c>
      <c r="H79" s="0" t="n">
        <v>100017022</v>
      </c>
      <c r="I79" s="0" t="s">
        <v>158</v>
      </c>
      <c r="J79" s="0" t="n">
        <v>30700000</v>
      </c>
      <c r="K79" s="0" t="s">
        <v>159</v>
      </c>
      <c r="L79" s="42" t="n">
        <v>-5800</v>
      </c>
    </row>
    <row r="80" customFormat="false" ht="12.75" hidden="false" customHeight="false" outlineLevel="0" collapsed="false">
      <c r="B80" s="41" t="n">
        <v>36979</v>
      </c>
      <c r="C80" s="0" t="n">
        <v>413</v>
      </c>
      <c r="D80" s="0" t="n">
        <v>59003000</v>
      </c>
      <c r="F80" s="0" t="s">
        <v>157</v>
      </c>
      <c r="H80" s="0" t="n">
        <v>100017022</v>
      </c>
      <c r="I80" s="0" t="s">
        <v>158</v>
      </c>
      <c r="J80" s="0" t="n">
        <v>30700000</v>
      </c>
      <c r="K80" s="0" t="s">
        <v>159</v>
      </c>
      <c r="L80" s="42" t="n">
        <v>-465</v>
      </c>
    </row>
    <row r="81" customFormat="false" ht="12.75" hidden="false" customHeight="false" outlineLevel="0" collapsed="false">
      <c r="B81" s="41" t="n">
        <v>36979</v>
      </c>
      <c r="C81" s="0" t="n">
        <v>413</v>
      </c>
      <c r="D81" s="0" t="n">
        <v>59003000</v>
      </c>
      <c r="F81" s="0" t="s">
        <v>157</v>
      </c>
      <c r="H81" s="0" t="n">
        <v>100017022</v>
      </c>
      <c r="I81" s="0" t="s">
        <v>158</v>
      </c>
      <c r="J81" s="0" t="n">
        <v>30700000</v>
      </c>
      <c r="K81" s="0" t="s">
        <v>159</v>
      </c>
      <c r="L81" s="42" t="n">
        <v>-108.75</v>
      </c>
    </row>
    <row r="82" customFormat="false" ht="12.75" hidden="false" customHeight="false" outlineLevel="0" collapsed="false">
      <c r="B82" s="41" t="n">
        <v>36979</v>
      </c>
      <c r="C82" s="0" t="n">
        <v>413</v>
      </c>
      <c r="D82" s="0" t="n">
        <v>59003000</v>
      </c>
      <c r="F82" s="0" t="s">
        <v>157</v>
      </c>
      <c r="H82" s="0" t="n">
        <v>100017022</v>
      </c>
      <c r="I82" s="0" t="s">
        <v>158</v>
      </c>
      <c r="J82" s="0" t="n">
        <v>30700000</v>
      </c>
      <c r="K82" s="0" t="s">
        <v>159</v>
      </c>
      <c r="L82" s="42" t="n">
        <v>-11721.01</v>
      </c>
    </row>
    <row r="83" customFormat="false" ht="12.75" hidden="false" customHeight="false" outlineLevel="0" collapsed="false">
      <c r="B83" s="41" t="n">
        <v>36981</v>
      </c>
      <c r="C83" s="0" t="n">
        <v>413</v>
      </c>
      <c r="D83" s="0" t="n">
        <v>59003000</v>
      </c>
      <c r="F83" s="0" t="s">
        <v>157</v>
      </c>
      <c r="H83" s="0" t="n">
        <v>100016387</v>
      </c>
      <c r="J83" s="0" t="n">
        <v>30016000</v>
      </c>
      <c r="K83" s="0" t="s">
        <v>72</v>
      </c>
      <c r="L83" s="42" t="n">
        <v>169.08</v>
      </c>
    </row>
    <row r="84" customFormat="false" ht="12.75" hidden="false" customHeight="false" outlineLevel="0" collapsed="false">
      <c r="B84" s="0" t="s">
        <v>74</v>
      </c>
      <c r="D84" s="0" t="n">
        <v>59003000</v>
      </c>
      <c r="L84" s="43" t="n">
        <v>-17243.1</v>
      </c>
    </row>
    <row r="85" customFormat="false" ht="12.75" hidden="false" customHeight="false" outlineLevel="0" collapsed="false">
      <c r="B85" s="41" t="n">
        <v>36981</v>
      </c>
      <c r="C85" s="0" t="n">
        <v>413</v>
      </c>
      <c r="D85" s="0" t="n">
        <v>80002400</v>
      </c>
      <c r="F85" s="0" t="s">
        <v>291</v>
      </c>
      <c r="I85" s="0" t="s">
        <v>292</v>
      </c>
      <c r="L85" s="42" t="n">
        <v>-46334</v>
      </c>
    </row>
    <row r="86" customFormat="false" ht="12.75" hidden="false" customHeight="false" outlineLevel="0" collapsed="false">
      <c r="B86" s="0" t="s">
        <v>74</v>
      </c>
      <c r="D86" s="0" t="n">
        <v>80002400</v>
      </c>
      <c r="L86" s="43" t="n">
        <v>-46334</v>
      </c>
    </row>
    <row r="87" customFormat="false" ht="12.75" hidden="false" customHeight="false" outlineLevel="0" collapsed="false">
      <c r="B87" s="41" t="n">
        <v>36981</v>
      </c>
      <c r="C87" s="0" t="n">
        <v>413</v>
      </c>
      <c r="D87" s="0" t="n">
        <v>80003800</v>
      </c>
      <c r="F87" s="0" t="s">
        <v>293</v>
      </c>
      <c r="I87" s="0" t="s">
        <v>294</v>
      </c>
      <c r="L87" s="42" t="n">
        <v>-65451</v>
      </c>
    </row>
    <row r="88" customFormat="false" ht="12.75" hidden="false" customHeight="false" outlineLevel="0" collapsed="false">
      <c r="B88" s="0" t="s">
        <v>74</v>
      </c>
      <c r="D88" s="0" t="n">
        <v>80003800</v>
      </c>
      <c r="L88" s="43" t="n">
        <v>-65451</v>
      </c>
    </row>
    <row r="89" customFormat="false" ht="12.75" hidden="false" customHeight="false" outlineLevel="0" collapsed="false">
      <c r="B89" s="41" t="n">
        <v>36981</v>
      </c>
      <c r="C89" s="0" t="n">
        <v>413</v>
      </c>
      <c r="D89" s="0" t="n">
        <v>80004000</v>
      </c>
      <c r="F89" s="0" t="s">
        <v>295</v>
      </c>
      <c r="I89" s="0" t="s">
        <v>296</v>
      </c>
      <c r="L89" s="42" t="n">
        <v>-165000</v>
      </c>
    </row>
    <row r="90" customFormat="false" ht="12.75" hidden="false" customHeight="false" outlineLevel="0" collapsed="false">
      <c r="B90" s="0" t="s">
        <v>74</v>
      </c>
      <c r="D90" s="0" t="n">
        <v>80004000</v>
      </c>
      <c r="L90" s="43" t="n">
        <v>-165000</v>
      </c>
    </row>
    <row r="91" customFormat="false" ht="12.75" hidden="false" customHeight="false" outlineLevel="0" collapsed="false">
      <c r="B91" s="41" t="n">
        <v>36981</v>
      </c>
      <c r="C91" s="0" t="n">
        <v>413</v>
      </c>
      <c r="D91" s="0" t="n">
        <v>80004100</v>
      </c>
      <c r="F91" s="0" t="s">
        <v>297</v>
      </c>
      <c r="I91" s="0" t="s">
        <v>298</v>
      </c>
      <c r="L91" s="42" t="n">
        <v>-12666</v>
      </c>
    </row>
    <row r="92" customFormat="false" ht="12.75" hidden="false" customHeight="false" outlineLevel="0" collapsed="false">
      <c r="B92" s="0" t="s">
        <v>74</v>
      </c>
      <c r="D92" s="0" t="n">
        <v>80004100</v>
      </c>
      <c r="L92" s="43" t="n">
        <v>-12666</v>
      </c>
    </row>
    <row r="93" customFormat="false" ht="12.75" hidden="false" customHeight="false" outlineLevel="0" collapsed="false">
      <c r="B93" s="41" t="n">
        <v>36981</v>
      </c>
      <c r="C93" s="0" t="n">
        <v>413</v>
      </c>
      <c r="D93" s="0" t="n">
        <v>80013000</v>
      </c>
      <c r="F93" s="0" t="s">
        <v>299</v>
      </c>
      <c r="I93" s="0" t="s">
        <v>300</v>
      </c>
      <c r="L93" s="42" t="n">
        <v>-36166</v>
      </c>
    </row>
    <row r="94" customFormat="false" ht="12.75" hidden="false" customHeight="false" outlineLevel="0" collapsed="false">
      <c r="B94" s="0" t="s">
        <v>74</v>
      </c>
      <c r="D94" s="0" t="n">
        <v>80013000</v>
      </c>
      <c r="L94" s="43" t="n">
        <v>-36166</v>
      </c>
    </row>
    <row r="95" customFormat="false" ht="12.75" hidden="false" customHeight="false" outlineLevel="0" collapsed="false">
      <c r="B95" s="41" t="n">
        <v>36981</v>
      </c>
      <c r="C95" s="0" t="n">
        <v>413</v>
      </c>
      <c r="D95" s="0" t="n">
        <v>80020019</v>
      </c>
      <c r="F95" s="0" t="s">
        <v>301</v>
      </c>
      <c r="I95" s="0" t="s">
        <v>302</v>
      </c>
      <c r="L95" s="42" t="n">
        <v>-76681.33</v>
      </c>
    </row>
    <row r="96" customFormat="false" ht="12.75" hidden="false" customHeight="false" outlineLevel="0" collapsed="false">
      <c r="B96" s="41" t="n">
        <v>36981</v>
      </c>
      <c r="C96" s="0" t="n">
        <v>413</v>
      </c>
      <c r="D96" s="0" t="n">
        <v>80020019</v>
      </c>
      <c r="F96" s="0" t="s">
        <v>301</v>
      </c>
      <c r="I96" s="0" t="s">
        <v>303</v>
      </c>
      <c r="L96" s="42" t="n">
        <v>-26841.87</v>
      </c>
    </row>
    <row r="97" customFormat="false" ht="12.75" hidden="false" customHeight="false" outlineLevel="0" collapsed="false">
      <c r="B97" s="41" t="n">
        <v>36981</v>
      </c>
      <c r="C97" s="0" t="n">
        <v>413</v>
      </c>
      <c r="D97" s="0" t="n">
        <v>80020019</v>
      </c>
      <c r="F97" s="0" t="s">
        <v>301</v>
      </c>
      <c r="I97" s="0" t="s">
        <v>304</v>
      </c>
      <c r="L97" s="42" t="n">
        <v>-85577.14</v>
      </c>
    </row>
    <row r="98" customFormat="false" ht="12.75" hidden="false" customHeight="false" outlineLevel="0" collapsed="false">
      <c r="B98" s="41" t="n">
        <v>36981</v>
      </c>
      <c r="C98" s="0" t="n">
        <v>413</v>
      </c>
      <c r="D98" s="0" t="n">
        <v>80020019</v>
      </c>
      <c r="F98" s="0" t="s">
        <v>301</v>
      </c>
      <c r="I98" s="0" t="s">
        <v>305</v>
      </c>
      <c r="L98" s="42" t="n">
        <v>-29561.79</v>
      </c>
    </row>
    <row r="99" customFormat="false" ht="12.75" hidden="false" customHeight="false" outlineLevel="0" collapsed="false">
      <c r="B99" s="0" t="s">
        <v>74</v>
      </c>
      <c r="D99" s="0" t="n">
        <v>80020019</v>
      </c>
      <c r="L99" s="43" t="n">
        <v>-218662.13</v>
      </c>
    </row>
    <row r="100" customFormat="false" ht="12.75" hidden="false" customHeight="false" outlineLevel="0" collapsed="false">
      <c r="B100" s="41" t="n">
        <v>36981</v>
      </c>
      <c r="C100" s="0" t="n">
        <v>413</v>
      </c>
      <c r="D100" s="0" t="n">
        <v>80020360</v>
      </c>
      <c r="F100" s="0" t="s">
        <v>306</v>
      </c>
      <c r="I100" s="0" t="s">
        <v>307</v>
      </c>
      <c r="L100" s="42" t="n">
        <v>260.49</v>
      </c>
    </row>
    <row r="101" customFormat="false" ht="12.75" hidden="false" customHeight="false" outlineLevel="0" collapsed="false">
      <c r="B101" s="0" t="s">
        <v>74</v>
      </c>
      <c r="D101" s="0" t="n">
        <v>80020360</v>
      </c>
      <c r="L101" s="43" t="n">
        <v>260.49</v>
      </c>
    </row>
    <row r="102" customFormat="false" ht="12.75" hidden="false" customHeight="false" outlineLevel="0" collapsed="false">
      <c r="B102" s="41" t="n">
        <v>36981</v>
      </c>
      <c r="C102" s="0" t="n">
        <v>413</v>
      </c>
      <c r="D102" s="0" t="n">
        <v>80020401</v>
      </c>
      <c r="F102" s="0" t="s">
        <v>167</v>
      </c>
      <c r="I102" s="0" t="s">
        <v>308</v>
      </c>
      <c r="L102" s="42" t="n">
        <v>-2830.93</v>
      </c>
    </row>
    <row r="103" customFormat="false" ht="12.75" hidden="false" customHeight="false" outlineLevel="0" collapsed="false">
      <c r="B103" s="41" t="n">
        <v>36981</v>
      </c>
      <c r="C103" s="0" t="n">
        <v>413</v>
      </c>
      <c r="D103" s="0" t="n">
        <v>80020401</v>
      </c>
      <c r="F103" s="0" t="s">
        <v>167</v>
      </c>
      <c r="I103" s="0" t="s">
        <v>308</v>
      </c>
      <c r="L103" s="42" t="n">
        <v>-2830.93</v>
      </c>
    </row>
    <row r="104" customFormat="false" ht="12.75" hidden="false" customHeight="false" outlineLevel="0" collapsed="false">
      <c r="B104" s="41" t="n">
        <v>36981</v>
      </c>
      <c r="C104" s="0" t="n">
        <v>413</v>
      </c>
      <c r="D104" s="0" t="n">
        <v>80020401</v>
      </c>
      <c r="F104" s="0" t="s">
        <v>167</v>
      </c>
      <c r="I104" s="0" t="s">
        <v>308</v>
      </c>
      <c r="L104" s="42" t="n">
        <v>-1415.46</v>
      </c>
    </row>
    <row r="105" customFormat="false" ht="12.75" hidden="false" customHeight="false" outlineLevel="0" collapsed="false">
      <c r="B105" s="41" t="n">
        <v>36981</v>
      </c>
      <c r="C105" s="0" t="n">
        <v>413</v>
      </c>
      <c r="D105" s="0" t="n">
        <v>80020401</v>
      </c>
      <c r="F105" s="0" t="s">
        <v>167</v>
      </c>
      <c r="I105" s="0" t="s">
        <v>308</v>
      </c>
      <c r="L105" s="42" t="n">
        <v>-1415.46</v>
      </c>
    </row>
    <row r="106" customFormat="false" ht="12.75" hidden="false" customHeight="false" outlineLevel="0" collapsed="false">
      <c r="B106" s="0" t="s">
        <v>74</v>
      </c>
      <c r="D106" s="0" t="n">
        <v>80020401</v>
      </c>
      <c r="L106" s="43" t="n">
        <v>-8492.78</v>
      </c>
    </row>
    <row r="107" customFormat="false" ht="12.75" hidden="false" customHeight="false" outlineLevel="0" collapsed="false">
      <c r="B107" s="41" t="n">
        <v>36961</v>
      </c>
      <c r="C107" s="0" t="n">
        <v>413</v>
      </c>
      <c r="D107" s="0" t="n">
        <v>82100018</v>
      </c>
      <c r="F107" s="0" t="s">
        <v>309</v>
      </c>
      <c r="H107" s="0" t="n">
        <v>2736255</v>
      </c>
      <c r="L107" s="42" t="n">
        <v>385.04</v>
      </c>
    </row>
    <row r="108" customFormat="false" ht="12.75" hidden="false" customHeight="false" outlineLevel="0" collapsed="false">
      <c r="B108" s="41" t="n">
        <v>36969</v>
      </c>
      <c r="C108" s="0" t="n">
        <v>413</v>
      </c>
      <c r="D108" s="0" t="n">
        <v>82100018</v>
      </c>
      <c r="F108" s="0" t="s">
        <v>309</v>
      </c>
      <c r="H108" s="0" t="n">
        <v>2736256</v>
      </c>
      <c r="L108" s="42" t="n">
        <v>385.04</v>
      </c>
    </row>
    <row r="109" customFormat="false" ht="12.75" hidden="false" customHeight="false" outlineLevel="0" collapsed="false">
      <c r="B109" s="41" t="n">
        <v>36969</v>
      </c>
      <c r="C109" s="0" t="n">
        <v>413</v>
      </c>
      <c r="D109" s="0" t="n">
        <v>82100018</v>
      </c>
      <c r="F109" s="0" t="s">
        <v>309</v>
      </c>
      <c r="H109" s="0" t="n">
        <v>2736257</v>
      </c>
      <c r="L109" s="42" t="n">
        <v>385.04</v>
      </c>
    </row>
    <row r="110" customFormat="false" ht="12.75" hidden="false" customHeight="false" outlineLevel="0" collapsed="false">
      <c r="B110" s="41" t="n">
        <v>36969</v>
      </c>
      <c r="C110" s="0" t="n">
        <v>413</v>
      </c>
      <c r="D110" s="0" t="n">
        <v>82100018</v>
      </c>
      <c r="F110" s="0" t="s">
        <v>309</v>
      </c>
      <c r="H110" s="0" t="n">
        <v>2736258</v>
      </c>
      <c r="L110" s="42" t="n">
        <v>385.04</v>
      </c>
    </row>
    <row r="111" customFormat="false" ht="12.75" hidden="false" customHeight="false" outlineLevel="0" collapsed="false">
      <c r="B111" s="41" t="n">
        <v>36969</v>
      </c>
      <c r="C111" s="0" t="n">
        <v>413</v>
      </c>
      <c r="D111" s="0" t="n">
        <v>82100018</v>
      </c>
      <c r="F111" s="0" t="s">
        <v>309</v>
      </c>
      <c r="H111" s="0" t="n">
        <v>2736259</v>
      </c>
      <c r="L111" s="42" t="n">
        <v>385.04</v>
      </c>
    </row>
    <row r="112" customFormat="false" ht="12.75" hidden="false" customHeight="false" outlineLevel="0" collapsed="false">
      <c r="B112" s="41" t="n">
        <v>36961</v>
      </c>
      <c r="C112" s="0" t="n">
        <v>413</v>
      </c>
      <c r="D112" s="0" t="n">
        <v>82100018</v>
      </c>
      <c r="F112" s="0" t="s">
        <v>309</v>
      </c>
      <c r="H112" s="0" t="n">
        <v>2736254</v>
      </c>
      <c r="L112" s="42" t="n">
        <v>385.04</v>
      </c>
    </row>
    <row r="113" customFormat="false" ht="12.75" hidden="false" customHeight="false" outlineLevel="0" collapsed="false">
      <c r="B113" s="41" t="n">
        <v>36961</v>
      </c>
      <c r="C113" s="0" t="n">
        <v>413</v>
      </c>
      <c r="D113" s="0" t="n">
        <v>82100018</v>
      </c>
      <c r="F113" s="0" t="s">
        <v>309</v>
      </c>
      <c r="H113" s="0" t="n">
        <v>2736249</v>
      </c>
      <c r="L113" s="42" t="n">
        <v>385.04</v>
      </c>
    </row>
    <row r="114" customFormat="false" ht="12.75" hidden="false" customHeight="false" outlineLevel="0" collapsed="false">
      <c r="B114" s="41" t="n">
        <v>36961</v>
      </c>
      <c r="C114" s="0" t="n">
        <v>413</v>
      </c>
      <c r="D114" s="0" t="n">
        <v>82100018</v>
      </c>
      <c r="F114" s="0" t="s">
        <v>309</v>
      </c>
      <c r="H114" s="0" t="n">
        <v>2736250</v>
      </c>
      <c r="L114" s="42" t="n">
        <v>385.04</v>
      </c>
    </row>
    <row r="115" customFormat="false" ht="12.75" hidden="false" customHeight="false" outlineLevel="0" collapsed="false">
      <c r="B115" s="41" t="n">
        <v>36961</v>
      </c>
      <c r="C115" s="0" t="n">
        <v>413</v>
      </c>
      <c r="D115" s="0" t="n">
        <v>82100018</v>
      </c>
      <c r="F115" s="0" t="s">
        <v>309</v>
      </c>
      <c r="H115" s="0" t="n">
        <v>2736251</v>
      </c>
      <c r="L115" s="42" t="n">
        <v>385.04</v>
      </c>
    </row>
    <row r="116" customFormat="false" ht="12.75" hidden="false" customHeight="false" outlineLevel="0" collapsed="false">
      <c r="B116" s="41" t="n">
        <v>36961</v>
      </c>
      <c r="C116" s="0" t="n">
        <v>413</v>
      </c>
      <c r="D116" s="0" t="n">
        <v>82100018</v>
      </c>
      <c r="F116" s="0" t="s">
        <v>309</v>
      </c>
      <c r="H116" s="0" t="n">
        <v>2736252</v>
      </c>
      <c r="L116" s="42" t="n">
        <v>385.04</v>
      </c>
    </row>
    <row r="117" customFormat="false" ht="12.75" hidden="false" customHeight="false" outlineLevel="0" collapsed="false">
      <c r="B117" s="41" t="n">
        <v>36961</v>
      </c>
      <c r="C117" s="0" t="n">
        <v>413</v>
      </c>
      <c r="D117" s="0" t="n">
        <v>82100018</v>
      </c>
      <c r="F117" s="0" t="s">
        <v>309</v>
      </c>
      <c r="H117" s="0" t="n">
        <v>2736253</v>
      </c>
      <c r="L117" s="42" t="n">
        <v>385.04</v>
      </c>
    </row>
    <row r="118" customFormat="false" ht="12.75" hidden="false" customHeight="false" outlineLevel="0" collapsed="false">
      <c r="B118" s="0" t="s">
        <v>74</v>
      </c>
      <c r="D118" s="0" t="n">
        <v>82100018</v>
      </c>
      <c r="L118" s="43" t="n">
        <v>4235.44</v>
      </c>
    </row>
    <row r="119" customFormat="false" ht="12.75" hidden="false" customHeight="false" outlineLevel="0" collapsed="false">
      <c r="B119" s="41" t="n">
        <v>36967</v>
      </c>
      <c r="C119" s="0" t="n">
        <v>413</v>
      </c>
      <c r="D119" s="0" t="n">
        <v>82109999</v>
      </c>
      <c r="F119" s="0" t="s">
        <v>176</v>
      </c>
      <c r="I119" s="0" t="s">
        <v>177</v>
      </c>
      <c r="L119" s="42" t="n">
        <v>-1781</v>
      </c>
    </row>
    <row r="120" customFormat="false" ht="12.75" hidden="false" customHeight="false" outlineLevel="0" collapsed="false">
      <c r="B120" s="0" t="s">
        <v>74</v>
      </c>
      <c r="D120" s="0" t="n">
        <v>82109999</v>
      </c>
      <c r="L120" s="43" t="n">
        <v>-1781</v>
      </c>
    </row>
    <row r="121" customFormat="false" ht="12.75" hidden="false" customHeight="false" outlineLevel="0" collapsed="false">
      <c r="B121" s="0" t="s">
        <v>178</v>
      </c>
      <c r="L121" s="42"/>
    </row>
    <row r="122" customFormat="false" ht="12.75" hidden="false" customHeight="false" outlineLevel="0" collapsed="false">
      <c r="L122" s="42"/>
    </row>
    <row r="123" customFormat="false" ht="12.75" hidden="false" customHeight="false" outlineLevel="0" collapsed="false">
      <c r="B123" s="0" t="s">
        <v>179</v>
      </c>
      <c r="L123" s="43" t="n">
        <v>-646469.43</v>
      </c>
    </row>
    <row r="124" customFormat="false" ht="12.75" hidden="false" customHeight="false" outlineLevel="0" collapsed="false">
      <c r="L124" s="42"/>
    </row>
    <row r="125" customFormat="false" ht="12.75" hidden="false" customHeight="false" outlineLevel="0" collapsed="false">
      <c r="L125" s="42"/>
    </row>
    <row r="126" customFormat="false" ht="12.75" hidden="false" customHeight="false" outlineLevel="0" collapsed="false">
      <c r="L126" s="42"/>
    </row>
    <row r="127" customFormat="false" ht="12.75" hidden="false" customHeight="false" outlineLevel="0" collapsed="false">
      <c r="L127" s="42"/>
    </row>
    <row r="128" customFormat="false" ht="12.75" hidden="false" customHeight="false" outlineLevel="0" collapsed="false">
      <c r="L128" s="42"/>
    </row>
    <row r="129" customFormat="false" ht="12.75" hidden="false" customHeight="false" outlineLevel="0" collapsed="false">
      <c r="L129" s="42"/>
    </row>
    <row r="130" customFormat="false" ht="12.75" hidden="false" customHeight="false" outlineLevel="0" collapsed="false">
      <c r="L130" s="42"/>
    </row>
    <row r="131" customFormat="false" ht="12.75" hidden="false" customHeight="false" outlineLevel="0" collapsed="false">
      <c r="L131" s="42"/>
    </row>
    <row r="132" customFormat="false" ht="12.75" hidden="false" customHeight="false" outlineLevel="0" collapsed="false">
      <c r="L132" s="42"/>
    </row>
    <row r="133" customFormat="false" ht="12.75" hidden="false" customHeight="false" outlineLevel="0" collapsed="false">
      <c r="L133" s="42"/>
    </row>
    <row r="134" customFormat="false" ht="12.75" hidden="false" customHeight="false" outlineLevel="0" collapsed="false">
      <c r="L134" s="42"/>
    </row>
    <row r="135" customFormat="false" ht="12.75" hidden="false" customHeight="false" outlineLevel="0" collapsed="false">
      <c r="L135" s="42"/>
    </row>
    <row r="136" customFormat="false" ht="12.75" hidden="false" customHeight="false" outlineLevel="0" collapsed="false">
      <c r="L136" s="42"/>
    </row>
    <row r="137" customFormat="false" ht="12.75" hidden="false" customHeight="false" outlineLevel="0" collapsed="false">
      <c r="L137" s="42"/>
    </row>
    <row r="138" customFormat="false" ht="12.75" hidden="false" customHeight="false" outlineLevel="0" collapsed="false">
      <c r="L138" s="42"/>
    </row>
    <row r="139" customFormat="false" ht="12.75" hidden="false" customHeight="false" outlineLevel="0" collapsed="false">
      <c r="L139" s="42"/>
    </row>
    <row r="140" customFormat="false" ht="12.75" hidden="false" customHeight="false" outlineLevel="0" collapsed="false">
      <c r="L140" s="42"/>
    </row>
    <row r="141" customFormat="false" ht="12.75" hidden="false" customHeight="false" outlineLevel="0" collapsed="false">
      <c r="L141" s="42"/>
    </row>
    <row r="142" customFormat="false" ht="12.75" hidden="false" customHeight="false" outlineLevel="0" collapsed="false">
      <c r="L142" s="42"/>
    </row>
    <row r="143" customFormat="false" ht="12.75" hidden="false" customHeight="false" outlineLevel="0" collapsed="false">
      <c r="L143" s="42"/>
    </row>
    <row r="144" customFormat="false" ht="12.75" hidden="false" customHeight="false" outlineLevel="0" collapsed="false">
      <c r="L144" s="42"/>
    </row>
    <row r="145" customFormat="false" ht="12.75" hidden="false" customHeight="false" outlineLevel="0" collapsed="false">
      <c r="L145" s="42"/>
    </row>
    <row r="146" customFormat="false" ht="12.75" hidden="false" customHeight="false" outlineLevel="0" collapsed="false">
      <c r="L146" s="42"/>
    </row>
    <row r="147" customFormat="false" ht="12.75" hidden="false" customHeight="false" outlineLevel="0" collapsed="false">
      <c r="L147" s="42"/>
    </row>
    <row r="148" customFormat="false" ht="12.75" hidden="false" customHeight="false" outlineLevel="0" collapsed="false">
      <c r="L148" s="42"/>
    </row>
    <row r="149" customFormat="false" ht="12.75" hidden="false" customHeight="false" outlineLevel="0" collapsed="false">
      <c r="L149" s="42"/>
    </row>
    <row r="150" customFormat="false" ht="12.75" hidden="false" customHeight="false" outlineLevel="0" collapsed="false">
      <c r="L150" s="42"/>
    </row>
    <row r="151" customFormat="false" ht="12.75" hidden="false" customHeight="false" outlineLevel="0" collapsed="false">
      <c r="L151" s="42"/>
    </row>
    <row r="152" customFormat="false" ht="12.75" hidden="false" customHeight="false" outlineLevel="0" collapsed="false">
      <c r="L152" s="42"/>
    </row>
    <row r="153" customFormat="false" ht="12.75" hidden="false" customHeight="false" outlineLevel="0" collapsed="false">
      <c r="L153" s="42"/>
    </row>
    <row r="154" customFormat="false" ht="12.75" hidden="false" customHeight="false" outlineLevel="0" collapsed="false">
      <c r="L154" s="42"/>
    </row>
    <row r="155" customFormat="false" ht="12.75" hidden="false" customHeight="false" outlineLevel="0" collapsed="false">
      <c r="L155" s="42"/>
    </row>
    <row r="156" customFormat="false" ht="12.75" hidden="false" customHeight="false" outlineLevel="0" collapsed="false">
      <c r="L156" s="42"/>
    </row>
    <row r="157" customFormat="false" ht="12.75" hidden="false" customHeight="false" outlineLevel="0" collapsed="false">
      <c r="L157" s="42"/>
    </row>
    <row r="158" customFormat="false" ht="12.75" hidden="false" customHeight="false" outlineLevel="0" collapsed="false">
      <c r="L158" s="42"/>
    </row>
    <row r="159" customFormat="false" ht="12.75" hidden="false" customHeight="false" outlineLevel="0" collapsed="false">
      <c r="L159" s="42"/>
    </row>
    <row r="160" customFormat="false" ht="12.75" hidden="false" customHeight="false" outlineLevel="0" collapsed="false">
      <c r="L160" s="42"/>
    </row>
    <row r="161" customFormat="false" ht="12.75" hidden="false" customHeight="false" outlineLevel="0" collapsed="false">
      <c r="L161" s="42"/>
    </row>
    <row r="162" customFormat="false" ht="12.75" hidden="false" customHeight="false" outlineLevel="0" collapsed="false">
      <c r="L162" s="42"/>
    </row>
    <row r="163" customFormat="false" ht="12.75" hidden="false" customHeight="false" outlineLevel="0" collapsed="false">
      <c r="L163" s="42"/>
    </row>
    <row r="164" customFormat="false" ht="12.75" hidden="false" customHeight="false" outlineLevel="0" collapsed="false">
      <c r="L164" s="42"/>
    </row>
    <row r="165" customFormat="false" ht="12.75" hidden="false" customHeight="false" outlineLevel="0" collapsed="false">
      <c r="L165" s="42"/>
    </row>
    <row r="166" customFormat="false" ht="12.75" hidden="false" customHeight="false" outlineLevel="0" collapsed="false">
      <c r="L166" s="42"/>
    </row>
    <row r="167" customFormat="false" ht="12.75" hidden="false" customHeight="false" outlineLevel="0" collapsed="false">
      <c r="L167" s="42"/>
    </row>
    <row r="168" customFormat="false" ht="12.75" hidden="false" customHeight="false" outlineLevel="0" collapsed="false">
      <c r="L168" s="42"/>
    </row>
    <row r="169" customFormat="false" ht="12.75" hidden="false" customHeight="false" outlineLevel="0" collapsed="false">
      <c r="L169" s="42"/>
    </row>
    <row r="170" customFormat="false" ht="12.75" hidden="false" customHeight="false" outlineLevel="0" collapsed="false">
      <c r="L170" s="42"/>
    </row>
    <row r="171" customFormat="false" ht="12.75" hidden="false" customHeight="false" outlineLevel="0" collapsed="false">
      <c r="L171" s="42"/>
    </row>
    <row r="172" customFormat="false" ht="12.75" hidden="false" customHeight="false" outlineLevel="0" collapsed="false">
      <c r="L172" s="42"/>
    </row>
    <row r="173" customFormat="false" ht="12.75" hidden="false" customHeight="false" outlineLevel="0" collapsed="false">
      <c r="L173" s="42"/>
    </row>
    <row r="174" customFormat="false" ht="12.75" hidden="false" customHeight="false" outlineLevel="0" collapsed="false">
      <c r="L174" s="42"/>
    </row>
    <row r="175" customFormat="false" ht="12.75" hidden="false" customHeight="false" outlineLevel="0" collapsed="false">
      <c r="L175" s="42"/>
    </row>
    <row r="176" customFormat="false" ht="12.75" hidden="false" customHeight="false" outlineLevel="0" collapsed="false">
      <c r="L176" s="42"/>
    </row>
    <row r="177" customFormat="false" ht="12.75" hidden="false" customHeight="false" outlineLevel="0" collapsed="false">
      <c r="L177" s="42"/>
    </row>
    <row r="178" customFormat="false" ht="12.75" hidden="false" customHeight="false" outlineLevel="0" collapsed="false">
      <c r="L178" s="42"/>
    </row>
    <row r="179" customFormat="false" ht="12.75" hidden="false" customHeight="false" outlineLevel="0" collapsed="false">
      <c r="L179" s="42"/>
    </row>
    <row r="180" customFormat="false" ht="12.75" hidden="false" customHeight="false" outlineLevel="0" collapsed="false">
      <c r="L180" s="42"/>
    </row>
    <row r="181" customFormat="false" ht="12.75" hidden="false" customHeight="false" outlineLevel="0" collapsed="false">
      <c r="L181" s="42"/>
    </row>
    <row r="182" customFormat="false" ht="12.75" hidden="false" customHeight="false" outlineLevel="0" collapsed="false">
      <c r="L182" s="42"/>
    </row>
    <row r="183" customFormat="false" ht="12.75" hidden="false" customHeight="false" outlineLevel="0" collapsed="false">
      <c r="L183" s="42"/>
    </row>
    <row r="184" customFormat="false" ht="12.75" hidden="false" customHeight="false" outlineLevel="0" collapsed="false">
      <c r="L184" s="42"/>
    </row>
    <row r="185" customFormat="false" ht="12.75" hidden="false" customHeight="false" outlineLevel="0" collapsed="false">
      <c r="L185" s="42"/>
    </row>
    <row r="186" customFormat="false" ht="12.75" hidden="false" customHeight="false" outlineLevel="0" collapsed="false">
      <c r="L186" s="42"/>
    </row>
    <row r="187" customFormat="false" ht="12.75" hidden="false" customHeight="false" outlineLevel="0" collapsed="false">
      <c r="L187" s="42"/>
    </row>
    <row r="188" customFormat="false" ht="12.75" hidden="false" customHeight="false" outlineLevel="0" collapsed="false">
      <c r="L188" s="42"/>
    </row>
    <row r="189" customFormat="false" ht="12.75" hidden="false" customHeight="false" outlineLevel="0" collapsed="false">
      <c r="L189" s="42"/>
    </row>
    <row r="190" customFormat="false" ht="12.75" hidden="false" customHeight="false" outlineLevel="0" collapsed="false">
      <c r="L190" s="42"/>
    </row>
    <row r="191" customFormat="false" ht="12.75" hidden="false" customHeight="false" outlineLevel="0" collapsed="false">
      <c r="L191" s="42"/>
    </row>
    <row r="192" customFormat="false" ht="12.75" hidden="false" customHeight="false" outlineLevel="0" collapsed="false">
      <c r="L192" s="42"/>
    </row>
    <row r="193" customFormat="false" ht="12.75" hidden="false" customHeight="false" outlineLevel="0" collapsed="false">
      <c r="L193" s="42"/>
    </row>
    <row r="194" customFormat="false" ht="12.75" hidden="false" customHeight="false" outlineLevel="0" collapsed="false">
      <c r="L194" s="42"/>
    </row>
    <row r="195" customFormat="false" ht="12.75" hidden="false" customHeight="false" outlineLevel="0" collapsed="false">
      <c r="L195" s="42"/>
    </row>
    <row r="196" customFormat="false" ht="12.75" hidden="false" customHeight="false" outlineLevel="0" collapsed="false">
      <c r="L196" s="42"/>
    </row>
    <row r="197" customFormat="false" ht="12.75" hidden="false" customHeight="false" outlineLevel="0" collapsed="false">
      <c r="L197" s="42"/>
    </row>
    <row r="198" customFormat="false" ht="12.75" hidden="false" customHeight="false" outlineLevel="0" collapsed="false">
      <c r="L198" s="42"/>
    </row>
    <row r="199" customFormat="false" ht="12.75" hidden="false" customHeight="false" outlineLevel="0" collapsed="false">
      <c r="L199" s="42"/>
    </row>
    <row r="200" customFormat="false" ht="12.75" hidden="false" customHeight="false" outlineLevel="0" collapsed="false">
      <c r="L200" s="42"/>
    </row>
    <row r="201" customFormat="false" ht="12.75" hidden="false" customHeight="false" outlineLevel="0" collapsed="false">
      <c r="L201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99"/>
    <col collapsed="false" customWidth="true" hidden="false" outlineLevel="0" max="3" min="3" style="0" width="23.28"/>
  </cols>
  <sheetData>
    <row r="1" customFormat="false" ht="12.75" hidden="false" customHeight="false" outlineLevel="0" collapsed="false">
      <c r="A1" s="44"/>
      <c r="B1" s="44" t="s">
        <v>4</v>
      </c>
      <c r="C1" s="44"/>
      <c r="D1" s="44"/>
    </row>
    <row r="2" customFormat="false" ht="12.75" hidden="false" customHeight="false" outlineLevel="0" collapsed="false">
      <c r="A2" s="44"/>
      <c r="B2" s="44" t="s">
        <v>310</v>
      </c>
      <c r="C2" s="44"/>
      <c r="D2" s="44"/>
    </row>
    <row r="3" customFormat="false" ht="12.75" hidden="false" customHeight="false" outlineLevel="0" collapsed="false">
      <c r="A3" s="44"/>
      <c r="B3" s="44" t="s">
        <v>181</v>
      </c>
      <c r="C3" s="44"/>
      <c r="D3" s="44"/>
    </row>
    <row r="4" customFormat="false" ht="12.75" hidden="false" customHeight="false" outlineLevel="0" collapsed="false">
      <c r="A4" s="44"/>
      <c r="B4" s="44"/>
      <c r="C4" s="44"/>
      <c r="D4" s="44"/>
    </row>
    <row r="5" customFormat="false" ht="12.75" hidden="false" customHeight="false" outlineLevel="0" collapsed="false">
      <c r="A5" s="45" t="s">
        <v>182</v>
      </c>
      <c r="B5" s="45" t="s">
        <v>183</v>
      </c>
      <c r="C5" s="45"/>
      <c r="D5" s="45" t="s">
        <v>184</v>
      </c>
    </row>
    <row r="7" customFormat="false" ht="12.75" hidden="false" customHeight="false" outlineLevel="0" collapsed="false">
      <c r="A7" s="0" t="s">
        <v>311</v>
      </c>
      <c r="B7" s="0" t="s">
        <v>275</v>
      </c>
      <c r="C7" s="0" t="s">
        <v>186</v>
      </c>
      <c r="D7" s="0" t="n">
        <v>1</v>
      </c>
    </row>
    <row r="8" customFormat="false" ht="12.75" hidden="false" customHeight="false" outlineLevel="0" collapsed="false">
      <c r="A8" s="0" t="s">
        <v>312</v>
      </c>
      <c r="B8" s="0" t="s">
        <v>275</v>
      </c>
      <c r="C8" s="0" t="s">
        <v>273</v>
      </c>
      <c r="D8" s="0" t="n">
        <v>1</v>
      </c>
    </row>
    <row r="9" customFormat="false" ht="13.5" hidden="false" customHeight="false" outlineLevel="0" collapsed="false">
      <c r="D9" s="50" t="n">
        <f aca="false">SUM(D7:D8)</f>
        <v>2</v>
      </c>
    </row>
    <row r="1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2001-04-16T11:56:45Z</dcterms:created>
  <dc:creator>vnguyen2</dc:creator>
  <dc:description/>
  <dc:language>en-US</dc:language>
  <cp:lastModifiedBy>vnguyen2</cp:lastModifiedBy>
  <cp:lastPrinted>2001-04-25T14:20:50Z</cp:lastPrinted>
  <dcterms:modified xsi:type="dcterms:W3CDTF">2001-04-25T17:00:05Z</dcterms:modified>
  <cp:revision>0</cp:revision>
  <dc:subject/>
  <dc:title/>
</cp:coreProperties>
</file>