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Curve Summary Temp" sheetId="1" state="hidden" r:id="rId3"/>
    <sheet name="Power Desk Daily PriceA" sheetId="2" state="hidden" r:id="rId4"/>
    <sheet name="Power Price" sheetId="3" state="visible" r:id="rId5"/>
    <sheet name="Power Off-Peak Prices" sheetId="4" state="visible" r:id="rId6"/>
    <sheet name="Daily Peak and Off Peak" sheetId="5" state="visible" r:id="rId7"/>
    <sheet name="Power West Price OP 6 by 8" sheetId="6" state="visible" r:id="rId8"/>
    <sheet name="Power West Price Peak-Tim" sheetId="7" state="visible" r:id="rId9"/>
    <sheet name="Power West Price Off Peak-Tim" sheetId="8" state="visible" r:id="rId10"/>
  </sheets>
  <externalReferences>
    <externalReference r:id="rId11"/>
    <externalReference r:id="rId12"/>
    <externalReference r:id="rId13"/>
  </externalReferences>
  <definedNames>
    <definedName function="false" hidden="false" localSheetId="0" name="_xlnm.Print_Area" vbProcedure="false">'Curve Summary Temp'!$A$4:$AG$6</definedName>
    <definedName function="false" hidden="false" localSheetId="4" name="_xlnm.Print_Area" vbProcedure="false">'Daily Peak and Off Peak'!$A$1:$AG$53</definedName>
    <definedName function="false" hidden="false" localSheetId="1" name="_xlnm.Print_Area" vbProcedure="false">'Power Desk Daily PriceA'!$A$8:$AC$44</definedName>
    <definedName function="false" hidden="false" localSheetId="3" name="_xlnm.Print_Area" vbProcedure="false">'Power Off-Peak Prices'!$A$6:$AC$93</definedName>
    <definedName function="false" hidden="false" localSheetId="2" name="_xlnm.Print_Area" vbProcedure="false">'Power Price'!$A$6:$AC$94</definedName>
    <definedName function="false" hidden="false" localSheetId="7" name="_xlnm.Print_Area" vbProcedure="false">'Power West Price Off Peak-Tim'!$A$1:$R$73</definedName>
    <definedName function="false" hidden="false" localSheetId="6" name="_xlnm.Print_Area" vbProcedure="false">'Power West Price Peak-Tim'!$A$1:$R$69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BPath" vbProcedure="false">#REF!</definedName>
    <definedName function="false" hidden="false" name="cCols" vbProcedure="false">COUNTA('[1]'!$A$1:$XFD$1)</definedName>
    <definedName function="false" hidden="false" name="cRows" vbProcedure="false">COUNTA('[1]'!$A$1:$A$1048576)</definedName>
    <definedName function="false" hidden="false" name="crvDate" vbProcedure="false">#REF!</definedName>
    <definedName function="false" hidden="false" name="crvDir" vbProcedure="false">#REF!</definedName>
    <definedName function="false" hidden="false" name="DetailData" vbProcedure="false">#REF!</definedName>
    <definedName function="false" hidden="false" name="epr19sec1" vbProcedure="false">'Power Off-Peak Prices'!$A$6:$AC$44</definedName>
    <definedName function="false" hidden="false" name="epr21sec1" vbProcedure="false">#REF!</definedName>
    <definedName function="false" hidden="false" name="erv15sec1" vbProcedure="false">#REF!</definedName>
    <definedName function="false" hidden="false" name="erv18sec1" vbProcedure="false">'Power Price'!$A$6:$AD$62</definedName>
    <definedName function="false" hidden="false" name="erv19sec1" vbProcedure="false">'Power Off-Peak Prices'!$A$6:$AC$44</definedName>
    <definedName function="false" hidden="false" name="erv21sec1" vbProcedure="false">#REF!</definedName>
    <definedName function="false" hidden="false" name="erv25sec1" vbProcedure="false">#REF!</definedName>
    <definedName function="false" hidden="false" name="erv30sec1" vbProcedure="false">'Power Price'!$A$6:$AC$37</definedName>
    <definedName function="false" hidden="false" name="erv31sec1" vbProcedure="false">'Power Off-Peak Prices'!$A$6:$AC$37</definedName>
    <definedName function="false" hidden="false" name="erv32sec1" vbProcedure="false">#REF!</definedName>
    <definedName function="false" hidden="false" name="Excel_BuiltIn_Database" vbProcedure="false">'[1]'!$D$4</definedName>
    <definedName function="false" hidden="false" name="Factors" vbProcedure="false">'Power Off-Peak Prices'!$C$9:$EJ$25</definedName>
    <definedName function="false" hidden="false" name="fStart" vbProcedure="false">'[1]'!$A$1</definedName>
    <definedName function="false" hidden="false" name="Holidays" vbProcedure="false">#REF!</definedName>
    <definedName function="false" hidden="false" name="LCRAFile" vbProcedure="false">'[1]'!$H$2</definedName>
    <definedName function="false" hidden="false" name="LCRAPositions" vbProcedure="false">'[1]'!$A$7:$G$54</definedName>
    <definedName function="false" hidden="false" name="LRDate" vbProcedure="false">#REF!</definedName>
    <definedName function="false" hidden="false" name="NOTIONALREG" vbProcedure="false">'[1]'!$A$8:$J$90</definedName>
    <definedName function="false" hidden="false" name="NOTIONALSFile" vbProcedure="false">'[1]'!$H$3</definedName>
    <definedName function="false" hidden="false" name="nr_east_pow_pos" vbProcedure="false">'[1]'!$A$8:$T$58</definedName>
    <definedName function="false" hidden="false" name="nr_EPDDPrR" vbProcedure="false">#REF!</definedName>
    <definedName function="false" hidden="false" name="nr_PGHtRt" vbProcedure="false">#REF!</definedName>
    <definedName function="false" hidden="false" name="nr_POPPrc" vbProcedure="false">'Power Off-Peak Prices'!$A$6:$AC$44</definedName>
    <definedName function="false" hidden="false" name="nr_pow_east_price" vbProcedure="false">'Power Price'!$A$6:$AD$62</definedName>
    <definedName function="false" hidden="false" name="nr_pow_west_price" vbProcedure="false">#REF!</definedName>
    <definedName function="false" hidden="false" name="nr_pow_west_price_offpeak" vbProcedure="false">#REF!</definedName>
    <definedName function="false" hidden="false" name="nr_pow_west_price_peak" vbProcedure="false">#REF!</definedName>
    <definedName function="false" hidden="false" name="PASSWORD" vbProcedure="false">'[1]'!$D$3</definedName>
    <definedName function="false" hidden="false" name="PDate" vbProcedure="false">#REF!</definedName>
    <definedName function="false" hidden="false" name="PriceFolder" vbProcedure="false">#REF!</definedName>
    <definedName function="false" hidden="false" name="PriorDate" vbProcedure="false">#REF!</definedName>
    <definedName function="false" hidden="false" name="PrReportDate" vbProcedure="false">#REF!</definedName>
    <definedName function="false" hidden="false" name="RegionList" vbProcedure="false">#REF!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gStart" vbProcedure="false">#REF!</definedName>
    <definedName function="false" hidden="false" name="ReportDate" vbProcedure="false">'[1]'!$A$2</definedName>
    <definedName function="false" hidden="false" name="SatOffPeak" vbProcedure="false">#REF!</definedName>
    <definedName function="false" hidden="false" name="SunOffPeak" vbProcedure="false">#REF!</definedName>
    <definedName function="false" hidden="false" name="totData" vbProcedure="false">OFFSET(fStart,0,0,cRows,cCols)</definedName>
    <definedName function="false" hidden="false" name="USER" vbProcedure="false">'[1]'!$D$2</definedName>
    <definedName function="false" hidden="false" localSheetId="0" name="cCols" vbProcedure="false">COUNTA('[3]'!$A$1:$XFD$1)</definedName>
    <definedName function="false" hidden="false" localSheetId="0" name="cRows" vbProcedure="false">COUNTA('[3]'!$A$1:$A$1048576)</definedName>
    <definedName function="false" hidden="false" localSheetId="0" name="Excel_BuiltIn_Database" vbProcedure="false">'[3]'!$D$4</definedName>
    <definedName function="false" hidden="false" localSheetId="0" name="fStart" vbProcedure="false">'[3]'!$A$1</definedName>
    <definedName function="false" hidden="false" localSheetId="0" name="LCRAFile" vbProcedure="false">'[3]'!$H$2</definedName>
    <definedName function="false" hidden="false" localSheetId="0" name="LCRAPositions" vbProcedure="false">'[3]'!$A$7:$G$54</definedName>
    <definedName function="false" hidden="false" localSheetId="0" name="NOTIONALREG" vbProcedure="false">'[3]'!$A$8:$J$90</definedName>
    <definedName function="false" hidden="false" localSheetId="0" name="NOTIONALSFile" vbProcedure="false">'[3]'!$H$3</definedName>
    <definedName function="false" hidden="false" localSheetId="0" name="nr_east_pow_pos" vbProcedure="false">'[3]'!$A$8:$T$58</definedName>
    <definedName function="false" hidden="false" localSheetId="0" name="PASSWORD" vbProcedure="false">'[3]'!$D$3</definedName>
    <definedName function="false" hidden="false" localSheetId="0" name="ReportDate" vbProcedure="false">'[3]'!$A$2</definedName>
    <definedName function="false" hidden="false" localSheetId="0" name="totData" vbProcedure="false">OFFSET(fStart,0,0,cRows,cCols)</definedName>
    <definedName function="false" hidden="false" localSheetId="0" name="USER" vbProcedure="false">'[3]'!$D$2</definedName>
    <definedName function="false" hidden="false" localSheetId="1" name="erv15sec1" vbProcedure="false">'Power Desk Daily PriceA'!$A$8:$AC$44</definedName>
    <definedName function="false" hidden="false" localSheetId="1" name="nr_EPDDPrR" vbProcedure="false">'Power Desk Daily PriceA'!$A$8:$AC$44</definedName>
    <definedName function="false" hidden="false" localSheetId="1" name="totData" vbProcedure="false">OFFSET(fStart,0,0,cRows,cCols)</definedName>
    <definedName function="false" hidden="false" localSheetId="2" name="cCols" vbProcedure="false">COUNTA('[3]'!$A$1:$XFD$1)</definedName>
    <definedName function="false" hidden="false" localSheetId="2" name="cRows" vbProcedure="false">COUNTA('[3]'!$A$1:$A$1048576)</definedName>
    <definedName function="false" hidden="false" localSheetId="2" name="DetailData" vbProcedure="false">'Power Price'!$C$9:$EJ$25</definedName>
    <definedName function="false" hidden="false" localSheetId="2" name="Excel_BuiltIn_Database" vbProcedure="false">#REF!</definedName>
    <definedName function="false" hidden="false" localSheetId="2" name="fStart" vbProcedure="false">'[3]'!$A$1</definedName>
    <definedName function="false" hidden="false" localSheetId="2" name="LCRAFile" vbProcedure="false">#REF!</definedName>
    <definedName function="false" hidden="false" localSheetId="2" name="NOTIONALSFile" vbProcedure="false">#REF!</definedName>
    <definedName function="false" hidden="false" localSheetId="2" name="PASSWORD" vbProcedure="false">#REF!</definedName>
    <definedName function="false" hidden="false" localSheetId="2" name="totData" vbProcedure="false">OFFSET('Power Price'!fStart,0,0,'Power Price'!cRows,'Power Price'!cCols)</definedName>
    <definedName function="false" hidden="false" localSheetId="2" name="USER" vbProcedure="false">#REF!</definedName>
    <definedName function="false" hidden="false" localSheetId="3" name="cCols" vbProcedure="false">COUNTA('[2]'!$A$1:$XFD$1)</definedName>
    <definedName function="false" hidden="false" localSheetId="3" name="cRows" vbProcedure="false">COUNTA('[2]'!$A$1:$A$1048576)</definedName>
    <definedName function="false" hidden="false" localSheetId="3" name="DetailData" vbProcedure="false">'Power Off-Peak Prices'!$C$9:$EJ$25</definedName>
    <definedName function="false" hidden="false" localSheetId="3" name="Excel_BuiltIn_Database" vbProcedure="false">#REF!</definedName>
    <definedName function="false" hidden="false" localSheetId="3" name="fStart" vbProcedure="false">'[2]'!$A$1</definedName>
    <definedName function="false" hidden="false" localSheetId="3" name="HOLIDAYS" vbProcedure="false">#REF!</definedName>
    <definedName function="false" hidden="false" localSheetId="3" name="LCRAFile" vbProcedure="false">#REF!</definedName>
    <definedName function="false" hidden="false" localSheetId="3" name="NOTIONALSFile" vbProcedure="false">#REF!</definedName>
    <definedName function="false" hidden="false" localSheetId="3" name="nr_pow_east_price" vbProcedure="false">'Power Off-Peak Prices'!$A$6:$AC$62</definedName>
    <definedName function="false" hidden="false" localSheetId="3" name="PASSWORD" vbProcedure="false">#REF!</definedName>
    <definedName function="false" hidden="false" localSheetId="3" name="ReportDate" vbProcedure="false">'[3]'!$A$2</definedName>
    <definedName function="false" hidden="false" localSheetId="3" name="totData" vbProcedure="false">OFFSET('Power Off-Peak Prices'!fStart,0,0,'Power Off-Peak Prices'!cRows,'Power Off-Peak Prices'!cCols)</definedName>
    <definedName function="false" hidden="false" localSheetId="3" name="USER" vbProcedure="false">#REF!</definedName>
    <definedName function="false" hidden="false" localSheetId="5" name="nr_pow_west_price" vbProcedure="false">'Power West Price OP 6 by 8'!$A$2:$W$36</definedName>
    <definedName function="false" hidden="false" localSheetId="5" name="nr_pow_west_price_offpeak" vbProcedure="false">'Power West Price OP 6 by 8'!$A$2:$AB$33</definedName>
    <definedName function="false" hidden="false" localSheetId="7" name="nr_pow_west_price" vbProcedure="false">#REF!</definedName>
    <definedName function="false" hidden="false" localSheetId="7" name="nr_pow_west_price_peak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<sst xmlns="http://schemas.openxmlformats.org/spreadsheetml/2006/main" count="422" uniqueCount="109">
  <si>
    <t xml:space="preserve">R7</t>
  </si>
  <si>
    <t xml:space="preserve">R8</t>
  </si>
  <si>
    <t xml:space="preserve">R9</t>
  </si>
  <si>
    <t xml:space="preserve">R10</t>
  </si>
  <si>
    <t xml:space="preserve">R11</t>
  </si>
  <si>
    <t xml:space="preserve">B4</t>
  </si>
  <si>
    <t xml:space="preserve">R12</t>
  </si>
  <si>
    <t xml:space="preserve">R21</t>
  </si>
  <si>
    <t xml:space="preserve">                                                                                       WEST</t>
  </si>
  <si>
    <t xml:space="preserve">ALBERTA</t>
  </si>
  <si>
    <t xml:space="preserve">GAS CURVES</t>
  </si>
  <si>
    <t xml:space="preserve">Palo Verde</t>
  </si>
  <si>
    <t xml:space="preserve">COB</t>
  </si>
  <si>
    <t xml:space="preserve">MID-COLUMBIA</t>
  </si>
  <si>
    <t xml:space="preserve">NP15</t>
  </si>
  <si>
    <t xml:space="preserve">SP15</t>
  </si>
  <si>
    <t xml:space="preserve">Mead</t>
  </si>
  <si>
    <t xml:space="preserve">ZP26</t>
  </si>
  <si>
    <t xml:space="preserve">NG HH</t>
  </si>
  <si>
    <t xml:space="preserve">ALGONQUIN</t>
  </si>
  <si>
    <t xml:space="preserve">CHICAGO LDC</t>
  </si>
  <si>
    <t xml:space="preserve">TETCO M3</t>
  </si>
  <si>
    <t xml:space="preserve">TRANSCO Z6</t>
  </si>
  <si>
    <t xml:space="preserve">Report Date</t>
  </si>
  <si>
    <t xml:space="preserve">Peak Prices</t>
  </si>
  <si>
    <t xml:space="preserve">WEST</t>
  </si>
  <si>
    <t xml:space="preserve">Total</t>
  </si>
  <si>
    <t xml:space="preserve">Change</t>
  </si>
  <si>
    <t xml:space="preserve">10 Min Spin</t>
  </si>
  <si>
    <t xml:space="preserve">10 Min Non-Spin</t>
  </si>
  <si>
    <t xml:space="preserve">Operating Reserves</t>
  </si>
  <si>
    <t xml:space="preserve">AGC</t>
  </si>
  <si>
    <t xml:space="preserve">UI Congestion Up-lift</t>
  </si>
  <si>
    <t xml:space="preserve">ICAP</t>
  </si>
  <si>
    <t xml:space="preserve">NEPOOL</t>
  </si>
  <si>
    <t xml:space="preserve">PJM</t>
  </si>
  <si>
    <t xml:space="preserve">NY Zone G</t>
  </si>
  <si>
    <t xml:space="preserve">NY Zone A</t>
  </si>
  <si>
    <t xml:space="preserve">NY Zone J</t>
  </si>
  <si>
    <t xml:space="preserve">Cinergy</t>
  </si>
  <si>
    <t xml:space="preserve">Com-Ed</t>
  </si>
  <si>
    <t xml:space="preserve">TVA</t>
  </si>
  <si>
    <t xml:space="preserve">Entergy</t>
  </si>
  <si>
    <t xml:space="preserve">SOCO</t>
  </si>
  <si>
    <t xml:space="preserve">ERCOT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</si>
  <si>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</si>
  <si>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</si>
  <si>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</si>
  <si>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</si>
  <si>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</si>
  <si>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</si>
  <si>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</si>
  <si>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</si>
  <si>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</si>
  <si>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</si>
  <si>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</si>
  <si>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</si>
  <si>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</si>
  <si>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</si>
  <si>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</si>
  <si>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</si>
  <si>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</si>
  <si>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</si>
  <si>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</si>
  <si>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OpRes</t>
  </si>
  <si>
    <t xml:space="preserve">NEPOOLU</t>
  </si>
  <si>
    <t xml:space="preserve">Alberta Peak Prices</t>
  </si>
  <si>
    <t xml:space="preserve">NYPP</t>
  </si>
  <si>
    <t xml:space="preserve">West Heat Rates - Peak</t>
  </si>
  <si>
    <t xml:space="preserve"> </t>
  </si>
  <si>
    <t xml:space="preserve">West Off-Peak Prices</t>
  </si>
  <si>
    <t xml:space="preserve">Total Avg Off-Peak</t>
  </si>
  <si>
    <t xml:space="preserve">Alberta Off Peak Prices</t>
  </si>
  <si>
    <t xml:space="preserve">Heat Rates - Off Peak</t>
  </si>
  <si>
    <t xml:space="preserve">Total Avg Off Peak</t>
  </si>
  <si>
    <t xml:space="preserve">West Daily Peak Prices</t>
  </si>
  <si>
    <t xml:space="preserve">Alberta Daily Peak Prices</t>
  </si>
  <si>
    <t xml:space="preserve">West Daily Off Peak Prices</t>
  </si>
  <si>
    <t xml:space="preserve">Alberta Daily Off Peak Prices</t>
  </si>
  <si>
    <t xml:space="preserve">Alberta</t>
  </si>
  <si>
    <t xml:space="preserve">Off Peak</t>
  </si>
  <si>
    <t xml:space="preserve">2005-2014</t>
  </si>
  <si>
    <t xml:space="preserve">Cal-01</t>
  </si>
  <si>
    <t xml:space="preserve">Q2-02</t>
  </si>
  <si>
    <t xml:space="preserve">Q3-02</t>
  </si>
  <si>
    <t xml:space="preserve">Q4-02</t>
  </si>
  <si>
    <t xml:space="preserve">Cal-02</t>
  </si>
  <si>
    <t xml:space="preserve">Cal-03</t>
  </si>
  <si>
    <t xml:space="preserve">Cal-04</t>
  </si>
  <si>
    <t xml:space="preserve">Q1</t>
  </si>
  <si>
    <t xml:space="preserve">Q2</t>
  </si>
  <si>
    <t xml:space="preserve">Q3</t>
  </si>
  <si>
    <t xml:space="preserve">Q4</t>
  </si>
  <si>
    <t xml:space="preserve">Cal 05-14</t>
  </si>
  <si>
    <t xml:space="preserve">Price change</t>
  </si>
  <si>
    <t xml:space="preserve">MID-C</t>
  </si>
  <si>
    <t xml:space="preserve">NP-15</t>
  </si>
  <si>
    <t xml:space="preserve">SP-15</t>
  </si>
  <si>
    <t xml:space="preserve">PV</t>
  </si>
  <si>
    <t xml:space="preserve">Cal01</t>
  </si>
  <si>
    <t xml:space="preserve">Cal02</t>
  </si>
  <si>
    <t xml:space="preserve">Cal03</t>
  </si>
  <si>
    <t xml:space="preserve">Cal04</t>
  </si>
  <si>
    <t xml:space="preserve">Cal05</t>
  </si>
  <si>
    <t xml:space="preserve">Cal06</t>
  </si>
  <si>
    <t xml:space="preserve">Cal07</t>
  </si>
  <si>
    <t xml:space="preserve">Cal08</t>
  </si>
  <si>
    <t xml:space="preserve">Cal09</t>
  </si>
  <si>
    <t xml:space="preserve">Cal10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</si>
</sst>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0.00"/>
    <numFmt numFmtId="167" formatCode="dd\-mmm\-yyyy"/>
    <numFmt numFmtId="168" formatCode="[$-409]d\-mmm\-yy"/>
    <numFmt numFmtId="169" formatCode="m/d"/>
    <numFmt numFmtId="170" formatCode="_(* #,##0.00_);_(* \(#,##0.00\);_(* \-??_);_(@_)"/>
    <numFmt numFmtId="171" formatCode="_(* #,##0_);_(* \(#,##0\);_(* \-??_);_(@_)"/>
    <numFmt numFmtId="172" formatCode="&quot;Effective Date:  &quot;dd\-mmm\-yyyy"/>
    <numFmt numFmtId="173" formatCode="[$-409]mmm\-yy"/>
    <numFmt numFmtId="174" formatCode="[$-409]#,##0_);[RED]\(#,##0\)"/>
    <numFmt numFmtId="175" formatCode="#,##0.0000"/>
    <numFmt numFmtId="176" formatCode="#,##0.00"/>
    <numFmt numFmtId="177" formatCode="_(\$* #,##0.00_);_(\$* \(#,##0.00\);_(\$* \-??_);_(@_)"/>
    <numFmt numFmtId="178" formatCode="[$-409]#,##0.00_);\(#,##0.00\)"/>
    <numFmt numFmtId="179" formatCode="0.00_);[RED]\(0.00\)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" fillId="0" borderId="0" xfId="29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Book2" xfId="28"/>
    <cellStyle name="Normal_Curve Summary" xfId="29"/>
    <cellStyle name="Normal_Sheet1" xfId="30"/>
    <cellStyle name="Normal_Top" xfId="3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459000</xdr:colOff>
          <xdr:row>0</xdr:row>
          <xdr:rowOff>28440</xdr:rowOff>
        </xdr:from>
        <xdr:to>
          <xdr:col>27</xdr:col>
          <xdr:colOff>435960</xdr:colOff>
          <xdr:row>1</xdr:row>
          <xdr:rowOff>304920</xdr:rowOff>
        </xdr:to>
        <xdr:sp>
          <xdr:nvSpPr>
            <xdr:cNvPr id="1001" name="Button 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371160</xdr:colOff>
          <xdr:row>0</xdr:row>
          <xdr:rowOff>28440</xdr:rowOff>
        </xdr:from>
        <xdr:to>
          <xdr:col>31</xdr:col>
          <xdr:colOff>493200</xdr:colOff>
          <xdr:row>1</xdr:row>
          <xdr:rowOff>114120</xdr:rowOff>
        </xdr:to>
        <xdr:sp>
          <xdr:nvSpPr>
            <xdr:cNvPr id="1002" name="Button 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_daily%20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001/October/Prices/daily%20pric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_Devl/Developer/EastPrices/EastPrice_06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Peak Daily Power Prices"/>
      <sheetName val="Power East Off Peak Price"/>
      <sheetName val="#REF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E. Power Desk Daily Price"/>
      <sheetName val="Power Off-Peak Price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Gas 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84"/>
    <col collapsed="false" customWidth="false" hidden="false" outlineLevel="0" max="3" min="2" style="2" width="9.13"/>
    <col collapsed="false" customWidth="true" hidden="false" outlineLevel="0" max="5" min="4" style="2" width="9.56"/>
    <col collapsed="false" customWidth="false" hidden="false" outlineLevel="0" max="7" min="6" style="2" width="9.13"/>
    <col collapsed="false" customWidth="true" hidden="false" outlineLevel="0" max="8" min="8" style="2" width="15.27"/>
    <col collapsed="false" customWidth="false" hidden="false" outlineLevel="0" max="12" min="9" style="2" width="9.13"/>
    <col collapsed="false" customWidth="true" hidden="false" outlineLevel="0" max="13" min="13" style="2" width="10.41"/>
    <col collapsed="false" customWidth="true" hidden="false" outlineLevel="0" max="15" min="14" style="2" width="8.27"/>
    <col collapsed="false" customWidth="true" hidden="false" outlineLevel="0" max="16" min="16" style="2" width="3.56"/>
    <col collapsed="false" customWidth="false" hidden="false" outlineLevel="0" max="21" min="17" style="2" width="9.13"/>
    <col collapsed="false" customWidth="true" hidden="false" outlineLevel="0" max="22" min="22" style="2" width="9.7"/>
    <col collapsed="false" customWidth="false" hidden="false" outlineLevel="0" max="26" min="23" style="2" width="9.13"/>
    <col collapsed="false" customWidth="true" hidden="false" outlineLevel="0" max="27" min="27" style="2" width="2.99"/>
    <col collapsed="false" customWidth="false" hidden="false" outlineLevel="0" max="31" min="28" style="2" width="9.13"/>
    <col collapsed="false" customWidth="true" hidden="false" outlineLevel="0" max="32" min="32" style="2" width="10.27"/>
    <col collapsed="false" customWidth="false" hidden="false" outlineLevel="0" max="33" min="33" style="2" width="9.13"/>
    <col collapsed="false" customWidth="true" hidden="false" outlineLevel="0" max="34" min="34" style="2" width="4.27"/>
    <col collapsed="false" customWidth="false" hidden="false" outlineLevel="0" max="37" min="35" style="2" width="9.13"/>
    <col collapsed="false" customWidth="true" hidden="false" outlineLevel="0" max="38" min="38" style="2" width="10.13"/>
    <col collapsed="false" customWidth="false" hidden="false" outlineLevel="0" max="39" min="39" style="2" width="9.13"/>
    <col collapsed="false" customWidth="true" hidden="false" outlineLevel="0" max="40" min="40" style="2" width="12.13"/>
    <col collapsed="false" customWidth="false" hidden="false" outlineLevel="0" max="42" min="41" style="2" width="9.13"/>
    <col collapsed="false" customWidth="true" hidden="false" outlineLevel="0" max="43" min="43" style="0" width="9.28"/>
    <col collapsed="false" customWidth="false" hidden="false" outlineLevel="0" max="45" min="44" style="2" width="9.13"/>
    <col collapsed="false" customWidth="true" hidden="false" outlineLevel="0" max="46" min="46" style="2" width="11.42"/>
    <col collapsed="false" customWidth="true" hidden="false" outlineLevel="0" max="47" min="47" style="2" width="12.56"/>
    <col collapsed="false" customWidth="false" hidden="false" outlineLevel="0" max="257" min="48" style="2" width="9.13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I1" s="2" t="s">
        <v>6</v>
      </c>
      <c r="R1" s="2" t="s">
        <v>7</v>
      </c>
    </row>
    <row r="2" customFormat="false" ht="12.75" hidden="false" customHeight="false" outlineLevel="0" collapsed="false">
      <c r="A2" s="1" t="n">
        <v>1</v>
      </c>
      <c r="B2" s="2" t="n">
        <v>2</v>
      </c>
      <c r="C2" s="2" t="n">
        <v>3</v>
      </c>
      <c r="D2" s="2" t="n">
        <v>4</v>
      </c>
      <c r="E2" s="2" t="n">
        <v>5</v>
      </c>
      <c r="F2" s="2" t="n">
        <v>6</v>
      </c>
      <c r="G2" s="2" t="n">
        <v>7</v>
      </c>
      <c r="I2" s="2" t="n">
        <v>9</v>
      </c>
      <c r="R2" s="2" t="n">
        <v>18</v>
      </c>
    </row>
    <row r="4" customFormat="false" ht="16.5" hidden="false" customHeight="false" outlineLevel="0" collapsed="false">
      <c r="B4" s="3" t="s">
        <v>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Q4" s="4"/>
      <c r="R4" s="4" t="s">
        <v>9</v>
      </c>
      <c r="S4" s="4"/>
      <c r="T4" s="4"/>
      <c r="U4" s="4"/>
      <c r="V4" s="4"/>
      <c r="W4" s="4"/>
      <c r="X4" s="4"/>
      <c r="Y4" s="4"/>
      <c r="Z4" s="4"/>
      <c r="AB4" s="4"/>
      <c r="AC4" s="4"/>
      <c r="AD4" s="4"/>
      <c r="AE4" s="4"/>
      <c r="AF4" s="4"/>
      <c r="AG4" s="4"/>
      <c r="AJ4" s="4"/>
      <c r="AM4" s="5" t="s">
        <v>10</v>
      </c>
    </row>
    <row r="5" customFormat="false" ht="15.75" hidden="false" customHeight="true" outlineLevel="0" collapsed="false">
      <c r="B5" s="6"/>
      <c r="C5" s="6"/>
      <c r="D5" s="7"/>
      <c r="E5" s="6"/>
      <c r="F5" s="6"/>
      <c r="G5" s="6"/>
      <c r="H5" s="6"/>
      <c r="I5" s="6"/>
      <c r="J5" s="6"/>
      <c r="K5" s="6"/>
      <c r="L5" s="7"/>
      <c r="M5" s="8"/>
      <c r="N5" s="8"/>
      <c r="O5" s="8"/>
      <c r="Q5" s="8"/>
      <c r="R5" s="8"/>
      <c r="S5" s="8"/>
      <c r="T5" s="8"/>
      <c r="U5" s="8"/>
      <c r="V5" s="8"/>
      <c r="W5" s="9"/>
      <c r="X5" s="10"/>
      <c r="Y5" s="9"/>
      <c r="Z5" s="11"/>
      <c r="AB5" s="8"/>
      <c r="AC5" s="8"/>
      <c r="AD5" s="9"/>
      <c r="AE5" s="10"/>
      <c r="AF5" s="9"/>
      <c r="AG5" s="11"/>
      <c r="AM5" s="12"/>
      <c r="AN5" s="12"/>
      <c r="AO5" s="12"/>
    </row>
    <row r="6" customFormat="false" ht="24.75" hidden="false" customHeight="true" outlineLevel="0" collapsed="false">
      <c r="A6" s="13"/>
      <c r="B6" s="14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/>
      <c r="I6" s="14" t="s">
        <v>17</v>
      </c>
      <c r="J6" s="14"/>
      <c r="K6" s="14"/>
      <c r="L6" s="14"/>
      <c r="M6" s="14"/>
      <c r="N6" s="14"/>
      <c r="O6" s="14"/>
      <c r="P6" s="14"/>
      <c r="Q6" s="14"/>
      <c r="R6" s="14" t="s">
        <v>9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 t="s">
        <v>18</v>
      </c>
      <c r="AN6" s="14" t="s">
        <v>19</v>
      </c>
      <c r="AO6" s="14"/>
      <c r="AP6" s="14" t="s">
        <v>20</v>
      </c>
      <c r="AQ6" s="14"/>
      <c r="AR6" s="14" t="s">
        <v>21</v>
      </c>
      <c r="AS6" s="14"/>
      <c r="AT6" s="14" t="s">
        <v>22</v>
      </c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1" t="n">
        <v>37194</v>
      </c>
      <c r="B7" s="2" t="n">
        <v>38.75</v>
      </c>
      <c r="C7" s="2" t="n">
        <v>38.9</v>
      </c>
      <c r="D7" s="2" t="n">
        <v>38.6</v>
      </c>
      <c r="E7" s="2" t="n">
        <v>38.03</v>
      </c>
      <c r="F7" s="2" t="n">
        <v>38.3</v>
      </c>
      <c r="G7" s="2" t="n">
        <v>39.75</v>
      </c>
      <c r="I7" s="2" t="n">
        <v>38.3</v>
      </c>
      <c r="R7" s="2" t="n">
        <v>54</v>
      </c>
      <c r="AI7" s="1"/>
      <c r="AJ7" s="15"/>
      <c r="AL7" s="1" t="n">
        <v>37073</v>
      </c>
      <c r="AM7" s="2" t="n">
        <v>9.98</v>
      </c>
      <c r="AN7" s="2" t="n">
        <v>0.418</v>
      </c>
      <c r="AO7" s="2" t="n">
        <v>10.398</v>
      </c>
      <c r="AP7" s="2" t="n">
        <v>0.04</v>
      </c>
      <c r="AQ7" s="2" t="n">
        <v>10.02</v>
      </c>
      <c r="AR7" s="2" t="n">
        <v>0.318</v>
      </c>
      <c r="AS7" s="2" t="n">
        <v>10.298</v>
      </c>
      <c r="AT7" s="2" t="n">
        <v>0.438</v>
      </c>
      <c r="AU7" s="2" t="n">
        <v>10.418</v>
      </c>
      <c r="AV7" s="1"/>
    </row>
    <row r="8" customFormat="false" ht="12.75" hidden="false" customHeight="false" outlineLevel="0" collapsed="false">
      <c r="A8" s="1" t="n">
        <v>37195</v>
      </c>
      <c r="B8" s="2" t="n">
        <v>38.5</v>
      </c>
      <c r="C8" s="2" t="n">
        <v>38.9</v>
      </c>
      <c r="D8" s="2" t="n">
        <v>38</v>
      </c>
      <c r="E8" s="2" t="n">
        <v>34.7</v>
      </c>
      <c r="F8" s="2" t="n">
        <v>34.7</v>
      </c>
      <c r="G8" s="2" t="n">
        <v>39.5</v>
      </c>
      <c r="I8" s="2" t="n">
        <v>27.1875</v>
      </c>
      <c r="R8" s="2" t="n">
        <v>54</v>
      </c>
      <c r="AI8" s="1"/>
      <c r="AJ8" s="15"/>
      <c r="AL8" s="1" t="n">
        <v>37104</v>
      </c>
      <c r="AM8" s="2" t="n">
        <v>6.293</v>
      </c>
      <c r="AN8" s="2" t="n">
        <v>0.433</v>
      </c>
      <c r="AO8" s="2" t="n">
        <v>6.726</v>
      </c>
      <c r="AP8" s="2" t="n">
        <v>0.1</v>
      </c>
      <c r="AQ8" s="2" t="n">
        <v>6.393</v>
      </c>
      <c r="AR8" s="2" t="n">
        <v>0.333</v>
      </c>
      <c r="AS8" s="2" t="n">
        <v>6.626</v>
      </c>
      <c r="AT8" s="2" t="n">
        <v>0.463</v>
      </c>
      <c r="AU8" s="2" t="n">
        <v>6.756</v>
      </c>
    </row>
    <row r="9" customFormat="false" ht="12.75" hidden="false" customHeight="false" outlineLevel="0" collapsed="false">
      <c r="A9" s="1" t="n">
        <v>37196</v>
      </c>
      <c r="B9" s="2" t="n">
        <v>36.25</v>
      </c>
      <c r="C9" s="2" t="n">
        <v>39.25</v>
      </c>
      <c r="D9" s="2" t="n">
        <v>39</v>
      </c>
      <c r="E9" s="2" t="n">
        <v>39</v>
      </c>
      <c r="F9" s="2" t="n">
        <v>37.25</v>
      </c>
      <c r="G9" s="2" t="n">
        <v>37.25</v>
      </c>
      <c r="I9" s="2" t="n">
        <v>24.9</v>
      </c>
      <c r="R9" s="2" t="n">
        <v>59.2499961853027</v>
      </c>
      <c r="AI9" s="1"/>
      <c r="AJ9" s="15"/>
      <c r="AL9" s="1" t="n">
        <v>37135</v>
      </c>
      <c r="AM9" s="2" t="n">
        <v>4.998</v>
      </c>
      <c r="AN9" s="2" t="n">
        <v>0.385</v>
      </c>
      <c r="AO9" s="2" t="n">
        <v>5.383</v>
      </c>
      <c r="AP9" s="2" t="n">
        <v>0.15</v>
      </c>
      <c r="AQ9" s="2" t="n">
        <v>5.148</v>
      </c>
      <c r="AR9" s="2" t="n">
        <v>0.285</v>
      </c>
      <c r="AS9" s="2" t="n">
        <v>5.283</v>
      </c>
      <c r="AT9" s="2" t="n">
        <v>0.305</v>
      </c>
      <c r="AU9" s="2" t="n">
        <v>5.303</v>
      </c>
    </row>
    <row r="10" customFormat="false" ht="12.75" hidden="false" customHeight="false" outlineLevel="0" collapsed="false">
      <c r="A10" s="1" t="n">
        <v>37197</v>
      </c>
      <c r="B10" s="2" t="n">
        <v>36.25</v>
      </c>
      <c r="C10" s="2" t="n">
        <v>39.25</v>
      </c>
      <c r="D10" s="2" t="n">
        <v>39</v>
      </c>
      <c r="E10" s="2" t="n">
        <v>39</v>
      </c>
      <c r="F10" s="2" t="n">
        <v>37.25</v>
      </c>
      <c r="G10" s="2" t="n">
        <v>37.25</v>
      </c>
      <c r="I10" s="2" t="n">
        <v>24.9</v>
      </c>
      <c r="R10" s="2" t="n">
        <v>59.2499961853027</v>
      </c>
      <c r="AI10" s="1"/>
      <c r="AJ10" s="15"/>
      <c r="AL10" s="1" t="n">
        <v>37165</v>
      </c>
      <c r="AM10" s="2" t="n">
        <v>5.384</v>
      </c>
      <c r="AN10" s="2" t="n">
        <v>0.39</v>
      </c>
      <c r="AO10" s="2" t="n">
        <v>5.774</v>
      </c>
      <c r="AP10" s="2" t="n">
        <v>0.185</v>
      </c>
      <c r="AQ10" s="2" t="n">
        <v>5.569</v>
      </c>
      <c r="AR10" s="2" t="n">
        <v>0.29</v>
      </c>
      <c r="AS10" s="2" t="n">
        <v>5.674</v>
      </c>
      <c r="AT10" s="2" t="n">
        <v>0.33</v>
      </c>
      <c r="AU10" s="2" t="n">
        <v>5.714</v>
      </c>
    </row>
    <row r="11" customFormat="false" ht="12.75" hidden="false" customHeight="false" outlineLevel="0" collapsed="false">
      <c r="A11" s="1" t="n">
        <v>37200</v>
      </c>
      <c r="B11" s="2" t="n">
        <v>36.25</v>
      </c>
      <c r="C11" s="2" t="n">
        <v>39.25</v>
      </c>
      <c r="D11" s="2" t="n">
        <v>39</v>
      </c>
      <c r="E11" s="2" t="n">
        <v>39</v>
      </c>
      <c r="F11" s="2" t="n">
        <v>37.25</v>
      </c>
      <c r="G11" s="2" t="n">
        <v>37.25</v>
      </c>
      <c r="I11" s="2" t="n">
        <v>20.1749992370605</v>
      </c>
      <c r="R11" s="2" t="n">
        <v>59.2499961853027</v>
      </c>
      <c r="AI11" s="1"/>
      <c r="AJ11" s="15"/>
      <c r="AL11" s="1" t="n">
        <v>37196</v>
      </c>
      <c r="AM11" s="2" t="n">
        <v>4.891</v>
      </c>
      <c r="AN11" s="2" t="n">
        <v>0.525</v>
      </c>
      <c r="AO11" s="2" t="n">
        <v>5.416</v>
      </c>
      <c r="AP11" s="2" t="n">
        <v>0.175</v>
      </c>
      <c r="AQ11" s="2" t="n">
        <v>5.066</v>
      </c>
      <c r="AR11" s="2" t="n">
        <v>0.425</v>
      </c>
      <c r="AS11" s="2" t="n">
        <v>5.316</v>
      </c>
      <c r="AT11" s="2" t="n">
        <v>0.515</v>
      </c>
      <c r="AU11" s="2" t="n">
        <v>5.406</v>
      </c>
    </row>
    <row r="12" customFormat="false" ht="12.75" hidden="false" customHeight="false" outlineLevel="0" collapsed="false">
      <c r="A12" s="1" t="n">
        <v>37201</v>
      </c>
      <c r="B12" s="2" t="n">
        <v>36.25</v>
      </c>
      <c r="C12" s="2" t="n">
        <v>39.25</v>
      </c>
      <c r="D12" s="2" t="n">
        <v>39</v>
      </c>
      <c r="E12" s="2" t="n">
        <v>39</v>
      </c>
      <c r="F12" s="2" t="n">
        <v>37.25</v>
      </c>
      <c r="G12" s="2" t="n">
        <v>37.25</v>
      </c>
      <c r="I12" s="2" t="n">
        <v>20.1749992370605</v>
      </c>
      <c r="R12" s="2" t="n">
        <v>59.2499961853027</v>
      </c>
      <c r="AI12" s="1"/>
      <c r="AJ12" s="15"/>
      <c r="AL12" s="1" t="n">
        <v>37226</v>
      </c>
      <c r="AM12" s="2" t="n">
        <v>3.738</v>
      </c>
      <c r="AN12" s="2" t="n">
        <v>0.9</v>
      </c>
      <c r="AO12" s="2" t="n">
        <v>4.638</v>
      </c>
      <c r="AP12" s="2" t="n">
        <v>0.14</v>
      </c>
      <c r="AQ12" s="2" t="n">
        <v>3.878</v>
      </c>
      <c r="AR12" s="2" t="n">
        <v>0.9</v>
      </c>
      <c r="AS12" s="2" t="n">
        <v>4.638</v>
      </c>
      <c r="AT12" s="2" t="n">
        <v>1.27</v>
      </c>
      <c r="AU12" s="2" t="n">
        <v>5.008</v>
      </c>
    </row>
    <row r="13" customFormat="false" ht="12.75" hidden="false" customHeight="false" outlineLevel="0" collapsed="false">
      <c r="A13" s="1" t="n">
        <v>37202</v>
      </c>
      <c r="B13" s="2" t="n">
        <v>36.25</v>
      </c>
      <c r="C13" s="2" t="n">
        <v>39.25</v>
      </c>
      <c r="D13" s="2" t="n">
        <v>39</v>
      </c>
      <c r="E13" s="2" t="n">
        <v>39</v>
      </c>
      <c r="F13" s="2" t="n">
        <v>37.25</v>
      </c>
      <c r="G13" s="2" t="n">
        <v>37.25</v>
      </c>
      <c r="I13" s="2" t="n">
        <v>20.1749992370605</v>
      </c>
      <c r="R13" s="2" t="n">
        <v>59.2499961853027</v>
      </c>
      <c r="AI13" s="1"/>
      <c r="AJ13" s="15"/>
      <c r="AL13" s="1" t="n">
        <v>37257</v>
      </c>
      <c r="AM13" s="2" t="n">
        <v>3.182</v>
      </c>
      <c r="AN13" s="2" t="n">
        <v>1.405</v>
      </c>
      <c r="AO13" s="2" t="n">
        <v>4.587</v>
      </c>
      <c r="AP13" s="2" t="n">
        <v>0.04</v>
      </c>
      <c r="AQ13" s="2" t="n">
        <v>3.222</v>
      </c>
      <c r="AR13" s="2" t="n">
        <v>1.405</v>
      </c>
      <c r="AS13" s="2" t="n">
        <v>4.587</v>
      </c>
      <c r="AT13" s="2" t="n">
        <v>2.47</v>
      </c>
      <c r="AU13" s="2" t="n">
        <v>5.652</v>
      </c>
    </row>
    <row r="14" customFormat="false" ht="12.75" hidden="false" customHeight="false" outlineLevel="0" collapsed="false">
      <c r="A14" s="1" t="n">
        <v>37203</v>
      </c>
      <c r="B14" s="2" t="n">
        <v>36.25</v>
      </c>
      <c r="C14" s="2" t="n">
        <v>39.25</v>
      </c>
      <c r="D14" s="2" t="n">
        <v>39</v>
      </c>
      <c r="E14" s="2" t="n">
        <v>39</v>
      </c>
      <c r="F14" s="2" t="n">
        <v>37.25</v>
      </c>
      <c r="G14" s="2" t="n">
        <v>37.25</v>
      </c>
      <c r="I14" s="2" t="n">
        <v>20.1749992370605</v>
      </c>
      <c r="R14" s="2" t="n">
        <v>59.2499961853027</v>
      </c>
      <c r="AI14" s="1"/>
      <c r="AJ14" s="15"/>
      <c r="AL14" s="1" t="n">
        <v>37288</v>
      </c>
      <c r="AM14" s="2" t="n">
        <v>3.167</v>
      </c>
      <c r="AN14" s="2" t="n">
        <v>1.395</v>
      </c>
      <c r="AO14" s="2" t="n">
        <v>4.562</v>
      </c>
      <c r="AP14" s="2" t="n">
        <v>0.04</v>
      </c>
      <c r="AQ14" s="2" t="n">
        <v>3.207</v>
      </c>
      <c r="AR14" s="2" t="n">
        <v>1.395</v>
      </c>
      <c r="AS14" s="2" t="n">
        <v>4.562</v>
      </c>
      <c r="AT14" s="2" t="n">
        <v>2.37</v>
      </c>
      <c r="AU14" s="2" t="n">
        <v>5.537</v>
      </c>
    </row>
    <row r="15" customFormat="false" ht="12.75" hidden="false" customHeight="false" outlineLevel="0" collapsed="false">
      <c r="A15" s="1" t="n">
        <v>37204</v>
      </c>
      <c r="B15" s="2" t="n">
        <v>36.25</v>
      </c>
      <c r="C15" s="2" t="n">
        <v>39.25</v>
      </c>
      <c r="D15" s="2" t="n">
        <v>39</v>
      </c>
      <c r="E15" s="2" t="n">
        <v>39</v>
      </c>
      <c r="F15" s="2" t="n">
        <v>37.25</v>
      </c>
      <c r="G15" s="2" t="n">
        <v>37.25</v>
      </c>
      <c r="I15" s="2" t="n">
        <v>20.1749992370605</v>
      </c>
      <c r="R15" s="2" t="n">
        <v>59.2499961853027</v>
      </c>
      <c r="AI15" s="1"/>
      <c r="AJ15" s="15"/>
      <c r="AL15" s="1" t="n">
        <v>37316</v>
      </c>
      <c r="AM15" s="2" t="n">
        <v>2.295</v>
      </c>
      <c r="AN15" s="2" t="n">
        <v>0.62</v>
      </c>
      <c r="AO15" s="2" t="n">
        <v>2.915</v>
      </c>
      <c r="AP15" s="2" t="n">
        <v>0.04</v>
      </c>
      <c r="AQ15" s="2" t="n">
        <v>2.335</v>
      </c>
      <c r="AR15" s="2" t="n">
        <v>0.62</v>
      </c>
      <c r="AS15" s="2" t="n">
        <v>2.915</v>
      </c>
      <c r="AT15" s="2" t="n">
        <v>0.82</v>
      </c>
      <c r="AU15" s="2" t="n">
        <v>3.115</v>
      </c>
    </row>
    <row r="16" customFormat="false" ht="12.75" hidden="false" customHeight="false" outlineLevel="0" collapsed="false">
      <c r="A16" s="1" t="n">
        <v>37207</v>
      </c>
      <c r="B16" s="2" t="n">
        <v>36.25</v>
      </c>
      <c r="C16" s="2" t="n">
        <v>39.25</v>
      </c>
      <c r="D16" s="2" t="n">
        <v>39</v>
      </c>
      <c r="E16" s="2" t="n">
        <v>39</v>
      </c>
      <c r="F16" s="2" t="n">
        <v>37.25</v>
      </c>
      <c r="G16" s="2" t="n">
        <v>37.25</v>
      </c>
      <c r="I16" s="2" t="n">
        <v>20.1749992370605</v>
      </c>
      <c r="R16" s="2" t="n">
        <v>59.2499961853027</v>
      </c>
      <c r="AI16" s="1"/>
      <c r="AJ16" s="15"/>
      <c r="AL16" s="1" t="n">
        <v>37347</v>
      </c>
      <c r="AM16" s="2" t="n">
        <v>1.83</v>
      </c>
      <c r="AN16" s="2" t="n">
        <v>0.37</v>
      </c>
      <c r="AO16" s="2" t="n">
        <v>2.2</v>
      </c>
      <c r="AP16" s="2" t="n">
        <v>0.04</v>
      </c>
      <c r="AQ16" s="2" t="n">
        <v>1.87</v>
      </c>
      <c r="AR16" s="2" t="n">
        <v>0.37</v>
      </c>
      <c r="AS16" s="2" t="n">
        <v>2.2</v>
      </c>
      <c r="AT16" s="2" t="n">
        <v>0.43</v>
      </c>
      <c r="AU16" s="2" t="n">
        <v>2.26</v>
      </c>
    </row>
    <row r="17" customFormat="false" ht="12.75" hidden="false" customHeight="false" outlineLevel="0" collapsed="false">
      <c r="A17" s="1" t="n">
        <v>37208</v>
      </c>
      <c r="B17" s="2" t="n">
        <v>36.25</v>
      </c>
      <c r="C17" s="2" t="n">
        <v>39.25</v>
      </c>
      <c r="D17" s="2" t="n">
        <v>39</v>
      </c>
      <c r="E17" s="2" t="n">
        <v>39</v>
      </c>
      <c r="F17" s="2" t="n">
        <v>37.25</v>
      </c>
      <c r="G17" s="2" t="n">
        <v>37.25</v>
      </c>
      <c r="I17" s="2" t="n">
        <v>20.1749992370605</v>
      </c>
      <c r="R17" s="2" t="n">
        <v>59.2499961853027</v>
      </c>
      <c r="AI17" s="1"/>
      <c r="AJ17" s="15"/>
      <c r="AL17" s="1" t="n">
        <v>37377</v>
      </c>
      <c r="AM17" s="2" t="n">
        <v>3.202</v>
      </c>
      <c r="AN17" s="2" t="n">
        <v>0.33</v>
      </c>
      <c r="AO17" s="2" t="n">
        <v>3.532</v>
      </c>
      <c r="AP17" s="2" t="n">
        <v>0.04</v>
      </c>
      <c r="AQ17" s="2" t="n">
        <v>3.242</v>
      </c>
      <c r="AR17" s="2" t="n">
        <v>0.33</v>
      </c>
      <c r="AS17" s="2" t="n">
        <v>3.532</v>
      </c>
      <c r="AT17" s="2" t="n">
        <v>0.39</v>
      </c>
      <c r="AU17" s="2" t="n">
        <v>3.592</v>
      </c>
    </row>
    <row r="18" customFormat="false" ht="12.75" hidden="false" customHeight="false" outlineLevel="0" collapsed="false">
      <c r="A18" s="1" t="n">
        <v>37209</v>
      </c>
      <c r="B18" s="2" t="n">
        <v>36.25</v>
      </c>
      <c r="C18" s="2" t="n">
        <v>39.25</v>
      </c>
      <c r="D18" s="2" t="n">
        <v>39</v>
      </c>
      <c r="E18" s="2" t="n">
        <v>39</v>
      </c>
      <c r="F18" s="2" t="n">
        <v>37.25</v>
      </c>
      <c r="G18" s="2" t="n">
        <v>37.25</v>
      </c>
      <c r="I18" s="2" t="n">
        <v>20.1749992370605</v>
      </c>
      <c r="R18" s="2" t="n">
        <v>59.2499961853027</v>
      </c>
      <c r="AI18" s="1"/>
      <c r="AJ18" s="15"/>
      <c r="AL18" s="1" t="n">
        <v>37408</v>
      </c>
      <c r="AM18" s="2" t="n">
        <v>3.339</v>
      </c>
      <c r="AN18" s="2" t="n">
        <v>0.33</v>
      </c>
      <c r="AO18" s="2" t="n">
        <v>3.669</v>
      </c>
      <c r="AP18" s="2" t="n">
        <v>0.04</v>
      </c>
      <c r="AQ18" s="2" t="n">
        <v>3.379</v>
      </c>
      <c r="AR18" s="2" t="n">
        <v>0.33</v>
      </c>
      <c r="AS18" s="2" t="n">
        <v>3.669</v>
      </c>
      <c r="AT18" s="2" t="n">
        <v>0.37</v>
      </c>
      <c r="AU18" s="2" t="n">
        <v>3.709</v>
      </c>
    </row>
    <row r="19" customFormat="false" ht="12.75" hidden="false" customHeight="false" outlineLevel="0" collapsed="false">
      <c r="A19" s="1" t="n">
        <v>37210</v>
      </c>
      <c r="B19" s="2" t="n">
        <v>36.25</v>
      </c>
      <c r="C19" s="2" t="n">
        <v>39.25</v>
      </c>
      <c r="D19" s="2" t="n">
        <v>39</v>
      </c>
      <c r="E19" s="2" t="n">
        <v>39</v>
      </c>
      <c r="F19" s="2" t="n">
        <v>37.25</v>
      </c>
      <c r="G19" s="2" t="n">
        <v>37.25</v>
      </c>
      <c r="I19" s="2" t="n">
        <v>20.1749992370605</v>
      </c>
      <c r="R19" s="2" t="n">
        <v>59.2499961853027</v>
      </c>
      <c r="AI19" s="1"/>
      <c r="AJ19" s="15"/>
      <c r="AL19" s="1" t="n">
        <v>37438</v>
      </c>
      <c r="AM19" s="2" t="n">
        <v>3.464</v>
      </c>
      <c r="AN19" s="2" t="n">
        <v>0.445</v>
      </c>
      <c r="AO19" s="2" t="n">
        <v>3.909</v>
      </c>
      <c r="AP19" s="2" t="n">
        <v>0.04</v>
      </c>
      <c r="AQ19" s="2" t="n">
        <v>3.504</v>
      </c>
      <c r="AR19" s="2" t="n">
        <v>0.345</v>
      </c>
      <c r="AS19" s="2" t="n">
        <v>3.809</v>
      </c>
      <c r="AT19" s="2" t="n">
        <v>0.44</v>
      </c>
      <c r="AU19" s="2" t="n">
        <v>3.904</v>
      </c>
    </row>
    <row r="20" customFormat="false" ht="12.75" hidden="false" customHeight="false" outlineLevel="0" collapsed="false">
      <c r="A20" s="1" t="n">
        <v>37211</v>
      </c>
      <c r="B20" s="2" t="n">
        <v>36.25</v>
      </c>
      <c r="C20" s="2" t="n">
        <v>39.25</v>
      </c>
      <c r="D20" s="2" t="n">
        <v>39</v>
      </c>
      <c r="E20" s="2" t="n">
        <v>39</v>
      </c>
      <c r="F20" s="2" t="n">
        <v>37.25</v>
      </c>
      <c r="G20" s="2" t="n">
        <v>37.25</v>
      </c>
      <c r="I20" s="2" t="n">
        <v>20.1749992370605</v>
      </c>
      <c r="R20" s="2" t="n">
        <v>59.2499961853027</v>
      </c>
      <c r="AI20" s="1"/>
      <c r="AJ20" s="15"/>
      <c r="AL20" s="1" t="n">
        <v>37469</v>
      </c>
      <c r="AM20" s="2" t="n">
        <v>3.452</v>
      </c>
      <c r="AN20" s="2" t="n">
        <v>0.445</v>
      </c>
      <c r="AO20" s="2" t="n">
        <v>3.897</v>
      </c>
      <c r="AP20" s="2" t="n">
        <v>0.1</v>
      </c>
      <c r="AQ20" s="2" t="n">
        <v>3.552</v>
      </c>
      <c r="AR20" s="2" t="n">
        <v>0.345</v>
      </c>
      <c r="AS20" s="2" t="n">
        <v>3.797</v>
      </c>
      <c r="AT20" s="2" t="n">
        <v>0.44</v>
      </c>
      <c r="AU20" s="2" t="n">
        <v>3.892</v>
      </c>
    </row>
    <row r="21" customFormat="false" ht="12.75" hidden="false" customHeight="false" outlineLevel="0" collapsed="false">
      <c r="A21" s="1" t="n">
        <v>37214</v>
      </c>
      <c r="B21" s="2" t="n">
        <v>36.25</v>
      </c>
      <c r="C21" s="2" t="n">
        <v>39.25</v>
      </c>
      <c r="D21" s="2" t="n">
        <v>39</v>
      </c>
      <c r="E21" s="2" t="n">
        <v>39</v>
      </c>
      <c r="F21" s="2" t="n">
        <v>37.25</v>
      </c>
      <c r="G21" s="2" t="n">
        <v>37.25</v>
      </c>
      <c r="I21" s="2" t="n">
        <v>20.1749992370605</v>
      </c>
      <c r="R21" s="2" t="n">
        <v>59.2499961853027</v>
      </c>
      <c r="AI21" s="1"/>
      <c r="AJ21" s="15"/>
      <c r="AL21" s="1" t="n">
        <v>37500</v>
      </c>
      <c r="AM21" s="2" t="n">
        <v>3.389</v>
      </c>
      <c r="AN21" s="2" t="n">
        <v>0.44</v>
      </c>
      <c r="AO21" s="2" t="n">
        <v>3.829</v>
      </c>
      <c r="AP21" s="2" t="n">
        <v>0.135</v>
      </c>
      <c r="AQ21" s="2" t="n">
        <v>3.524</v>
      </c>
      <c r="AR21" s="2" t="n">
        <v>0.34</v>
      </c>
      <c r="AS21" s="2" t="n">
        <v>3.729</v>
      </c>
      <c r="AT21" s="2" t="n">
        <v>0.39</v>
      </c>
      <c r="AU21" s="2" t="n">
        <v>3.779</v>
      </c>
    </row>
    <row r="22" customFormat="false" ht="12.75" hidden="false" customHeight="false" outlineLevel="0" collapsed="false">
      <c r="A22" s="1" t="n">
        <v>37215</v>
      </c>
      <c r="B22" s="2" t="n">
        <v>36.25</v>
      </c>
      <c r="C22" s="2" t="n">
        <v>39.25</v>
      </c>
      <c r="D22" s="2" t="n">
        <v>39</v>
      </c>
      <c r="E22" s="2" t="n">
        <v>39</v>
      </c>
      <c r="F22" s="2" t="n">
        <v>37.25</v>
      </c>
      <c r="G22" s="2" t="n">
        <v>37.25</v>
      </c>
      <c r="I22" s="2" t="n">
        <v>20.1749992370605</v>
      </c>
      <c r="R22" s="2" t="n">
        <v>59.2499961853027</v>
      </c>
      <c r="AI22" s="1"/>
      <c r="AJ22" s="15"/>
      <c r="AL22" s="1" t="n">
        <v>37530</v>
      </c>
      <c r="AM22" s="2" t="n">
        <v>3.279</v>
      </c>
      <c r="AN22" s="2" t="n">
        <v>0.48</v>
      </c>
      <c r="AO22" s="2" t="n">
        <v>3.759</v>
      </c>
      <c r="AP22" s="2" t="n">
        <v>0.16</v>
      </c>
      <c r="AQ22" s="2" t="n">
        <v>3.439</v>
      </c>
      <c r="AR22" s="2" t="n">
        <v>0.38</v>
      </c>
      <c r="AS22" s="2" t="n">
        <v>3.659</v>
      </c>
      <c r="AT22" s="2" t="n">
        <v>0.41</v>
      </c>
      <c r="AU22" s="2" t="n">
        <v>3.689</v>
      </c>
    </row>
    <row r="23" customFormat="false" ht="12.75" hidden="false" customHeight="false" outlineLevel="0" collapsed="false">
      <c r="A23" s="1" t="n">
        <v>37216</v>
      </c>
      <c r="B23" s="2" t="n">
        <v>36.25</v>
      </c>
      <c r="C23" s="2" t="n">
        <v>39.25</v>
      </c>
      <c r="D23" s="2" t="n">
        <v>39</v>
      </c>
      <c r="E23" s="2" t="n">
        <v>39</v>
      </c>
      <c r="F23" s="2" t="n">
        <v>37.25</v>
      </c>
      <c r="G23" s="2" t="n">
        <v>37.25</v>
      </c>
      <c r="I23" s="2" t="n">
        <v>20.1749992370605</v>
      </c>
      <c r="R23" s="2" t="n">
        <v>59.2499961853027</v>
      </c>
      <c r="AI23" s="1"/>
      <c r="AJ23" s="15"/>
      <c r="AL23" s="1" t="n">
        <v>37561</v>
      </c>
      <c r="AM23" s="2" t="n">
        <v>3.309</v>
      </c>
      <c r="AN23" s="2" t="n">
        <v>0.62</v>
      </c>
      <c r="AO23" s="2" t="n">
        <v>3.929</v>
      </c>
      <c r="AP23" s="2" t="n">
        <v>0.155</v>
      </c>
      <c r="AQ23" s="2" t="n">
        <v>3.464</v>
      </c>
      <c r="AR23" s="2" t="n">
        <v>0.52</v>
      </c>
      <c r="AS23" s="2" t="n">
        <v>3.829</v>
      </c>
      <c r="AT23" s="2" t="n">
        <v>0.66</v>
      </c>
      <c r="AU23" s="2" t="n">
        <v>3.969</v>
      </c>
    </row>
    <row r="24" customFormat="false" ht="12.75" hidden="false" customHeight="false" outlineLevel="0" collapsed="false">
      <c r="A24" s="1" t="n">
        <v>37218</v>
      </c>
      <c r="B24" s="2" t="n">
        <v>36.25</v>
      </c>
      <c r="C24" s="2" t="n">
        <v>39.25</v>
      </c>
      <c r="D24" s="2" t="n">
        <v>39</v>
      </c>
      <c r="E24" s="2" t="n">
        <v>39</v>
      </c>
      <c r="F24" s="2" t="n">
        <v>37.25</v>
      </c>
      <c r="G24" s="2" t="n">
        <v>37.25</v>
      </c>
      <c r="I24" s="2" t="n">
        <v>20.1749992370605</v>
      </c>
      <c r="R24" s="2" t="n">
        <v>57.7499961853027</v>
      </c>
      <c r="AI24" s="1"/>
      <c r="AJ24" s="15"/>
      <c r="AL24" s="1" t="n">
        <v>37591</v>
      </c>
      <c r="AM24" s="2" t="n">
        <v>3.344</v>
      </c>
      <c r="AN24" s="2" t="n">
        <v>0.86</v>
      </c>
      <c r="AO24" s="2" t="n">
        <v>4.204</v>
      </c>
      <c r="AP24" s="2" t="n">
        <v>0.15</v>
      </c>
      <c r="AQ24" s="2" t="n">
        <v>3.494</v>
      </c>
      <c r="AR24" s="2" t="n">
        <v>0.86</v>
      </c>
      <c r="AS24" s="2" t="n">
        <v>4.204</v>
      </c>
      <c r="AT24" s="2" t="n">
        <v>1.01</v>
      </c>
      <c r="AU24" s="2" t="n">
        <v>4.354</v>
      </c>
    </row>
    <row r="25" customFormat="false" ht="12.75" hidden="false" customHeight="false" outlineLevel="0" collapsed="false">
      <c r="A25" s="1" t="n">
        <v>37221</v>
      </c>
      <c r="B25" s="2" t="n">
        <v>36.25</v>
      </c>
      <c r="C25" s="2" t="n">
        <v>39.25</v>
      </c>
      <c r="D25" s="2" t="n">
        <v>39</v>
      </c>
      <c r="E25" s="2" t="n">
        <v>39</v>
      </c>
      <c r="F25" s="2" t="n">
        <v>37.25</v>
      </c>
      <c r="G25" s="2" t="n">
        <v>37.25</v>
      </c>
      <c r="I25" s="2" t="n">
        <v>20.1749992370605</v>
      </c>
      <c r="R25" s="2" t="n">
        <v>59.2499940490723</v>
      </c>
      <c r="AI25" s="1"/>
      <c r="AJ25" s="15"/>
      <c r="AL25" s="1" t="n">
        <v>37622</v>
      </c>
      <c r="AM25" s="2" t="n">
        <v>3.379</v>
      </c>
      <c r="AN25" s="2" t="n">
        <v>1.12</v>
      </c>
      <c r="AO25" s="2" t="n">
        <v>4.499</v>
      </c>
      <c r="AP25" s="2" t="n">
        <v>0.04</v>
      </c>
      <c r="AQ25" s="2" t="n">
        <v>3.419</v>
      </c>
      <c r="AR25" s="2" t="n">
        <v>1.12</v>
      </c>
      <c r="AS25" s="2" t="n">
        <v>4.499</v>
      </c>
      <c r="AT25" s="2" t="n">
        <v>1.89</v>
      </c>
      <c r="AU25" s="2" t="n">
        <v>5.269</v>
      </c>
    </row>
    <row r="26" customFormat="false" ht="12.75" hidden="false" customHeight="false" outlineLevel="0" collapsed="false">
      <c r="A26" s="1" t="n">
        <v>37222</v>
      </c>
      <c r="B26" s="2" t="n">
        <v>36.25</v>
      </c>
      <c r="C26" s="2" t="n">
        <v>39.25</v>
      </c>
      <c r="D26" s="2" t="n">
        <v>39</v>
      </c>
      <c r="E26" s="2" t="n">
        <v>39</v>
      </c>
      <c r="F26" s="2" t="n">
        <v>37.25</v>
      </c>
      <c r="G26" s="2" t="n">
        <v>37.25</v>
      </c>
      <c r="I26" s="2" t="n">
        <v>20.1749992370605</v>
      </c>
      <c r="R26" s="2" t="n">
        <v>59.2499961853027</v>
      </c>
      <c r="AI26" s="1"/>
      <c r="AJ26" s="15"/>
      <c r="AL26" s="1" t="n">
        <v>37653</v>
      </c>
      <c r="AM26" s="2" t="n">
        <v>3.414</v>
      </c>
      <c r="AN26" s="2" t="n">
        <v>1.12</v>
      </c>
      <c r="AO26" s="2" t="n">
        <v>4.534</v>
      </c>
      <c r="AP26" s="2" t="n">
        <v>0.04</v>
      </c>
      <c r="AQ26" s="2" t="n">
        <v>3.454</v>
      </c>
      <c r="AR26" s="2" t="n">
        <v>1.12</v>
      </c>
      <c r="AS26" s="2" t="n">
        <v>4.534</v>
      </c>
      <c r="AT26" s="2" t="n">
        <v>1.89</v>
      </c>
      <c r="AU26" s="2" t="n">
        <v>5.304</v>
      </c>
    </row>
    <row r="27" customFormat="false" ht="12.75" hidden="false" customHeight="false" outlineLevel="0" collapsed="false">
      <c r="A27" s="1" t="n">
        <v>37223</v>
      </c>
      <c r="B27" s="2" t="n">
        <v>36.25</v>
      </c>
      <c r="C27" s="2" t="n">
        <v>39.25</v>
      </c>
      <c r="D27" s="2" t="n">
        <v>39</v>
      </c>
      <c r="E27" s="2" t="n">
        <v>39</v>
      </c>
      <c r="F27" s="2" t="n">
        <v>37.25</v>
      </c>
      <c r="G27" s="2" t="n">
        <v>37.25</v>
      </c>
      <c r="I27" s="2" t="n">
        <v>20.1749992370605</v>
      </c>
      <c r="R27" s="2" t="n">
        <v>59.2499961853027</v>
      </c>
      <c r="AI27" s="1"/>
      <c r="AJ27" s="15"/>
      <c r="AL27" s="1" t="n">
        <v>37681</v>
      </c>
      <c r="AM27" s="2" t="n">
        <v>3.414</v>
      </c>
      <c r="AN27" s="2" t="n">
        <v>0.63</v>
      </c>
      <c r="AO27" s="2" t="n">
        <v>4.044</v>
      </c>
      <c r="AP27" s="2" t="n">
        <v>0.04</v>
      </c>
      <c r="AQ27" s="2" t="n">
        <v>3.454</v>
      </c>
      <c r="AR27" s="2" t="n">
        <v>0.63</v>
      </c>
      <c r="AS27" s="2" t="n">
        <v>4.044</v>
      </c>
      <c r="AT27" s="2" t="n">
        <v>0.7</v>
      </c>
      <c r="AU27" s="2" t="n">
        <v>4.114</v>
      </c>
    </row>
    <row r="28" customFormat="false" ht="12.75" hidden="false" customHeight="false" outlineLevel="0" collapsed="false">
      <c r="A28" s="1" t="n">
        <v>37224</v>
      </c>
      <c r="B28" s="2" t="n">
        <v>36.25</v>
      </c>
      <c r="C28" s="2" t="n">
        <v>39.25</v>
      </c>
      <c r="D28" s="2" t="n">
        <v>39</v>
      </c>
      <c r="E28" s="2" t="n">
        <v>39</v>
      </c>
      <c r="F28" s="2" t="n">
        <v>37.25</v>
      </c>
      <c r="G28" s="2" t="n">
        <v>37.25</v>
      </c>
      <c r="I28" s="2" t="n">
        <v>20.1749992370605</v>
      </c>
      <c r="R28" s="2" t="n">
        <v>59.2499961853027</v>
      </c>
      <c r="AI28" s="1"/>
      <c r="AJ28" s="15"/>
      <c r="AL28" s="1" t="n">
        <v>37712</v>
      </c>
      <c r="AM28" s="2" t="n">
        <v>3.439</v>
      </c>
      <c r="AN28" s="2" t="n">
        <v>0.36</v>
      </c>
      <c r="AO28" s="2" t="n">
        <v>3.799</v>
      </c>
      <c r="AP28" s="2" t="n">
        <v>0.04</v>
      </c>
      <c r="AQ28" s="2" t="n">
        <v>3.479</v>
      </c>
      <c r="AR28" s="2" t="n">
        <v>0.36</v>
      </c>
      <c r="AS28" s="2" t="n">
        <v>3.799</v>
      </c>
      <c r="AT28" s="2" t="n">
        <v>0.38</v>
      </c>
      <c r="AU28" s="2" t="n">
        <v>3.819</v>
      </c>
    </row>
    <row r="29" customFormat="false" ht="12.75" hidden="false" customHeight="false" outlineLevel="0" collapsed="false">
      <c r="A29" s="1" t="n">
        <v>37225</v>
      </c>
      <c r="B29" s="2" t="n">
        <v>36.25</v>
      </c>
      <c r="C29" s="2" t="n">
        <v>39.25</v>
      </c>
      <c r="D29" s="2" t="n">
        <v>39</v>
      </c>
      <c r="E29" s="2" t="n">
        <v>39</v>
      </c>
      <c r="F29" s="2" t="n">
        <v>37.25</v>
      </c>
      <c r="G29" s="2" t="n">
        <v>37.25</v>
      </c>
      <c r="I29" s="2" t="n">
        <v>26</v>
      </c>
      <c r="R29" s="2" t="n">
        <v>59.2499961853027</v>
      </c>
      <c r="AI29" s="1"/>
      <c r="AJ29" s="15"/>
      <c r="AL29" s="1" t="n">
        <v>37742</v>
      </c>
      <c r="AM29" s="2" t="n">
        <v>3.604</v>
      </c>
      <c r="AN29" s="2" t="n">
        <v>0.325</v>
      </c>
      <c r="AO29" s="2" t="n">
        <v>3.929</v>
      </c>
      <c r="AP29" s="2" t="n">
        <v>0.04</v>
      </c>
      <c r="AQ29" s="2" t="n">
        <v>3.644</v>
      </c>
      <c r="AR29" s="2" t="n">
        <v>0.325</v>
      </c>
      <c r="AS29" s="2" t="n">
        <v>3.929</v>
      </c>
      <c r="AT29" s="2" t="n">
        <v>0.33</v>
      </c>
      <c r="AU29" s="2" t="n">
        <v>3.934</v>
      </c>
    </row>
    <row r="30" customFormat="false" ht="12.75" hidden="false" customHeight="false" outlineLevel="0" collapsed="false">
      <c r="A30" s="1" t="n">
        <v>37226</v>
      </c>
      <c r="B30" s="2" t="n">
        <v>38.75</v>
      </c>
      <c r="C30" s="2" t="n">
        <v>46.25</v>
      </c>
      <c r="D30" s="2" t="n">
        <v>46</v>
      </c>
      <c r="E30" s="2" t="n">
        <v>46</v>
      </c>
      <c r="F30" s="2" t="n">
        <v>40.5</v>
      </c>
      <c r="G30" s="2" t="n">
        <v>40.75</v>
      </c>
      <c r="I30" s="2" t="n">
        <v>40.5</v>
      </c>
      <c r="R30" s="2" t="n">
        <v>61.3</v>
      </c>
      <c r="AI30" s="1"/>
      <c r="AJ30" s="15"/>
      <c r="AL30" s="1" t="n">
        <v>37773</v>
      </c>
      <c r="AM30" s="2" t="n">
        <v>3.786</v>
      </c>
      <c r="AN30" s="2" t="n">
        <v>0.335</v>
      </c>
      <c r="AO30" s="2" t="n">
        <v>4.121</v>
      </c>
      <c r="AP30" s="2" t="n">
        <v>0.04</v>
      </c>
      <c r="AQ30" s="2" t="n">
        <v>3.826</v>
      </c>
      <c r="AR30" s="2" t="n">
        <v>0.335</v>
      </c>
      <c r="AS30" s="2" t="n">
        <v>4.121</v>
      </c>
      <c r="AT30" s="2" t="n">
        <v>0.37</v>
      </c>
      <c r="AU30" s="2" t="n">
        <v>4.156</v>
      </c>
    </row>
    <row r="31" customFormat="false" ht="12.75" hidden="false" customHeight="false" outlineLevel="0" collapsed="false">
      <c r="A31" s="1" t="n">
        <v>37257</v>
      </c>
      <c r="B31" s="2" t="n">
        <v>39.25</v>
      </c>
      <c r="C31" s="2" t="n">
        <v>46</v>
      </c>
      <c r="D31" s="2" t="n">
        <v>46</v>
      </c>
      <c r="E31" s="2" t="n">
        <v>46.25</v>
      </c>
      <c r="F31" s="2" t="n">
        <v>41.25</v>
      </c>
      <c r="G31" s="2" t="n">
        <v>40.75</v>
      </c>
      <c r="I31" s="2" t="n">
        <v>41.25</v>
      </c>
      <c r="R31" s="2" t="n">
        <v>69.52</v>
      </c>
      <c r="AI31" s="1"/>
      <c r="AJ31" s="15"/>
      <c r="AL31" s="1" t="n">
        <v>37803</v>
      </c>
      <c r="AM31" s="2" t="n">
        <v>3.896</v>
      </c>
      <c r="AN31" s="2" t="n">
        <v>0.45</v>
      </c>
      <c r="AO31" s="2" t="n">
        <v>4.346</v>
      </c>
      <c r="AP31" s="2" t="n">
        <v>0.04</v>
      </c>
      <c r="AQ31" s="2" t="n">
        <v>3.936</v>
      </c>
      <c r="AR31" s="2" t="n">
        <v>0.35</v>
      </c>
      <c r="AS31" s="2" t="n">
        <v>4.246</v>
      </c>
      <c r="AT31" s="2" t="n">
        <v>0.41</v>
      </c>
      <c r="AU31" s="2" t="n">
        <v>4.306</v>
      </c>
    </row>
    <row r="32" customFormat="false" ht="12.75" hidden="false" customHeight="false" outlineLevel="0" collapsed="false">
      <c r="A32" s="1" t="n">
        <v>37288</v>
      </c>
      <c r="B32" s="2" t="n">
        <v>37</v>
      </c>
      <c r="C32" s="2" t="n">
        <v>42.9</v>
      </c>
      <c r="D32" s="2" t="n">
        <v>43</v>
      </c>
      <c r="E32" s="2" t="n">
        <v>43.25</v>
      </c>
      <c r="F32" s="2" t="n">
        <v>40.25</v>
      </c>
      <c r="G32" s="2" t="n">
        <v>38.25</v>
      </c>
      <c r="I32" s="2" t="n">
        <v>40.25</v>
      </c>
      <c r="R32" s="2" t="n">
        <v>68.65</v>
      </c>
      <c r="AI32" s="1"/>
      <c r="AJ32" s="15"/>
      <c r="AL32" s="1" t="n">
        <v>37834</v>
      </c>
      <c r="AM32" s="2" t="n">
        <v>3.801</v>
      </c>
      <c r="AN32" s="2" t="n">
        <v>0.45</v>
      </c>
      <c r="AO32" s="2" t="n">
        <v>4.251</v>
      </c>
      <c r="AP32" s="2" t="n">
        <v>0.14</v>
      </c>
      <c r="AQ32" s="2" t="n">
        <v>3.941</v>
      </c>
      <c r="AR32" s="2" t="n">
        <v>0.35</v>
      </c>
      <c r="AS32" s="2" t="n">
        <v>4.151</v>
      </c>
      <c r="AT32" s="2" t="n">
        <v>0.41</v>
      </c>
      <c r="AU32" s="2" t="n">
        <v>4.211</v>
      </c>
    </row>
    <row r="33" customFormat="false" ht="12.75" hidden="false" customHeight="false" outlineLevel="0" collapsed="false">
      <c r="A33" s="1" t="n">
        <v>37316</v>
      </c>
      <c r="B33" s="2" t="n">
        <v>36.5</v>
      </c>
      <c r="C33" s="2" t="n">
        <v>35</v>
      </c>
      <c r="D33" s="2" t="n">
        <v>35</v>
      </c>
      <c r="E33" s="2" t="n">
        <v>41</v>
      </c>
      <c r="F33" s="2" t="n">
        <v>38.5</v>
      </c>
      <c r="G33" s="2" t="n">
        <v>37.75</v>
      </c>
      <c r="I33" s="2" t="n">
        <v>38.5</v>
      </c>
      <c r="R33" s="2" t="n">
        <v>66.7390481567383</v>
      </c>
      <c r="AI33" s="1"/>
      <c r="AJ33" s="15"/>
      <c r="AL33" s="1" t="n">
        <v>37865</v>
      </c>
      <c r="AM33" s="2" t="n">
        <v>3.691</v>
      </c>
      <c r="AN33" s="2" t="n">
        <v>0.415</v>
      </c>
      <c r="AO33" s="2" t="n">
        <v>4.106</v>
      </c>
      <c r="AP33" s="2" t="n">
        <v>0.14</v>
      </c>
      <c r="AQ33" s="2" t="n">
        <v>3.831</v>
      </c>
      <c r="AR33" s="2" t="n">
        <v>0.315</v>
      </c>
      <c r="AS33" s="2" t="n">
        <v>4.006</v>
      </c>
      <c r="AT33" s="2" t="n">
        <v>0.36</v>
      </c>
      <c r="AU33" s="2" t="n">
        <v>4.051</v>
      </c>
    </row>
    <row r="34" customFormat="false" ht="12.75" hidden="false" customHeight="false" outlineLevel="0" collapsed="false">
      <c r="A34" s="1" t="n">
        <v>37347</v>
      </c>
      <c r="B34" s="2" t="n">
        <v>34.5</v>
      </c>
      <c r="C34" s="2" t="n">
        <v>33.25</v>
      </c>
      <c r="D34" s="2" t="n">
        <v>31.25</v>
      </c>
      <c r="E34" s="2" t="n">
        <v>35.5</v>
      </c>
      <c r="F34" s="2" t="n">
        <v>37</v>
      </c>
      <c r="G34" s="2" t="n">
        <v>36.5</v>
      </c>
      <c r="I34" s="2" t="n">
        <v>35.5</v>
      </c>
      <c r="R34" s="2" t="n">
        <v>62.1342712402344</v>
      </c>
      <c r="AI34" s="1"/>
      <c r="AJ34" s="15"/>
      <c r="AL34" s="1" t="n">
        <v>37895</v>
      </c>
      <c r="AM34" s="2" t="n">
        <v>3.561</v>
      </c>
      <c r="AN34" s="2" t="n">
        <v>0.46</v>
      </c>
      <c r="AO34" s="2" t="n">
        <v>4.021</v>
      </c>
      <c r="AP34" s="2" t="n">
        <v>0.14</v>
      </c>
      <c r="AQ34" s="2" t="n">
        <v>3.701</v>
      </c>
      <c r="AR34" s="2" t="n">
        <v>0.36</v>
      </c>
      <c r="AS34" s="2" t="n">
        <v>3.921</v>
      </c>
      <c r="AT34" s="2" t="n">
        <v>0.4</v>
      </c>
      <c r="AU34" s="2" t="n">
        <v>3.961</v>
      </c>
    </row>
    <row r="35" customFormat="false" ht="12.75" hidden="false" customHeight="false" outlineLevel="0" collapsed="false">
      <c r="A35" s="1" t="n">
        <v>37377</v>
      </c>
      <c r="B35" s="2" t="n">
        <v>38.75</v>
      </c>
      <c r="C35" s="2" t="n">
        <v>32</v>
      </c>
      <c r="D35" s="2" t="n">
        <v>29.5</v>
      </c>
      <c r="E35" s="2" t="n">
        <v>35.25</v>
      </c>
      <c r="F35" s="2" t="n">
        <v>38.5</v>
      </c>
      <c r="G35" s="2" t="n">
        <v>41.75</v>
      </c>
      <c r="I35" s="2" t="n">
        <v>35.25</v>
      </c>
      <c r="R35" s="2" t="n">
        <v>62.8092895507813</v>
      </c>
      <c r="AI35" s="1"/>
      <c r="AJ35" s="15"/>
      <c r="AL35" s="1" t="n">
        <v>37926</v>
      </c>
      <c r="AM35" s="2" t="n">
        <v>3.561</v>
      </c>
      <c r="AN35" s="2" t="n">
        <v>0.56</v>
      </c>
      <c r="AO35" s="2" t="n">
        <v>4.121</v>
      </c>
      <c r="AP35" s="2" t="n">
        <v>0.14</v>
      </c>
      <c r="AQ35" s="2" t="n">
        <v>3.701</v>
      </c>
      <c r="AR35" s="2" t="n">
        <v>0.46</v>
      </c>
      <c r="AS35" s="2" t="n">
        <v>4.021</v>
      </c>
      <c r="AT35" s="2" t="n">
        <v>0.72</v>
      </c>
      <c r="AU35" s="2" t="n">
        <v>4.281</v>
      </c>
    </row>
    <row r="36" customFormat="false" ht="12.75" hidden="false" customHeight="false" outlineLevel="0" collapsed="false">
      <c r="A36" s="1" t="n">
        <v>37408</v>
      </c>
      <c r="B36" s="2" t="n">
        <v>46</v>
      </c>
      <c r="C36" s="2" t="n">
        <v>32.5</v>
      </c>
      <c r="D36" s="2" t="n">
        <v>30</v>
      </c>
      <c r="E36" s="2" t="n">
        <v>41.75</v>
      </c>
      <c r="F36" s="2" t="n">
        <v>44.5</v>
      </c>
      <c r="G36" s="2" t="n">
        <v>51</v>
      </c>
      <c r="I36" s="2" t="n">
        <v>41.75</v>
      </c>
      <c r="R36" s="2" t="n">
        <v>63.5943902701654</v>
      </c>
      <c r="AI36" s="1"/>
      <c r="AJ36" s="15"/>
      <c r="AL36" s="1" t="n">
        <v>37956</v>
      </c>
      <c r="AM36" s="2" t="n">
        <v>3.581</v>
      </c>
      <c r="AN36" s="2" t="n">
        <v>0.77</v>
      </c>
      <c r="AO36" s="2" t="n">
        <v>4.351</v>
      </c>
      <c r="AP36" s="2" t="n">
        <v>0.14</v>
      </c>
      <c r="AQ36" s="2" t="n">
        <v>3.721</v>
      </c>
      <c r="AR36" s="2" t="n">
        <v>0.77</v>
      </c>
      <c r="AS36" s="2" t="n">
        <v>4.351</v>
      </c>
      <c r="AT36" s="2" t="n">
        <v>0.97</v>
      </c>
      <c r="AU36" s="2" t="n">
        <v>4.551</v>
      </c>
    </row>
    <row r="37" customFormat="false" ht="12.75" hidden="false" customHeight="false" outlineLevel="0" collapsed="false">
      <c r="A37" s="1" t="n">
        <v>37438</v>
      </c>
      <c r="B37" s="2" t="n">
        <v>56.5</v>
      </c>
      <c r="C37" s="2" t="n">
        <v>48</v>
      </c>
      <c r="D37" s="2" t="n">
        <v>45</v>
      </c>
      <c r="E37" s="2" t="n">
        <v>53.25</v>
      </c>
      <c r="F37" s="2" t="n">
        <v>52.5</v>
      </c>
      <c r="G37" s="2" t="n">
        <v>63.5</v>
      </c>
      <c r="I37" s="2" t="n">
        <v>52.5</v>
      </c>
      <c r="R37" s="2" t="n">
        <v>53.6503348076028</v>
      </c>
      <c r="AI37" s="1"/>
      <c r="AJ37" s="15"/>
      <c r="AL37" s="1" t="n">
        <v>37987</v>
      </c>
      <c r="AM37" s="2" t="n">
        <v>3.606</v>
      </c>
      <c r="AN37" s="2" t="n">
        <v>1.04</v>
      </c>
      <c r="AO37" s="2" t="n">
        <v>4.646</v>
      </c>
      <c r="AP37" s="2" t="n">
        <v>0.04</v>
      </c>
      <c r="AQ37" s="2" t="n">
        <v>3.646</v>
      </c>
      <c r="AR37" s="2" t="n">
        <v>1.04</v>
      </c>
      <c r="AS37" s="2" t="n">
        <v>4.646</v>
      </c>
      <c r="AT37" s="2" t="n">
        <v>1.6</v>
      </c>
      <c r="AU37" s="2" t="n">
        <v>5.206</v>
      </c>
    </row>
    <row r="38" customFormat="false" ht="12.75" hidden="false" customHeight="false" outlineLevel="0" collapsed="false">
      <c r="A38" s="1" t="n">
        <v>37469</v>
      </c>
      <c r="B38" s="2" t="n">
        <v>66</v>
      </c>
      <c r="C38" s="2" t="n">
        <v>55.5</v>
      </c>
      <c r="D38" s="2" t="n">
        <v>53</v>
      </c>
      <c r="E38" s="2" t="n">
        <v>59.5</v>
      </c>
      <c r="F38" s="2" t="n">
        <v>60.5</v>
      </c>
      <c r="G38" s="2" t="n">
        <v>76</v>
      </c>
      <c r="I38" s="2" t="n">
        <v>59.5</v>
      </c>
      <c r="R38" s="2" t="n">
        <v>54.3033641705109</v>
      </c>
      <c r="AI38" s="1"/>
      <c r="AJ38" s="15"/>
      <c r="AL38" s="1" t="n">
        <v>38018</v>
      </c>
      <c r="AM38" s="2" t="n">
        <v>3.638</v>
      </c>
      <c r="AN38" s="2" t="n">
        <v>1.04</v>
      </c>
      <c r="AO38" s="2" t="n">
        <v>4.678</v>
      </c>
      <c r="AP38" s="2" t="n">
        <v>0.04</v>
      </c>
      <c r="AQ38" s="2" t="n">
        <v>3.678</v>
      </c>
      <c r="AR38" s="2" t="n">
        <v>1.04</v>
      </c>
      <c r="AS38" s="2" t="n">
        <v>4.678</v>
      </c>
      <c r="AT38" s="2" t="n">
        <v>1.6</v>
      </c>
      <c r="AU38" s="2" t="n">
        <v>5.238</v>
      </c>
    </row>
    <row r="39" customFormat="false" ht="12.75" hidden="false" customHeight="false" outlineLevel="0" collapsed="false">
      <c r="A39" s="1" t="n">
        <v>37500</v>
      </c>
      <c r="B39" s="2" t="n">
        <v>54</v>
      </c>
      <c r="C39" s="2" t="n">
        <v>47.5</v>
      </c>
      <c r="D39" s="2" t="n">
        <v>44</v>
      </c>
      <c r="E39" s="2" t="n">
        <v>52.25</v>
      </c>
      <c r="F39" s="2" t="n">
        <v>52</v>
      </c>
      <c r="G39" s="2" t="n">
        <v>61</v>
      </c>
      <c r="I39" s="2" t="n">
        <v>52</v>
      </c>
      <c r="R39" s="2" t="n">
        <v>54.3016658006327</v>
      </c>
      <c r="AI39" s="1"/>
      <c r="AJ39" s="15"/>
      <c r="AL39" s="1" t="n">
        <v>38047</v>
      </c>
      <c r="AM39" s="2" t="n">
        <v>3.643</v>
      </c>
      <c r="AN39" s="2" t="n">
        <v>0.54</v>
      </c>
      <c r="AO39" s="2" t="n">
        <v>4.183</v>
      </c>
      <c r="AP39" s="2" t="n">
        <v>0.04</v>
      </c>
      <c r="AQ39" s="2" t="n">
        <v>3.683</v>
      </c>
      <c r="AR39" s="2" t="n">
        <v>0.54</v>
      </c>
      <c r="AS39" s="2" t="n">
        <v>4.183</v>
      </c>
      <c r="AT39" s="2" t="n">
        <v>0.71</v>
      </c>
      <c r="AU39" s="2" t="n">
        <v>4.353</v>
      </c>
    </row>
    <row r="40" customFormat="false" ht="12.75" hidden="false" customHeight="false" outlineLevel="0" collapsed="false">
      <c r="A40" s="1" t="n">
        <v>37530</v>
      </c>
      <c r="B40" s="2" t="n">
        <v>39.5</v>
      </c>
      <c r="C40" s="2" t="n">
        <v>40</v>
      </c>
      <c r="D40" s="2" t="n">
        <v>40</v>
      </c>
      <c r="E40" s="2" t="n">
        <v>43.25</v>
      </c>
      <c r="F40" s="2" t="n">
        <v>42</v>
      </c>
      <c r="G40" s="2" t="n">
        <v>42</v>
      </c>
      <c r="I40" s="2" t="n">
        <v>42</v>
      </c>
      <c r="R40" s="2" t="n">
        <v>59.1486483282694</v>
      </c>
      <c r="AI40" s="1"/>
      <c r="AJ40" s="15"/>
      <c r="AL40" s="1" t="n">
        <v>38078</v>
      </c>
      <c r="AM40" s="2" t="n">
        <v>3.663</v>
      </c>
      <c r="AN40" s="2" t="n">
        <v>0.36</v>
      </c>
      <c r="AO40" s="2" t="n">
        <v>4.023</v>
      </c>
      <c r="AP40" s="2" t="n">
        <v>0.04</v>
      </c>
      <c r="AQ40" s="2" t="n">
        <v>3.703</v>
      </c>
      <c r="AR40" s="2" t="n">
        <v>0.36</v>
      </c>
      <c r="AS40" s="2" t="n">
        <v>4.023</v>
      </c>
      <c r="AT40" s="2" t="n">
        <v>0.38</v>
      </c>
      <c r="AU40" s="2" t="n">
        <v>4.043</v>
      </c>
    </row>
    <row r="41" customFormat="false" ht="12.75" hidden="false" customHeight="false" outlineLevel="0" collapsed="false">
      <c r="A41" s="1" t="n">
        <v>37561</v>
      </c>
      <c r="B41" s="2" t="n">
        <v>37.5</v>
      </c>
      <c r="C41" s="2" t="n">
        <v>38</v>
      </c>
      <c r="D41" s="2" t="n">
        <v>38</v>
      </c>
      <c r="E41" s="2" t="n">
        <v>44.25</v>
      </c>
      <c r="F41" s="2" t="n">
        <v>41</v>
      </c>
      <c r="G41" s="2" t="n">
        <v>39.5</v>
      </c>
      <c r="I41" s="2" t="n">
        <v>41</v>
      </c>
      <c r="R41" s="2" t="n">
        <v>64.187257137734</v>
      </c>
      <c r="AI41" s="1"/>
      <c r="AJ41" s="15"/>
      <c r="AL41" s="1" t="n">
        <v>38108</v>
      </c>
      <c r="AM41" s="2" t="n">
        <v>3.831</v>
      </c>
      <c r="AN41" s="2" t="n">
        <v>0.325</v>
      </c>
      <c r="AO41" s="2" t="n">
        <v>4.156</v>
      </c>
      <c r="AP41" s="2" t="n">
        <v>0.04</v>
      </c>
      <c r="AQ41" s="2" t="n">
        <v>3.871</v>
      </c>
      <c r="AR41" s="2" t="n">
        <v>0.325</v>
      </c>
      <c r="AS41" s="2" t="n">
        <v>4.156</v>
      </c>
      <c r="AT41" s="2" t="n">
        <v>0.33</v>
      </c>
      <c r="AU41" s="2" t="n">
        <v>4.161</v>
      </c>
    </row>
    <row r="42" customFormat="false" ht="12.75" hidden="false" customHeight="false" outlineLevel="0" collapsed="false">
      <c r="A42" s="1" t="n">
        <v>37591</v>
      </c>
      <c r="B42" s="2" t="n">
        <v>38</v>
      </c>
      <c r="C42" s="2" t="n">
        <v>39</v>
      </c>
      <c r="D42" s="2" t="n">
        <v>39</v>
      </c>
      <c r="E42" s="2" t="n">
        <v>45.25</v>
      </c>
      <c r="F42" s="2" t="n">
        <v>43</v>
      </c>
      <c r="G42" s="2" t="n">
        <v>40</v>
      </c>
      <c r="I42" s="2" t="n">
        <v>43</v>
      </c>
      <c r="R42" s="2" t="n">
        <v>67.8538945862988</v>
      </c>
      <c r="AI42" s="1"/>
      <c r="AJ42" s="15"/>
      <c r="AL42" s="1" t="n">
        <v>38139</v>
      </c>
      <c r="AM42" s="2" t="n">
        <v>3.983</v>
      </c>
      <c r="AN42" s="2" t="n">
        <v>0.335</v>
      </c>
      <c r="AO42" s="2" t="n">
        <v>4.318</v>
      </c>
      <c r="AP42" s="2" t="n">
        <v>0.04</v>
      </c>
      <c r="AQ42" s="2" t="n">
        <v>4.023</v>
      </c>
      <c r="AR42" s="2" t="n">
        <v>0.335</v>
      </c>
      <c r="AS42" s="2" t="n">
        <v>4.318</v>
      </c>
      <c r="AT42" s="2" t="n">
        <v>0.37</v>
      </c>
      <c r="AU42" s="2" t="n">
        <v>4.353</v>
      </c>
    </row>
    <row r="43" customFormat="false" ht="12.75" hidden="false" customHeight="false" outlineLevel="0" collapsed="false">
      <c r="A43" s="1" t="n">
        <v>37622</v>
      </c>
      <c r="B43" s="2" t="n">
        <v>37.75</v>
      </c>
      <c r="C43" s="2" t="n">
        <v>43.5</v>
      </c>
      <c r="D43" s="2" t="n">
        <v>43</v>
      </c>
      <c r="E43" s="2" t="n">
        <v>46</v>
      </c>
      <c r="F43" s="2" t="n">
        <v>43.75</v>
      </c>
      <c r="G43" s="2" t="n">
        <v>39.75</v>
      </c>
      <c r="I43" s="2" t="n">
        <v>43.75</v>
      </c>
      <c r="R43" s="2" t="n">
        <v>54.5004500135903</v>
      </c>
      <c r="AI43" s="1"/>
      <c r="AJ43" s="15"/>
      <c r="AL43" s="1" t="n">
        <v>38169</v>
      </c>
      <c r="AM43" s="2" t="n">
        <v>4.033</v>
      </c>
      <c r="AN43" s="2" t="n">
        <v>0.45</v>
      </c>
      <c r="AO43" s="2" t="n">
        <v>4.483</v>
      </c>
      <c r="AP43" s="2" t="n">
        <v>0.04</v>
      </c>
      <c r="AQ43" s="2" t="n">
        <v>4.073</v>
      </c>
      <c r="AR43" s="2" t="n">
        <v>0.35</v>
      </c>
      <c r="AS43" s="2" t="n">
        <v>4.383</v>
      </c>
      <c r="AT43" s="2" t="n">
        <v>0.41</v>
      </c>
      <c r="AU43" s="2" t="n">
        <v>4.443</v>
      </c>
    </row>
    <row r="44" customFormat="false" ht="12.75" hidden="false" customHeight="false" outlineLevel="0" collapsed="false">
      <c r="A44" s="1" t="n">
        <v>37653</v>
      </c>
      <c r="B44" s="2" t="n">
        <v>37.75</v>
      </c>
      <c r="C44" s="2" t="n">
        <v>42.75</v>
      </c>
      <c r="D44" s="2" t="n">
        <v>42</v>
      </c>
      <c r="E44" s="2" t="n">
        <v>44</v>
      </c>
      <c r="F44" s="2" t="n">
        <v>42.25</v>
      </c>
      <c r="G44" s="2" t="n">
        <v>39.75</v>
      </c>
      <c r="I44" s="2" t="n">
        <v>42.25</v>
      </c>
      <c r="R44" s="2" t="n">
        <v>53.0130573782365</v>
      </c>
      <c r="AI44" s="1"/>
      <c r="AJ44" s="15"/>
      <c r="AL44" s="1" t="n">
        <v>38200</v>
      </c>
      <c r="AM44" s="2" t="n">
        <v>3.945</v>
      </c>
      <c r="AN44" s="2" t="n">
        <v>0.45</v>
      </c>
      <c r="AO44" s="2" t="n">
        <v>4.395</v>
      </c>
      <c r="AP44" s="2" t="n">
        <v>0.13</v>
      </c>
      <c r="AQ44" s="2" t="n">
        <v>4.075</v>
      </c>
      <c r="AR44" s="2" t="n">
        <v>0.35</v>
      </c>
      <c r="AS44" s="2" t="n">
        <v>4.295</v>
      </c>
      <c r="AT44" s="2" t="n">
        <v>0.41</v>
      </c>
      <c r="AU44" s="2" t="n">
        <v>4.355</v>
      </c>
    </row>
    <row r="45" customFormat="false" ht="12.75" hidden="false" customHeight="false" outlineLevel="0" collapsed="false">
      <c r="A45" s="1" t="n">
        <v>37681</v>
      </c>
      <c r="B45" s="2" t="n">
        <v>37.25</v>
      </c>
      <c r="C45" s="2" t="n">
        <v>38.5</v>
      </c>
      <c r="D45" s="2" t="n">
        <v>37</v>
      </c>
      <c r="E45" s="2" t="n">
        <v>42</v>
      </c>
      <c r="F45" s="2" t="n">
        <v>41.5</v>
      </c>
      <c r="G45" s="2" t="n">
        <v>39.25</v>
      </c>
      <c r="I45" s="2" t="n">
        <v>41.5</v>
      </c>
      <c r="R45" s="2" t="n">
        <v>51.2900649099993</v>
      </c>
      <c r="AI45" s="1"/>
      <c r="AJ45" s="15"/>
      <c r="AL45" s="1" t="n">
        <v>38231</v>
      </c>
      <c r="AM45" s="2" t="n">
        <v>3.806</v>
      </c>
      <c r="AN45" s="2" t="n">
        <v>0.415</v>
      </c>
      <c r="AO45" s="2" t="n">
        <v>4.221</v>
      </c>
      <c r="AP45" s="2" t="n">
        <v>0.13</v>
      </c>
      <c r="AQ45" s="2" t="n">
        <v>3.936</v>
      </c>
      <c r="AR45" s="2" t="n">
        <v>0.315</v>
      </c>
      <c r="AS45" s="2" t="n">
        <v>4.121</v>
      </c>
      <c r="AT45" s="2" t="n">
        <v>0.36</v>
      </c>
      <c r="AU45" s="2" t="n">
        <v>4.166</v>
      </c>
    </row>
    <row r="46" customFormat="false" ht="12.75" hidden="false" customHeight="false" outlineLevel="0" collapsed="false">
      <c r="A46" s="1" t="n">
        <v>37712</v>
      </c>
      <c r="B46" s="2" t="n">
        <v>36.25</v>
      </c>
      <c r="C46" s="2" t="n">
        <v>37.5</v>
      </c>
      <c r="D46" s="2" t="n">
        <v>34</v>
      </c>
      <c r="E46" s="2" t="n">
        <v>35.75</v>
      </c>
      <c r="F46" s="2" t="n">
        <v>38.75</v>
      </c>
      <c r="G46" s="2" t="n">
        <v>38.25</v>
      </c>
      <c r="I46" s="2" t="n">
        <v>35.75</v>
      </c>
      <c r="R46" s="2" t="n">
        <v>49.1743483936941</v>
      </c>
      <c r="AI46" s="1"/>
      <c r="AJ46" s="15"/>
      <c r="AL46" s="1" t="n">
        <v>38261</v>
      </c>
      <c r="AM46" s="2" t="n">
        <v>3.652</v>
      </c>
      <c r="AN46" s="2" t="n">
        <v>0.46</v>
      </c>
      <c r="AO46" s="2" t="n">
        <v>4.112</v>
      </c>
      <c r="AP46" s="2" t="n">
        <v>0.13</v>
      </c>
      <c r="AQ46" s="2" t="n">
        <v>3.782</v>
      </c>
      <c r="AR46" s="2" t="n">
        <v>0.36</v>
      </c>
      <c r="AS46" s="2" t="n">
        <v>4.012</v>
      </c>
      <c r="AT46" s="2" t="n">
        <v>0.4</v>
      </c>
      <c r="AU46" s="2" t="n">
        <v>4.052</v>
      </c>
    </row>
    <row r="47" customFormat="false" ht="12.75" hidden="false" customHeight="false" outlineLevel="0" collapsed="false">
      <c r="A47" s="1" t="n">
        <v>37742</v>
      </c>
      <c r="B47" s="2" t="n">
        <v>37.25</v>
      </c>
      <c r="C47" s="2" t="n">
        <v>33.5</v>
      </c>
      <c r="D47" s="2" t="n">
        <v>30</v>
      </c>
      <c r="E47" s="2" t="n">
        <v>36.25</v>
      </c>
      <c r="F47" s="2" t="n">
        <v>39.5</v>
      </c>
      <c r="G47" s="2" t="n">
        <v>39.25</v>
      </c>
      <c r="I47" s="2" t="n">
        <v>36.25</v>
      </c>
      <c r="R47" s="2" t="n">
        <v>49.1750105757139</v>
      </c>
      <c r="AI47" s="1"/>
      <c r="AJ47" s="15"/>
      <c r="AL47" s="1" t="n">
        <v>38292</v>
      </c>
      <c r="AM47" s="2" t="n">
        <v>3.657</v>
      </c>
      <c r="AN47" s="2" t="n">
        <v>0.56</v>
      </c>
      <c r="AO47" s="2" t="n">
        <v>4.217</v>
      </c>
      <c r="AP47" s="2" t="n">
        <v>0.13</v>
      </c>
      <c r="AQ47" s="2" t="n">
        <v>3.787</v>
      </c>
      <c r="AR47" s="2" t="n">
        <v>0.46</v>
      </c>
      <c r="AS47" s="2" t="n">
        <v>4.117</v>
      </c>
      <c r="AT47" s="2" t="n">
        <v>0.725</v>
      </c>
      <c r="AU47" s="2" t="n">
        <v>4.382</v>
      </c>
    </row>
    <row r="48" customFormat="false" ht="12.75" hidden="false" customHeight="false" outlineLevel="0" collapsed="false">
      <c r="A48" s="1" t="n">
        <v>37773</v>
      </c>
      <c r="B48" s="2" t="n">
        <v>44</v>
      </c>
      <c r="C48" s="2" t="n">
        <v>34.75</v>
      </c>
      <c r="D48" s="2" t="n">
        <v>31</v>
      </c>
      <c r="E48" s="2" t="n">
        <v>41.25</v>
      </c>
      <c r="F48" s="2" t="n">
        <v>44</v>
      </c>
      <c r="G48" s="2" t="n">
        <v>48.5</v>
      </c>
      <c r="I48" s="2" t="n">
        <v>41.25</v>
      </c>
      <c r="R48" s="2" t="n">
        <v>49.4891196827388</v>
      </c>
      <c r="AI48" s="1"/>
      <c r="AJ48" s="15"/>
      <c r="AL48" s="1" t="n">
        <v>38322</v>
      </c>
      <c r="AM48" s="2" t="n">
        <v>3.695</v>
      </c>
      <c r="AN48" s="2" t="n">
        <v>0.77</v>
      </c>
      <c r="AO48" s="2" t="n">
        <v>4.465</v>
      </c>
      <c r="AP48" s="2" t="n">
        <v>0.13</v>
      </c>
      <c r="AQ48" s="2" t="n">
        <v>3.825</v>
      </c>
      <c r="AR48" s="2" t="n">
        <v>0.77</v>
      </c>
      <c r="AS48" s="2" t="n">
        <v>4.465</v>
      </c>
      <c r="AT48" s="2" t="n">
        <v>0.98</v>
      </c>
      <c r="AU48" s="2" t="n">
        <v>4.675</v>
      </c>
    </row>
    <row r="49" customFormat="false" ht="12.75" hidden="false" customHeight="false" outlineLevel="0" collapsed="false">
      <c r="A49" s="1" t="n">
        <v>37803</v>
      </c>
      <c r="B49" s="2" t="n">
        <v>55.75</v>
      </c>
      <c r="C49" s="2" t="n">
        <v>54.5</v>
      </c>
      <c r="D49" s="2" t="n">
        <v>50</v>
      </c>
      <c r="E49" s="2" t="n">
        <v>52</v>
      </c>
      <c r="F49" s="2" t="n">
        <v>57.5</v>
      </c>
      <c r="G49" s="2" t="n">
        <v>61.75</v>
      </c>
      <c r="I49" s="2" t="n">
        <v>52</v>
      </c>
      <c r="R49" s="2" t="n">
        <v>49.8806335115188</v>
      </c>
      <c r="AI49" s="1"/>
      <c r="AJ49" s="15"/>
      <c r="AL49" s="1" t="n">
        <v>38353</v>
      </c>
      <c r="AM49" s="2" t="n">
        <v>3.74</v>
      </c>
      <c r="AN49" s="2" t="n">
        <v>1.04</v>
      </c>
      <c r="AO49" s="2" t="n">
        <v>4.78</v>
      </c>
      <c r="AP49" s="2" t="n">
        <v>0.045</v>
      </c>
      <c r="AQ49" s="2" t="n">
        <v>3.785</v>
      </c>
      <c r="AR49" s="2" t="n">
        <v>1.04</v>
      </c>
      <c r="AS49" s="2" t="n">
        <v>4.78</v>
      </c>
      <c r="AT49" s="2" t="n">
        <v>1.615</v>
      </c>
      <c r="AU49" s="2" t="n">
        <v>5.355</v>
      </c>
    </row>
    <row r="50" customFormat="false" ht="12.75" hidden="false" customHeight="false" outlineLevel="0" collapsed="false">
      <c r="A50" s="1" t="n">
        <v>37834</v>
      </c>
      <c r="B50" s="2" t="n">
        <v>65.25</v>
      </c>
      <c r="C50" s="2" t="n">
        <v>61</v>
      </c>
      <c r="D50" s="2" t="n">
        <v>57.5</v>
      </c>
      <c r="E50" s="2" t="n">
        <v>60.5</v>
      </c>
      <c r="F50" s="2" t="n">
        <v>63.25</v>
      </c>
      <c r="G50" s="2" t="n">
        <v>73.25</v>
      </c>
      <c r="I50" s="2" t="n">
        <v>60.5</v>
      </c>
      <c r="R50" s="2" t="n">
        <v>50.3803883122892</v>
      </c>
      <c r="AI50" s="1"/>
      <c r="AJ50" s="15"/>
      <c r="AL50" s="1" t="n">
        <v>38384</v>
      </c>
      <c r="AM50" s="2" t="n">
        <v>3.778</v>
      </c>
      <c r="AN50" s="2" t="n">
        <v>1.04</v>
      </c>
      <c r="AO50" s="2" t="n">
        <v>4.818</v>
      </c>
      <c r="AP50" s="2" t="n">
        <v>0.045</v>
      </c>
      <c r="AQ50" s="2" t="n">
        <v>3.823</v>
      </c>
      <c r="AR50" s="2" t="n">
        <v>1.04</v>
      </c>
      <c r="AS50" s="2" t="n">
        <v>4.818</v>
      </c>
      <c r="AT50" s="2" t="n">
        <v>1.615</v>
      </c>
      <c r="AU50" s="2" t="n">
        <v>5.393</v>
      </c>
    </row>
    <row r="51" customFormat="false" ht="12.75" hidden="false" customHeight="false" outlineLevel="0" collapsed="false">
      <c r="A51" s="1" t="n">
        <v>37865</v>
      </c>
      <c r="B51" s="2" t="n">
        <v>53.25</v>
      </c>
      <c r="C51" s="2" t="n">
        <v>51</v>
      </c>
      <c r="D51" s="2" t="n">
        <v>47.5</v>
      </c>
      <c r="E51" s="2" t="n">
        <v>55.5</v>
      </c>
      <c r="F51" s="2" t="n">
        <v>50.25</v>
      </c>
      <c r="G51" s="2" t="n">
        <v>59.25</v>
      </c>
      <c r="I51" s="2" t="n">
        <v>50.25</v>
      </c>
      <c r="R51" s="2" t="n">
        <v>50.4563514406613</v>
      </c>
      <c r="AI51" s="1"/>
      <c r="AJ51" s="15"/>
      <c r="AL51" s="1" t="n">
        <v>38412</v>
      </c>
      <c r="AM51" s="2" t="n">
        <v>3.772</v>
      </c>
      <c r="AN51" s="2" t="n">
        <v>0.54</v>
      </c>
      <c r="AO51" s="2" t="n">
        <v>4.312</v>
      </c>
      <c r="AP51" s="2" t="n">
        <v>0.045</v>
      </c>
      <c r="AQ51" s="2" t="n">
        <v>3.817</v>
      </c>
      <c r="AR51" s="2" t="n">
        <v>0.54</v>
      </c>
      <c r="AS51" s="2" t="n">
        <v>4.312</v>
      </c>
      <c r="AT51" s="2" t="n">
        <v>0.715</v>
      </c>
      <c r="AU51" s="2" t="n">
        <v>4.487</v>
      </c>
    </row>
    <row r="52" customFormat="false" ht="12.75" hidden="false" customHeight="false" outlineLevel="0" collapsed="false">
      <c r="A52" s="1" t="n">
        <v>37895</v>
      </c>
      <c r="B52" s="2" t="n">
        <v>39</v>
      </c>
      <c r="C52" s="2" t="n">
        <v>44.25</v>
      </c>
      <c r="D52" s="2" t="n">
        <v>42.5</v>
      </c>
      <c r="E52" s="2" t="n">
        <v>42.25</v>
      </c>
      <c r="F52" s="2" t="n">
        <v>42.5</v>
      </c>
      <c r="G52" s="2" t="n">
        <v>41.25</v>
      </c>
      <c r="I52" s="2" t="n">
        <v>42.25</v>
      </c>
      <c r="R52" s="2" t="n">
        <v>50.767713440995</v>
      </c>
      <c r="AI52" s="1"/>
      <c r="AJ52" s="15"/>
      <c r="AL52" s="1" t="n">
        <v>38443</v>
      </c>
      <c r="AM52" s="2" t="n">
        <v>3.772</v>
      </c>
      <c r="AN52" s="2" t="n">
        <v>0.36</v>
      </c>
      <c r="AO52" s="2" t="n">
        <v>4.132</v>
      </c>
      <c r="AP52" s="2" t="n">
        <v>0.045</v>
      </c>
      <c r="AQ52" s="2" t="n">
        <v>3.817</v>
      </c>
      <c r="AR52" s="2" t="n">
        <v>0.36</v>
      </c>
      <c r="AS52" s="2" t="n">
        <v>4.132</v>
      </c>
      <c r="AT52" s="2" t="n">
        <v>0.38</v>
      </c>
      <c r="AU52" s="2" t="n">
        <v>4.152</v>
      </c>
    </row>
    <row r="53" customFormat="false" ht="12.75" hidden="false" customHeight="false" outlineLevel="0" collapsed="false">
      <c r="A53" s="1" t="n">
        <v>37926</v>
      </c>
      <c r="B53" s="2" t="n">
        <v>38</v>
      </c>
      <c r="C53" s="2" t="n">
        <v>39</v>
      </c>
      <c r="D53" s="2" t="n">
        <v>38.5</v>
      </c>
      <c r="E53" s="2" t="n">
        <v>44.25</v>
      </c>
      <c r="F53" s="2" t="n">
        <v>42.25</v>
      </c>
      <c r="G53" s="2" t="n">
        <v>39.75</v>
      </c>
      <c r="I53" s="2" t="n">
        <v>42.25</v>
      </c>
      <c r="R53" s="2" t="n">
        <v>53.7910347445646</v>
      </c>
      <c r="AI53" s="1"/>
      <c r="AJ53" s="15"/>
      <c r="AL53" s="1" t="n">
        <v>38473</v>
      </c>
      <c r="AM53" s="2" t="n">
        <v>3.921</v>
      </c>
      <c r="AN53" s="2" t="n">
        <v>0.325</v>
      </c>
      <c r="AO53" s="2" t="n">
        <v>4.246</v>
      </c>
      <c r="AP53" s="2" t="n">
        <v>0.045</v>
      </c>
      <c r="AQ53" s="2" t="n">
        <v>3.966</v>
      </c>
      <c r="AR53" s="2" t="n">
        <v>0.325</v>
      </c>
      <c r="AS53" s="2" t="n">
        <v>4.246</v>
      </c>
      <c r="AT53" s="2" t="n">
        <v>0.33</v>
      </c>
      <c r="AU53" s="2" t="n">
        <v>4.251</v>
      </c>
    </row>
    <row r="54" customFormat="false" ht="12.75" hidden="false" customHeight="false" outlineLevel="0" collapsed="false">
      <c r="A54" s="1" t="n">
        <v>37956</v>
      </c>
      <c r="B54" s="2" t="n">
        <v>37.5</v>
      </c>
      <c r="C54" s="2" t="n">
        <v>39.25</v>
      </c>
      <c r="D54" s="2" t="n">
        <v>39</v>
      </c>
      <c r="E54" s="2" t="n">
        <v>46.25</v>
      </c>
      <c r="F54" s="2" t="n">
        <v>43.5</v>
      </c>
      <c r="G54" s="2" t="n">
        <v>39</v>
      </c>
      <c r="I54" s="2" t="n">
        <v>43.5</v>
      </c>
      <c r="R54" s="2" t="n">
        <v>56.1651103478353</v>
      </c>
      <c r="AI54" s="1"/>
      <c r="AJ54" s="15"/>
      <c r="AL54" s="1" t="n">
        <v>38504</v>
      </c>
      <c r="AM54" s="2" t="n">
        <v>4.073</v>
      </c>
      <c r="AN54" s="2" t="n">
        <v>0.335</v>
      </c>
      <c r="AO54" s="2" t="n">
        <v>4.408</v>
      </c>
      <c r="AP54" s="2" t="n">
        <v>0.045</v>
      </c>
      <c r="AQ54" s="2" t="n">
        <v>4.118</v>
      </c>
      <c r="AR54" s="2" t="n">
        <v>0.335</v>
      </c>
      <c r="AS54" s="2" t="n">
        <v>4.408</v>
      </c>
      <c r="AT54" s="2" t="n">
        <v>0.37</v>
      </c>
      <c r="AU54" s="2" t="n">
        <v>4.443</v>
      </c>
    </row>
    <row r="55" customFormat="false" ht="12.75" hidden="false" customHeight="false" outlineLevel="0" collapsed="false">
      <c r="A55" s="1" t="n">
        <v>37987</v>
      </c>
      <c r="B55" s="2" t="n">
        <v>38.46</v>
      </c>
      <c r="C55" s="2" t="n">
        <v>43.87</v>
      </c>
      <c r="D55" s="2" t="n">
        <v>43.12</v>
      </c>
      <c r="E55" s="2" t="n">
        <v>46.25</v>
      </c>
      <c r="F55" s="2" t="n">
        <v>43.99</v>
      </c>
      <c r="G55" s="2" t="n">
        <v>40.66</v>
      </c>
      <c r="I55" s="2" t="n">
        <v>44</v>
      </c>
      <c r="R55" s="2" t="n">
        <v>52.8715737030674</v>
      </c>
      <c r="AI55" s="1"/>
      <c r="AJ55" s="15"/>
      <c r="AL55" s="1" t="n">
        <v>38534</v>
      </c>
      <c r="AM55" s="2" t="n">
        <v>4.128</v>
      </c>
      <c r="AN55" s="2" t="n">
        <v>0.45</v>
      </c>
      <c r="AO55" s="2" t="n">
        <v>4.578</v>
      </c>
      <c r="AP55" s="2" t="n">
        <v>0.045</v>
      </c>
      <c r="AQ55" s="2" t="n">
        <v>4.173</v>
      </c>
      <c r="AR55" s="2" t="n">
        <v>0.35</v>
      </c>
      <c r="AS55" s="2" t="n">
        <v>4.478</v>
      </c>
      <c r="AT55" s="2" t="n">
        <v>0.41</v>
      </c>
      <c r="AU55" s="2" t="n">
        <v>4.538</v>
      </c>
    </row>
    <row r="56" customFormat="false" ht="12.75" hidden="false" customHeight="false" outlineLevel="0" collapsed="false">
      <c r="A56" s="1" t="n">
        <v>38018</v>
      </c>
      <c r="B56" s="2" t="n">
        <v>38.46</v>
      </c>
      <c r="C56" s="2" t="n">
        <v>43.23</v>
      </c>
      <c r="D56" s="2" t="n">
        <v>42.26</v>
      </c>
      <c r="E56" s="2" t="n">
        <v>44.24</v>
      </c>
      <c r="F56" s="2" t="n">
        <v>42.48</v>
      </c>
      <c r="G56" s="2" t="n">
        <v>40.66</v>
      </c>
      <c r="I56" s="2" t="n">
        <v>42.49</v>
      </c>
      <c r="R56" s="2" t="n">
        <v>51.5808030369222</v>
      </c>
      <c r="AI56" s="1"/>
      <c r="AJ56" s="15"/>
      <c r="AL56" s="1" t="n">
        <v>38565</v>
      </c>
      <c r="AM56" s="2" t="n">
        <v>4.04</v>
      </c>
      <c r="AN56" s="2" t="n">
        <v>0.45</v>
      </c>
      <c r="AO56" s="2" t="n">
        <v>4.49</v>
      </c>
      <c r="AP56" s="2" t="n">
        <v>0.13</v>
      </c>
      <c r="AQ56" s="2" t="n">
        <v>4.17</v>
      </c>
      <c r="AR56" s="2" t="n">
        <v>0.35</v>
      </c>
      <c r="AS56" s="2" t="n">
        <v>4.39</v>
      </c>
      <c r="AT56" s="2" t="n">
        <v>0.41</v>
      </c>
      <c r="AU56" s="2" t="n">
        <v>4.45</v>
      </c>
    </row>
    <row r="57" customFormat="false" ht="12.75" hidden="false" customHeight="false" outlineLevel="0" collapsed="false">
      <c r="A57" s="1" t="n">
        <v>38047</v>
      </c>
      <c r="B57" s="2" t="n">
        <v>37.99</v>
      </c>
      <c r="C57" s="2" t="n">
        <v>39.58</v>
      </c>
      <c r="D57" s="2" t="n">
        <v>37.97</v>
      </c>
      <c r="E57" s="2" t="n">
        <v>42.23</v>
      </c>
      <c r="F57" s="2" t="n">
        <v>41.73</v>
      </c>
      <c r="G57" s="2" t="n">
        <v>40.19</v>
      </c>
      <c r="I57" s="2" t="n">
        <v>41.73</v>
      </c>
      <c r="R57" s="2" t="n">
        <v>49.5485441301985</v>
      </c>
      <c r="AI57" s="1"/>
      <c r="AJ57" s="15"/>
      <c r="AL57" s="1" t="n">
        <v>38596</v>
      </c>
      <c r="AM57" s="2" t="n">
        <v>3.901</v>
      </c>
      <c r="AN57" s="2" t="n">
        <v>0.415</v>
      </c>
      <c r="AO57" s="2" t="n">
        <v>4.316</v>
      </c>
      <c r="AP57" s="2" t="n">
        <v>0.13</v>
      </c>
      <c r="AQ57" s="2" t="n">
        <v>4.031</v>
      </c>
      <c r="AR57" s="2" t="n">
        <v>0.315</v>
      </c>
      <c r="AS57" s="2" t="n">
        <v>4.216</v>
      </c>
      <c r="AT57" s="2" t="n">
        <v>0.36</v>
      </c>
      <c r="AU57" s="2" t="n">
        <v>4.261</v>
      </c>
    </row>
    <row r="58" customFormat="false" ht="12.75" hidden="false" customHeight="false" outlineLevel="0" collapsed="false">
      <c r="A58" s="1" t="n">
        <v>38078</v>
      </c>
      <c r="B58" s="2" t="n">
        <v>37.07</v>
      </c>
      <c r="C58" s="2" t="n">
        <v>38.73</v>
      </c>
      <c r="D58" s="2" t="n">
        <v>35.39</v>
      </c>
      <c r="E58" s="2" t="n">
        <v>35.95</v>
      </c>
      <c r="F58" s="2" t="n">
        <v>38.96</v>
      </c>
      <c r="G58" s="2" t="n">
        <v>39.27</v>
      </c>
      <c r="I58" s="2" t="n">
        <v>35.95</v>
      </c>
      <c r="R58" s="2" t="n">
        <v>46.86476671731</v>
      </c>
      <c r="AI58" s="1"/>
      <c r="AJ58" s="15"/>
      <c r="AL58" s="1" t="n">
        <v>38626</v>
      </c>
      <c r="AM58" s="2" t="n">
        <v>3.747</v>
      </c>
      <c r="AN58" s="2" t="n">
        <v>0.46</v>
      </c>
      <c r="AO58" s="2" t="n">
        <v>4.207</v>
      </c>
      <c r="AP58" s="2" t="n">
        <v>0.13</v>
      </c>
      <c r="AQ58" s="2" t="n">
        <v>3.877</v>
      </c>
      <c r="AR58" s="2" t="n">
        <v>0.36</v>
      </c>
      <c r="AS58" s="2" t="n">
        <v>4.107</v>
      </c>
      <c r="AT58" s="2" t="n">
        <v>0.4</v>
      </c>
      <c r="AU58" s="2" t="n">
        <v>4.147</v>
      </c>
    </row>
    <row r="59" customFormat="false" ht="12.75" hidden="false" customHeight="false" outlineLevel="0" collapsed="false">
      <c r="A59" s="1" t="n">
        <v>38108</v>
      </c>
      <c r="B59" s="2" t="n">
        <v>37.99</v>
      </c>
      <c r="C59" s="2" t="n">
        <v>35.29</v>
      </c>
      <c r="D59" s="2" t="n">
        <v>31.96</v>
      </c>
      <c r="E59" s="2" t="n">
        <v>36.45</v>
      </c>
      <c r="F59" s="2" t="n">
        <v>39.72</v>
      </c>
      <c r="G59" s="2" t="n">
        <v>40.19</v>
      </c>
      <c r="I59" s="2" t="n">
        <v>36.45</v>
      </c>
      <c r="R59" s="2" t="n">
        <v>46.9339715896418</v>
      </c>
      <c r="AI59" s="1"/>
      <c r="AJ59" s="15"/>
      <c r="AL59" s="1" t="n">
        <v>38657</v>
      </c>
      <c r="AM59" s="2" t="n">
        <v>3.752</v>
      </c>
      <c r="AN59" s="2" t="n">
        <v>0.56</v>
      </c>
      <c r="AO59" s="2" t="n">
        <v>4.312</v>
      </c>
      <c r="AP59" s="2" t="n">
        <v>0.13</v>
      </c>
      <c r="AQ59" s="2" t="n">
        <v>3.882</v>
      </c>
      <c r="AR59" s="2" t="n">
        <v>0.46</v>
      </c>
      <c r="AS59" s="2" t="n">
        <v>4.212</v>
      </c>
      <c r="AT59" s="2" t="n">
        <v>0.73</v>
      </c>
      <c r="AU59" s="2" t="n">
        <v>4.482</v>
      </c>
    </row>
    <row r="60" customFormat="false" ht="12.75" hidden="false" customHeight="false" outlineLevel="0" collapsed="false">
      <c r="A60" s="1" t="n">
        <v>38139</v>
      </c>
      <c r="B60" s="2" t="n">
        <v>44.25</v>
      </c>
      <c r="C60" s="2" t="n">
        <v>36.37</v>
      </c>
      <c r="D60" s="2" t="n">
        <v>32.82</v>
      </c>
      <c r="E60" s="2" t="n">
        <v>41.48</v>
      </c>
      <c r="F60" s="2" t="n">
        <v>44.24</v>
      </c>
      <c r="G60" s="2" t="n">
        <v>48.58</v>
      </c>
      <c r="I60" s="2" t="n">
        <v>41.48</v>
      </c>
      <c r="R60" s="2" t="n">
        <v>47.4827487549666</v>
      </c>
      <c r="AI60" s="1"/>
      <c r="AJ60" s="15"/>
      <c r="AL60" s="1" t="n">
        <v>38687</v>
      </c>
      <c r="AM60" s="2" t="n">
        <v>3.79</v>
      </c>
      <c r="AN60" s="2" t="n">
        <v>0.77</v>
      </c>
      <c r="AO60" s="2" t="n">
        <v>4.56</v>
      </c>
      <c r="AP60" s="2" t="n">
        <v>0.13</v>
      </c>
      <c r="AQ60" s="2" t="n">
        <v>3.92</v>
      </c>
      <c r="AR60" s="2" t="n">
        <v>0.77</v>
      </c>
      <c r="AS60" s="2" t="n">
        <v>4.56</v>
      </c>
      <c r="AT60" s="2" t="n">
        <v>0.98</v>
      </c>
      <c r="AU60" s="2" t="n">
        <v>4.77</v>
      </c>
    </row>
    <row r="61" customFormat="false" ht="12.75" hidden="false" customHeight="false" outlineLevel="0" collapsed="false">
      <c r="A61" s="1" t="n">
        <v>38169</v>
      </c>
      <c r="B61" s="2" t="n">
        <v>55.13</v>
      </c>
      <c r="C61" s="2" t="n">
        <v>53.31</v>
      </c>
      <c r="D61" s="2" t="n">
        <v>49.13</v>
      </c>
      <c r="E61" s="2" t="n">
        <v>52.29</v>
      </c>
      <c r="F61" s="2" t="n">
        <v>57.81</v>
      </c>
      <c r="G61" s="2" t="n">
        <v>60.73</v>
      </c>
      <c r="I61" s="2" t="n">
        <v>52.29</v>
      </c>
      <c r="R61" s="2" t="n">
        <v>48.135462359249</v>
      </c>
      <c r="AI61" s="1"/>
      <c r="AJ61" s="15"/>
      <c r="AL61" s="1" t="n">
        <v>38718</v>
      </c>
      <c r="AM61" s="2" t="n">
        <v>3.835</v>
      </c>
      <c r="AN61" s="2" t="n">
        <v>1.04</v>
      </c>
      <c r="AO61" s="2" t="n">
        <v>4.875</v>
      </c>
      <c r="AP61" s="2" t="n">
        <v>0.045</v>
      </c>
      <c r="AQ61" s="2" t="n">
        <v>3.88</v>
      </c>
      <c r="AR61" s="2" t="n">
        <v>1.04</v>
      </c>
      <c r="AS61" s="2" t="n">
        <v>4.875</v>
      </c>
      <c r="AT61" s="2" t="n">
        <v>1.6</v>
      </c>
      <c r="AU61" s="2" t="n">
        <v>5.435</v>
      </c>
    </row>
    <row r="62" customFormat="false" ht="12.75" hidden="false" customHeight="false" outlineLevel="0" collapsed="false">
      <c r="A62" s="1" t="n">
        <v>38200</v>
      </c>
      <c r="B62" s="2" t="n">
        <v>63.93</v>
      </c>
      <c r="C62" s="2" t="n">
        <v>58.89</v>
      </c>
      <c r="D62" s="2" t="n">
        <v>55.57</v>
      </c>
      <c r="E62" s="2" t="n">
        <v>60.83</v>
      </c>
      <c r="F62" s="2" t="n">
        <v>63.6</v>
      </c>
      <c r="G62" s="2" t="n">
        <v>71.23</v>
      </c>
      <c r="I62" s="2" t="n">
        <v>60.84</v>
      </c>
      <c r="R62" s="2" t="n">
        <v>48.6888618784409</v>
      </c>
      <c r="AI62" s="1"/>
      <c r="AJ62" s="15"/>
      <c r="AL62" s="1" t="n">
        <v>38749</v>
      </c>
      <c r="AM62" s="2" t="n">
        <v>3.873</v>
      </c>
      <c r="AN62" s="2" t="n">
        <v>1.04</v>
      </c>
      <c r="AO62" s="2" t="n">
        <v>4.913</v>
      </c>
      <c r="AP62" s="2" t="n">
        <v>0.045</v>
      </c>
      <c r="AQ62" s="2" t="n">
        <v>3.918</v>
      </c>
      <c r="AR62" s="2" t="n">
        <v>1.04</v>
      </c>
      <c r="AS62" s="2" t="n">
        <v>4.913</v>
      </c>
      <c r="AT62" s="2" t="n">
        <v>1.6</v>
      </c>
      <c r="AU62" s="2" t="n">
        <v>5.473</v>
      </c>
    </row>
    <row r="63" customFormat="false" ht="12.75" hidden="false" customHeight="false" outlineLevel="0" collapsed="false">
      <c r="A63" s="1" t="n">
        <v>38231</v>
      </c>
      <c r="B63" s="2" t="n">
        <v>52.82</v>
      </c>
      <c r="C63" s="2" t="n">
        <v>50.31</v>
      </c>
      <c r="D63" s="2" t="n">
        <v>46.98</v>
      </c>
      <c r="E63" s="2" t="n">
        <v>55.8</v>
      </c>
      <c r="F63" s="2" t="n">
        <v>50.52</v>
      </c>
      <c r="G63" s="2" t="n">
        <v>58.42</v>
      </c>
      <c r="I63" s="2" t="n">
        <v>50.53</v>
      </c>
      <c r="R63" s="2" t="n">
        <v>48.60247833095</v>
      </c>
      <c r="AI63" s="1"/>
      <c r="AJ63" s="15"/>
      <c r="AL63" s="1" t="n">
        <v>38777</v>
      </c>
      <c r="AM63" s="2" t="n">
        <v>3.867</v>
      </c>
      <c r="AN63" s="2" t="n">
        <v>0.54</v>
      </c>
      <c r="AO63" s="2" t="n">
        <v>4.407</v>
      </c>
      <c r="AP63" s="2" t="n">
        <v>0.045</v>
      </c>
      <c r="AQ63" s="2" t="n">
        <v>3.912</v>
      </c>
      <c r="AR63" s="2" t="n">
        <v>0.54</v>
      </c>
      <c r="AS63" s="2" t="n">
        <v>4.407</v>
      </c>
      <c r="AT63" s="2" t="n">
        <v>0.72</v>
      </c>
      <c r="AU63" s="2" t="n">
        <v>4.587</v>
      </c>
    </row>
    <row r="64" customFormat="false" ht="12.75" hidden="false" customHeight="false" outlineLevel="0" collapsed="false">
      <c r="A64" s="1" t="n">
        <v>38261</v>
      </c>
      <c r="B64" s="2" t="n">
        <v>39.62</v>
      </c>
      <c r="C64" s="2" t="n">
        <v>44.52</v>
      </c>
      <c r="D64" s="2" t="n">
        <v>42.69</v>
      </c>
      <c r="E64" s="2" t="n">
        <v>42.48</v>
      </c>
      <c r="F64" s="2" t="n">
        <v>42.73</v>
      </c>
      <c r="G64" s="2" t="n">
        <v>42.03</v>
      </c>
      <c r="I64" s="2" t="n">
        <v>42.49</v>
      </c>
      <c r="R64" s="2" t="n">
        <v>48.6058631643455</v>
      </c>
      <c r="AI64" s="1"/>
      <c r="AJ64" s="15"/>
      <c r="AL64" s="1" t="n">
        <v>38808</v>
      </c>
      <c r="AM64" s="2" t="n">
        <v>3.867</v>
      </c>
      <c r="AN64" s="2" t="n">
        <v>0.36</v>
      </c>
      <c r="AO64" s="2" t="n">
        <v>4.227</v>
      </c>
      <c r="AP64" s="2" t="n">
        <v>0.045</v>
      </c>
      <c r="AQ64" s="2" t="n">
        <v>3.912</v>
      </c>
      <c r="AR64" s="2" t="n">
        <v>0.36</v>
      </c>
      <c r="AS64" s="2" t="n">
        <v>4.227</v>
      </c>
      <c r="AT64" s="2" t="n">
        <v>0.38</v>
      </c>
      <c r="AU64" s="2" t="n">
        <v>4.247</v>
      </c>
    </row>
    <row r="65" customFormat="false" ht="12.75" hidden="false" customHeight="false" outlineLevel="0" collapsed="false">
      <c r="A65" s="1" t="n">
        <v>38292</v>
      </c>
      <c r="B65" s="2" t="n">
        <v>38.69</v>
      </c>
      <c r="C65" s="2" t="n">
        <v>40.01</v>
      </c>
      <c r="D65" s="2" t="n">
        <v>39.26</v>
      </c>
      <c r="E65" s="2" t="n">
        <v>44.49</v>
      </c>
      <c r="F65" s="2" t="n">
        <v>42.48</v>
      </c>
      <c r="G65" s="2" t="n">
        <v>40.67</v>
      </c>
      <c r="I65" s="2" t="n">
        <v>42.49</v>
      </c>
      <c r="R65" s="2" t="n">
        <v>51.2134738361326</v>
      </c>
      <c r="AI65" s="1"/>
      <c r="AJ65" s="15"/>
      <c r="AL65" s="1" t="n">
        <v>38838</v>
      </c>
      <c r="AM65" s="2" t="n">
        <v>4.016</v>
      </c>
      <c r="AN65" s="2" t="n">
        <v>0.325</v>
      </c>
      <c r="AO65" s="2" t="n">
        <v>4.341</v>
      </c>
      <c r="AP65" s="2" t="n">
        <v>0.045</v>
      </c>
      <c r="AQ65" s="2" t="n">
        <v>4.061</v>
      </c>
      <c r="AR65" s="2" t="n">
        <v>0.325</v>
      </c>
      <c r="AS65" s="2" t="n">
        <v>4.341</v>
      </c>
      <c r="AT65" s="2" t="n">
        <v>0.33</v>
      </c>
      <c r="AU65" s="2" t="n">
        <v>4.346</v>
      </c>
    </row>
    <row r="66" customFormat="false" ht="12.75" hidden="false" customHeight="false" outlineLevel="0" collapsed="false">
      <c r="A66" s="1" t="n">
        <v>38322</v>
      </c>
      <c r="B66" s="2" t="n">
        <v>38.23</v>
      </c>
      <c r="C66" s="2" t="n">
        <v>40.23</v>
      </c>
      <c r="D66" s="2" t="n">
        <v>39.69</v>
      </c>
      <c r="E66" s="2" t="n">
        <v>46.5</v>
      </c>
      <c r="F66" s="2" t="n">
        <v>43.74</v>
      </c>
      <c r="G66" s="2" t="n">
        <v>40</v>
      </c>
      <c r="I66" s="2" t="n">
        <v>43.74</v>
      </c>
      <c r="R66" s="2" t="n">
        <v>53.407180214268</v>
      </c>
      <c r="AI66" s="1"/>
      <c r="AJ66" s="15"/>
      <c r="AL66" s="1" t="n">
        <v>38869</v>
      </c>
      <c r="AM66" s="2" t="n">
        <v>4.168</v>
      </c>
      <c r="AN66" s="2" t="n">
        <v>0.335</v>
      </c>
      <c r="AO66" s="2" t="n">
        <v>4.503</v>
      </c>
      <c r="AP66" s="2" t="n">
        <v>0.045</v>
      </c>
      <c r="AQ66" s="2" t="n">
        <v>4.213</v>
      </c>
      <c r="AR66" s="2" t="n">
        <v>0.335</v>
      </c>
      <c r="AS66" s="2" t="n">
        <v>4.503</v>
      </c>
      <c r="AT66" s="2" t="n">
        <v>0.37</v>
      </c>
      <c r="AU66" s="2" t="n">
        <v>4.538</v>
      </c>
    </row>
    <row r="67" customFormat="false" ht="12.75" hidden="false" customHeight="false" outlineLevel="0" collapsed="false">
      <c r="A67" s="1" t="n">
        <v>38353</v>
      </c>
      <c r="B67" s="2" t="n">
        <v>38.72</v>
      </c>
      <c r="C67" s="2" t="n">
        <v>44.17</v>
      </c>
      <c r="D67" s="2" t="n">
        <v>43.22</v>
      </c>
      <c r="E67" s="2" t="n">
        <v>46.51</v>
      </c>
      <c r="F67" s="2" t="n">
        <v>44.23</v>
      </c>
      <c r="G67" s="2" t="n">
        <v>41.04</v>
      </c>
      <c r="I67" s="2" t="n">
        <v>44.25</v>
      </c>
      <c r="R67" s="2" t="n">
        <v>52.8005157589612</v>
      </c>
      <c r="AI67" s="1"/>
      <c r="AJ67" s="15"/>
      <c r="AL67" s="1" t="n">
        <v>38899</v>
      </c>
      <c r="AM67" s="2" t="n">
        <v>4.2255</v>
      </c>
      <c r="AN67" s="2" t="n">
        <v>0.45</v>
      </c>
      <c r="AO67" s="2" t="n">
        <v>4.6755</v>
      </c>
      <c r="AP67" s="2" t="n">
        <v>0.045</v>
      </c>
      <c r="AQ67" s="2" t="n">
        <v>4.2705</v>
      </c>
      <c r="AR67" s="2" t="n">
        <v>0.35</v>
      </c>
      <c r="AS67" s="2" t="n">
        <v>4.5755</v>
      </c>
      <c r="AT67" s="2" t="n">
        <v>0.41</v>
      </c>
      <c r="AU67" s="2" t="n">
        <v>4.6355</v>
      </c>
    </row>
    <row r="68" customFormat="false" ht="12.75" hidden="false" customHeight="false" outlineLevel="0" collapsed="false">
      <c r="A68" s="1" t="n">
        <v>38384</v>
      </c>
      <c r="B68" s="2" t="n">
        <v>38.72</v>
      </c>
      <c r="C68" s="2" t="n">
        <v>43.62</v>
      </c>
      <c r="D68" s="2" t="n">
        <v>42.48</v>
      </c>
      <c r="E68" s="2" t="n">
        <v>44.48</v>
      </c>
      <c r="F68" s="2" t="n">
        <v>42.71</v>
      </c>
      <c r="G68" s="2" t="n">
        <v>41.04</v>
      </c>
      <c r="I68" s="2" t="n">
        <v>42.73</v>
      </c>
      <c r="R68" s="2" t="n">
        <v>51.538896142956</v>
      </c>
      <c r="AI68" s="1"/>
      <c r="AJ68" s="15"/>
      <c r="AL68" s="1" t="n">
        <v>38930</v>
      </c>
      <c r="AM68" s="2" t="n">
        <v>4.1375</v>
      </c>
      <c r="AN68" s="2" t="n">
        <v>0.45</v>
      </c>
      <c r="AO68" s="2" t="n">
        <v>4.5875</v>
      </c>
      <c r="AP68" s="2" t="n">
        <v>0.13</v>
      </c>
      <c r="AQ68" s="2" t="n">
        <v>4.2675</v>
      </c>
      <c r="AR68" s="2" t="n">
        <v>0.35</v>
      </c>
      <c r="AS68" s="2" t="n">
        <v>4.4875</v>
      </c>
      <c r="AT68" s="2" t="n">
        <v>0.41</v>
      </c>
      <c r="AU68" s="2" t="n">
        <v>4.5475</v>
      </c>
    </row>
    <row r="69" customFormat="false" ht="12.75" hidden="false" customHeight="false" outlineLevel="0" collapsed="false">
      <c r="A69" s="1" t="n">
        <v>38412</v>
      </c>
      <c r="B69" s="2" t="n">
        <v>38.25</v>
      </c>
      <c r="C69" s="2" t="n">
        <v>40.5</v>
      </c>
      <c r="D69" s="2" t="n">
        <v>38.81</v>
      </c>
      <c r="E69" s="2" t="n">
        <v>42.46</v>
      </c>
      <c r="F69" s="2" t="n">
        <v>41.95</v>
      </c>
      <c r="G69" s="2" t="n">
        <v>40.57</v>
      </c>
      <c r="I69" s="2" t="n">
        <v>41.97</v>
      </c>
      <c r="R69" s="2" t="n">
        <v>49.5569400131924</v>
      </c>
      <c r="AI69" s="1"/>
      <c r="AJ69" s="15"/>
      <c r="AL69" s="1" t="n">
        <v>38961</v>
      </c>
      <c r="AM69" s="2" t="n">
        <v>3.9985</v>
      </c>
      <c r="AN69" s="2" t="n">
        <v>0.415</v>
      </c>
      <c r="AO69" s="2" t="n">
        <v>4.4135</v>
      </c>
      <c r="AP69" s="2" t="n">
        <v>0.13</v>
      </c>
      <c r="AQ69" s="2" t="n">
        <v>4.1285</v>
      </c>
      <c r="AR69" s="2" t="n">
        <v>0.315</v>
      </c>
      <c r="AS69" s="2" t="n">
        <v>4.3135</v>
      </c>
      <c r="AT69" s="2" t="n">
        <v>0.36</v>
      </c>
      <c r="AU69" s="2" t="n">
        <v>4.3585</v>
      </c>
    </row>
    <row r="70" customFormat="false" ht="12.75" hidden="false" customHeight="false" outlineLevel="0" collapsed="false">
      <c r="A70" s="1" t="n">
        <v>38443</v>
      </c>
      <c r="B70" s="2" t="n">
        <v>37.32</v>
      </c>
      <c r="C70" s="2" t="n">
        <v>39.78</v>
      </c>
      <c r="D70" s="2" t="n">
        <v>36.6</v>
      </c>
      <c r="E70" s="2" t="n">
        <v>36.14</v>
      </c>
      <c r="F70" s="2" t="n">
        <v>39.17</v>
      </c>
      <c r="G70" s="2" t="n">
        <v>39.64</v>
      </c>
      <c r="I70" s="2" t="n">
        <v>36.15</v>
      </c>
      <c r="R70" s="2" t="n">
        <v>46.8002622729852</v>
      </c>
      <c r="AI70" s="1"/>
      <c r="AJ70" s="15"/>
      <c r="AL70" s="1" t="n">
        <v>38991</v>
      </c>
      <c r="AM70" s="2" t="n">
        <v>3.8445</v>
      </c>
      <c r="AN70" s="2" t="n">
        <v>0.46</v>
      </c>
      <c r="AO70" s="2" t="n">
        <v>4.3045</v>
      </c>
      <c r="AP70" s="2" t="n">
        <v>0.13</v>
      </c>
      <c r="AQ70" s="2" t="n">
        <v>3.9745</v>
      </c>
      <c r="AR70" s="2" t="n">
        <v>0.36</v>
      </c>
      <c r="AS70" s="2" t="n">
        <v>4.2045</v>
      </c>
      <c r="AT70" s="2" t="n">
        <v>0.4</v>
      </c>
      <c r="AU70" s="2" t="n">
        <v>4.2445</v>
      </c>
    </row>
    <row r="71" customFormat="false" ht="12.75" hidden="false" customHeight="false" outlineLevel="0" collapsed="false">
      <c r="A71" s="1" t="n">
        <v>38473</v>
      </c>
      <c r="B71" s="2" t="n">
        <v>38.26</v>
      </c>
      <c r="C71" s="2" t="n">
        <v>36.84</v>
      </c>
      <c r="D71" s="2" t="n">
        <v>33.66</v>
      </c>
      <c r="E71" s="2" t="n">
        <v>36.65</v>
      </c>
      <c r="F71" s="2" t="n">
        <v>39.93</v>
      </c>
      <c r="G71" s="2" t="n">
        <v>40.58</v>
      </c>
      <c r="I71" s="2" t="n">
        <v>36.66</v>
      </c>
      <c r="R71" s="2" t="n">
        <v>46.8643796745224</v>
      </c>
      <c r="AI71" s="1"/>
      <c r="AJ71" s="15"/>
      <c r="AL71" s="1" t="n">
        <v>39022</v>
      </c>
      <c r="AM71" s="2" t="n">
        <v>3.8495</v>
      </c>
      <c r="AN71" s="2" t="n">
        <v>0.56</v>
      </c>
      <c r="AO71" s="2" t="n">
        <v>4.4095</v>
      </c>
      <c r="AP71" s="2" t="n">
        <v>0.13</v>
      </c>
      <c r="AQ71" s="2" t="n">
        <v>3.9795</v>
      </c>
      <c r="AR71" s="2" t="n">
        <v>0.46</v>
      </c>
      <c r="AS71" s="2" t="n">
        <v>4.3095</v>
      </c>
      <c r="AT71" s="2" t="n">
        <v>0.73</v>
      </c>
      <c r="AU71" s="2" t="n">
        <v>4.5795</v>
      </c>
    </row>
    <row r="72" customFormat="false" ht="12.75" hidden="false" customHeight="false" outlineLevel="0" collapsed="false">
      <c r="A72" s="1" t="n">
        <v>38504</v>
      </c>
      <c r="B72" s="2" t="n">
        <v>44.55</v>
      </c>
      <c r="C72" s="2" t="n">
        <v>37.77</v>
      </c>
      <c r="D72" s="2" t="n">
        <v>34.39</v>
      </c>
      <c r="E72" s="2" t="n">
        <v>41.7</v>
      </c>
      <c r="F72" s="2" t="n">
        <v>44.48</v>
      </c>
      <c r="G72" s="2" t="n">
        <v>48.68</v>
      </c>
      <c r="I72" s="2" t="n">
        <v>41.72</v>
      </c>
      <c r="R72" s="2" t="n">
        <v>47.3948978325276</v>
      </c>
      <c r="AI72" s="1"/>
      <c r="AJ72" s="15"/>
      <c r="AL72" s="1" t="n">
        <v>39052</v>
      </c>
      <c r="AM72" s="2" t="n">
        <v>3.8875</v>
      </c>
      <c r="AN72" s="2" t="n">
        <v>0.77</v>
      </c>
      <c r="AO72" s="2" t="n">
        <v>4.6575</v>
      </c>
      <c r="AP72" s="2" t="n">
        <v>0.13</v>
      </c>
      <c r="AQ72" s="2" t="n">
        <v>4.0175</v>
      </c>
      <c r="AR72" s="2" t="n">
        <v>0.77</v>
      </c>
      <c r="AS72" s="2" t="n">
        <v>4.6575</v>
      </c>
      <c r="AT72" s="2" t="n">
        <v>0.98</v>
      </c>
      <c r="AU72" s="2" t="n">
        <v>4.8675</v>
      </c>
    </row>
    <row r="73" customFormat="false" ht="12.75" hidden="false" customHeight="false" outlineLevel="0" collapsed="false">
      <c r="A73" s="1" t="n">
        <v>38534</v>
      </c>
      <c r="B73" s="2" t="n">
        <v>55.51</v>
      </c>
      <c r="C73" s="2" t="n">
        <v>52.29</v>
      </c>
      <c r="D73" s="2" t="n">
        <v>48.38</v>
      </c>
      <c r="E73" s="2" t="n">
        <v>52.57</v>
      </c>
      <c r="F73" s="2" t="n">
        <v>58.13</v>
      </c>
      <c r="G73" s="2" t="n">
        <v>60.71</v>
      </c>
      <c r="I73" s="2" t="n">
        <v>52.59</v>
      </c>
      <c r="R73" s="2" t="n">
        <v>48.0268163250824</v>
      </c>
      <c r="AI73" s="1"/>
      <c r="AJ73" s="15"/>
      <c r="AL73" s="1" t="n">
        <v>39083</v>
      </c>
      <c r="AM73" s="2" t="n">
        <v>3.9325</v>
      </c>
      <c r="AN73" s="2" t="n">
        <v>1.04</v>
      </c>
      <c r="AO73" s="2" t="n">
        <v>4.9725</v>
      </c>
      <c r="AP73" s="2" t="n">
        <v>0.045</v>
      </c>
      <c r="AQ73" s="2" t="n">
        <v>3.9775</v>
      </c>
      <c r="AR73" s="2" t="n">
        <v>1.04</v>
      </c>
      <c r="AS73" s="2" t="n">
        <v>4.9725</v>
      </c>
      <c r="AT73" s="2" t="n">
        <v>1.6</v>
      </c>
      <c r="AU73" s="2" t="n">
        <v>5.5325</v>
      </c>
    </row>
    <row r="74" customFormat="false" ht="12.75" hidden="false" customHeight="false" outlineLevel="0" collapsed="false">
      <c r="A74" s="1" t="n">
        <v>38565</v>
      </c>
      <c r="B74" s="2" t="n">
        <v>64.38</v>
      </c>
      <c r="C74" s="2" t="n">
        <v>57.08</v>
      </c>
      <c r="D74" s="2" t="n">
        <v>53.9</v>
      </c>
      <c r="E74" s="2" t="n">
        <v>61.16</v>
      </c>
      <c r="F74" s="2" t="n">
        <v>63.94</v>
      </c>
      <c r="G74" s="2" t="n">
        <v>71.02</v>
      </c>
      <c r="I74" s="2" t="n">
        <v>61.18</v>
      </c>
      <c r="R74" s="2" t="n">
        <v>48.5618417257271</v>
      </c>
      <c r="AI74" s="1"/>
      <c r="AJ74" s="15"/>
      <c r="AL74" s="1" t="n">
        <v>39114</v>
      </c>
      <c r="AM74" s="2" t="n">
        <v>3.9705</v>
      </c>
      <c r="AN74" s="2" t="n">
        <v>1.04</v>
      </c>
      <c r="AO74" s="2" t="n">
        <v>5.0105</v>
      </c>
      <c r="AP74" s="2" t="n">
        <v>0.045</v>
      </c>
      <c r="AQ74" s="2" t="n">
        <v>4.0155</v>
      </c>
      <c r="AR74" s="2" t="n">
        <v>1.04</v>
      </c>
      <c r="AS74" s="2" t="n">
        <v>5.0105</v>
      </c>
      <c r="AT74" s="2" t="n">
        <v>1.6</v>
      </c>
      <c r="AU74" s="2" t="n">
        <v>5.5705</v>
      </c>
    </row>
    <row r="75" customFormat="false" ht="12.75" hidden="false" customHeight="false" outlineLevel="0" collapsed="false">
      <c r="A75" s="1" t="n">
        <v>38596</v>
      </c>
      <c r="B75" s="2" t="n">
        <v>53.18</v>
      </c>
      <c r="C75" s="2" t="n">
        <v>49.73</v>
      </c>
      <c r="D75" s="2" t="n">
        <v>46.54</v>
      </c>
      <c r="E75" s="2" t="n">
        <v>56.11</v>
      </c>
      <c r="F75" s="2" t="n">
        <v>50.8</v>
      </c>
      <c r="G75" s="2" t="n">
        <v>58.38</v>
      </c>
      <c r="I75" s="2" t="n">
        <v>50.82</v>
      </c>
      <c r="R75" s="2" t="n">
        <v>48.4744269378902</v>
      </c>
      <c r="AI75" s="1"/>
      <c r="AJ75" s="15"/>
      <c r="AL75" s="1" t="n">
        <v>39142</v>
      </c>
      <c r="AM75" s="2" t="n">
        <v>3.9645</v>
      </c>
      <c r="AN75" s="2" t="n">
        <v>0.54</v>
      </c>
      <c r="AO75" s="2" t="n">
        <v>4.5045</v>
      </c>
      <c r="AP75" s="2" t="n">
        <v>0.045</v>
      </c>
      <c r="AQ75" s="2" t="n">
        <v>4.0095</v>
      </c>
      <c r="AR75" s="2" t="n">
        <v>0.54</v>
      </c>
      <c r="AS75" s="2" t="n">
        <v>4.5045</v>
      </c>
      <c r="AT75" s="2" t="n">
        <v>0.72</v>
      </c>
      <c r="AU75" s="2" t="n">
        <v>4.6845</v>
      </c>
    </row>
    <row r="76" customFormat="false" ht="12.75" hidden="false" customHeight="false" outlineLevel="0" collapsed="false">
      <c r="A76" s="1" t="n">
        <v>38626</v>
      </c>
      <c r="B76" s="2" t="n">
        <v>39.89</v>
      </c>
      <c r="C76" s="2" t="n">
        <v>44.77</v>
      </c>
      <c r="D76" s="2" t="n">
        <v>42.86</v>
      </c>
      <c r="E76" s="2" t="n">
        <v>42.71</v>
      </c>
      <c r="F76" s="2" t="n">
        <v>42.96</v>
      </c>
      <c r="G76" s="2" t="n">
        <v>42.39</v>
      </c>
      <c r="I76" s="2" t="n">
        <v>42.73</v>
      </c>
      <c r="R76" s="2" t="n">
        <v>48.4736027691534</v>
      </c>
      <c r="AI76" s="1"/>
      <c r="AJ76" s="15"/>
      <c r="AL76" s="1" t="n">
        <v>39173</v>
      </c>
      <c r="AM76" s="2" t="n">
        <v>3.9645</v>
      </c>
      <c r="AN76" s="2" t="n">
        <v>0.36</v>
      </c>
      <c r="AO76" s="2" t="n">
        <v>4.3245</v>
      </c>
      <c r="AP76" s="2" t="n">
        <v>0.045</v>
      </c>
      <c r="AQ76" s="2" t="n">
        <v>4.0095</v>
      </c>
      <c r="AR76" s="2" t="n">
        <v>0.36</v>
      </c>
      <c r="AS76" s="2" t="n">
        <v>4.3245</v>
      </c>
      <c r="AT76" s="2" t="n">
        <v>0.38</v>
      </c>
      <c r="AU76" s="2" t="n">
        <v>4.3445</v>
      </c>
    </row>
    <row r="77" customFormat="false" ht="12.75" hidden="false" customHeight="false" outlineLevel="0" collapsed="false">
      <c r="A77" s="1" t="n">
        <v>38657</v>
      </c>
      <c r="B77" s="2" t="n">
        <v>38.96</v>
      </c>
      <c r="C77" s="2" t="n">
        <v>40.92</v>
      </c>
      <c r="D77" s="2" t="n">
        <v>39.92</v>
      </c>
      <c r="E77" s="2" t="n">
        <v>44.74</v>
      </c>
      <c r="F77" s="2" t="n">
        <v>42.71</v>
      </c>
      <c r="G77" s="2" t="n">
        <v>41.1</v>
      </c>
      <c r="I77" s="2" t="n">
        <v>42.73</v>
      </c>
      <c r="R77" s="2" t="n">
        <v>51.1500065251826</v>
      </c>
      <c r="AI77" s="1"/>
      <c r="AJ77" s="15"/>
      <c r="AL77" s="1" t="n">
        <v>39203</v>
      </c>
      <c r="AM77" s="2" t="n">
        <v>4.1135</v>
      </c>
      <c r="AN77" s="2" t="n">
        <v>0.325</v>
      </c>
      <c r="AO77" s="2" t="n">
        <v>4.4385</v>
      </c>
      <c r="AP77" s="2" t="n">
        <v>0.045</v>
      </c>
      <c r="AQ77" s="2" t="n">
        <v>4.1585</v>
      </c>
      <c r="AR77" s="2" t="n">
        <v>0.325</v>
      </c>
      <c r="AS77" s="2" t="n">
        <v>4.4385</v>
      </c>
      <c r="AT77" s="2" t="n">
        <v>0.33</v>
      </c>
      <c r="AU77" s="2" t="n">
        <v>4.4435</v>
      </c>
    </row>
    <row r="78" customFormat="false" ht="12.75" hidden="false" customHeight="false" outlineLevel="0" collapsed="false">
      <c r="A78" s="1" t="n">
        <v>38687</v>
      </c>
      <c r="B78" s="2" t="n">
        <v>38.49</v>
      </c>
      <c r="C78" s="2" t="n">
        <v>41.11</v>
      </c>
      <c r="D78" s="2" t="n">
        <v>40.29</v>
      </c>
      <c r="E78" s="2" t="n">
        <v>46.76</v>
      </c>
      <c r="F78" s="2" t="n">
        <v>43.97</v>
      </c>
      <c r="G78" s="2" t="n">
        <v>40.45</v>
      </c>
      <c r="I78" s="2" t="n">
        <v>43.99</v>
      </c>
      <c r="R78" s="2" t="n">
        <v>53.3034428994691</v>
      </c>
      <c r="AI78" s="1"/>
      <c r="AJ78" s="15"/>
      <c r="AL78" s="1" t="n">
        <v>39234</v>
      </c>
      <c r="AM78" s="2" t="n">
        <v>4.2655</v>
      </c>
      <c r="AN78" s="2" t="n">
        <v>0.335</v>
      </c>
      <c r="AO78" s="2" t="n">
        <v>4.6005</v>
      </c>
      <c r="AP78" s="2" t="n">
        <v>0.045</v>
      </c>
      <c r="AQ78" s="2" t="n">
        <v>4.3105</v>
      </c>
      <c r="AR78" s="2" t="n">
        <v>0.335</v>
      </c>
      <c r="AS78" s="2" t="n">
        <v>4.6005</v>
      </c>
      <c r="AT78" s="2" t="n">
        <v>0.37</v>
      </c>
      <c r="AU78" s="2" t="n">
        <v>4.6355</v>
      </c>
    </row>
    <row r="79" customFormat="false" ht="12.75" hidden="false" customHeight="false" outlineLevel="0" collapsed="false">
      <c r="A79" s="1" t="n">
        <v>38718</v>
      </c>
      <c r="B79" s="2" t="n">
        <v>38.99</v>
      </c>
      <c r="C79" s="2" t="n">
        <v>44.9</v>
      </c>
      <c r="D79" s="2" t="n">
        <v>43.48</v>
      </c>
      <c r="E79" s="2" t="n">
        <v>46.76</v>
      </c>
      <c r="F79" s="2" t="n">
        <v>44.47</v>
      </c>
      <c r="G79" s="2" t="n">
        <v>41.41</v>
      </c>
      <c r="I79" s="2" t="n">
        <v>44.49</v>
      </c>
      <c r="R79" s="2" t="n">
        <v>49.2817853569182</v>
      </c>
      <c r="AI79" s="1"/>
      <c r="AJ79" s="15"/>
      <c r="AL79" s="1" t="n">
        <v>39264</v>
      </c>
      <c r="AM79" s="2" t="n">
        <v>4.3255</v>
      </c>
      <c r="AN79" s="2" t="n">
        <v>0.45</v>
      </c>
      <c r="AO79" s="2" t="n">
        <v>4.7755</v>
      </c>
      <c r="AP79" s="2" t="n">
        <v>0.045</v>
      </c>
      <c r="AQ79" s="2" t="n">
        <v>4.3705</v>
      </c>
      <c r="AR79" s="2" t="n">
        <v>0.35</v>
      </c>
      <c r="AS79" s="2" t="n">
        <v>4.6755</v>
      </c>
      <c r="AT79" s="2" t="n">
        <v>0.41</v>
      </c>
      <c r="AU79" s="2" t="n">
        <v>4.7355</v>
      </c>
    </row>
    <row r="80" customFormat="false" ht="12.75" hidden="false" customHeight="false" outlineLevel="0" collapsed="false">
      <c r="A80" s="1" t="n">
        <v>38749</v>
      </c>
      <c r="B80" s="2" t="n">
        <v>38.99</v>
      </c>
      <c r="C80" s="2" t="n">
        <v>44.4</v>
      </c>
      <c r="D80" s="2" t="n">
        <v>42.81</v>
      </c>
      <c r="E80" s="2" t="n">
        <v>44.73</v>
      </c>
      <c r="F80" s="2" t="n">
        <v>42.94</v>
      </c>
      <c r="G80" s="2" t="n">
        <v>41.41</v>
      </c>
      <c r="I80" s="2" t="n">
        <v>42.97</v>
      </c>
      <c r="R80" s="2" t="n">
        <v>48.1617564944044</v>
      </c>
      <c r="AI80" s="1"/>
      <c r="AJ80" s="15"/>
      <c r="AL80" s="1" t="n">
        <v>39295</v>
      </c>
      <c r="AM80" s="2" t="n">
        <v>4.2375</v>
      </c>
      <c r="AN80" s="2" t="n">
        <v>0.45</v>
      </c>
      <c r="AO80" s="2" t="n">
        <v>4.6875</v>
      </c>
      <c r="AP80" s="2" t="n">
        <v>0.13</v>
      </c>
      <c r="AQ80" s="2" t="n">
        <v>4.3675</v>
      </c>
      <c r="AR80" s="2" t="n">
        <v>0.35</v>
      </c>
      <c r="AS80" s="2" t="n">
        <v>4.5875</v>
      </c>
      <c r="AT80" s="2" t="n">
        <v>0.41</v>
      </c>
      <c r="AU80" s="2" t="n">
        <v>4.6475</v>
      </c>
    </row>
    <row r="81" customFormat="false" ht="12.75" hidden="false" customHeight="false" outlineLevel="0" collapsed="false">
      <c r="A81" s="1" t="n">
        <v>38777</v>
      </c>
      <c r="B81" s="2" t="n">
        <v>38.52</v>
      </c>
      <c r="C81" s="2" t="n">
        <v>41.55</v>
      </c>
      <c r="D81" s="2" t="n">
        <v>39.47</v>
      </c>
      <c r="E81" s="2" t="n">
        <v>42.69</v>
      </c>
      <c r="F81" s="2" t="n">
        <v>42.18</v>
      </c>
      <c r="G81" s="2" t="n">
        <v>40.94</v>
      </c>
      <c r="I81" s="2" t="n">
        <v>42.2</v>
      </c>
      <c r="R81" s="2" t="n">
        <v>46.3829502501775</v>
      </c>
      <c r="AI81" s="1"/>
      <c r="AJ81" s="15"/>
      <c r="AL81" s="1" t="n">
        <v>39326</v>
      </c>
      <c r="AM81" s="2" t="n">
        <v>4.0985</v>
      </c>
      <c r="AN81" s="2" t="n">
        <v>0.415</v>
      </c>
      <c r="AO81" s="2" t="n">
        <v>4.5135</v>
      </c>
      <c r="AP81" s="2" t="n">
        <v>0.13</v>
      </c>
      <c r="AQ81" s="2" t="n">
        <v>4.2285</v>
      </c>
      <c r="AR81" s="2" t="n">
        <v>0.315</v>
      </c>
      <c r="AS81" s="2" t="n">
        <v>4.4135</v>
      </c>
      <c r="AT81" s="2" t="n">
        <v>0.36</v>
      </c>
      <c r="AU81" s="2" t="n">
        <v>4.4585</v>
      </c>
    </row>
    <row r="82" customFormat="false" ht="12.75" hidden="false" customHeight="false" outlineLevel="0" collapsed="false">
      <c r="A82" s="1" t="n">
        <v>38808</v>
      </c>
      <c r="B82" s="2" t="n">
        <v>37.58</v>
      </c>
      <c r="C82" s="2" t="n">
        <v>40.88</v>
      </c>
      <c r="D82" s="2" t="n">
        <v>37.47</v>
      </c>
      <c r="E82" s="2" t="n">
        <v>36.34</v>
      </c>
      <c r="F82" s="2" t="n">
        <v>39.39</v>
      </c>
      <c r="G82" s="2" t="n">
        <v>40</v>
      </c>
      <c r="I82" s="2" t="n">
        <v>36.36</v>
      </c>
      <c r="R82" s="2" t="n">
        <v>43.8958641153423</v>
      </c>
      <c r="AI82" s="1"/>
      <c r="AJ82" s="15"/>
      <c r="AL82" s="1" t="n">
        <v>39356</v>
      </c>
      <c r="AM82" s="2" t="n">
        <v>3.9445</v>
      </c>
      <c r="AN82" s="2" t="n">
        <v>0.46</v>
      </c>
      <c r="AO82" s="2" t="n">
        <v>4.4045</v>
      </c>
      <c r="AP82" s="2" t="n">
        <v>0.13</v>
      </c>
      <c r="AQ82" s="2" t="n">
        <v>4.0745</v>
      </c>
      <c r="AR82" s="2" t="n">
        <v>0.36</v>
      </c>
      <c r="AS82" s="2" t="n">
        <v>4.3045</v>
      </c>
      <c r="AT82" s="2" t="n">
        <v>0.4</v>
      </c>
      <c r="AU82" s="2" t="n">
        <v>4.3445</v>
      </c>
    </row>
    <row r="83" customFormat="false" ht="12.75" hidden="false" customHeight="false" outlineLevel="0" collapsed="false">
      <c r="A83" s="1" t="n">
        <v>38838</v>
      </c>
      <c r="B83" s="2" t="n">
        <v>38.52</v>
      </c>
      <c r="C83" s="2" t="n">
        <v>38.2</v>
      </c>
      <c r="D83" s="2" t="n">
        <v>34.8</v>
      </c>
      <c r="E83" s="2" t="n">
        <v>36.85</v>
      </c>
      <c r="F83" s="2" t="n">
        <v>40.15</v>
      </c>
      <c r="G83" s="2" t="n">
        <v>40.94</v>
      </c>
      <c r="I83" s="2" t="n">
        <v>36.86</v>
      </c>
      <c r="R83" s="2" t="n">
        <v>43.9739333266529</v>
      </c>
      <c r="AI83" s="1"/>
      <c r="AJ83" s="15"/>
      <c r="AL83" s="1" t="n">
        <v>39387</v>
      </c>
      <c r="AM83" s="2" t="n">
        <v>3.9495</v>
      </c>
      <c r="AN83" s="2" t="n">
        <v>0.56</v>
      </c>
      <c r="AO83" s="2" t="n">
        <v>4.5095</v>
      </c>
      <c r="AP83" s="2" t="n">
        <v>0.13</v>
      </c>
      <c r="AQ83" s="2" t="n">
        <v>4.0795</v>
      </c>
      <c r="AR83" s="2" t="n">
        <v>0.46</v>
      </c>
      <c r="AS83" s="2" t="n">
        <v>4.4095</v>
      </c>
      <c r="AT83" s="2" t="n">
        <v>0.73</v>
      </c>
      <c r="AU83" s="2" t="n">
        <v>4.6795</v>
      </c>
    </row>
    <row r="84" customFormat="false" ht="12.75" hidden="false" customHeight="false" outlineLevel="0" collapsed="false">
      <c r="A84" s="1" t="n">
        <v>38869</v>
      </c>
      <c r="B84" s="2" t="n">
        <v>44.86</v>
      </c>
      <c r="C84" s="2" t="n">
        <v>39.05</v>
      </c>
      <c r="D84" s="2" t="n">
        <v>35.47</v>
      </c>
      <c r="E84" s="2" t="n">
        <v>41.93</v>
      </c>
      <c r="F84" s="2" t="n">
        <v>44.72</v>
      </c>
      <c r="G84" s="2" t="n">
        <v>48.82</v>
      </c>
      <c r="I84" s="2" t="n">
        <v>41.95</v>
      </c>
      <c r="R84" s="2" t="n">
        <v>44.4788095435578</v>
      </c>
      <c r="AI84" s="1"/>
      <c r="AJ84" s="15"/>
      <c r="AL84" s="1" t="n">
        <v>39417</v>
      </c>
      <c r="AM84" s="2" t="n">
        <v>3.9875</v>
      </c>
      <c r="AN84" s="2" t="n">
        <v>0.77</v>
      </c>
      <c r="AO84" s="2" t="n">
        <v>4.7575</v>
      </c>
      <c r="AP84" s="2" t="n">
        <v>0.13</v>
      </c>
      <c r="AQ84" s="2" t="n">
        <v>4.1175</v>
      </c>
      <c r="AR84" s="2" t="n">
        <v>0.77</v>
      </c>
      <c r="AS84" s="2" t="n">
        <v>4.7575</v>
      </c>
      <c r="AT84" s="2" t="n">
        <v>0.98</v>
      </c>
      <c r="AU84" s="2" t="n">
        <v>4.9675</v>
      </c>
    </row>
    <row r="85" customFormat="false" ht="12.75" hidden="false" customHeight="false" outlineLevel="0" collapsed="false">
      <c r="A85" s="1" t="n">
        <v>38899</v>
      </c>
      <c r="B85" s="2" t="n">
        <v>55.89</v>
      </c>
      <c r="C85" s="2" t="n">
        <v>52.34</v>
      </c>
      <c r="D85" s="2" t="n">
        <v>48.17</v>
      </c>
      <c r="E85" s="2" t="n">
        <v>52.86</v>
      </c>
      <c r="F85" s="2" t="n">
        <v>58.44</v>
      </c>
      <c r="G85" s="2" t="n">
        <v>60.75</v>
      </c>
      <c r="I85" s="2" t="n">
        <v>52.88</v>
      </c>
      <c r="R85" s="2" t="n">
        <v>45.0744206697698</v>
      </c>
      <c r="AI85" s="1"/>
      <c r="AJ85" s="15"/>
      <c r="AL85" s="1" t="n">
        <v>39448</v>
      </c>
      <c r="AM85" s="2" t="n">
        <v>4.0325</v>
      </c>
      <c r="AN85" s="2" t="n">
        <v>1.04</v>
      </c>
      <c r="AO85" s="2" t="n">
        <v>5.0725</v>
      </c>
      <c r="AP85" s="2" t="n">
        <v>0.045</v>
      </c>
      <c r="AQ85" s="2" t="n">
        <v>4.0775</v>
      </c>
      <c r="AR85" s="2" t="n">
        <v>1.04</v>
      </c>
      <c r="AS85" s="2" t="n">
        <v>5.0725</v>
      </c>
      <c r="AT85" s="2" t="n">
        <v>1.6</v>
      </c>
      <c r="AU85" s="2" t="n">
        <v>5.6325</v>
      </c>
    </row>
    <row r="86" customFormat="false" ht="12.75" hidden="false" customHeight="false" outlineLevel="0" collapsed="false">
      <c r="A86" s="1" t="n">
        <v>38930</v>
      </c>
      <c r="B86" s="2" t="n">
        <v>64.82</v>
      </c>
      <c r="C86" s="2" t="n">
        <v>56.72</v>
      </c>
      <c r="D86" s="2" t="n">
        <v>53.19</v>
      </c>
      <c r="E86" s="2" t="n">
        <v>61.5</v>
      </c>
      <c r="F86" s="2" t="n">
        <v>64.29</v>
      </c>
      <c r="G86" s="2" t="n">
        <v>70.9</v>
      </c>
      <c r="I86" s="2" t="n">
        <v>61.52</v>
      </c>
      <c r="R86" s="2" t="n">
        <v>45.5811276510033</v>
      </c>
      <c r="AI86" s="1"/>
      <c r="AJ86" s="15"/>
      <c r="AL86" s="1" t="n">
        <v>39479</v>
      </c>
      <c r="AM86" s="2" t="n">
        <v>4.0705</v>
      </c>
      <c r="AN86" s="2" t="n">
        <v>1.04</v>
      </c>
      <c r="AO86" s="2" t="n">
        <v>5.1105</v>
      </c>
      <c r="AP86" s="2" t="n">
        <v>0.045</v>
      </c>
      <c r="AQ86" s="2" t="n">
        <v>4.1155</v>
      </c>
      <c r="AR86" s="2" t="n">
        <v>1.04</v>
      </c>
      <c r="AS86" s="2" t="n">
        <v>5.1105</v>
      </c>
      <c r="AT86" s="2" t="n">
        <v>1.6</v>
      </c>
      <c r="AU86" s="2" t="n">
        <v>5.6705</v>
      </c>
    </row>
    <row r="87" customFormat="false" ht="12.75" hidden="false" customHeight="false" outlineLevel="0" collapsed="false">
      <c r="A87" s="1" t="n">
        <v>38961</v>
      </c>
      <c r="B87" s="2" t="n">
        <v>53.55</v>
      </c>
      <c r="C87" s="2" t="n">
        <v>50</v>
      </c>
      <c r="D87" s="2" t="n">
        <v>46.5</v>
      </c>
      <c r="E87" s="2" t="n">
        <v>56.41</v>
      </c>
      <c r="F87" s="2" t="n">
        <v>51.07</v>
      </c>
      <c r="G87" s="2" t="n">
        <v>58.41</v>
      </c>
      <c r="I87" s="2" t="n">
        <v>51.1</v>
      </c>
      <c r="R87" s="2" t="n">
        <v>45.5204958952941</v>
      </c>
      <c r="AI87" s="1"/>
      <c r="AJ87" s="15"/>
      <c r="AL87" s="1" t="n">
        <v>39508</v>
      </c>
      <c r="AM87" s="2" t="n">
        <v>4.0645</v>
      </c>
      <c r="AN87" s="2" t="n">
        <v>0.54</v>
      </c>
      <c r="AO87" s="2" t="n">
        <v>4.6045</v>
      </c>
      <c r="AP87" s="2" t="n">
        <v>0.045</v>
      </c>
      <c r="AQ87" s="2" t="n">
        <v>4.1095</v>
      </c>
      <c r="AR87" s="2" t="n">
        <v>0.54</v>
      </c>
      <c r="AS87" s="2" t="n">
        <v>4.6045</v>
      </c>
      <c r="AT87" s="2" t="n">
        <v>0.72</v>
      </c>
      <c r="AU87" s="2" t="n">
        <v>4.7845</v>
      </c>
    </row>
    <row r="88" customFormat="false" ht="12.75" hidden="false" customHeight="false" outlineLevel="0" collapsed="false">
      <c r="A88" s="1" t="n">
        <v>38991</v>
      </c>
      <c r="B88" s="2" t="n">
        <v>40.16</v>
      </c>
      <c r="C88" s="2" t="n">
        <v>45.47</v>
      </c>
      <c r="D88" s="2" t="n">
        <v>43.16</v>
      </c>
      <c r="E88" s="2" t="n">
        <v>42.95</v>
      </c>
      <c r="F88" s="2" t="n">
        <v>43.2</v>
      </c>
      <c r="G88" s="2" t="n">
        <v>42.73</v>
      </c>
      <c r="I88" s="2" t="n">
        <v>42.96</v>
      </c>
      <c r="R88" s="2" t="n">
        <v>45.5373409310568</v>
      </c>
      <c r="AI88" s="1"/>
      <c r="AJ88" s="15"/>
      <c r="AL88" s="1" t="n">
        <v>39539</v>
      </c>
      <c r="AM88" s="2" t="n">
        <v>4.0645</v>
      </c>
      <c r="AN88" s="2" t="n">
        <v>0.36</v>
      </c>
      <c r="AO88" s="2" t="n">
        <v>4.4245</v>
      </c>
      <c r="AP88" s="2" t="n">
        <v>0.045</v>
      </c>
      <c r="AQ88" s="2" t="n">
        <v>4.1095</v>
      </c>
      <c r="AR88" s="2" t="n">
        <v>0.36</v>
      </c>
      <c r="AS88" s="2" t="n">
        <v>4.4245</v>
      </c>
      <c r="AT88" s="2" t="n">
        <v>0.38</v>
      </c>
      <c r="AU88" s="2" t="n">
        <v>4.4445</v>
      </c>
    </row>
    <row r="89" customFormat="false" ht="12.75" hidden="false" customHeight="false" outlineLevel="0" collapsed="false">
      <c r="A89" s="1" t="n">
        <v>39022</v>
      </c>
      <c r="B89" s="2" t="n">
        <v>39.22</v>
      </c>
      <c r="C89" s="2" t="n">
        <v>41.94</v>
      </c>
      <c r="D89" s="2" t="n">
        <v>40.49</v>
      </c>
      <c r="E89" s="2" t="n">
        <v>44.98</v>
      </c>
      <c r="F89" s="2" t="n">
        <v>42.94</v>
      </c>
      <c r="G89" s="2" t="n">
        <v>41.48</v>
      </c>
      <c r="I89" s="2" t="n">
        <v>42.96</v>
      </c>
      <c r="R89" s="2" t="n">
        <v>47.9961917504411</v>
      </c>
      <c r="AI89" s="1"/>
      <c r="AJ89" s="15"/>
      <c r="AL89" s="1" t="n">
        <v>39569</v>
      </c>
      <c r="AM89" s="2" t="n">
        <v>4.2135</v>
      </c>
      <c r="AN89" s="2" t="n">
        <v>0.325</v>
      </c>
      <c r="AO89" s="2" t="n">
        <v>4.5385</v>
      </c>
      <c r="AP89" s="2" t="n">
        <v>0.045</v>
      </c>
      <c r="AQ89" s="2" t="n">
        <v>4.2585</v>
      </c>
      <c r="AR89" s="2" t="n">
        <v>0.325</v>
      </c>
      <c r="AS89" s="2" t="n">
        <v>4.5385</v>
      </c>
      <c r="AT89" s="2" t="n">
        <v>0.33</v>
      </c>
      <c r="AU89" s="2" t="n">
        <v>4.5435</v>
      </c>
    </row>
    <row r="90" customFormat="false" ht="12.75" hidden="false" customHeight="false" outlineLevel="0" collapsed="false">
      <c r="A90" s="1" t="n">
        <v>39052</v>
      </c>
      <c r="B90" s="2" t="n">
        <v>38.75</v>
      </c>
      <c r="C90" s="2" t="n">
        <v>42.11</v>
      </c>
      <c r="D90" s="2" t="n">
        <v>40.83</v>
      </c>
      <c r="E90" s="2" t="n">
        <v>47.01</v>
      </c>
      <c r="F90" s="2" t="n">
        <v>44.21</v>
      </c>
      <c r="G90" s="2" t="n">
        <v>40.86</v>
      </c>
      <c r="I90" s="2" t="n">
        <v>44.23</v>
      </c>
      <c r="R90" s="2" t="n">
        <v>49.9591369170433</v>
      </c>
      <c r="AI90" s="1"/>
      <c r="AJ90" s="15"/>
      <c r="AL90" s="1" t="n">
        <v>39600</v>
      </c>
      <c r="AM90" s="2" t="n">
        <v>4.3655</v>
      </c>
      <c r="AN90" s="2" t="n">
        <v>0.335</v>
      </c>
      <c r="AO90" s="2" t="n">
        <v>4.7005</v>
      </c>
      <c r="AP90" s="2" t="n">
        <v>0.045</v>
      </c>
      <c r="AQ90" s="2" t="n">
        <v>4.4105</v>
      </c>
      <c r="AR90" s="2" t="n">
        <v>0.335</v>
      </c>
      <c r="AS90" s="2" t="n">
        <v>4.7005</v>
      </c>
      <c r="AT90" s="2" t="n">
        <v>0.37</v>
      </c>
      <c r="AU90" s="2" t="n">
        <v>4.7355</v>
      </c>
    </row>
    <row r="91" customFormat="false" ht="12.75" hidden="false" customHeight="false" outlineLevel="0" collapsed="false">
      <c r="A91" s="1" t="n">
        <v>39083</v>
      </c>
      <c r="B91" s="2" t="n">
        <v>39.25</v>
      </c>
      <c r="C91" s="2" t="n">
        <v>45.64</v>
      </c>
      <c r="D91" s="2" t="n">
        <v>43.75</v>
      </c>
      <c r="E91" s="2" t="n">
        <v>47.01</v>
      </c>
      <c r="F91" s="2" t="n">
        <v>44.71</v>
      </c>
      <c r="G91" s="2" t="n">
        <v>41.7</v>
      </c>
      <c r="I91" s="2" t="n">
        <v>44.74</v>
      </c>
      <c r="R91" s="2" t="n">
        <v>50.7328025625026</v>
      </c>
      <c r="AI91" s="1"/>
      <c r="AJ91" s="15"/>
      <c r="AL91" s="1" t="n">
        <v>39630</v>
      </c>
      <c r="AM91" s="2" t="n">
        <v>4.428</v>
      </c>
      <c r="AN91" s="2" t="n">
        <v>0.45</v>
      </c>
      <c r="AO91" s="2" t="n">
        <v>4.878</v>
      </c>
      <c r="AP91" s="2" t="n">
        <v>0.045</v>
      </c>
      <c r="AQ91" s="2" t="n">
        <v>4.473</v>
      </c>
      <c r="AR91" s="2" t="n">
        <v>0.35</v>
      </c>
      <c r="AS91" s="2" t="n">
        <v>4.778</v>
      </c>
      <c r="AT91" s="2" t="n">
        <v>0.41</v>
      </c>
      <c r="AU91" s="2" t="n">
        <v>4.838</v>
      </c>
    </row>
    <row r="92" customFormat="false" ht="12.75" hidden="false" customHeight="false" outlineLevel="0" collapsed="false">
      <c r="A92" s="1" t="n">
        <v>39114</v>
      </c>
      <c r="B92" s="2" t="n">
        <v>39.25</v>
      </c>
      <c r="C92" s="2" t="n">
        <v>45.18</v>
      </c>
      <c r="D92" s="2" t="n">
        <v>43.15</v>
      </c>
      <c r="E92" s="2" t="n">
        <v>44.97</v>
      </c>
      <c r="F92" s="2" t="n">
        <v>43.18</v>
      </c>
      <c r="G92" s="2" t="n">
        <v>41.7</v>
      </c>
      <c r="I92" s="2" t="n">
        <v>43.21</v>
      </c>
      <c r="R92" s="2" t="n">
        <v>49.5936492481255</v>
      </c>
      <c r="AI92" s="1"/>
      <c r="AJ92" s="15"/>
      <c r="AL92" s="1" t="n">
        <v>39661</v>
      </c>
      <c r="AM92" s="2" t="n">
        <v>4.34</v>
      </c>
      <c r="AN92" s="2" t="n">
        <v>0.45</v>
      </c>
      <c r="AO92" s="2" t="n">
        <v>4.79</v>
      </c>
      <c r="AP92" s="2" t="n">
        <v>0.13</v>
      </c>
      <c r="AQ92" s="2" t="n">
        <v>4.47</v>
      </c>
      <c r="AR92" s="2" t="n">
        <v>0.35</v>
      </c>
      <c r="AS92" s="2" t="n">
        <v>4.69</v>
      </c>
      <c r="AT92" s="2" t="n">
        <v>0.41</v>
      </c>
      <c r="AU92" s="2" t="n">
        <v>4.75</v>
      </c>
    </row>
    <row r="93" customFormat="false" ht="12.75" hidden="false" customHeight="false" outlineLevel="0" collapsed="false">
      <c r="A93" s="1" t="n">
        <v>39142</v>
      </c>
      <c r="B93" s="2" t="n">
        <v>38.78</v>
      </c>
      <c r="C93" s="2" t="n">
        <v>42.57</v>
      </c>
      <c r="D93" s="2" t="n">
        <v>40.11</v>
      </c>
      <c r="E93" s="2" t="n">
        <v>42.92</v>
      </c>
      <c r="F93" s="2" t="n">
        <v>42.41</v>
      </c>
      <c r="G93" s="2" t="n">
        <v>41.23</v>
      </c>
      <c r="I93" s="2" t="n">
        <v>42.44</v>
      </c>
      <c r="R93" s="2" t="n">
        <v>47.7956057861731</v>
      </c>
      <c r="AI93" s="1"/>
      <c r="AJ93" s="15"/>
      <c r="AL93" s="1" t="n">
        <v>39692</v>
      </c>
      <c r="AM93" s="2" t="n">
        <v>4.201</v>
      </c>
      <c r="AN93" s="2" t="n">
        <v>0.415</v>
      </c>
      <c r="AO93" s="2" t="n">
        <v>4.616</v>
      </c>
      <c r="AP93" s="2" t="n">
        <v>0.13</v>
      </c>
      <c r="AQ93" s="2" t="n">
        <v>4.331</v>
      </c>
      <c r="AR93" s="2" t="n">
        <v>0.315</v>
      </c>
      <c r="AS93" s="2" t="n">
        <v>4.516</v>
      </c>
      <c r="AT93" s="2" t="n">
        <v>0.36</v>
      </c>
      <c r="AU93" s="2" t="n">
        <v>4.561</v>
      </c>
    </row>
    <row r="94" customFormat="false" ht="12.75" hidden="false" customHeight="false" outlineLevel="0" collapsed="false">
      <c r="A94" s="1" t="n">
        <v>39173</v>
      </c>
      <c r="B94" s="2" t="n">
        <v>37.83</v>
      </c>
      <c r="C94" s="2" t="n">
        <v>41.96</v>
      </c>
      <c r="D94" s="2" t="n">
        <v>38.29</v>
      </c>
      <c r="E94" s="2" t="n">
        <v>36.54</v>
      </c>
      <c r="F94" s="2" t="n">
        <v>39.6</v>
      </c>
      <c r="G94" s="2" t="n">
        <v>40.29</v>
      </c>
      <c r="I94" s="2" t="n">
        <v>36.56</v>
      </c>
      <c r="R94" s="2" t="n">
        <v>45.1574741126145</v>
      </c>
      <c r="AI94" s="1"/>
      <c r="AJ94" s="15"/>
      <c r="AL94" s="1" t="n">
        <v>39722</v>
      </c>
      <c r="AM94" s="2" t="n">
        <v>4.047</v>
      </c>
      <c r="AN94" s="2" t="n">
        <v>0.46</v>
      </c>
      <c r="AO94" s="2" t="n">
        <v>4.507</v>
      </c>
      <c r="AP94" s="2" t="n">
        <v>0.13</v>
      </c>
      <c r="AQ94" s="2" t="n">
        <v>4.177</v>
      </c>
      <c r="AR94" s="2" t="n">
        <v>0.36</v>
      </c>
      <c r="AS94" s="2" t="n">
        <v>4.407</v>
      </c>
      <c r="AT94" s="2" t="n">
        <v>0.4</v>
      </c>
      <c r="AU94" s="2" t="n">
        <v>4.447</v>
      </c>
    </row>
    <row r="95" customFormat="false" ht="12.75" hidden="false" customHeight="false" outlineLevel="0" collapsed="false">
      <c r="A95" s="1" t="n">
        <v>39203</v>
      </c>
      <c r="B95" s="2" t="n">
        <v>38.78</v>
      </c>
      <c r="C95" s="2" t="n">
        <v>39.51</v>
      </c>
      <c r="D95" s="2" t="n">
        <v>35.87</v>
      </c>
      <c r="E95" s="2" t="n">
        <v>37.05</v>
      </c>
      <c r="F95" s="2" t="n">
        <v>40.36</v>
      </c>
      <c r="G95" s="2" t="n">
        <v>41.23</v>
      </c>
      <c r="I95" s="2" t="n">
        <v>37.07</v>
      </c>
      <c r="R95" s="2" t="n">
        <v>45.22021664162</v>
      </c>
      <c r="AI95" s="1"/>
      <c r="AJ95" s="15"/>
      <c r="AL95" s="1" t="n">
        <v>39753</v>
      </c>
      <c r="AM95" s="2" t="n">
        <v>4.052</v>
      </c>
      <c r="AN95" s="2" t="n">
        <v>0.56</v>
      </c>
      <c r="AO95" s="2" t="n">
        <v>4.612</v>
      </c>
      <c r="AP95" s="2" t="n">
        <v>0.13</v>
      </c>
      <c r="AQ95" s="2" t="n">
        <v>4.182</v>
      </c>
      <c r="AR95" s="2" t="n">
        <v>0.46</v>
      </c>
      <c r="AS95" s="2" t="n">
        <v>4.512</v>
      </c>
      <c r="AT95" s="2" t="n">
        <v>0.73</v>
      </c>
      <c r="AU95" s="2" t="n">
        <v>4.782</v>
      </c>
    </row>
    <row r="96" customFormat="false" ht="12.75" hidden="false" customHeight="false" outlineLevel="0" collapsed="false">
      <c r="A96" s="1" t="n">
        <v>39234</v>
      </c>
      <c r="B96" s="2" t="n">
        <v>45.16</v>
      </c>
      <c r="C96" s="2" t="n">
        <v>40.28</v>
      </c>
      <c r="D96" s="2" t="n">
        <v>36.48</v>
      </c>
      <c r="E96" s="2" t="n">
        <v>42.16</v>
      </c>
      <c r="F96" s="2" t="n">
        <v>44.96</v>
      </c>
      <c r="G96" s="2" t="n">
        <v>49</v>
      </c>
      <c r="I96" s="2" t="n">
        <v>42.18</v>
      </c>
      <c r="R96" s="2" t="n">
        <v>45.7092116441287</v>
      </c>
      <c r="AI96" s="1"/>
      <c r="AJ96" s="15"/>
      <c r="AL96" s="1" t="n">
        <v>39783</v>
      </c>
      <c r="AM96" s="2" t="n">
        <v>4.09</v>
      </c>
      <c r="AN96" s="2" t="n">
        <v>0.77</v>
      </c>
      <c r="AO96" s="2" t="n">
        <v>4.86</v>
      </c>
      <c r="AP96" s="2" t="n">
        <v>0.13</v>
      </c>
      <c r="AQ96" s="2" t="n">
        <v>4.22</v>
      </c>
      <c r="AR96" s="2" t="n">
        <v>0.77</v>
      </c>
      <c r="AS96" s="2" t="n">
        <v>4.86</v>
      </c>
      <c r="AT96" s="2" t="n">
        <v>0.98</v>
      </c>
      <c r="AU96" s="2" t="n">
        <v>5.07</v>
      </c>
    </row>
    <row r="97" customFormat="false" ht="12.75" hidden="false" customHeight="false" outlineLevel="0" collapsed="false">
      <c r="A97" s="1" t="n">
        <v>39264</v>
      </c>
      <c r="B97" s="2" t="n">
        <v>56.27</v>
      </c>
      <c r="C97" s="2" t="n">
        <v>52.45</v>
      </c>
      <c r="D97" s="2" t="n">
        <v>48.02</v>
      </c>
      <c r="E97" s="2" t="n">
        <v>53.14</v>
      </c>
      <c r="F97" s="2" t="n">
        <v>58.76</v>
      </c>
      <c r="G97" s="2" t="n">
        <v>60.91</v>
      </c>
      <c r="I97" s="2" t="n">
        <v>53.17</v>
      </c>
      <c r="R97" s="2" t="n">
        <v>46.2885919311013</v>
      </c>
      <c r="AI97" s="1"/>
      <c r="AJ97" s="15"/>
      <c r="AL97" s="1" t="n">
        <v>39814</v>
      </c>
      <c r="AM97" s="2" t="n">
        <v>4.135</v>
      </c>
      <c r="AN97" s="2" t="n">
        <v>1.04</v>
      </c>
      <c r="AO97" s="2" t="n">
        <v>5.175</v>
      </c>
      <c r="AP97" s="2" t="n">
        <v>0.045</v>
      </c>
      <c r="AQ97" s="2" t="n">
        <v>4.18</v>
      </c>
      <c r="AR97" s="2" t="n">
        <v>1.04</v>
      </c>
      <c r="AS97" s="2" t="n">
        <v>5.175</v>
      </c>
      <c r="AT97" s="2" t="n">
        <v>1.6</v>
      </c>
      <c r="AU97" s="2" t="n">
        <v>5.735</v>
      </c>
    </row>
    <row r="98" customFormat="false" ht="12.75" hidden="false" customHeight="false" outlineLevel="0" collapsed="false">
      <c r="A98" s="1" t="n">
        <v>39295</v>
      </c>
      <c r="B98" s="2" t="n">
        <v>65.26</v>
      </c>
      <c r="C98" s="2" t="n">
        <v>56.46</v>
      </c>
      <c r="D98" s="2" t="n">
        <v>52.58</v>
      </c>
      <c r="E98" s="2" t="n">
        <v>61.83</v>
      </c>
      <c r="F98" s="2" t="n">
        <v>64.63</v>
      </c>
      <c r="G98" s="2" t="n">
        <v>71</v>
      </c>
      <c r="I98" s="2" t="n">
        <v>61.86</v>
      </c>
      <c r="R98" s="2" t="n">
        <v>46.7773222919465</v>
      </c>
      <c r="AI98" s="1"/>
      <c r="AJ98" s="15"/>
      <c r="AL98" s="1" t="n">
        <v>39845</v>
      </c>
      <c r="AM98" s="2" t="n">
        <v>4.173</v>
      </c>
      <c r="AN98" s="2" t="n">
        <v>1.04</v>
      </c>
      <c r="AO98" s="2" t="n">
        <v>5.213</v>
      </c>
      <c r="AP98" s="2" t="n">
        <v>0.045</v>
      </c>
      <c r="AQ98" s="2" t="n">
        <v>4.218</v>
      </c>
      <c r="AR98" s="2" t="n">
        <v>1.04</v>
      </c>
      <c r="AS98" s="2" t="n">
        <v>5.213</v>
      </c>
      <c r="AT98" s="2" t="n">
        <v>1.6</v>
      </c>
      <c r="AU98" s="2" t="n">
        <v>5.773</v>
      </c>
    </row>
    <row r="99" customFormat="false" ht="12.75" hidden="false" customHeight="false" outlineLevel="0" collapsed="false">
      <c r="A99" s="1" t="n">
        <v>39326</v>
      </c>
      <c r="B99" s="2" t="n">
        <v>53.91</v>
      </c>
      <c r="C99" s="2" t="n">
        <v>50.31</v>
      </c>
      <c r="D99" s="2" t="n">
        <v>46.51</v>
      </c>
      <c r="E99" s="2" t="n">
        <v>56.72</v>
      </c>
      <c r="F99" s="2" t="n">
        <v>51.35</v>
      </c>
      <c r="G99" s="2" t="n">
        <v>58.55</v>
      </c>
      <c r="I99" s="2" t="n">
        <v>51.38</v>
      </c>
      <c r="R99" s="2" t="n">
        <v>46.6974594123238</v>
      </c>
      <c r="AI99" s="1"/>
      <c r="AJ99" s="15"/>
      <c r="AL99" s="1" t="n">
        <v>39873</v>
      </c>
      <c r="AM99" s="2" t="n">
        <v>4.167</v>
      </c>
      <c r="AN99" s="2" t="n">
        <v>0.54</v>
      </c>
      <c r="AO99" s="2" t="n">
        <v>4.707</v>
      </c>
      <c r="AP99" s="2" t="n">
        <v>0.045</v>
      </c>
      <c r="AQ99" s="2" t="n">
        <v>4.212</v>
      </c>
      <c r="AR99" s="2" t="n">
        <v>0.54</v>
      </c>
      <c r="AS99" s="2" t="n">
        <v>4.707</v>
      </c>
      <c r="AT99" s="2" t="n">
        <v>0.72</v>
      </c>
      <c r="AU99" s="2" t="n">
        <v>4.887</v>
      </c>
    </row>
    <row r="100" customFormat="false" ht="12.75" hidden="false" customHeight="false" outlineLevel="0" collapsed="false">
      <c r="A100" s="1" t="n">
        <v>39356</v>
      </c>
      <c r="B100" s="2" t="n">
        <v>40.43</v>
      </c>
      <c r="C100" s="2" t="n">
        <v>46.16</v>
      </c>
      <c r="D100" s="2" t="n">
        <v>43.48</v>
      </c>
      <c r="E100" s="2" t="n">
        <v>43.18</v>
      </c>
      <c r="F100" s="2" t="n">
        <v>43.43</v>
      </c>
      <c r="G100" s="2" t="n">
        <v>43.01</v>
      </c>
      <c r="I100" s="2" t="n">
        <v>43.2</v>
      </c>
      <c r="R100" s="2" t="n">
        <v>46.6951094185313</v>
      </c>
      <c r="AI100" s="1"/>
      <c r="AJ100" s="15"/>
      <c r="AL100" s="1" t="n">
        <v>39904</v>
      </c>
      <c r="AM100" s="2" t="n">
        <v>4.167</v>
      </c>
      <c r="AN100" s="2" t="n">
        <v>0.36</v>
      </c>
      <c r="AO100" s="2" t="n">
        <v>4.527</v>
      </c>
      <c r="AP100" s="2" t="n">
        <v>0.045</v>
      </c>
      <c r="AQ100" s="2" t="n">
        <v>4.212</v>
      </c>
      <c r="AR100" s="2" t="n">
        <v>0.36</v>
      </c>
      <c r="AS100" s="2" t="n">
        <v>4.527</v>
      </c>
      <c r="AT100" s="2" t="n">
        <v>0.38</v>
      </c>
      <c r="AU100" s="2" t="n">
        <v>4.547</v>
      </c>
    </row>
    <row r="101" customFormat="false" ht="12.75" hidden="false" customHeight="false" outlineLevel="0" collapsed="false">
      <c r="A101" s="1" t="n">
        <v>39387</v>
      </c>
      <c r="B101" s="2" t="n">
        <v>39.49</v>
      </c>
      <c r="C101" s="2" t="n">
        <v>42.94</v>
      </c>
      <c r="D101" s="2" t="n">
        <v>41.05</v>
      </c>
      <c r="E101" s="2" t="n">
        <v>45.22</v>
      </c>
      <c r="F101" s="2" t="n">
        <v>43.17</v>
      </c>
      <c r="G101" s="2" t="n">
        <v>41.8</v>
      </c>
      <c r="I101" s="2" t="n">
        <v>43.2</v>
      </c>
      <c r="R101" s="2" t="n">
        <v>49.1341222179606</v>
      </c>
      <c r="AI101" s="1"/>
      <c r="AJ101" s="15"/>
      <c r="AL101" s="1" t="n">
        <v>39934</v>
      </c>
      <c r="AM101" s="2" t="n">
        <v>4.316</v>
      </c>
      <c r="AN101" s="2" t="n">
        <v>0.325</v>
      </c>
      <c r="AO101" s="2" t="n">
        <v>4.641</v>
      </c>
      <c r="AP101" s="2" t="n">
        <v>0.045</v>
      </c>
      <c r="AQ101" s="2" t="n">
        <v>4.361</v>
      </c>
      <c r="AR101" s="2" t="n">
        <v>0.325</v>
      </c>
      <c r="AS101" s="2" t="n">
        <v>4.641</v>
      </c>
      <c r="AT101" s="2" t="n">
        <v>0.33</v>
      </c>
      <c r="AU101" s="2" t="n">
        <v>4.646</v>
      </c>
    </row>
    <row r="102" customFormat="false" ht="12.75" hidden="false" customHeight="false" outlineLevel="0" collapsed="false">
      <c r="A102" s="1" t="n">
        <v>39417</v>
      </c>
      <c r="B102" s="2" t="n">
        <v>39.02</v>
      </c>
      <c r="C102" s="2" t="n">
        <v>43.1</v>
      </c>
      <c r="D102" s="2" t="n">
        <v>41.36</v>
      </c>
      <c r="E102" s="2" t="n">
        <v>47.26</v>
      </c>
      <c r="F102" s="2" t="n">
        <v>44.45</v>
      </c>
      <c r="G102" s="2" t="n">
        <v>41.19</v>
      </c>
      <c r="I102" s="2" t="n">
        <v>44.48</v>
      </c>
      <c r="R102" s="2" t="n">
        <v>51.0949243784272</v>
      </c>
      <c r="AI102" s="1"/>
      <c r="AJ102" s="15"/>
      <c r="AL102" s="1" t="n">
        <v>39965</v>
      </c>
      <c r="AM102" s="2" t="n">
        <v>4.468</v>
      </c>
      <c r="AN102" s="2" t="n">
        <v>0.335</v>
      </c>
      <c r="AO102" s="2" t="n">
        <v>4.803</v>
      </c>
      <c r="AP102" s="2" t="n">
        <v>0.045</v>
      </c>
      <c r="AQ102" s="2" t="n">
        <v>4.513</v>
      </c>
      <c r="AR102" s="2" t="n">
        <v>0.335</v>
      </c>
      <c r="AS102" s="2" t="n">
        <v>4.803</v>
      </c>
      <c r="AT102" s="2" t="n">
        <v>0.37</v>
      </c>
      <c r="AU102" s="2" t="n">
        <v>4.838</v>
      </c>
    </row>
    <row r="103" customFormat="false" ht="12.75" hidden="false" customHeight="false" outlineLevel="0" collapsed="false">
      <c r="A103" s="1" t="n">
        <v>39448</v>
      </c>
      <c r="B103" s="2" t="n">
        <v>39.52</v>
      </c>
      <c r="C103" s="2" t="n">
        <v>46.38</v>
      </c>
      <c r="D103" s="2" t="n">
        <v>44.16</v>
      </c>
      <c r="E103" s="2" t="n">
        <v>47.27</v>
      </c>
      <c r="F103" s="2" t="n">
        <v>44.95</v>
      </c>
      <c r="G103" s="2" t="n">
        <v>41.98</v>
      </c>
      <c r="I103" s="2" t="n">
        <v>44.99</v>
      </c>
      <c r="R103" s="2" t="n">
        <v>51.8992775468773</v>
      </c>
      <c r="AI103" s="1"/>
      <c r="AJ103" s="15"/>
      <c r="AL103" s="1" t="n">
        <v>39995</v>
      </c>
      <c r="AM103" s="2" t="n">
        <v>4.533</v>
      </c>
      <c r="AN103" s="2" t="n">
        <v>0.45</v>
      </c>
      <c r="AO103" s="2" t="n">
        <v>4.983</v>
      </c>
      <c r="AP103" s="2" t="n">
        <v>0.045</v>
      </c>
      <c r="AQ103" s="2" t="n">
        <v>4.578</v>
      </c>
      <c r="AR103" s="2" t="n">
        <v>0.35</v>
      </c>
      <c r="AS103" s="2" t="n">
        <v>4.883</v>
      </c>
      <c r="AT103" s="2" t="n">
        <v>0.41</v>
      </c>
      <c r="AU103" s="2" t="n">
        <v>4.943</v>
      </c>
    </row>
    <row r="104" customFormat="false" ht="12.75" hidden="false" customHeight="false" outlineLevel="0" collapsed="false">
      <c r="A104" s="1" t="n">
        <v>39479</v>
      </c>
      <c r="B104" s="2" t="n">
        <v>39.52</v>
      </c>
      <c r="C104" s="2" t="n">
        <v>45.95</v>
      </c>
      <c r="D104" s="2" t="n">
        <v>43.6</v>
      </c>
      <c r="E104" s="2" t="n">
        <v>45.21</v>
      </c>
      <c r="F104" s="2" t="n">
        <v>43.41</v>
      </c>
      <c r="G104" s="2" t="n">
        <v>41.98</v>
      </c>
      <c r="I104" s="2" t="n">
        <v>43.44</v>
      </c>
      <c r="R104" s="2" t="n">
        <v>50.7595920706926</v>
      </c>
      <c r="AI104" s="1"/>
      <c r="AJ104" s="15"/>
      <c r="AL104" s="1" t="n">
        <v>40026</v>
      </c>
      <c r="AM104" s="2" t="n">
        <v>4.445</v>
      </c>
      <c r="AN104" s="2" t="n">
        <v>0.45</v>
      </c>
      <c r="AO104" s="2" t="n">
        <v>4.895</v>
      </c>
      <c r="AP104" s="2" t="n">
        <v>0.13</v>
      </c>
      <c r="AQ104" s="2" t="n">
        <v>4.575</v>
      </c>
      <c r="AR104" s="2" t="n">
        <v>0.35</v>
      </c>
      <c r="AS104" s="2" t="n">
        <v>4.795</v>
      </c>
      <c r="AT104" s="2" t="n">
        <v>0.41</v>
      </c>
      <c r="AU104" s="2" t="n">
        <v>4.855</v>
      </c>
    </row>
    <row r="105" customFormat="false" ht="12.75" hidden="false" customHeight="false" outlineLevel="0" collapsed="false">
      <c r="A105" s="1" t="n">
        <v>39508</v>
      </c>
      <c r="B105" s="2" t="n">
        <v>39.04</v>
      </c>
      <c r="C105" s="2" t="n">
        <v>43.51</v>
      </c>
      <c r="D105" s="2" t="n">
        <v>40.78</v>
      </c>
      <c r="E105" s="2" t="n">
        <v>43.16</v>
      </c>
      <c r="F105" s="2" t="n">
        <v>42.64</v>
      </c>
      <c r="G105" s="2" t="n">
        <v>41.5</v>
      </c>
      <c r="I105" s="2" t="n">
        <v>42.67</v>
      </c>
      <c r="R105" s="2" t="n">
        <v>48.9614732572633</v>
      </c>
      <c r="AI105" s="1"/>
      <c r="AJ105" s="15"/>
      <c r="AL105" s="1" t="n">
        <v>40057</v>
      </c>
      <c r="AM105" s="2" t="n">
        <v>4.306</v>
      </c>
      <c r="AN105" s="2" t="n">
        <v>0.415</v>
      </c>
      <c r="AO105" s="2" t="n">
        <v>4.721</v>
      </c>
      <c r="AP105" s="2" t="n">
        <v>0.13</v>
      </c>
      <c r="AQ105" s="2" t="n">
        <v>4.436</v>
      </c>
      <c r="AR105" s="2" t="n">
        <v>0.315</v>
      </c>
      <c r="AS105" s="2" t="n">
        <v>4.621</v>
      </c>
      <c r="AT105" s="2" t="n">
        <v>0.36</v>
      </c>
      <c r="AU105" s="2" t="n">
        <v>4.666</v>
      </c>
    </row>
    <row r="106" customFormat="false" ht="12.75" hidden="false" customHeight="false" outlineLevel="0" collapsed="false">
      <c r="A106" s="1" t="n">
        <v>39539</v>
      </c>
      <c r="B106" s="2" t="n">
        <v>38.09</v>
      </c>
      <c r="C106" s="2" t="n">
        <v>42.95</v>
      </c>
      <c r="D106" s="2" t="n">
        <v>39.09</v>
      </c>
      <c r="E106" s="2" t="n">
        <v>36.73</v>
      </c>
      <c r="F106" s="2" t="n">
        <v>39.81</v>
      </c>
      <c r="G106" s="2" t="n">
        <v>40.56</v>
      </c>
      <c r="I106" s="2" t="n">
        <v>36.76</v>
      </c>
      <c r="R106" s="2" t="n">
        <v>46.259282250884</v>
      </c>
      <c r="AI106" s="1"/>
      <c r="AJ106" s="15"/>
      <c r="AL106" s="1" t="n">
        <v>40087</v>
      </c>
      <c r="AM106" s="2" t="n">
        <v>4.152</v>
      </c>
      <c r="AN106" s="2" t="n">
        <v>0.46</v>
      </c>
      <c r="AO106" s="2" t="n">
        <v>4.612</v>
      </c>
      <c r="AP106" s="2" t="n">
        <v>0.13</v>
      </c>
      <c r="AQ106" s="2" t="n">
        <v>4.282</v>
      </c>
      <c r="AR106" s="2" t="n">
        <v>0.36</v>
      </c>
      <c r="AS106" s="2" t="n">
        <v>4.512</v>
      </c>
      <c r="AT106" s="2" t="n">
        <v>0.4</v>
      </c>
      <c r="AU106" s="2" t="n">
        <v>4.552</v>
      </c>
    </row>
    <row r="107" customFormat="false" ht="12.75" hidden="false" customHeight="false" outlineLevel="0" collapsed="false">
      <c r="A107" s="1" t="n">
        <v>39569</v>
      </c>
      <c r="B107" s="2" t="n">
        <v>39.04</v>
      </c>
      <c r="C107" s="2" t="n">
        <v>40.65</v>
      </c>
      <c r="D107" s="2" t="n">
        <v>36.83</v>
      </c>
      <c r="E107" s="2" t="n">
        <v>37.25</v>
      </c>
      <c r="F107" s="2" t="n">
        <v>40.58</v>
      </c>
      <c r="G107" s="2" t="n">
        <v>41.51</v>
      </c>
      <c r="I107" s="2" t="n">
        <v>37.27</v>
      </c>
      <c r="R107" s="2" t="n">
        <v>46.320944761613</v>
      </c>
      <c r="AI107" s="1"/>
      <c r="AJ107" s="15"/>
      <c r="AL107" s="1" t="n">
        <v>40118</v>
      </c>
      <c r="AM107" s="2" t="n">
        <v>4.157</v>
      </c>
      <c r="AN107" s="2" t="n">
        <v>0.56</v>
      </c>
      <c r="AO107" s="2" t="n">
        <v>4.717</v>
      </c>
      <c r="AP107" s="2" t="n">
        <v>0.13</v>
      </c>
      <c r="AQ107" s="2" t="n">
        <v>4.287</v>
      </c>
      <c r="AR107" s="2" t="n">
        <v>0.46</v>
      </c>
      <c r="AS107" s="2" t="n">
        <v>4.617</v>
      </c>
      <c r="AT107" s="2" t="n">
        <v>0.73</v>
      </c>
      <c r="AU107" s="2" t="n">
        <v>4.887</v>
      </c>
    </row>
    <row r="108" customFormat="false" ht="12.75" hidden="false" customHeight="false" outlineLevel="0" collapsed="false">
      <c r="A108" s="1" t="n">
        <v>39600</v>
      </c>
      <c r="B108" s="2" t="n">
        <v>45.47</v>
      </c>
      <c r="C108" s="2" t="n">
        <v>41.38</v>
      </c>
      <c r="D108" s="2" t="n">
        <v>37.4</v>
      </c>
      <c r="E108" s="2" t="n">
        <v>42.38</v>
      </c>
      <c r="F108" s="2" t="n">
        <v>45.2</v>
      </c>
      <c r="G108" s="2" t="n">
        <v>49.21</v>
      </c>
      <c r="I108" s="2" t="n">
        <v>42.41</v>
      </c>
      <c r="R108" s="2" t="n">
        <v>46.8085357536262</v>
      </c>
      <c r="AI108" s="1"/>
      <c r="AJ108" s="15"/>
      <c r="AL108" s="1" t="n">
        <v>40148</v>
      </c>
      <c r="AM108" s="2" t="n">
        <v>4.195</v>
      </c>
      <c r="AN108" s="2" t="n">
        <v>0.77</v>
      </c>
      <c r="AO108" s="2" t="n">
        <v>4.965</v>
      </c>
      <c r="AP108" s="2" t="n">
        <v>0.13</v>
      </c>
      <c r="AQ108" s="2" t="n">
        <v>4.325</v>
      </c>
      <c r="AR108" s="2" t="n">
        <v>0.77</v>
      </c>
      <c r="AS108" s="2" t="n">
        <v>4.965</v>
      </c>
      <c r="AT108" s="2" t="n">
        <v>0.98</v>
      </c>
      <c r="AU108" s="2" t="n">
        <v>5.175</v>
      </c>
    </row>
    <row r="109" customFormat="false" ht="12.75" hidden="false" customHeight="false" outlineLevel="0" collapsed="false">
      <c r="A109" s="1" t="n">
        <v>39630</v>
      </c>
      <c r="B109" s="2" t="n">
        <v>56.65</v>
      </c>
      <c r="C109" s="2" t="n">
        <v>52.75</v>
      </c>
      <c r="D109" s="2" t="n">
        <v>48.14</v>
      </c>
      <c r="E109" s="2" t="n">
        <v>53.43</v>
      </c>
      <c r="F109" s="2" t="n">
        <v>59.07</v>
      </c>
      <c r="G109" s="2" t="n">
        <v>61.12</v>
      </c>
      <c r="I109" s="2" t="n">
        <v>53.47</v>
      </c>
      <c r="R109" s="2" t="n">
        <v>47.3864617622063</v>
      </c>
      <c r="AI109" s="1"/>
      <c r="AJ109" s="15"/>
      <c r="AL109" s="1" t="n">
        <v>40179</v>
      </c>
      <c r="AM109" s="2" t="n">
        <v>4.24</v>
      </c>
      <c r="AN109" s="2" t="n">
        <v>1.04</v>
      </c>
      <c r="AO109" s="2" t="n">
        <v>5.28</v>
      </c>
      <c r="AP109" s="2" t="n">
        <v>0.045</v>
      </c>
      <c r="AQ109" s="2" t="n">
        <v>4.285</v>
      </c>
      <c r="AR109" s="2" t="n">
        <v>1.04</v>
      </c>
      <c r="AS109" s="2" t="n">
        <v>5.28</v>
      </c>
      <c r="AT109" s="2" t="n">
        <v>1.6</v>
      </c>
      <c r="AU109" s="2" t="n">
        <v>5.84</v>
      </c>
    </row>
    <row r="110" customFormat="false" ht="12.75" hidden="false" customHeight="false" outlineLevel="0" collapsed="false">
      <c r="A110" s="1" t="n">
        <v>39661</v>
      </c>
      <c r="B110" s="2" t="n">
        <v>65.7</v>
      </c>
      <c r="C110" s="2" t="n">
        <v>56.51</v>
      </c>
      <c r="D110" s="2" t="n">
        <v>52.39</v>
      </c>
      <c r="E110" s="2" t="n">
        <v>62.16</v>
      </c>
      <c r="F110" s="2" t="n">
        <v>64.98</v>
      </c>
      <c r="G110" s="2" t="n">
        <v>71.18</v>
      </c>
      <c r="I110" s="2" t="n">
        <v>62.21</v>
      </c>
      <c r="R110" s="2" t="n">
        <v>47.8737397478559</v>
      </c>
      <c r="AI110" s="1"/>
      <c r="AJ110" s="15"/>
      <c r="AL110" s="1" t="n">
        <v>40210</v>
      </c>
      <c r="AM110" s="2" t="n">
        <v>4.278</v>
      </c>
      <c r="AN110" s="2" t="n">
        <v>1.04</v>
      </c>
      <c r="AO110" s="2" t="n">
        <v>5.318</v>
      </c>
      <c r="AP110" s="2" t="n">
        <v>0.045</v>
      </c>
      <c r="AQ110" s="2" t="n">
        <v>4.323</v>
      </c>
      <c r="AR110" s="2" t="n">
        <v>1.04</v>
      </c>
      <c r="AS110" s="2" t="n">
        <v>5.318</v>
      </c>
      <c r="AT110" s="2" t="n">
        <v>1.6</v>
      </c>
      <c r="AU110" s="2" t="n">
        <v>5.878</v>
      </c>
    </row>
    <row r="111" customFormat="false" ht="12.75" hidden="false" customHeight="false" outlineLevel="0" collapsed="false">
      <c r="A111" s="1" t="n">
        <v>39692</v>
      </c>
      <c r="B111" s="2" t="n">
        <v>54.27</v>
      </c>
      <c r="C111" s="2" t="n">
        <v>50.75</v>
      </c>
      <c r="D111" s="2" t="n">
        <v>46.74</v>
      </c>
      <c r="E111" s="2" t="n">
        <v>57.02</v>
      </c>
      <c r="F111" s="2" t="n">
        <v>51.62</v>
      </c>
      <c r="G111" s="2" t="n">
        <v>58.74</v>
      </c>
      <c r="I111" s="2" t="n">
        <v>51.67</v>
      </c>
      <c r="R111" s="2" t="n">
        <v>47.7928182686042</v>
      </c>
      <c r="AI111" s="1"/>
      <c r="AJ111" s="15"/>
      <c r="AL111" s="1" t="n">
        <v>40238</v>
      </c>
      <c r="AM111" s="2" t="n">
        <v>4.272</v>
      </c>
      <c r="AN111" s="2" t="n">
        <v>0.54</v>
      </c>
      <c r="AO111" s="2" t="n">
        <v>4.812</v>
      </c>
      <c r="AP111" s="2" t="n">
        <v>0.045</v>
      </c>
      <c r="AQ111" s="2" t="n">
        <v>4.317</v>
      </c>
      <c r="AR111" s="2" t="n">
        <v>0.54</v>
      </c>
      <c r="AS111" s="2" t="n">
        <v>4.812</v>
      </c>
      <c r="AT111" s="2" t="n">
        <v>0.72</v>
      </c>
      <c r="AU111" s="2" t="n">
        <v>4.992</v>
      </c>
    </row>
    <row r="112" customFormat="false" ht="12.75" hidden="false" customHeight="false" outlineLevel="0" collapsed="false">
      <c r="A112" s="1" t="n">
        <v>39722</v>
      </c>
      <c r="B112" s="2" t="n">
        <v>40.71</v>
      </c>
      <c r="C112" s="2" t="n">
        <v>46.87</v>
      </c>
      <c r="D112" s="2" t="n">
        <v>43.92</v>
      </c>
      <c r="E112" s="2" t="n">
        <v>43.41</v>
      </c>
      <c r="F112" s="2" t="n">
        <v>43.66</v>
      </c>
      <c r="G112" s="2" t="n">
        <v>43.29</v>
      </c>
      <c r="I112" s="2" t="n">
        <v>43.44</v>
      </c>
      <c r="R112" s="2" t="n">
        <v>47.7893888733451</v>
      </c>
      <c r="AI112" s="1"/>
      <c r="AJ112" s="15"/>
      <c r="AL112" s="1" t="n">
        <v>40269</v>
      </c>
      <c r="AM112" s="2" t="n">
        <v>4.272</v>
      </c>
      <c r="AN112" s="2" t="n">
        <v>0.36</v>
      </c>
      <c r="AO112" s="2" t="n">
        <v>4.632</v>
      </c>
      <c r="AP112" s="2" t="n">
        <v>0.045</v>
      </c>
      <c r="AQ112" s="2" t="n">
        <v>4.317</v>
      </c>
      <c r="AR112" s="2" t="n">
        <v>0.36</v>
      </c>
      <c r="AS112" s="2" t="n">
        <v>4.632</v>
      </c>
      <c r="AT112" s="2" t="n">
        <v>0.38</v>
      </c>
      <c r="AU112" s="2" t="n">
        <v>4.652</v>
      </c>
    </row>
    <row r="113" customFormat="false" ht="12.75" hidden="false" customHeight="false" outlineLevel="0" collapsed="false">
      <c r="A113" s="1" t="n">
        <v>39753</v>
      </c>
      <c r="B113" s="2" t="n">
        <v>39.76</v>
      </c>
      <c r="C113" s="2" t="n">
        <v>43.86</v>
      </c>
      <c r="D113" s="2" t="n">
        <v>41.66</v>
      </c>
      <c r="E113" s="2" t="n">
        <v>45.46</v>
      </c>
      <c r="F113" s="2" t="n">
        <v>43.4</v>
      </c>
      <c r="G113" s="2" t="n">
        <v>42.09</v>
      </c>
      <c r="I113" s="2" t="n">
        <v>43.44</v>
      </c>
      <c r="R113" s="2" t="n">
        <v>50.0325966015092</v>
      </c>
      <c r="AI113" s="1"/>
      <c r="AJ113" s="15"/>
      <c r="AL113" s="1" t="n">
        <v>40299</v>
      </c>
      <c r="AM113" s="2" t="n">
        <v>4.421</v>
      </c>
      <c r="AN113" s="2" t="n">
        <v>0.325</v>
      </c>
      <c r="AO113" s="2" t="n">
        <v>4.746</v>
      </c>
      <c r="AP113" s="2" t="n">
        <v>0.045</v>
      </c>
      <c r="AQ113" s="2" t="n">
        <v>4.466</v>
      </c>
      <c r="AR113" s="2" t="n">
        <v>0.325</v>
      </c>
      <c r="AS113" s="2" t="n">
        <v>4.746</v>
      </c>
      <c r="AT113" s="2" t="n">
        <v>0.33</v>
      </c>
      <c r="AU113" s="2" t="n">
        <v>4.751</v>
      </c>
    </row>
    <row r="114" customFormat="false" ht="12.75" hidden="false" customHeight="false" outlineLevel="0" collapsed="false">
      <c r="A114" s="1" t="n">
        <v>39783</v>
      </c>
      <c r="B114" s="2" t="n">
        <v>39.28</v>
      </c>
      <c r="C114" s="2" t="n">
        <v>44.01</v>
      </c>
      <c r="D114" s="2" t="n">
        <v>41.94</v>
      </c>
      <c r="E114" s="2" t="n">
        <v>47.52</v>
      </c>
      <c r="F114" s="2" t="n">
        <v>44.69</v>
      </c>
      <c r="G114" s="2" t="n">
        <v>41.48</v>
      </c>
      <c r="I114" s="2" t="n">
        <v>44.72</v>
      </c>
      <c r="R114" s="2" t="n">
        <v>52.0169727896658</v>
      </c>
      <c r="AI114" s="1"/>
      <c r="AJ114" s="15"/>
      <c r="AL114" s="1" t="n">
        <v>40330</v>
      </c>
      <c r="AM114" s="2" t="n">
        <v>4.573</v>
      </c>
      <c r="AN114" s="2" t="n">
        <v>0.335</v>
      </c>
      <c r="AO114" s="2" t="n">
        <v>4.908</v>
      </c>
      <c r="AP114" s="2" t="n">
        <v>0.045</v>
      </c>
      <c r="AQ114" s="2" t="n">
        <v>4.618</v>
      </c>
      <c r="AR114" s="2" t="n">
        <v>0.335</v>
      </c>
      <c r="AS114" s="2" t="n">
        <v>4.908</v>
      </c>
      <c r="AT114" s="2" t="n">
        <v>0.37</v>
      </c>
      <c r="AU114" s="2" t="n">
        <v>4.943</v>
      </c>
    </row>
    <row r="115" customFormat="false" ht="12.75" hidden="false" customHeight="false" outlineLevel="0" collapsed="false">
      <c r="A115" s="1" t="n">
        <v>39814</v>
      </c>
      <c r="B115" s="2" t="n">
        <v>39.78</v>
      </c>
      <c r="C115" s="2" t="n">
        <v>47.12</v>
      </c>
      <c r="D115" s="2" t="n">
        <v>44.58</v>
      </c>
      <c r="E115" s="2" t="n">
        <v>47.52</v>
      </c>
      <c r="F115" s="2" t="n">
        <v>45.19</v>
      </c>
      <c r="G115" s="2" t="n">
        <v>42.25</v>
      </c>
      <c r="I115" s="2" t="n">
        <v>45.24</v>
      </c>
      <c r="R115" s="2" t="n">
        <v>52.8803599124826</v>
      </c>
      <c r="AI115" s="1"/>
      <c r="AJ115" s="15"/>
      <c r="AL115" s="1" t="n">
        <v>40360</v>
      </c>
      <c r="AM115" s="2" t="n">
        <v>4.6405</v>
      </c>
      <c r="AN115" s="2" t="n">
        <v>0.45</v>
      </c>
      <c r="AO115" s="2" t="n">
        <v>5.0905</v>
      </c>
      <c r="AP115" s="2" t="n">
        <v>0.045</v>
      </c>
      <c r="AQ115" s="2" t="n">
        <v>4.6855</v>
      </c>
      <c r="AR115" s="2" t="n">
        <v>0.35</v>
      </c>
      <c r="AS115" s="2" t="n">
        <v>4.9905</v>
      </c>
      <c r="AT115" s="2" t="n">
        <v>0.41</v>
      </c>
      <c r="AU115" s="2" t="n">
        <v>5.0505</v>
      </c>
    </row>
    <row r="116" customFormat="false" ht="12.75" hidden="false" customHeight="false" outlineLevel="0" collapsed="false">
      <c r="A116" s="1" t="n">
        <v>39845</v>
      </c>
      <c r="B116" s="2" t="n">
        <v>39.78</v>
      </c>
      <c r="C116" s="2" t="n">
        <v>46.72</v>
      </c>
      <c r="D116" s="2" t="n">
        <v>44.06</v>
      </c>
      <c r="E116" s="2" t="n">
        <v>45.45</v>
      </c>
      <c r="F116" s="2" t="n">
        <v>43.64</v>
      </c>
      <c r="G116" s="2" t="n">
        <v>42.25</v>
      </c>
      <c r="I116" s="2" t="n">
        <v>43.68</v>
      </c>
      <c r="R116" s="2" t="n">
        <v>51.767452357932</v>
      </c>
      <c r="AI116" s="1"/>
      <c r="AJ116" s="15"/>
      <c r="AL116" s="1" t="n">
        <v>40391</v>
      </c>
      <c r="AM116" s="2" t="n">
        <v>4.5525</v>
      </c>
      <c r="AN116" s="2" t="n">
        <v>0.45</v>
      </c>
      <c r="AO116" s="2" t="n">
        <v>5.0025</v>
      </c>
      <c r="AP116" s="2" t="n">
        <v>0.13</v>
      </c>
      <c r="AQ116" s="2" t="n">
        <v>4.6825</v>
      </c>
      <c r="AR116" s="2" t="n">
        <v>0.35</v>
      </c>
      <c r="AS116" s="2" t="n">
        <v>4.9025</v>
      </c>
      <c r="AT116" s="2" t="n">
        <v>0.41</v>
      </c>
      <c r="AU116" s="2" t="n">
        <v>4.9625</v>
      </c>
    </row>
    <row r="117" customFormat="false" ht="12.75" hidden="false" customHeight="false" outlineLevel="0" collapsed="false">
      <c r="A117" s="1" t="n">
        <v>39873</v>
      </c>
      <c r="B117" s="2" t="n">
        <v>39.3</v>
      </c>
      <c r="C117" s="2" t="n">
        <v>44.44</v>
      </c>
      <c r="D117" s="2" t="n">
        <v>41.44</v>
      </c>
      <c r="E117" s="2" t="n">
        <v>43.39</v>
      </c>
      <c r="F117" s="2" t="n">
        <v>42.86</v>
      </c>
      <c r="G117" s="2" t="n">
        <v>41.77</v>
      </c>
      <c r="I117" s="2" t="n">
        <v>42.91</v>
      </c>
      <c r="R117" s="2" t="n">
        <v>49.9921887380466</v>
      </c>
      <c r="AI117" s="1"/>
      <c r="AJ117" s="15"/>
      <c r="AL117" s="1" t="n">
        <v>40422</v>
      </c>
      <c r="AM117" s="2" t="n">
        <v>4.4135</v>
      </c>
      <c r="AN117" s="2" t="n">
        <v>0.415</v>
      </c>
      <c r="AO117" s="2" t="n">
        <v>4.8285</v>
      </c>
      <c r="AP117" s="2" t="n">
        <v>0.13</v>
      </c>
      <c r="AQ117" s="2" t="n">
        <v>4.5435</v>
      </c>
      <c r="AR117" s="2" t="n">
        <v>0.315</v>
      </c>
      <c r="AS117" s="2" t="n">
        <v>4.7285</v>
      </c>
      <c r="AT117" s="2" t="n">
        <v>0.36</v>
      </c>
      <c r="AU117" s="2" t="n">
        <v>4.7735</v>
      </c>
    </row>
    <row r="118" customFormat="false" ht="12.75" hidden="false" customHeight="false" outlineLevel="0" collapsed="false">
      <c r="A118" s="1" t="n">
        <v>39904</v>
      </c>
      <c r="B118" s="2" t="n">
        <v>38.34</v>
      </c>
      <c r="C118" s="2" t="n">
        <v>43.91</v>
      </c>
      <c r="D118" s="2" t="n">
        <v>39.86</v>
      </c>
      <c r="E118" s="2" t="n">
        <v>36.93</v>
      </c>
      <c r="F118" s="2" t="n">
        <v>40.02</v>
      </c>
      <c r="G118" s="2" t="n">
        <v>40.81</v>
      </c>
      <c r="I118" s="2" t="n">
        <v>36.96</v>
      </c>
      <c r="R118" s="2" t="n">
        <v>46.8596515485446</v>
      </c>
      <c r="AI118" s="1"/>
      <c r="AJ118" s="15"/>
      <c r="AL118" s="1" t="n">
        <v>40452</v>
      </c>
      <c r="AM118" s="2" t="n">
        <v>4.2595</v>
      </c>
      <c r="AN118" s="2" t="n">
        <v>0.46</v>
      </c>
      <c r="AO118" s="2" t="n">
        <v>4.7195</v>
      </c>
      <c r="AP118" s="2" t="n">
        <v>0.13</v>
      </c>
      <c r="AQ118" s="2" t="n">
        <v>4.3895</v>
      </c>
      <c r="AR118" s="2" t="n">
        <v>0.36</v>
      </c>
      <c r="AS118" s="2" t="n">
        <v>4.6195</v>
      </c>
      <c r="AT118" s="2" t="n">
        <v>0.4</v>
      </c>
      <c r="AU118" s="2" t="n">
        <v>4.6595</v>
      </c>
    </row>
    <row r="119" customFormat="false" ht="12.75" hidden="false" customHeight="false" outlineLevel="0" collapsed="false">
      <c r="A119" s="1" t="n">
        <v>39934</v>
      </c>
      <c r="B119" s="2" t="n">
        <v>39.3</v>
      </c>
      <c r="C119" s="2" t="n">
        <v>41.77</v>
      </c>
      <c r="D119" s="2" t="n">
        <v>37.76</v>
      </c>
      <c r="E119" s="2" t="n">
        <v>37.45</v>
      </c>
      <c r="F119" s="2" t="n">
        <v>40.8</v>
      </c>
      <c r="G119" s="2" t="n">
        <v>41.77</v>
      </c>
      <c r="I119" s="2" t="n">
        <v>37.48</v>
      </c>
      <c r="R119" s="2" t="n">
        <v>46.9468043226378</v>
      </c>
      <c r="AI119" s="1"/>
      <c r="AJ119" s="15"/>
      <c r="AL119" s="1" t="n">
        <v>40483</v>
      </c>
      <c r="AM119" s="2" t="n">
        <v>4.2645</v>
      </c>
      <c r="AN119" s="2" t="n">
        <v>0.56</v>
      </c>
      <c r="AO119" s="2" t="n">
        <v>4.8245</v>
      </c>
      <c r="AP119" s="2" t="n">
        <v>0.13</v>
      </c>
      <c r="AQ119" s="2" t="n">
        <v>4.3945</v>
      </c>
      <c r="AR119" s="2" t="n">
        <v>0.46</v>
      </c>
      <c r="AS119" s="2" t="n">
        <v>4.7245</v>
      </c>
      <c r="AT119" s="2" t="n">
        <v>0.73</v>
      </c>
      <c r="AU119" s="2" t="n">
        <v>4.9945</v>
      </c>
    </row>
    <row r="120" customFormat="false" ht="12.75" hidden="false" customHeight="false" outlineLevel="0" collapsed="false">
      <c r="A120" s="1" t="n">
        <v>39965</v>
      </c>
      <c r="B120" s="2" t="n">
        <v>45.77</v>
      </c>
      <c r="C120" s="2" t="n">
        <v>42.45</v>
      </c>
      <c r="D120" s="2" t="n">
        <v>38.29</v>
      </c>
      <c r="E120" s="2" t="n">
        <v>42.61</v>
      </c>
      <c r="F120" s="2" t="n">
        <v>45.44</v>
      </c>
      <c r="G120" s="2" t="n">
        <v>49.42</v>
      </c>
      <c r="I120" s="2" t="n">
        <v>42.65</v>
      </c>
      <c r="R120" s="2" t="n">
        <v>47.4626245355096</v>
      </c>
      <c r="AI120" s="1"/>
      <c r="AJ120" s="15"/>
      <c r="AL120" s="1" t="n">
        <v>40513</v>
      </c>
      <c r="AM120" s="2" t="n">
        <v>4.3025</v>
      </c>
      <c r="AN120" s="2" t="n">
        <v>0.77</v>
      </c>
      <c r="AO120" s="2" t="n">
        <v>5.0725</v>
      </c>
      <c r="AP120" s="2" t="n">
        <v>0.13</v>
      </c>
      <c r="AQ120" s="2" t="n">
        <v>4.4325</v>
      </c>
      <c r="AR120" s="2" t="n">
        <v>0.77</v>
      </c>
      <c r="AS120" s="2" t="n">
        <v>5.0725</v>
      </c>
      <c r="AT120" s="2" t="n">
        <v>0.98</v>
      </c>
      <c r="AU120" s="2" t="n">
        <v>5.2825</v>
      </c>
    </row>
    <row r="121" customFormat="false" ht="12.75" hidden="false" customHeight="false" outlineLevel="0" collapsed="false">
      <c r="A121" s="1" t="n">
        <v>39995</v>
      </c>
      <c r="B121" s="2" t="n">
        <v>57.03</v>
      </c>
      <c r="C121" s="2" t="n">
        <v>53.08</v>
      </c>
      <c r="D121" s="2" t="n">
        <v>48.29</v>
      </c>
      <c r="E121" s="2" t="n">
        <v>53.71</v>
      </c>
      <c r="F121" s="2" t="n">
        <v>59.38</v>
      </c>
      <c r="G121" s="2" t="n">
        <v>61.33</v>
      </c>
      <c r="I121" s="2" t="n">
        <v>53.76</v>
      </c>
      <c r="R121" s="2" t="n">
        <v>48.069349302395</v>
      </c>
      <c r="AI121" s="1"/>
      <c r="AJ121" s="15"/>
      <c r="AL121" s="1" t="n">
        <v>40544</v>
      </c>
      <c r="AM121" s="2" t="n">
        <v>4.3475</v>
      </c>
      <c r="AN121" s="2" t="n">
        <v>1.04</v>
      </c>
      <c r="AO121" s="2" t="n">
        <v>5.3875</v>
      </c>
      <c r="AP121" s="2" t="n">
        <v>0.045</v>
      </c>
      <c r="AQ121" s="2" t="n">
        <v>4.3925</v>
      </c>
      <c r="AR121" s="2" t="n">
        <v>1.04</v>
      </c>
      <c r="AS121" s="2" t="n">
        <v>5.3875</v>
      </c>
      <c r="AT121" s="2" t="n">
        <v>1.6</v>
      </c>
      <c r="AU121" s="2" t="n">
        <v>5.9475</v>
      </c>
    </row>
    <row r="122" customFormat="false" ht="12.75" hidden="false" customHeight="false" outlineLevel="0" collapsed="false">
      <c r="A122" s="1" t="n">
        <v>40026</v>
      </c>
      <c r="B122" s="2" t="n">
        <v>66.14</v>
      </c>
      <c r="C122" s="2" t="n">
        <v>56.59</v>
      </c>
      <c r="D122" s="2" t="n">
        <v>52.24</v>
      </c>
      <c r="E122" s="2" t="n">
        <v>62.49</v>
      </c>
      <c r="F122" s="2" t="n">
        <v>65.32</v>
      </c>
      <c r="G122" s="2" t="n">
        <v>71.37</v>
      </c>
      <c r="I122" s="2" t="n">
        <v>62.55</v>
      </c>
      <c r="R122" s="2" t="n">
        <v>48.5872352525559</v>
      </c>
      <c r="AI122" s="1"/>
      <c r="AJ122" s="15"/>
      <c r="AL122" s="1" t="n">
        <v>40575</v>
      </c>
      <c r="AM122" s="2" t="n">
        <v>4.3855</v>
      </c>
      <c r="AN122" s="2" t="n">
        <v>1.04</v>
      </c>
      <c r="AO122" s="2" t="n">
        <v>5.4255</v>
      </c>
      <c r="AP122" s="2" t="n">
        <v>0.045</v>
      </c>
      <c r="AQ122" s="2" t="n">
        <v>4.4305</v>
      </c>
      <c r="AR122" s="2" t="n">
        <v>1.04</v>
      </c>
      <c r="AS122" s="2" t="n">
        <v>5.4255</v>
      </c>
      <c r="AT122" s="2" t="n">
        <v>1.6</v>
      </c>
      <c r="AU122" s="2" t="n">
        <v>5.9855</v>
      </c>
    </row>
    <row r="123" customFormat="false" ht="12.75" hidden="false" customHeight="false" outlineLevel="0" collapsed="false">
      <c r="A123" s="1" t="n">
        <v>40057</v>
      </c>
      <c r="B123" s="2" t="n">
        <v>54.64</v>
      </c>
      <c r="C123" s="2" t="n">
        <v>51.22</v>
      </c>
      <c r="D123" s="2" t="n">
        <v>46.98</v>
      </c>
      <c r="E123" s="2" t="n">
        <v>57.33</v>
      </c>
      <c r="F123" s="2" t="n">
        <v>51.9</v>
      </c>
      <c r="G123" s="2" t="n">
        <v>58.95</v>
      </c>
      <c r="I123" s="2" t="n">
        <v>51.95</v>
      </c>
      <c r="R123" s="2" t="n">
        <v>48.5354680123903</v>
      </c>
      <c r="AI123" s="1"/>
      <c r="AJ123" s="15"/>
      <c r="AL123" s="1" t="n">
        <v>40603</v>
      </c>
      <c r="AM123" s="2" t="n">
        <v>4.3795</v>
      </c>
      <c r="AN123" s="2" t="n">
        <v>0.54</v>
      </c>
      <c r="AO123" s="2" t="n">
        <v>4.9195</v>
      </c>
      <c r="AP123" s="2" t="n">
        <v>0.045</v>
      </c>
      <c r="AQ123" s="2" t="n">
        <v>4.4245</v>
      </c>
      <c r="AR123" s="2" t="n">
        <v>0.54</v>
      </c>
      <c r="AS123" s="2" t="n">
        <v>4.9195</v>
      </c>
      <c r="AT123" s="2" t="n">
        <v>0.72</v>
      </c>
      <c r="AU123" s="2" t="n">
        <v>5.0995</v>
      </c>
    </row>
    <row r="124" customFormat="false" ht="12.75" hidden="false" customHeight="false" outlineLevel="0" collapsed="false">
      <c r="A124" s="1" t="n">
        <v>40087</v>
      </c>
      <c r="B124" s="2" t="n">
        <v>40.98</v>
      </c>
      <c r="C124" s="2" t="n">
        <v>47.59</v>
      </c>
      <c r="D124" s="2" t="n">
        <v>44.36</v>
      </c>
      <c r="E124" s="2" t="n">
        <v>43.64</v>
      </c>
      <c r="F124" s="2" t="n">
        <v>43.89</v>
      </c>
      <c r="G124" s="2" t="n">
        <v>43.55</v>
      </c>
      <c r="I124" s="2" t="n">
        <v>43.68</v>
      </c>
      <c r="R124" s="2" t="n">
        <v>48.5611415691846</v>
      </c>
      <c r="AI124" s="1"/>
      <c r="AJ124" s="15"/>
      <c r="AL124" s="1" t="n">
        <v>40634</v>
      </c>
      <c r="AM124" s="2" t="n">
        <v>4.3795</v>
      </c>
      <c r="AN124" s="2" t="n">
        <v>0.36</v>
      </c>
      <c r="AO124" s="2" t="n">
        <v>4.7395</v>
      </c>
      <c r="AP124" s="2" t="n">
        <v>0.045</v>
      </c>
      <c r="AQ124" s="2" t="n">
        <v>4.4245</v>
      </c>
      <c r="AR124" s="2" t="n">
        <v>0.36</v>
      </c>
      <c r="AS124" s="2" t="n">
        <v>4.7395</v>
      </c>
      <c r="AT124" s="2" t="n">
        <v>0.38</v>
      </c>
      <c r="AU124" s="2" t="n">
        <v>4.7595</v>
      </c>
    </row>
    <row r="125" customFormat="false" ht="12.75" hidden="false" customHeight="false" outlineLevel="0" collapsed="false">
      <c r="A125" s="1" t="n">
        <v>40118</v>
      </c>
      <c r="B125" s="2" t="n">
        <v>40.02</v>
      </c>
      <c r="C125" s="2" t="n">
        <v>44.77</v>
      </c>
      <c r="D125" s="2" t="n">
        <v>42.26</v>
      </c>
      <c r="E125" s="2" t="n">
        <v>45.71</v>
      </c>
      <c r="F125" s="2" t="n">
        <v>43.63</v>
      </c>
      <c r="G125" s="2" t="n">
        <v>42.36</v>
      </c>
      <c r="I125" s="2" t="n">
        <v>43.68</v>
      </c>
      <c r="R125" s="2" t="n">
        <v>51.3019581582803</v>
      </c>
      <c r="AI125" s="1"/>
      <c r="AJ125" s="15"/>
      <c r="AL125" s="1" t="n">
        <v>40664</v>
      </c>
      <c r="AM125" s="2" t="n">
        <v>4.5285</v>
      </c>
      <c r="AN125" s="2" t="n">
        <v>0.325</v>
      </c>
      <c r="AO125" s="2" t="n">
        <v>4.8535</v>
      </c>
      <c r="AP125" s="2" t="n">
        <v>0.045</v>
      </c>
      <c r="AQ125" s="2" t="n">
        <v>4.5735</v>
      </c>
      <c r="AR125" s="2" t="n">
        <v>0.325</v>
      </c>
      <c r="AS125" s="2" t="n">
        <v>4.8535</v>
      </c>
      <c r="AT125" s="2" t="n">
        <v>0.33</v>
      </c>
      <c r="AU125" s="2" t="n">
        <v>4.8585</v>
      </c>
    </row>
    <row r="126" customFormat="false" ht="12.75" hidden="false" customHeight="false" outlineLevel="0" collapsed="false">
      <c r="A126" s="1" t="n">
        <v>40148</v>
      </c>
      <c r="B126" s="2" t="n">
        <v>39.54</v>
      </c>
      <c r="C126" s="2" t="n">
        <v>44.91</v>
      </c>
      <c r="D126" s="2" t="n">
        <v>42.52</v>
      </c>
      <c r="E126" s="2" t="n">
        <v>47.77</v>
      </c>
      <c r="F126" s="2" t="n">
        <v>44.92</v>
      </c>
      <c r="G126" s="2" t="n">
        <v>41.76</v>
      </c>
      <c r="I126" s="2" t="n">
        <v>44.97</v>
      </c>
      <c r="R126" s="2" t="n">
        <v>53.3048564812378</v>
      </c>
      <c r="AI126" s="1"/>
      <c r="AJ126" s="15"/>
      <c r="AL126" s="1" t="n">
        <v>40695</v>
      </c>
      <c r="AM126" s="2" t="n">
        <v>4.6805</v>
      </c>
      <c r="AN126" s="2" t="n">
        <v>0.335</v>
      </c>
      <c r="AO126" s="2" t="n">
        <v>5.0155</v>
      </c>
      <c r="AP126" s="2" t="n">
        <v>0.045</v>
      </c>
      <c r="AQ126" s="2" t="n">
        <v>4.7255</v>
      </c>
      <c r="AR126" s="2" t="n">
        <v>0.335</v>
      </c>
      <c r="AS126" s="2" t="n">
        <v>5.0155</v>
      </c>
      <c r="AT126" s="2" t="n">
        <v>0.37</v>
      </c>
      <c r="AU126" s="2" t="n">
        <v>5.0505</v>
      </c>
    </row>
    <row r="127" customFormat="false" ht="12.75" hidden="false" customHeight="false" outlineLevel="0" collapsed="false">
      <c r="A127" s="1" t="n">
        <v>40179</v>
      </c>
      <c r="B127" s="2" t="n">
        <v>40.05</v>
      </c>
      <c r="C127" s="2" t="n">
        <v>47.86</v>
      </c>
      <c r="D127" s="2" t="n">
        <v>45.01</v>
      </c>
      <c r="E127" s="2" t="n">
        <v>47.77</v>
      </c>
      <c r="F127" s="2" t="n">
        <v>45.43</v>
      </c>
      <c r="G127" s="2" t="n">
        <v>42.47</v>
      </c>
      <c r="I127" s="2" t="n">
        <v>45.48</v>
      </c>
      <c r="R127" s="2" t="n">
        <v>54.2130905235309</v>
      </c>
      <c r="AI127" s="1"/>
      <c r="AJ127" s="15"/>
      <c r="AL127" s="1" t="n">
        <v>40725</v>
      </c>
      <c r="AM127" s="2" t="n">
        <v>4.7505</v>
      </c>
      <c r="AN127" s="2" t="n">
        <v>0.45</v>
      </c>
      <c r="AO127" s="2" t="n">
        <v>5.2005</v>
      </c>
      <c r="AP127" s="2" t="n">
        <v>0.045</v>
      </c>
      <c r="AQ127" s="2" t="n">
        <v>4.7955</v>
      </c>
      <c r="AR127" s="2" t="n">
        <v>0.35</v>
      </c>
      <c r="AS127" s="2" t="n">
        <v>5.1005</v>
      </c>
      <c r="AT127" s="2" t="n">
        <v>0.41</v>
      </c>
      <c r="AU127" s="2" t="n">
        <v>5.1605</v>
      </c>
    </row>
    <row r="128" customFormat="false" ht="12.75" hidden="false" customHeight="false" outlineLevel="0" collapsed="false">
      <c r="A128" s="1" t="n">
        <v>40210</v>
      </c>
      <c r="B128" s="2" t="n">
        <v>40.05</v>
      </c>
      <c r="C128" s="2" t="n">
        <v>47.49</v>
      </c>
      <c r="D128" s="2" t="n">
        <v>44.52</v>
      </c>
      <c r="E128" s="2" t="n">
        <v>45.7</v>
      </c>
      <c r="F128" s="2" t="n">
        <v>43.87</v>
      </c>
      <c r="G128" s="2" t="n">
        <v>42.47</v>
      </c>
      <c r="I128" s="2" t="n">
        <v>43.92</v>
      </c>
      <c r="R128" s="2" t="n">
        <v>53.1003727830636</v>
      </c>
      <c r="AI128" s="1"/>
      <c r="AJ128" s="15"/>
      <c r="AL128" s="1" t="n">
        <v>40756</v>
      </c>
      <c r="AM128" s="2" t="n">
        <v>4.6625</v>
      </c>
      <c r="AN128" s="2" t="n">
        <v>0.45</v>
      </c>
      <c r="AO128" s="2" t="n">
        <v>5.1125</v>
      </c>
      <c r="AP128" s="2" t="n">
        <v>0.13</v>
      </c>
      <c r="AQ128" s="2" t="n">
        <v>4.7925</v>
      </c>
      <c r="AR128" s="2" t="n">
        <v>0.35</v>
      </c>
      <c r="AS128" s="2" t="n">
        <v>5.0125</v>
      </c>
      <c r="AT128" s="2" t="n">
        <v>0.41</v>
      </c>
      <c r="AU128" s="2" t="n">
        <v>5.0725</v>
      </c>
    </row>
    <row r="129" customFormat="false" ht="12.75" hidden="false" customHeight="false" outlineLevel="0" collapsed="false">
      <c r="A129" s="1" t="n">
        <v>40238</v>
      </c>
      <c r="B129" s="2" t="n">
        <v>39.56</v>
      </c>
      <c r="C129" s="2" t="n">
        <v>45.36</v>
      </c>
      <c r="D129" s="2" t="n">
        <v>42.08</v>
      </c>
      <c r="E129" s="2" t="n">
        <v>43.62</v>
      </c>
      <c r="F129" s="2" t="n">
        <v>43.09</v>
      </c>
      <c r="G129" s="2" t="n">
        <v>41.99</v>
      </c>
      <c r="I129" s="2" t="n">
        <v>43.14</v>
      </c>
      <c r="R129" s="2" t="n">
        <v>51.3201319749971</v>
      </c>
      <c r="AI129" s="1"/>
      <c r="AJ129" s="15"/>
      <c r="AL129" s="1"/>
    </row>
    <row r="130" customFormat="false" ht="12.75" hidden="false" customHeight="false" outlineLevel="0" collapsed="false">
      <c r="A130" s="1" t="n">
        <v>40269</v>
      </c>
      <c r="B130" s="2" t="n">
        <v>38.6</v>
      </c>
      <c r="C130" s="2" t="n">
        <v>44.86</v>
      </c>
      <c r="D130" s="2" t="n">
        <v>40.62</v>
      </c>
      <c r="E130" s="2" t="n">
        <v>37.13</v>
      </c>
      <c r="F130" s="2" t="n">
        <v>40.23</v>
      </c>
      <c r="G130" s="2" t="n">
        <v>41.03</v>
      </c>
      <c r="I130" s="2" t="n">
        <v>37.16</v>
      </c>
      <c r="R130" s="2" t="n">
        <v>47.7182659105552</v>
      </c>
      <c r="AI130" s="1"/>
      <c r="AJ130" s="15"/>
      <c r="AL130" s="1"/>
    </row>
    <row r="131" customFormat="false" ht="12.75" hidden="false" customHeight="false" outlineLevel="0" collapsed="false">
      <c r="A131" s="1" t="n">
        <v>40299</v>
      </c>
      <c r="B131" s="2" t="n">
        <v>39.56</v>
      </c>
      <c r="C131" s="2" t="n">
        <v>42.86</v>
      </c>
      <c r="D131" s="2" t="n">
        <v>38.66</v>
      </c>
      <c r="E131" s="2" t="n">
        <v>37.64</v>
      </c>
      <c r="F131" s="2" t="n">
        <v>41.01</v>
      </c>
      <c r="G131" s="2" t="n">
        <v>41.99</v>
      </c>
      <c r="I131" s="2" t="n">
        <v>37.68</v>
      </c>
      <c r="R131" s="2" t="n">
        <v>47.8119709321712</v>
      </c>
      <c r="AI131" s="1"/>
      <c r="AJ131" s="15"/>
      <c r="AL131" s="1"/>
    </row>
    <row r="132" customFormat="false" ht="12.75" hidden="false" customHeight="false" outlineLevel="0" collapsed="false">
      <c r="A132" s="1" t="n">
        <v>40330</v>
      </c>
      <c r="B132" s="2" t="n">
        <v>46.08</v>
      </c>
      <c r="C132" s="2" t="n">
        <v>43.5</v>
      </c>
      <c r="D132" s="2" t="n">
        <v>39.16</v>
      </c>
      <c r="E132" s="2" t="n">
        <v>42.84</v>
      </c>
      <c r="F132" s="2" t="n">
        <v>45.68</v>
      </c>
      <c r="G132" s="2" t="n">
        <v>49.58</v>
      </c>
      <c r="I132" s="2" t="n">
        <v>42.88</v>
      </c>
      <c r="R132" s="2" t="n">
        <v>48.3374664341825</v>
      </c>
      <c r="AI132" s="1"/>
      <c r="AJ132" s="15"/>
      <c r="AL132" s="1"/>
    </row>
    <row r="133" customFormat="false" ht="12.75" hidden="false" customHeight="false" outlineLevel="0" collapsed="false">
      <c r="A133" s="1" t="n">
        <v>40360</v>
      </c>
      <c r="B133" s="2" t="n">
        <v>57.41</v>
      </c>
      <c r="C133" s="2" t="n">
        <v>53.44</v>
      </c>
      <c r="D133" s="2" t="n">
        <v>48.46</v>
      </c>
      <c r="E133" s="2" t="n">
        <v>54</v>
      </c>
      <c r="F133" s="2" t="n">
        <v>59.7</v>
      </c>
      <c r="G133" s="2" t="n">
        <v>61.5</v>
      </c>
      <c r="I133" s="2" t="n">
        <v>54.05</v>
      </c>
      <c r="R133" s="2" t="n">
        <v>48.9544215375776</v>
      </c>
      <c r="AI133" s="1"/>
      <c r="AJ133" s="15"/>
      <c r="AL133" s="1"/>
    </row>
    <row r="134" customFormat="false" ht="12.75" hidden="false" customHeight="false" outlineLevel="0" collapsed="false">
      <c r="A134" s="1" t="n">
        <v>40391</v>
      </c>
      <c r="B134" s="2" t="n">
        <v>66.58</v>
      </c>
      <c r="C134" s="2" t="n">
        <v>56.72</v>
      </c>
      <c r="D134" s="2" t="n">
        <v>52.14</v>
      </c>
      <c r="E134" s="2" t="n">
        <v>62.82</v>
      </c>
      <c r="F134" s="2" t="n">
        <v>65.67</v>
      </c>
      <c r="G134" s="2" t="n">
        <v>71.52</v>
      </c>
      <c r="I134" s="2" t="n">
        <v>62.89</v>
      </c>
      <c r="R134" s="2" t="n">
        <v>49.4822740258311</v>
      </c>
      <c r="AI134" s="1"/>
      <c r="AJ134" s="15"/>
      <c r="AL134" s="1"/>
    </row>
    <row r="135" customFormat="false" ht="12.75" hidden="false" customHeight="false" outlineLevel="0" collapsed="false">
      <c r="A135" s="1" t="n">
        <v>40422</v>
      </c>
      <c r="B135" s="2" t="n">
        <v>55</v>
      </c>
      <c r="C135" s="2" t="n">
        <v>51.7</v>
      </c>
      <c r="D135" s="2" t="n">
        <v>47.25</v>
      </c>
      <c r="E135" s="2" t="n">
        <v>57.63</v>
      </c>
      <c r="F135" s="2" t="n">
        <v>52.17</v>
      </c>
      <c r="G135" s="2" t="n">
        <v>59.1</v>
      </c>
      <c r="I135" s="2" t="n">
        <v>52.23</v>
      </c>
      <c r="R135" s="2" t="n">
        <v>49.4365478367712</v>
      </c>
      <c r="AI135" s="1"/>
      <c r="AJ135" s="15"/>
      <c r="AL135" s="1"/>
    </row>
    <row r="136" customFormat="false" ht="12.75" hidden="false" customHeight="false" outlineLevel="0" collapsed="false">
      <c r="A136" s="1" t="n">
        <v>40452</v>
      </c>
      <c r="B136" s="2" t="n">
        <v>41.25</v>
      </c>
      <c r="C136" s="2" t="n">
        <v>48.31</v>
      </c>
      <c r="D136" s="2" t="n">
        <v>44.8</v>
      </c>
      <c r="E136" s="2" t="n">
        <v>43.87</v>
      </c>
      <c r="F136" s="2" t="n">
        <v>44.12</v>
      </c>
      <c r="G136" s="2" t="n">
        <v>43.77</v>
      </c>
      <c r="I136" s="2" t="n">
        <v>43.92</v>
      </c>
      <c r="R136" s="2" t="n">
        <v>49.4686097029095</v>
      </c>
      <c r="AI136" s="1"/>
      <c r="AJ136" s="15"/>
      <c r="AL136" s="1"/>
    </row>
    <row r="137" customFormat="false" ht="12.75" hidden="false" customHeight="false" outlineLevel="0" collapsed="false">
      <c r="A137" s="1" t="n">
        <v>40483</v>
      </c>
      <c r="B137" s="2" t="n">
        <v>40.29</v>
      </c>
      <c r="C137" s="2" t="n">
        <v>45.67</v>
      </c>
      <c r="D137" s="2" t="n">
        <v>42.85</v>
      </c>
      <c r="E137" s="2" t="n">
        <v>45.95</v>
      </c>
      <c r="F137" s="2" t="n">
        <v>43.86</v>
      </c>
      <c r="G137" s="2" t="n">
        <v>42.6</v>
      </c>
      <c r="I137" s="2" t="n">
        <v>43.92</v>
      </c>
      <c r="R137" s="2" t="n">
        <v>51.8436401613965</v>
      </c>
      <c r="AI137" s="1"/>
      <c r="AJ137" s="15"/>
      <c r="AL137" s="1"/>
    </row>
    <row r="138" customFormat="false" ht="12.75" hidden="false" customHeight="false" outlineLevel="0" collapsed="false">
      <c r="A138" s="1" t="n">
        <v>40513</v>
      </c>
      <c r="B138" s="2" t="n">
        <v>39.81</v>
      </c>
      <c r="C138" s="2" t="n">
        <v>45.8</v>
      </c>
      <c r="D138" s="2" t="n">
        <v>43.1</v>
      </c>
      <c r="E138" s="2" t="n">
        <v>48.02</v>
      </c>
      <c r="F138" s="2" t="n">
        <v>45.16</v>
      </c>
      <c r="G138" s="2" t="n">
        <v>42.01</v>
      </c>
      <c r="I138" s="2" t="n">
        <v>45.21</v>
      </c>
      <c r="R138" s="2" t="n">
        <v>53.8678275583191</v>
      </c>
      <c r="AI138" s="1"/>
      <c r="AJ138" s="15"/>
      <c r="AL138" s="1"/>
    </row>
    <row r="139" customFormat="false" ht="12.75" hidden="false" customHeight="false" outlineLevel="0" collapsed="false">
      <c r="A139" s="1" t="n">
        <v>40544</v>
      </c>
      <c r="B139" s="2" t="n">
        <v>40.31</v>
      </c>
      <c r="C139" s="2" t="n">
        <v>48.6</v>
      </c>
      <c r="D139" s="2" t="n">
        <v>45.44</v>
      </c>
      <c r="E139" s="2" t="n">
        <v>48.03</v>
      </c>
      <c r="F139" s="2" t="n">
        <v>45.67</v>
      </c>
      <c r="G139" s="2" t="n">
        <v>42.68</v>
      </c>
      <c r="I139" s="2" t="n">
        <v>45.73</v>
      </c>
      <c r="R139" s="2" t="n">
        <v>42.7122547292931</v>
      </c>
      <c r="AI139" s="1"/>
      <c r="AJ139" s="15"/>
      <c r="AL139" s="1"/>
    </row>
    <row r="140" customFormat="false" ht="12.75" hidden="false" customHeight="false" outlineLevel="0" collapsed="false">
      <c r="A140" s="1" t="n">
        <v>40575</v>
      </c>
      <c r="B140" s="2" t="n">
        <v>40.31</v>
      </c>
      <c r="C140" s="2" t="n">
        <v>48.26</v>
      </c>
      <c r="D140" s="2" t="n">
        <v>44.99</v>
      </c>
      <c r="E140" s="2" t="n">
        <v>45.94</v>
      </c>
      <c r="F140" s="2" t="n">
        <v>44.1</v>
      </c>
      <c r="G140" s="2" t="n">
        <v>42.68</v>
      </c>
      <c r="I140" s="2" t="n">
        <v>44.16</v>
      </c>
      <c r="R140" s="2" t="n">
        <v>41.8133427128319</v>
      </c>
      <c r="AI140" s="1"/>
      <c r="AJ140" s="15"/>
      <c r="AL140" s="1"/>
    </row>
    <row r="141" customFormat="false" ht="12.75" hidden="false" customHeight="false" outlineLevel="0" collapsed="false">
      <c r="A141" s="1" t="n">
        <v>40603</v>
      </c>
      <c r="B141" s="2" t="n">
        <v>39.83</v>
      </c>
      <c r="C141" s="2" t="n">
        <v>46.27</v>
      </c>
      <c r="D141" s="2" t="n">
        <v>42.72</v>
      </c>
      <c r="E141" s="2" t="n">
        <v>43.85</v>
      </c>
      <c r="F141" s="2" t="n">
        <v>43.32</v>
      </c>
      <c r="G141" s="2" t="n">
        <v>42.21</v>
      </c>
      <c r="I141" s="2" t="n">
        <v>43.38</v>
      </c>
      <c r="R141" s="2" t="n">
        <v>40.379435831909</v>
      </c>
      <c r="AI141" s="1"/>
      <c r="AJ141" s="15"/>
      <c r="AL141" s="1"/>
    </row>
    <row r="142" customFormat="false" ht="12.75" hidden="false" customHeight="false" outlineLevel="0" collapsed="false">
      <c r="A142" s="1" t="n">
        <v>40634</v>
      </c>
      <c r="B142" s="2" t="n">
        <v>38.85</v>
      </c>
      <c r="C142" s="2" t="n">
        <v>45.81</v>
      </c>
      <c r="D142" s="2" t="n">
        <v>41.35</v>
      </c>
      <c r="E142" s="2" t="n">
        <v>37.32</v>
      </c>
      <c r="F142" s="2" t="n">
        <v>40.45</v>
      </c>
      <c r="G142" s="2" t="n">
        <v>41.23</v>
      </c>
      <c r="I142" s="2" t="n">
        <v>37.37</v>
      </c>
      <c r="R142" s="2" t="n">
        <v>37.8492388625912</v>
      </c>
      <c r="AI142" s="1"/>
      <c r="AJ142" s="15"/>
      <c r="AL142" s="1"/>
    </row>
    <row r="143" customFormat="false" ht="12.75" hidden="false" customHeight="false" outlineLevel="0" collapsed="false">
      <c r="A143" s="1" t="n">
        <v>40664</v>
      </c>
      <c r="B143" s="2" t="n">
        <v>39.83</v>
      </c>
      <c r="C143" s="2" t="n">
        <v>43.93</v>
      </c>
      <c r="D143" s="2" t="n">
        <v>39.54</v>
      </c>
      <c r="E143" s="2" t="n">
        <v>37.84</v>
      </c>
      <c r="F143" s="2" t="n">
        <v>41.23</v>
      </c>
      <c r="G143" s="2" t="n">
        <v>42.21</v>
      </c>
      <c r="I143" s="2" t="n">
        <v>37.89</v>
      </c>
      <c r="R143" s="2" t="n">
        <v>37.919633456985</v>
      </c>
      <c r="AI143" s="1"/>
      <c r="AJ143" s="15"/>
      <c r="AL143" s="1"/>
    </row>
    <row r="144" customFormat="false" ht="12.75" hidden="false" customHeight="false" outlineLevel="0" collapsed="false">
      <c r="A144" s="1" t="n">
        <v>40695</v>
      </c>
      <c r="B144" s="2" t="n">
        <v>46.38</v>
      </c>
      <c r="C144" s="2" t="n">
        <v>44.53</v>
      </c>
      <c r="D144" s="2" t="n">
        <v>40</v>
      </c>
      <c r="E144" s="2" t="n">
        <v>43.06</v>
      </c>
      <c r="F144" s="2" t="n">
        <v>45.92</v>
      </c>
      <c r="G144" s="2" t="n">
        <v>49.74</v>
      </c>
      <c r="I144" s="2" t="n">
        <v>43.11</v>
      </c>
      <c r="R144" s="2" t="n">
        <v>38.3362691297217</v>
      </c>
      <c r="AI144" s="1"/>
      <c r="AJ144" s="15"/>
      <c r="AL144" s="1"/>
    </row>
    <row r="145" customFormat="false" ht="12.75" hidden="false" customHeight="false" outlineLevel="0" collapsed="false">
      <c r="A145" s="1" t="n">
        <v>40725</v>
      </c>
      <c r="B145" s="2" t="n">
        <v>57.79</v>
      </c>
      <c r="C145" s="2" t="n">
        <v>53.82</v>
      </c>
      <c r="D145" s="2" t="n">
        <v>48.66</v>
      </c>
      <c r="E145" s="2" t="n">
        <v>54.28</v>
      </c>
      <c r="F145" s="2" t="n">
        <v>60.01</v>
      </c>
      <c r="G145" s="2" t="n">
        <v>61.68</v>
      </c>
      <c r="I145" s="2" t="n">
        <v>54.35</v>
      </c>
      <c r="R145" s="2" t="n">
        <v>38.8263297654033</v>
      </c>
      <c r="AI145" s="1"/>
      <c r="AJ145" s="15"/>
      <c r="AL145" s="1"/>
    </row>
    <row r="146" customFormat="false" ht="12.75" hidden="false" customHeight="false" outlineLevel="0" collapsed="false">
      <c r="A146" s="1" t="n">
        <v>40756</v>
      </c>
      <c r="B146" s="2" t="n">
        <v>67.02</v>
      </c>
      <c r="C146" s="2" t="n">
        <v>56.89</v>
      </c>
      <c r="D146" s="2" t="n">
        <v>52.08</v>
      </c>
      <c r="E146" s="2" t="n">
        <v>63.16</v>
      </c>
      <c r="F146" s="2" t="n">
        <v>66.01</v>
      </c>
      <c r="G146" s="2" t="n">
        <v>71.69</v>
      </c>
      <c r="I146" s="2" t="n">
        <v>63.23</v>
      </c>
      <c r="R146" s="2" t="n">
        <v>39.2446339649322</v>
      </c>
      <c r="AI146" s="1"/>
      <c r="AJ146" s="15"/>
      <c r="AL146" s="1"/>
    </row>
    <row r="147" customFormat="false" ht="12.75" hidden="false" customHeight="false" outlineLevel="0" collapsed="false">
      <c r="A147" s="1" t="n">
        <v>40787</v>
      </c>
      <c r="B147" s="2" t="n">
        <v>55.36</v>
      </c>
      <c r="C147" s="2" t="n">
        <v>52.19</v>
      </c>
      <c r="D147" s="2" t="n">
        <v>47.53</v>
      </c>
      <c r="E147" s="2" t="n">
        <v>57.94</v>
      </c>
      <c r="F147" s="2" t="n">
        <v>52.44</v>
      </c>
      <c r="G147" s="2" t="n">
        <v>59.26</v>
      </c>
      <c r="I147" s="2" t="n">
        <v>52.52</v>
      </c>
      <c r="R147" s="2" t="n">
        <v>39.2028207936103</v>
      </c>
      <c r="AI147" s="1"/>
      <c r="AJ147" s="15"/>
      <c r="AL147" s="1"/>
    </row>
    <row r="148" customFormat="false" ht="12.75" hidden="false" customHeight="false" outlineLevel="0" collapsed="false">
      <c r="A148" s="1" t="n">
        <v>40817</v>
      </c>
      <c r="B148" s="2" t="n">
        <v>41.53</v>
      </c>
      <c r="C148" s="2" t="n">
        <v>49.03</v>
      </c>
      <c r="D148" s="2" t="n">
        <v>45.25</v>
      </c>
      <c r="E148" s="2" t="n">
        <v>44.1</v>
      </c>
      <c r="F148" s="2" t="n">
        <v>44.35</v>
      </c>
      <c r="G148" s="2" t="n">
        <v>43.99</v>
      </c>
      <c r="I148" s="2" t="n">
        <v>44.15</v>
      </c>
      <c r="R148" s="2" t="n">
        <v>39.2235577080228</v>
      </c>
      <c r="AI148" s="1"/>
      <c r="AJ148" s="15"/>
      <c r="AL148" s="1"/>
    </row>
    <row r="149" customFormat="false" ht="12.75" hidden="false" customHeight="false" outlineLevel="0" collapsed="false">
      <c r="A149" s="1" t="n">
        <v>40848</v>
      </c>
      <c r="B149" s="2" t="n">
        <v>40.56</v>
      </c>
      <c r="C149" s="2" t="n">
        <v>46.56</v>
      </c>
      <c r="D149" s="2" t="n">
        <v>43.43</v>
      </c>
      <c r="E149" s="2" t="n">
        <v>46.19</v>
      </c>
      <c r="F149" s="2" t="n">
        <v>44.09</v>
      </c>
      <c r="G149" s="2" t="n">
        <v>42.83</v>
      </c>
      <c r="I149" s="2" t="n">
        <v>44.15</v>
      </c>
      <c r="R149" s="2" t="n">
        <v>41.437356110936</v>
      </c>
      <c r="AI149" s="1"/>
      <c r="AJ149" s="15"/>
      <c r="AL149" s="1"/>
    </row>
    <row r="150" customFormat="false" ht="12.75" hidden="false" customHeight="false" outlineLevel="0" collapsed="false">
      <c r="A150" s="1" t="n">
        <v>40878</v>
      </c>
      <c r="B150" s="2" t="n">
        <v>40.07</v>
      </c>
      <c r="C150" s="2" t="n">
        <v>46.69</v>
      </c>
      <c r="D150" s="2" t="n">
        <v>43.67</v>
      </c>
      <c r="E150" s="2" t="n">
        <v>48.28</v>
      </c>
      <c r="F150" s="2" t="n">
        <v>45.4</v>
      </c>
      <c r="G150" s="2" t="n">
        <v>42.23</v>
      </c>
      <c r="I150" s="2" t="n">
        <v>45.46</v>
      </c>
      <c r="R150" s="2" t="n">
        <v>43.0551269337636</v>
      </c>
      <c r="AI150" s="1"/>
      <c r="AJ150" s="15"/>
      <c r="AL150" s="1"/>
    </row>
    <row r="151" customFormat="false" ht="12.75" hidden="false" customHeight="false" outlineLevel="0" collapsed="false">
      <c r="A151" s="1" t="n">
        <v>40909</v>
      </c>
      <c r="B151" s="2" t="n">
        <v>40.58</v>
      </c>
      <c r="C151" s="2" t="n">
        <v>49.34</v>
      </c>
      <c r="D151" s="2" t="n">
        <v>45.88</v>
      </c>
      <c r="E151" s="2" t="n">
        <v>48.28</v>
      </c>
      <c r="F151" s="2" t="n">
        <v>45.91</v>
      </c>
      <c r="G151" s="2" t="n">
        <v>42.9</v>
      </c>
      <c r="I151" s="2" t="n">
        <v>45.98</v>
      </c>
      <c r="R151" s="2" t="n">
        <v>42.7122547292931</v>
      </c>
      <c r="AI151" s="1"/>
      <c r="AJ151" s="15"/>
      <c r="AL151" s="1"/>
    </row>
    <row r="152" customFormat="false" ht="12.75" hidden="false" customHeight="false" outlineLevel="0" collapsed="false">
      <c r="A152" s="1" t="n">
        <v>40940</v>
      </c>
      <c r="B152" s="2" t="n">
        <v>40.58</v>
      </c>
      <c r="C152" s="2" t="n">
        <v>49.02</v>
      </c>
      <c r="D152" s="2" t="n">
        <v>45.46</v>
      </c>
      <c r="E152" s="2" t="n">
        <v>46.18</v>
      </c>
      <c r="F152" s="2" t="n">
        <v>44.33</v>
      </c>
      <c r="G152" s="2" t="n">
        <v>42.9</v>
      </c>
      <c r="I152" s="2" t="n">
        <v>44.4</v>
      </c>
      <c r="R152" s="2" t="n">
        <v>41.8133427128319</v>
      </c>
      <c r="AI152" s="1"/>
      <c r="AJ152" s="15"/>
      <c r="AL152" s="1"/>
    </row>
    <row r="153" customFormat="false" ht="12.75" hidden="false" customHeight="false" outlineLevel="0" collapsed="false">
      <c r="AI153" s="1"/>
      <c r="AJ153" s="15"/>
      <c r="AL153" s="1"/>
    </row>
    <row r="154" customFormat="false" ht="12.75" hidden="false" customHeight="false" outlineLevel="0" collapsed="false">
      <c r="AI154" s="1"/>
      <c r="AJ154" s="15"/>
      <c r="AL154" s="1"/>
    </row>
    <row r="155" customFormat="false" ht="12.75" hidden="false" customHeight="false" outlineLevel="0" collapsed="false">
      <c r="AI155" s="1"/>
      <c r="AJ155" s="15"/>
      <c r="AL155" s="1"/>
    </row>
    <row r="156" customFormat="false" ht="12.75" hidden="false" customHeight="false" outlineLevel="0" collapsed="false">
      <c r="AI156" s="1"/>
      <c r="AJ156" s="15"/>
      <c r="AL156" s="1"/>
    </row>
    <row r="157" customFormat="false" ht="12.75" hidden="false" customHeight="false" outlineLevel="0" collapsed="false">
      <c r="AI157" s="1"/>
      <c r="AJ157" s="15"/>
      <c r="AL157" s="1"/>
    </row>
    <row r="158" customFormat="false" ht="12.75" hidden="false" customHeight="false" outlineLevel="0" collapsed="false">
      <c r="AI158" s="1"/>
      <c r="AJ158" s="15"/>
      <c r="AL158" s="1"/>
    </row>
    <row r="159" customFormat="false" ht="12.75" hidden="false" customHeight="false" outlineLevel="0" collapsed="false">
      <c r="AI159" s="1"/>
      <c r="AJ159" s="15"/>
      <c r="AL159" s="1"/>
    </row>
    <row r="160" customFormat="false" ht="12.75" hidden="false" customHeight="false" outlineLevel="0" collapsed="false">
      <c r="AI160" s="1"/>
      <c r="AJ160" s="15"/>
      <c r="AL160" s="1"/>
    </row>
    <row r="161" customFormat="false" ht="12" hidden="false" customHeight="true" outlineLevel="0" collapsed="false">
      <c r="AI161" s="1"/>
      <c r="AJ161" s="15"/>
      <c r="AL16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T16" activePane="bottomRight" state="frozen"/>
      <selection pane="topLeft" activeCell="A1" activeCellId="0" sqref="A1"/>
      <selection pane="topRight" activeCell="AT1" activeCellId="0" sqref="AT1"/>
      <selection pane="bottomLeft" activeCell="A16" activeCellId="0" sqref="A16"/>
      <selection pane="bottomRight" activeCell="AZ9" activeCellId="0" sqref="AZ9:AZ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" width="22.27"/>
    <col collapsed="false" customWidth="true" hidden="false" outlineLevel="0" max="3" min="2" style="16" width="12.13"/>
    <col collapsed="false" customWidth="true" hidden="true" outlineLevel="0" max="13" min="4" style="16" width="12.13"/>
    <col collapsed="false" customWidth="true" hidden="true" outlineLevel="0" max="17" min="14" style="16" width="9.99"/>
    <col collapsed="false" customWidth="true" hidden="true" outlineLevel="0" max="18" min="18" style="16" width="11.27"/>
    <col collapsed="false" customWidth="true" hidden="true" outlineLevel="0" max="19" min="19" style="16" width="11.84"/>
    <col collapsed="false" customWidth="true" hidden="true" outlineLevel="0" max="28" min="20" style="16" width="9.99"/>
    <col collapsed="false" customWidth="true" hidden="false" outlineLevel="0" max="29" min="29" style="16" width="12.84"/>
    <col collapsed="false" customWidth="true" hidden="true" outlineLevel="0" max="30" min="30" style="16" width="6.84"/>
    <col collapsed="false" customWidth="false" hidden="false" outlineLevel="0" max="32" min="31" style="16" width="9.13"/>
    <col collapsed="false" customWidth="false" hidden="true" outlineLevel="0" max="33" min="33" style="16" width="9.13"/>
    <col collapsed="false" customWidth="false" hidden="false" outlineLevel="0" max="51" min="34" style="16" width="9.13"/>
    <col collapsed="false" customWidth="false" hidden="true" outlineLevel="0" max="52" min="52" style="16" width="9.13"/>
    <col collapsed="false" customWidth="false" hidden="false" outlineLevel="0" max="65" min="53" style="16" width="9.13"/>
    <col collapsed="false" customWidth="false" hidden="true" outlineLevel="0" max="70" min="66" style="16" width="9.13"/>
    <col collapsed="false" customWidth="false" hidden="false" outlineLevel="0" max="257" min="71" style="16" width="9.13"/>
  </cols>
  <sheetData>
    <row r="1" customFormat="false" ht="11.25" hidden="false" customHeight="false" outlineLevel="0" collapsed="false">
      <c r="A1" s="17" t="s">
        <v>23</v>
      </c>
    </row>
    <row r="2" customFormat="false" ht="11.25" hidden="false" customHeight="false" outlineLevel="0" collapsed="false">
      <c r="A2" s="18" t="e">
        <f aca="false">PrReportDate</f>
        <v>#REF!</v>
      </c>
    </row>
    <row r="3" customFormat="false" ht="11.25" hidden="false" customHeight="false" outlineLevel="0" collapsed="false">
      <c r="A3" s="17" t="s">
        <v>24</v>
      </c>
    </row>
    <row r="4" customFormat="false" ht="11.25" hidden="false" customHeight="false" outlineLevel="0" collapsed="false">
      <c r="A4" s="19"/>
    </row>
    <row r="5" customFormat="false" ht="11.25" hidden="false" customHeight="false" outlineLevel="0" collapsed="false">
      <c r="A5" s="19"/>
    </row>
    <row r="7" customFormat="false" ht="11.25" hidden="false" customHeight="false" outlineLevel="0" collapsed="false">
      <c r="B7" s="20" t="e">
        <f aca="false">WORKDAY(A2,1,Holidays)</f>
        <v>#REF!</v>
      </c>
      <c r="C7" s="20" t="e">
        <f aca="false">WORKDAY(B7,1,Holidays)</f>
        <v>#REF!</v>
      </c>
      <c r="D7" s="20" t="e">
        <f aca="false">WORKDAY(C7,1,Holidays)</f>
        <v>#REF!</v>
      </c>
      <c r="E7" s="20" t="e">
        <f aca="false">WORKDAY(D7,1,Holidays)</f>
        <v>#REF!</v>
      </c>
      <c r="F7" s="20" t="e">
        <f aca="false">WORKDAY(E7,1,Holidays)</f>
        <v>#REF!</v>
      </c>
      <c r="G7" s="20" t="e">
        <f aca="false">WORKDAY(F7,1,Holidays)</f>
        <v>#REF!</v>
      </c>
      <c r="H7" s="20" t="e">
        <f aca="false">WORKDAY(G7,1,Holidays)</f>
        <v>#REF!</v>
      </c>
      <c r="I7" s="20" t="e">
        <f aca="false">WORKDAY(H7,1,Holidays)</f>
        <v>#REF!</v>
      </c>
      <c r="J7" s="20" t="e">
        <f aca="false">WORKDAY(I7,1,Holidays)</f>
        <v>#REF!</v>
      </c>
      <c r="K7" s="20" t="e">
        <f aca="false">WORKDAY(J7,1,Holidays)</f>
        <v>#REF!</v>
      </c>
      <c r="L7" s="20" t="e">
        <f aca="false">WORKDAY(K7,1,Holidays)</f>
        <v>#REF!</v>
      </c>
      <c r="M7" s="20" t="e">
        <f aca="false">WORKDAY(L7,1,Holidays)</f>
        <v>#REF!</v>
      </c>
      <c r="N7" s="20" t="e">
        <f aca="false">WORKDAY(M7,1,Holidays)</f>
        <v>#REF!</v>
      </c>
      <c r="O7" s="20" t="e">
        <f aca="false">WORKDAY(N7,1,Holidays)</f>
        <v>#REF!</v>
      </c>
      <c r="P7" s="20" t="e">
        <f aca="false">WORKDAY(O7,1,Holidays)</f>
        <v>#REF!</v>
      </c>
      <c r="Q7" s="20" t="e">
        <f aca="false">WORKDAY(P7,1,Holidays)</f>
        <v>#REF!</v>
      </c>
      <c r="R7" s="20" t="e">
        <f aca="false">WORKDAY(Q7,1,Holidays)</f>
        <v>#REF!</v>
      </c>
      <c r="S7" s="20" t="e">
        <f aca="false">WORKDAY(R7,1,Holidays)</f>
        <v>#REF!</v>
      </c>
      <c r="T7" s="20" t="e">
        <f aca="false">WORKDAY(S7,1,Holidays)</f>
        <v>#REF!</v>
      </c>
      <c r="U7" s="20" t="e">
        <f aca="false">WORKDAY(T7,1,Holidays)</f>
        <v>#REF!</v>
      </c>
      <c r="V7" s="20" t="e">
        <f aca="false">WORKDAY(U7,1,Holidays)</f>
        <v>#REF!</v>
      </c>
      <c r="W7" s="20" t="e">
        <f aca="false">WORKDAY(V7,1,Holidays)</f>
        <v>#REF!</v>
      </c>
      <c r="X7" s="20" t="e">
        <f aca="false">WORKDAY(W7,1,Holidays)</f>
        <v>#REF!</v>
      </c>
      <c r="Y7" s="20" t="e">
        <f aca="false">WORKDAY(X7,1,Holidays)</f>
        <v>#REF!</v>
      </c>
      <c r="Z7" s="20" t="e">
        <f aca="false">WORKDAY(Y7,1,Holidays)</f>
        <v>#REF!</v>
      </c>
      <c r="AA7" s="20" t="e">
        <f aca="false">WORKDAY(Z7,1,Holidays)</f>
        <v>#REF!</v>
      </c>
      <c r="AB7" s="20" t="e">
        <f aca="false">WORKDAY(AA7,1,Holidays)</f>
        <v>#REF!</v>
      </c>
      <c r="AC7" s="20"/>
    </row>
    <row r="8" customFormat="false" ht="22.5" hidden="false" customHeight="true" outlineLevel="0" collapsed="false">
      <c r="A8" s="21" t="s">
        <v>25</v>
      </c>
      <c r="B8" s="22" t="e">
        <f aca="false">B7</f>
        <v>#REF!</v>
      </c>
      <c r="C8" s="22" t="e">
        <f aca="false">C7</f>
        <v>#REF!</v>
      </c>
      <c r="D8" s="22" t="e">
        <f aca="false">D7</f>
        <v>#REF!</v>
      </c>
      <c r="E8" s="22" t="e">
        <f aca="false">E7</f>
        <v>#REF!</v>
      </c>
      <c r="F8" s="22" t="e">
        <f aca="false">F7</f>
        <v>#REF!</v>
      </c>
      <c r="G8" s="22" t="e">
        <f aca="false">G7</f>
        <v>#REF!</v>
      </c>
      <c r="H8" s="22" t="e">
        <f aca="false">H7</f>
        <v>#REF!</v>
      </c>
      <c r="I8" s="22" t="e">
        <f aca="false">I7</f>
        <v>#REF!</v>
      </c>
      <c r="J8" s="22" t="e">
        <f aca="false">J7</f>
        <v>#REF!</v>
      </c>
      <c r="K8" s="22" t="e">
        <f aca="false">K7</f>
        <v>#REF!</v>
      </c>
      <c r="L8" s="22" t="e">
        <f aca="false">L7</f>
        <v>#REF!</v>
      </c>
      <c r="M8" s="22" t="e">
        <f aca="false">M7</f>
        <v>#REF!</v>
      </c>
      <c r="N8" s="22" t="e">
        <f aca="false">N7</f>
        <v>#REF!</v>
      </c>
      <c r="O8" s="22" t="e">
        <f aca="false">O7</f>
        <v>#REF!</v>
      </c>
      <c r="P8" s="22" t="e">
        <f aca="false">P7</f>
        <v>#REF!</v>
      </c>
      <c r="Q8" s="22" t="e">
        <f aca="false">Q7</f>
        <v>#REF!</v>
      </c>
      <c r="R8" s="22" t="e">
        <f aca="false">R7</f>
        <v>#REF!</v>
      </c>
      <c r="S8" s="22" t="e">
        <f aca="false">S7</f>
        <v>#REF!</v>
      </c>
      <c r="T8" s="22" t="e">
        <f aca="false">T7</f>
        <v>#REF!</v>
      </c>
      <c r="U8" s="22" t="e">
        <f aca="false">U7</f>
        <v>#REF!</v>
      </c>
      <c r="V8" s="22" t="e">
        <f aca="false">V7</f>
        <v>#REF!</v>
      </c>
      <c r="W8" s="22" t="e">
        <f aca="false">W7</f>
        <v>#REF!</v>
      </c>
      <c r="X8" s="22" t="e">
        <f aca="false">X7</f>
        <v>#REF!</v>
      </c>
      <c r="Y8" s="22" t="e">
        <f aca="false">Y7</f>
        <v>#REF!</v>
      </c>
      <c r="Z8" s="22" t="e">
        <f aca="false">Z7</f>
        <v>#REF!</v>
      </c>
      <c r="AA8" s="22" t="e">
        <f aca="false">AA7</f>
        <v>#REF!</v>
      </c>
      <c r="AB8" s="22" t="e">
        <f aca="false">AB7</f>
        <v>#REF!</v>
      </c>
      <c r="AC8" s="23" t="s">
        <v>26</v>
      </c>
      <c r="AD8" s="24" t="e">
        <f aca="false">'[2]'!AF8</f>
        <v>#N/A</v>
      </c>
      <c r="AE8" s="24"/>
      <c r="AF8" s="25"/>
      <c r="AG8" s="25" t="n">
        <v>37154</v>
      </c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4.1" hidden="true" customHeight="true" outlineLevel="0" collapsed="false">
      <c r="A9" s="26" t="s">
        <v>13</v>
      </c>
      <c r="B9" s="27" t="e">
        <f aca="false">VLOOKUP(B$8,#REF!,4)</f>
        <v>#REF!</v>
      </c>
      <c r="C9" s="28" t="e">
        <f aca="false">VLOOKUP(C$8,#REF!,4)</f>
        <v>#REF!</v>
      </c>
      <c r="D9" s="28" t="e">
        <f aca="false">VLOOKUP(D$8,#REF!,4)</f>
        <v>#REF!</v>
      </c>
      <c r="E9" s="28" t="e">
        <f aca="false">VLOOKUP(E$8,#REF!,4)</f>
        <v>#REF!</v>
      </c>
      <c r="F9" s="28" t="e">
        <f aca="false">VLOOKUP(F$8,#REF!,4)</f>
        <v>#REF!</v>
      </c>
      <c r="G9" s="28" t="e">
        <f aca="false">VLOOKUP(G$8,#REF!,4)</f>
        <v>#REF!</v>
      </c>
      <c r="H9" s="28" t="e">
        <f aca="false">VLOOKUP(H$8,#REF!,4)</f>
        <v>#REF!</v>
      </c>
      <c r="I9" s="28" t="e">
        <f aca="false">VLOOKUP(I$8,#REF!,4)</f>
        <v>#REF!</v>
      </c>
      <c r="J9" s="28" t="e">
        <f aca="false">VLOOKUP(J$8,#REF!,4)</f>
        <v>#REF!</v>
      </c>
      <c r="K9" s="28" t="e">
        <f aca="false">VLOOKUP(K$8,#REF!,4)</f>
        <v>#REF!</v>
      </c>
      <c r="L9" s="28" t="e">
        <f aca="false">VLOOKUP(L$8,#REF!,4)</f>
        <v>#REF!</v>
      </c>
      <c r="M9" s="28" t="e">
        <f aca="false">VLOOKUP(M$8,#REF!,4)</f>
        <v>#REF!</v>
      </c>
      <c r="N9" s="28" t="e">
        <f aca="false">VLOOKUP(N$8,#REF!,4)</f>
        <v>#REF!</v>
      </c>
      <c r="O9" s="28" t="e">
        <f aca="false">VLOOKUP(O$8,#REF!,4)</f>
        <v>#REF!</v>
      </c>
      <c r="P9" s="28" t="e">
        <f aca="false">VLOOKUP(P$8,#REF!,4)</f>
        <v>#REF!</v>
      </c>
      <c r="Q9" s="28" t="e">
        <f aca="false">VLOOKUP(Q$8,#REF!,4)</f>
        <v>#REF!</v>
      </c>
      <c r="R9" s="28" t="e">
        <f aca="false">VLOOKUP(R$8,#REF!,4)</f>
        <v>#REF!</v>
      </c>
      <c r="S9" s="28" t="e">
        <f aca="false">VLOOKUP(S$8,#REF!,4)</f>
        <v>#REF!</v>
      </c>
      <c r="T9" s="28" t="e">
        <f aca="false">VLOOKUP(T$8,#REF!,4)</f>
        <v>#REF!</v>
      </c>
      <c r="U9" s="28" t="e">
        <f aca="false">VLOOKUP(U$8,#REF!,4)</f>
        <v>#REF!</v>
      </c>
      <c r="V9" s="28" t="e">
        <f aca="false">VLOOKUP(V$8,#REF!,4)</f>
        <v>#REF!</v>
      </c>
      <c r="W9" s="29" t="e">
        <f aca="false">VLOOKUP(W$8,#REF!,4)</f>
        <v>#REF!</v>
      </c>
      <c r="X9" s="28" t="e">
        <f aca="false">VLOOKUP(X$8,#REF!,4)</f>
        <v>#REF!</v>
      </c>
      <c r="Y9" s="28" t="e">
        <f aca="false">VLOOKUP(Y$8,#REF!,4)</f>
        <v>#REF!</v>
      </c>
      <c r="Z9" s="28" t="e">
        <f aca="false">VLOOKUP(Z$8,#REF!,4)</f>
        <v>#REF!</v>
      </c>
      <c r="AA9" s="28" t="e">
        <f aca="false">VLOOKUP(AA$8,#REF!,4)</f>
        <v>#REF!</v>
      </c>
      <c r="AB9" s="29" t="e">
        <f aca="false">VLOOKUP(AB$8,#REF!,4)</f>
        <v>#REF!</v>
      </c>
      <c r="AC9" s="30" t="e">
        <f aca="false">AVERAGE(B9)</f>
        <v>#REF!</v>
      </c>
      <c r="AD9" s="29" t="n">
        <v>14.3699998855591</v>
      </c>
      <c r="AE9" s="31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1"/>
      <c r="AS9" s="31"/>
      <c r="AT9" s="31"/>
      <c r="AU9" s="31"/>
      <c r="AV9" s="31"/>
      <c r="AW9" s="31"/>
      <c r="AX9" s="31"/>
      <c r="AY9" s="31"/>
      <c r="AZ9" s="31" t="n">
        <v>38.6</v>
      </c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4.1" hidden="true" customHeight="true" outlineLevel="0" collapsed="false">
      <c r="A10" s="33" t="s">
        <v>12</v>
      </c>
      <c r="B10" s="34" t="e">
        <f aca="false">VLOOKUP(B$8,#REF!,3)</f>
        <v>#REF!</v>
      </c>
      <c r="C10" s="31" t="e">
        <f aca="false">VLOOKUP(C$8,#REF!,3)</f>
        <v>#REF!</v>
      </c>
      <c r="D10" s="31" t="e">
        <f aca="false">VLOOKUP(D$8,#REF!,3)</f>
        <v>#REF!</v>
      </c>
      <c r="E10" s="31" t="e">
        <f aca="false">VLOOKUP(E$8,#REF!,3)</f>
        <v>#REF!</v>
      </c>
      <c r="F10" s="31" t="e">
        <f aca="false">VLOOKUP(F$8,#REF!,3)</f>
        <v>#REF!</v>
      </c>
      <c r="G10" s="31" t="e">
        <f aca="false">VLOOKUP(G$8,#REF!,3)</f>
        <v>#REF!</v>
      </c>
      <c r="H10" s="31" t="e">
        <f aca="false">VLOOKUP(H$8,#REF!,3)</f>
        <v>#REF!</v>
      </c>
      <c r="I10" s="31" t="e">
        <f aca="false">VLOOKUP(I$8,#REF!,3)</f>
        <v>#REF!</v>
      </c>
      <c r="J10" s="31" t="e">
        <f aca="false">VLOOKUP(J$8,#REF!,3)</f>
        <v>#REF!</v>
      </c>
      <c r="K10" s="31" t="e">
        <f aca="false">VLOOKUP(K$8,#REF!,3)</f>
        <v>#REF!</v>
      </c>
      <c r="L10" s="31" t="e">
        <f aca="false">VLOOKUP(L$8,#REF!,3)</f>
        <v>#REF!</v>
      </c>
      <c r="M10" s="31" t="e">
        <f aca="false">VLOOKUP(M$8,#REF!,3)</f>
        <v>#REF!</v>
      </c>
      <c r="N10" s="31" t="e">
        <f aca="false">VLOOKUP(N$8,#REF!,3)</f>
        <v>#REF!</v>
      </c>
      <c r="O10" s="31" t="e">
        <f aca="false">VLOOKUP(O$8,#REF!,3)</f>
        <v>#REF!</v>
      </c>
      <c r="P10" s="31" t="e">
        <f aca="false">VLOOKUP(P$8,#REF!,3)</f>
        <v>#REF!</v>
      </c>
      <c r="Q10" s="31" t="e">
        <f aca="false">VLOOKUP(Q$8,#REF!,3)</f>
        <v>#REF!</v>
      </c>
      <c r="R10" s="31" t="e">
        <f aca="false">VLOOKUP(R$8,#REF!,3)</f>
        <v>#REF!</v>
      </c>
      <c r="S10" s="31" t="e">
        <f aca="false">VLOOKUP(S$8,#REF!,3)</f>
        <v>#REF!</v>
      </c>
      <c r="T10" s="31" t="e">
        <f aca="false">VLOOKUP(T$8,#REF!,3)</f>
        <v>#REF!</v>
      </c>
      <c r="U10" s="31" t="e">
        <f aca="false">VLOOKUP(U$8,#REF!,3)</f>
        <v>#REF!</v>
      </c>
      <c r="V10" s="31" t="e">
        <f aca="false">VLOOKUP(V$8,#REF!,3)</f>
        <v>#REF!</v>
      </c>
      <c r="W10" s="35" t="e">
        <f aca="false">VLOOKUP(W$8,#REF!,3)</f>
        <v>#REF!</v>
      </c>
      <c r="X10" s="31" t="e">
        <f aca="false">VLOOKUP(X$8,#REF!,3)</f>
        <v>#REF!</v>
      </c>
      <c r="Y10" s="31" t="e">
        <f aca="false">VLOOKUP(Y$8,#REF!,3)</f>
        <v>#REF!</v>
      </c>
      <c r="Z10" s="31" t="e">
        <f aca="false">VLOOKUP(Z$8,#REF!,3)</f>
        <v>#REF!</v>
      </c>
      <c r="AA10" s="31" t="e">
        <f aca="false">VLOOKUP(AA$8,#REF!,3)</f>
        <v>#REF!</v>
      </c>
      <c r="AB10" s="35" t="e">
        <f aca="false">VLOOKUP(AB$8,#REF!,3)</f>
        <v>#REF!</v>
      </c>
      <c r="AC10" s="36" t="e">
        <f aca="false">AVERAGE(B10)</f>
        <v>#REF!</v>
      </c>
      <c r="AD10" s="35" t="n">
        <v>7.46000003814697</v>
      </c>
      <c r="AE10" s="31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1"/>
      <c r="AS10" s="31"/>
      <c r="AT10" s="31"/>
      <c r="AU10" s="31"/>
      <c r="AV10" s="31"/>
      <c r="AW10" s="31"/>
      <c r="AX10" s="31"/>
      <c r="AY10" s="31"/>
      <c r="AZ10" s="31" t="n">
        <v>38.9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4.1" hidden="true" customHeight="true" outlineLevel="0" collapsed="false">
      <c r="A11" s="33" t="s">
        <v>14</v>
      </c>
      <c r="B11" s="34" t="e">
        <f aca="false">VLOOKUP(B$8,#REF!,5)</f>
        <v>#REF!</v>
      </c>
      <c r="C11" s="31" t="e">
        <f aca="false">VLOOKUP(C$8,#REF!,5)</f>
        <v>#REF!</v>
      </c>
      <c r="D11" s="31" t="e">
        <f aca="false">VLOOKUP(D$8,#REF!,5)</f>
        <v>#REF!</v>
      </c>
      <c r="E11" s="31" t="e">
        <f aca="false">VLOOKUP(E$8,#REF!,5)</f>
        <v>#REF!</v>
      </c>
      <c r="F11" s="31" t="e">
        <f aca="false">VLOOKUP(F$8,#REF!,5)</f>
        <v>#REF!</v>
      </c>
      <c r="G11" s="31" t="e">
        <f aca="false">VLOOKUP(G$8,#REF!,5)</f>
        <v>#REF!</v>
      </c>
      <c r="H11" s="31" t="e">
        <f aca="false">VLOOKUP(H$8,#REF!,5)</f>
        <v>#REF!</v>
      </c>
      <c r="I11" s="31" t="e">
        <f aca="false">VLOOKUP(I$8,#REF!,5)</f>
        <v>#REF!</v>
      </c>
      <c r="J11" s="31" t="e">
        <f aca="false">VLOOKUP(J$8,#REF!,5)</f>
        <v>#REF!</v>
      </c>
      <c r="K11" s="31" t="e">
        <f aca="false">VLOOKUP(K$8,#REF!,5)</f>
        <v>#REF!</v>
      </c>
      <c r="L11" s="31" t="e">
        <f aca="false">VLOOKUP(L$8,#REF!,5)</f>
        <v>#REF!</v>
      </c>
      <c r="M11" s="31" t="e">
        <f aca="false">VLOOKUP(M$8,#REF!,5)</f>
        <v>#REF!</v>
      </c>
      <c r="N11" s="31" t="e">
        <f aca="false">VLOOKUP(N$8,#REF!,5)</f>
        <v>#REF!</v>
      </c>
      <c r="O11" s="31" t="e">
        <f aca="false">VLOOKUP(O$8,#REF!,5)</f>
        <v>#REF!</v>
      </c>
      <c r="P11" s="31" t="e">
        <f aca="false">VLOOKUP(P$8,#REF!,5)</f>
        <v>#REF!</v>
      </c>
      <c r="Q11" s="31" t="e">
        <f aca="false">VLOOKUP(Q$8,#REF!,5)</f>
        <v>#REF!</v>
      </c>
      <c r="R11" s="31" t="e">
        <f aca="false">VLOOKUP(R$8,#REF!,5)</f>
        <v>#REF!</v>
      </c>
      <c r="S11" s="31" t="e">
        <f aca="false">VLOOKUP(S$8,#REF!,5)</f>
        <v>#REF!</v>
      </c>
      <c r="T11" s="31" t="e">
        <f aca="false">VLOOKUP(T$8,#REF!,5)</f>
        <v>#REF!</v>
      </c>
      <c r="U11" s="31" t="e">
        <f aca="false">VLOOKUP(U$8,#REF!,5)</f>
        <v>#REF!</v>
      </c>
      <c r="V11" s="31" t="e">
        <f aca="false">VLOOKUP(V$8,#REF!,5)</f>
        <v>#REF!</v>
      </c>
      <c r="W11" s="35" t="e">
        <f aca="false">VLOOKUP(W$8,#REF!,5)</f>
        <v>#REF!</v>
      </c>
      <c r="X11" s="31" t="e">
        <f aca="false">VLOOKUP(X$8,#REF!,5)</f>
        <v>#REF!</v>
      </c>
      <c r="Y11" s="31" t="e">
        <f aca="false">VLOOKUP(Y$8,#REF!,5)</f>
        <v>#REF!</v>
      </c>
      <c r="Z11" s="31" t="e">
        <f aca="false">VLOOKUP(Z$8,#REF!,5)</f>
        <v>#REF!</v>
      </c>
      <c r="AA11" s="31" t="e">
        <f aca="false">VLOOKUP(AA$8,#REF!,5)</f>
        <v>#REF!</v>
      </c>
      <c r="AB11" s="35" t="e">
        <f aca="false">VLOOKUP(AB$8,#REF!,5)</f>
        <v>#REF!</v>
      </c>
      <c r="AC11" s="36" t="e">
        <f aca="false">AVERAGE(B11)</f>
        <v>#REF!</v>
      </c>
      <c r="AD11" s="35"/>
      <c r="AE11" s="31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1"/>
      <c r="AS11" s="31"/>
      <c r="AT11" s="31"/>
      <c r="AU11" s="31"/>
      <c r="AV11" s="31"/>
      <c r="AW11" s="31"/>
      <c r="AX11" s="31"/>
      <c r="AY11" s="31"/>
      <c r="AZ11" s="31" t="n">
        <v>38.03</v>
      </c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4.1" hidden="true" customHeight="true" outlineLevel="0" collapsed="false">
      <c r="A12" s="33" t="s">
        <v>17</v>
      </c>
      <c r="B12" s="34" t="e">
        <f aca="false">VLOOKUP(B$8,#REF!,9)</f>
        <v>#REF!</v>
      </c>
      <c r="C12" s="31" t="e">
        <f aca="false">VLOOKUP(C$8,#REF!,9)</f>
        <v>#REF!</v>
      </c>
      <c r="D12" s="31" t="e">
        <f aca="false">VLOOKUP(D$8,#REF!,9)</f>
        <v>#REF!</v>
      </c>
      <c r="E12" s="31" t="e">
        <f aca="false">VLOOKUP(E$8,#REF!,9)</f>
        <v>#REF!</v>
      </c>
      <c r="F12" s="31" t="e">
        <f aca="false">VLOOKUP(F$8,#REF!,9)</f>
        <v>#REF!</v>
      </c>
      <c r="G12" s="31" t="e">
        <f aca="false">VLOOKUP(G$8,#REF!,9)</f>
        <v>#REF!</v>
      </c>
      <c r="H12" s="31" t="e">
        <f aca="false">VLOOKUP(H$8,#REF!,9)</f>
        <v>#REF!</v>
      </c>
      <c r="I12" s="31" t="e">
        <f aca="false">VLOOKUP(I$8,#REF!,9)</f>
        <v>#REF!</v>
      </c>
      <c r="J12" s="31" t="e">
        <f aca="false">VLOOKUP(J$8,#REF!,9)</f>
        <v>#REF!</v>
      </c>
      <c r="K12" s="31" t="e">
        <f aca="false">VLOOKUP(K$8,#REF!,9)</f>
        <v>#REF!</v>
      </c>
      <c r="L12" s="31" t="e">
        <f aca="false">VLOOKUP(L$8,#REF!,9)</f>
        <v>#REF!</v>
      </c>
      <c r="M12" s="31" t="e">
        <f aca="false">VLOOKUP(M$8,#REF!,9)</f>
        <v>#REF!</v>
      </c>
      <c r="N12" s="31" t="e">
        <f aca="false">VLOOKUP(N$8,#REF!,9)</f>
        <v>#REF!</v>
      </c>
      <c r="O12" s="31" t="e">
        <f aca="false">VLOOKUP(O$8,#REF!,9)</f>
        <v>#REF!</v>
      </c>
      <c r="P12" s="31" t="e">
        <f aca="false">VLOOKUP(P$8,#REF!,9)</f>
        <v>#REF!</v>
      </c>
      <c r="Q12" s="31" t="e">
        <f aca="false">VLOOKUP(Q$8,#REF!,9)</f>
        <v>#REF!</v>
      </c>
      <c r="R12" s="31" t="e">
        <f aca="false">VLOOKUP(R$8,#REF!,9)</f>
        <v>#REF!</v>
      </c>
      <c r="S12" s="31" t="e">
        <f aca="false">VLOOKUP(S$8,#REF!,9)</f>
        <v>#REF!</v>
      </c>
      <c r="T12" s="31" t="e">
        <f aca="false">VLOOKUP(T$8,#REF!,9)</f>
        <v>#REF!</v>
      </c>
      <c r="U12" s="31" t="e">
        <f aca="false">VLOOKUP(U$8,#REF!,9)</f>
        <v>#REF!</v>
      </c>
      <c r="V12" s="31" t="e">
        <f aca="false">VLOOKUP(V$8,#REF!,9)</f>
        <v>#REF!</v>
      </c>
      <c r="W12" s="35" t="e">
        <f aca="false">VLOOKUP(W$8,#REF!,9)</f>
        <v>#REF!</v>
      </c>
      <c r="X12" s="31" t="e">
        <f aca="false">VLOOKUP(X$8,#REF!,9)</f>
        <v>#REF!</v>
      </c>
      <c r="Y12" s="31" t="e">
        <f aca="false">VLOOKUP(Y$8,#REF!,9)</f>
        <v>#REF!</v>
      </c>
      <c r="Z12" s="31" t="e">
        <f aca="false">VLOOKUP(Z$8,#REF!,9)</f>
        <v>#REF!</v>
      </c>
      <c r="AA12" s="31" t="e">
        <f aca="false">VLOOKUP(AA$8,#REF!,9)</f>
        <v>#REF!</v>
      </c>
      <c r="AB12" s="35" t="e">
        <f aca="false">VLOOKUP(AB$8,#REF!,9)</f>
        <v>#REF!</v>
      </c>
      <c r="AC12" s="36" t="e">
        <f aca="false">AVERAGE(B12)</f>
        <v>#REF!</v>
      </c>
      <c r="AD12" s="35"/>
      <c r="AE12" s="31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1"/>
      <c r="AS12" s="31"/>
      <c r="AT12" s="31"/>
      <c r="AU12" s="31"/>
      <c r="AV12" s="31"/>
      <c r="AW12" s="31"/>
      <c r="AX12" s="31"/>
      <c r="AY12" s="31"/>
      <c r="AZ12" s="31" t="n">
        <v>38.3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4.1" hidden="true" customHeight="true" outlineLevel="0" collapsed="false">
      <c r="A13" s="33" t="s">
        <v>15</v>
      </c>
      <c r="B13" s="34" t="e">
        <f aca="false">VLOOKUP(B$8,#REF!,6)</f>
        <v>#REF!</v>
      </c>
      <c r="C13" s="31" t="e">
        <f aca="false">VLOOKUP(C$8,#REF!,6)</f>
        <v>#REF!</v>
      </c>
      <c r="D13" s="31" t="e">
        <f aca="false">VLOOKUP(D$8,#REF!,6)</f>
        <v>#REF!</v>
      </c>
      <c r="E13" s="31" t="e">
        <f aca="false">VLOOKUP(E$8,#REF!,6)</f>
        <v>#REF!</v>
      </c>
      <c r="F13" s="31" t="e">
        <f aca="false">VLOOKUP(F$8,#REF!,6)</f>
        <v>#REF!</v>
      </c>
      <c r="G13" s="31" t="e">
        <f aca="false">VLOOKUP(G$8,#REF!,6)</f>
        <v>#REF!</v>
      </c>
      <c r="H13" s="31" t="e">
        <f aca="false">VLOOKUP(H$8,#REF!,6)</f>
        <v>#REF!</v>
      </c>
      <c r="I13" s="31" t="e">
        <f aca="false">VLOOKUP(I$8,#REF!,6)</f>
        <v>#REF!</v>
      </c>
      <c r="J13" s="31" t="e">
        <f aca="false">VLOOKUP(J$8,#REF!,6)</f>
        <v>#REF!</v>
      </c>
      <c r="K13" s="31" t="e">
        <f aca="false">VLOOKUP(K$8,#REF!,6)</f>
        <v>#REF!</v>
      </c>
      <c r="L13" s="31" t="e">
        <f aca="false">VLOOKUP(L$8,#REF!,6)</f>
        <v>#REF!</v>
      </c>
      <c r="M13" s="31" t="e">
        <f aca="false">VLOOKUP(M$8,#REF!,6)</f>
        <v>#REF!</v>
      </c>
      <c r="N13" s="31" t="e">
        <f aca="false">VLOOKUP(N$8,#REF!,6)</f>
        <v>#REF!</v>
      </c>
      <c r="O13" s="31" t="e">
        <f aca="false">VLOOKUP(O$8,#REF!,6)</f>
        <v>#REF!</v>
      </c>
      <c r="P13" s="31" t="e">
        <f aca="false">VLOOKUP(P$8,#REF!,6)</f>
        <v>#REF!</v>
      </c>
      <c r="Q13" s="31" t="e">
        <f aca="false">VLOOKUP(Q$8,#REF!,6)</f>
        <v>#REF!</v>
      </c>
      <c r="R13" s="31" t="e">
        <f aca="false">VLOOKUP(R$8,#REF!,6)</f>
        <v>#REF!</v>
      </c>
      <c r="S13" s="31" t="e">
        <f aca="false">VLOOKUP(S$8,#REF!,6)</f>
        <v>#REF!</v>
      </c>
      <c r="T13" s="31" t="e">
        <f aca="false">VLOOKUP(T$8,#REF!,6)</f>
        <v>#REF!</v>
      </c>
      <c r="U13" s="31" t="e">
        <f aca="false">VLOOKUP(U$8,#REF!,6)</f>
        <v>#REF!</v>
      </c>
      <c r="V13" s="31" t="e">
        <f aca="false">VLOOKUP(V$8,#REF!,6)</f>
        <v>#REF!</v>
      </c>
      <c r="W13" s="35" t="e">
        <f aca="false">VLOOKUP(W$8,#REF!,6)</f>
        <v>#REF!</v>
      </c>
      <c r="X13" s="31" t="e">
        <f aca="false">VLOOKUP(X$8,#REF!,6)</f>
        <v>#REF!</v>
      </c>
      <c r="Y13" s="31" t="e">
        <f aca="false">VLOOKUP(Y$8,#REF!,6)</f>
        <v>#REF!</v>
      </c>
      <c r="Z13" s="31" t="e">
        <f aca="false">VLOOKUP(Z$8,#REF!,6)</f>
        <v>#REF!</v>
      </c>
      <c r="AA13" s="31" t="e">
        <f aca="false">VLOOKUP(AA$8,#REF!,6)</f>
        <v>#REF!</v>
      </c>
      <c r="AB13" s="35" t="e">
        <f aca="false">VLOOKUP(AB$8,#REF!,6)</f>
        <v>#REF!</v>
      </c>
      <c r="AC13" s="36" t="e">
        <f aca="false">AVERAGE(B13)</f>
        <v>#REF!</v>
      </c>
      <c r="AD13" s="35"/>
      <c r="AE13" s="31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1"/>
      <c r="AS13" s="31"/>
      <c r="AT13" s="31"/>
      <c r="AU13" s="31"/>
      <c r="AV13" s="31"/>
      <c r="AW13" s="31"/>
      <c r="AX13" s="31"/>
      <c r="AY13" s="31"/>
      <c r="AZ13" s="31" t="n">
        <v>38.3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4.1" hidden="true" customHeight="true" outlineLevel="0" collapsed="false">
      <c r="A14" s="33" t="s">
        <v>11</v>
      </c>
      <c r="B14" s="34" t="e">
        <f aca="false">VLOOKUP(B$8,#REF!,2)</f>
        <v>#REF!</v>
      </c>
      <c r="C14" s="31" t="e">
        <f aca="false">VLOOKUP(C$8,#REF!,2)</f>
        <v>#REF!</v>
      </c>
      <c r="D14" s="31" t="e">
        <f aca="false">VLOOKUP(D$8,#REF!,2)</f>
        <v>#REF!</v>
      </c>
      <c r="E14" s="31" t="e">
        <f aca="false">VLOOKUP(E$8,#REF!,2)</f>
        <v>#REF!</v>
      </c>
      <c r="F14" s="31" t="e">
        <f aca="false">VLOOKUP(F$8,#REF!,2)</f>
        <v>#REF!</v>
      </c>
      <c r="G14" s="31" t="e">
        <f aca="false">VLOOKUP(G$8,#REF!,2)</f>
        <v>#REF!</v>
      </c>
      <c r="H14" s="31" t="e">
        <f aca="false">VLOOKUP(H$8,#REF!,2)</f>
        <v>#REF!</v>
      </c>
      <c r="I14" s="31" t="e">
        <f aca="false">VLOOKUP(I$8,#REF!,2)</f>
        <v>#REF!</v>
      </c>
      <c r="J14" s="31" t="e">
        <f aca="false">VLOOKUP(J$8,#REF!,2)</f>
        <v>#REF!</v>
      </c>
      <c r="K14" s="31" t="e">
        <f aca="false">VLOOKUP(K$8,#REF!,2)</f>
        <v>#REF!</v>
      </c>
      <c r="L14" s="31" t="e">
        <f aca="false">VLOOKUP(L$8,#REF!,2)</f>
        <v>#REF!</v>
      </c>
      <c r="M14" s="31" t="e">
        <f aca="false">VLOOKUP(M$8,#REF!,2)</f>
        <v>#REF!</v>
      </c>
      <c r="N14" s="31" t="e">
        <f aca="false">VLOOKUP(N$8,#REF!,2)</f>
        <v>#REF!</v>
      </c>
      <c r="O14" s="31" t="e">
        <f aca="false">VLOOKUP(O$8,#REF!,2)</f>
        <v>#REF!</v>
      </c>
      <c r="P14" s="31" t="e">
        <f aca="false">VLOOKUP(P$8,#REF!,2)</f>
        <v>#REF!</v>
      </c>
      <c r="Q14" s="31" t="e">
        <f aca="false">VLOOKUP(Q$8,#REF!,2)</f>
        <v>#REF!</v>
      </c>
      <c r="R14" s="31" t="e">
        <f aca="false">VLOOKUP(R$8,#REF!,2)</f>
        <v>#REF!</v>
      </c>
      <c r="S14" s="31" t="e">
        <f aca="false">VLOOKUP(S$8,#REF!,2)</f>
        <v>#REF!</v>
      </c>
      <c r="T14" s="31" t="e">
        <f aca="false">VLOOKUP(T$8,#REF!,2)</f>
        <v>#REF!</v>
      </c>
      <c r="U14" s="31" t="e">
        <f aca="false">VLOOKUP(U$8,#REF!,2)</f>
        <v>#REF!</v>
      </c>
      <c r="V14" s="31" t="e">
        <f aca="false">VLOOKUP(V$8,#REF!,2)</f>
        <v>#REF!</v>
      </c>
      <c r="W14" s="35" t="e">
        <f aca="false">VLOOKUP(W$8,#REF!,2)</f>
        <v>#REF!</v>
      </c>
      <c r="X14" s="31" t="e">
        <f aca="false">VLOOKUP(X$8,#REF!,2)</f>
        <v>#REF!</v>
      </c>
      <c r="Y14" s="31" t="e">
        <f aca="false">VLOOKUP(Y$8,#REF!,2)</f>
        <v>#REF!</v>
      </c>
      <c r="Z14" s="31" t="e">
        <f aca="false">VLOOKUP(Z$8,#REF!,2)</f>
        <v>#REF!</v>
      </c>
      <c r="AA14" s="31" t="e">
        <f aca="false">VLOOKUP(AA$8,#REF!,2)</f>
        <v>#REF!</v>
      </c>
      <c r="AB14" s="35" t="e">
        <f aca="false">VLOOKUP(AB$8,#REF!,2)</f>
        <v>#REF!</v>
      </c>
      <c r="AC14" s="36" t="e">
        <f aca="false">AVERAGE(B14)</f>
        <v>#REF!</v>
      </c>
      <c r="AD14" s="35"/>
      <c r="AE14" s="31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1"/>
      <c r="AS14" s="31"/>
      <c r="AT14" s="31"/>
      <c r="AU14" s="31"/>
      <c r="AV14" s="31"/>
      <c r="AW14" s="31"/>
      <c r="AX14" s="31"/>
      <c r="AY14" s="31"/>
      <c r="AZ14" s="31" t="n">
        <v>38.75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4.1" hidden="true" customHeight="true" outlineLevel="0" collapsed="false">
      <c r="A15" s="33" t="s">
        <v>16</v>
      </c>
      <c r="B15" s="34" t="e">
        <f aca="false">VLOOKUP(B$8,#REF!,7)</f>
        <v>#REF!</v>
      </c>
      <c r="C15" s="31" t="e">
        <f aca="false">VLOOKUP(C$8,#REF!,7)</f>
        <v>#REF!</v>
      </c>
      <c r="D15" s="31" t="e">
        <f aca="false">VLOOKUP(D$8,#REF!,7)</f>
        <v>#REF!</v>
      </c>
      <c r="E15" s="31" t="e">
        <f aca="false">VLOOKUP(E$8,#REF!,7)</f>
        <v>#REF!</v>
      </c>
      <c r="F15" s="31" t="e">
        <f aca="false">VLOOKUP(F$8,#REF!,7)</f>
        <v>#REF!</v>
      </c>
      <c r="G15" s="31" t="e">
        <f aca="false">VLOOKUP(G$8,#REF!,7)</f>
        <v>#REF!</v>
      </c>
      <c r="H15" s="31" t="e">
        <f aca="false">VLOOKUP(H$8,#REF!,7)</f>
        <v>#REF!</v>
      </c>
      <c r="I15" s="31" t="e">
        <f aca="false">VLOOKUP(I$8,#REF!,7)</f>
        <v>#REF!</v>
      </c>
      <c r="J15" s="31" t="e">
        <f aca="false">VLOOKUP(J$8,#REF!,7)</f>
        <v>#REF!</v>
      </c>
      <c r="K15" s="31" t="e">
        <f aca="false">VLOOKUP(K$8,#REF!,7)</f>
        <v>#REF!</v>
      </c>
      <c r="L15" s="31" t="e">
        <f aca="false">VLOOKUP(L$8,#REF!,7)</f>
        <v>#REF!</v>
      </c>
      <c r="M15" s="31" t="e">
        <f aca="false">VLOOKUP(M$8,#REF!,7)</f>
        <v>#REF!</v>
      </c>
      <c r="N15" s="31" t="e">
        <f aca="false">VLOOKUP(N$8,#REF!,7)</f>
        <v>#REF!</v>
      </c>
      <c r="O15" s="31" t="e">
        <f aca="false">VLOOKUP(O$8,#REF!,7)</f>
        <v>#REF!</v>
      </c>
      <c r="P15" s="31" t="e">
        <f aca="false">VLOOKUP(P$8,#REF!,7)</f>
        <v>#REF!</v>
      </c>
      <c r="Q15" s="31" t="e">
        <f aca="false">VLOOKUP(Q$8,#REF!,7)</f>
        <v>#REF!</v>
      </c>
      <c r="R15" s="31" t="e">
        <f aca="false">VLOOKUP(R$8,#REF!,7)</f>
        <v>#REF!</v>
      </c>
      <c r="S15" s="31" t="e">
        <f aca="false">VLOOKUP(S$8,#REF!,7)</f>
        <v>#REF!</v>
      </c>
      <c r="T15" s="31" t="e">
        <f aca="false">VLOOKUP(T$8,#REF!,7)</f>
        <v>#REF!</v>
      </c>
      <c r="U15" s="31" t="e">
        <f aca="false">VLOOKUP(U$8,#REF!,7)</f>
        <v>#REF!</v>
      </c>
      <c r="V15" s="31" t="e">
        <f aca="false">VLOOKUP(V$8,#REF!,7)</f>
        <v>#REF!</v>
      </c>
      <c r="W15" s="35" t="e">
        <f aca="false">VLOOKUP(W$8,#REF!,7)</f>
        <v>#REF!</v>
      </c>
      <c r="X15" s="31" t="e">
        <f aca="false">VLOOKUP(X$8,#REF!,7)</f>
        <v>#REF!</v>
      </c>
      <c r="Y15" s="31" t="e">
        <f aca="false">VLOOKUP(Y$8,#REF!,7)</f>
        <v>#REF!</v>
      </c>
      <c r="Z15" s="31" t="e">
        <f aca="false">VLOOKUP(Z$8,#REF!,7)</f>
        <v>#REF!</v>
      </c>
      <c r="AA15" s="31" t="e">
        <f aca="false">VLOOKUP(AA$8,#REF!,7)</f>
        <v>#REF!</v>
      </c>
      <c r="AB15" s="35" t="e">
        <f aca="false">VLOOKUP(AB$8,#REF!,7)</f>
        <v>#REF!</v>
      </c>
      <c r="AC15" s="36" t="e">
        <f aca="false">AVERAGE(B15)</f>
        <v>#REF!</v>
      </c>
      <c r="AD15" s="35" t="n">
        <v>67.5</v>
      </c>
      <c r="AE15" s="31"/>
      <c r="AR15" s="31"/>
      <c r="AS15" s="31"/>
      <c r="AT15" s="31"/>
      <c r="AU15" s="31"/>
      <c r="AV15" s="31"/>
      <c r="AW15" s="31"/>
      <c r="AX15" s="31"/>
      <c r="AY15" s="31"/>
      <c r="AZ15" s="31" t="n">
        <v>39.75</v>
      </c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customFormat="false" ht="14.1" hidden="false" customHeight="true" outlineLevel="0" collapsed="false">
      <c r="A16" s="37"/>
      <c r="B16" s="34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5"/>
      <c r="X16" s="31"/>
      <c r="Y16" s="31"/>
      <c r="Z16" s="31"/>
      <c r="AA16" s="31"/>
      <c r="AB16" s="35"/>
      <c r="AC16" s="36"/>
      <c r="AD16" s="35"/>
      <c r="AE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customFormat="false" ht="14.1" hidden="false" customHeight="true" outlineLevel="0" collapsed="false">
      <c r="A17" s="37" t="s">
        <v>9</v>
      </c>
      <c r="B17" s="34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5"/>
      <c r="X17" s="31"/>
      <c r="Y17" s="31"/>
      <c r="Z17" s="31"/>
      <c r="AA17" s="31"/>
      <c r="AB17" s="35"/>
      <c r="AC17" s="36"/>
      <c r="AD17" s="35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4.1" hidden="false" customHeight="true" outlineLevel="0" collapsed="false">
      <c r="A18" s="33" t="s">
        <v>9</v>
      </c>
      <c r="B18" s="34" t="n">
        <f aca="false">IF(ISNUMBER(VLOOKUP(B$8,#REF!,18,FALSE())),VLOOKUP(B$8,#REF!,18,FALSE()),0)</f>
        <v>0</v>
      </c>
      <c r="C18" s="34" t="n">
        <f aca="false">IF(ISNUMBER(VLOOKUP(C$8,#REF!,18,FALSE())),VLOOKUP(C$8,#REF!,18,FALSE()),0)</f>
        <v>0</v>
      </c>
      <c r="D18" s="34" t="n">
        <f aca="false">IF(ISNUMBER(VLOOKUP(D$8,#REF!,18,FALSE())),VLOOKUP(D$8,#REF!,18,FALSE()),0)</f>
        <v>0</v>
      </c>
      <c r="E18" s="34" t="n">
        <f aca="false">IF(ISNUMBER(VLOOKUP(E$8,#REF!,18,FALSE())),VLOOKUP(E$8,#REF!,18,FALSE()),0)</f>
        <v>0</v>
      </c>
      <c r="F18" s="34" t="n">
        <f aca="false">IF(ISNUMBER(VLOOKUP(F$8,#REF!,18,FALSE())),VLOOKUP(F$8,#REF!,18,FALSE()),0)</f>
        <v>0</v>
      </c>
      <c r="G18" s="34" t="n">
        <f aca="false">IF(ISNUMBER(VLOOKUP(G$8,#REF!,18,FALSE())),VLOOKUP(G$8,#REF!,18,FALSE()),0)</f>
        <v>0</v>
      </c>
      <c r="H18" s="34" t="n">
        <f aca="false">IF(ISNUMBER(VLOOKUP(H$8,#REF!,18,FALSE())),VLOOKUP(H$8,#REF!,18,FALSE()),0)</f>
        <v>0</v>
      </c>
      <c r="I18" s="34" t="n">
        <f aca="false">IF(ISNUMBER(VLOOKUP(I$8,#REF!,18,FALSE())),VLOOKUP(I$8,#REF!,18,FALSE()),0)</f>
        <v>0</v>
      </c>
      <c r="J18" s="34" t="n">
        <f aca="false">IF(ISNUMBER(VLOOKUP(J$8,#REF!,18,FALSE())),VLOOKUP(J$8,#REF!,18,FALSE()),0)</f>
        <v>0</v>
      </c>
      <c r="K18" s="34" t="n">
        <f aca="false">IF(ISNUMBER(VLOOKUP(K$8,#REF!,18,FALSE())),VLOOKUP(K$8,#REF!,18,FALSE()),0)</f>
        <v>0</v>
      </c>
      <c r="L18" s="34" t="n">
        <f aca="false">IF(ISNUMBER(VLOOKUP(L$8,#REF!,18,FALSE())),VLOOKUP(L$8,#REF!,18,FALSE()),0)</f>
        <v>0</v>
      </c>
      <c r="M18" s="34" t="n">
        <f aca="false">IF(ISNUMBER(VLOOKUP(M$8,#REF!,18,FALSE())),VLOOKUP(M$8,#REF!,18,FALSE()),0)</f>
        <v>0</v>
      </c>
      <c r="N18" s="34" t="n">
        <f aca="false">IF(ISNUMBER(VLOOKUP(N$8,#REF!,18,FALSE())),VLOOKUP(N$8,#REF!,18,FALSE()),0)</f>
        <v>0</v>
      </c>
      <c r="O18" s="34" t="n">
        <f aca="false">IF(ISNUMBER(VLOOKUP(O$8,#REF!,18,FALSE())),VLOOKUP(O$8,#REF!,18,FALSE()),0)</f>
        <v>0</v>
      </c>
      <c r="P18" s="34" t="n">
        <f aca="false">IF(ISNUMBER(VLOOKUP(P$8,#REF!,18,FALSE())),VLOOKUP(P$8,#REF!,18,FALSE()),0)</f>
        <v>0</v>
      </c>
      <c r="Q18" s="34" t="n">
        <f aca="false">IF(ISNUMBER(VLOOKUP(Q$8,#REF!,18,FALSE())),VLOOKUP(Q$8,#REF!,18,FALSE()),0)</f>
        <v>0</v>
      </c>
      <c r="R18" s="34" t="n">
        <f aca="false">IF(ISNUMBER(VLOOKUP(R$8,#REF!,18,FALSE())),VLOOKUP(R$8,#REF!,18,FALSE()),0)</f>
        <v>0</v>
      </c>
      <c r="S18" s="34" t="n">
        <f aca="false">IF(ISNUMBER(VLOOKUP(S$8,#REF!,18,FALSE())),VLOOKUP(S$8,#REF!,18,FALSE()),0)</f>
        <v>0</v>
      </c>
      <c r="T18" s="34" t="n">
        <f aca="false">IF(ISNUMBER(VLOOKUP(T$8,#REF!,18,FALSE())),VLOOKUP(T$8,#REF!,18,FALSE()),0)</f>
        <v>0</v>
      </c>
      <c r="U18" s="34" t="n">
        <f aca="false">IF(ISNUMBER(VLOOKUP(U$8,#REF!,18,FALSE())),VLOOKUP(U$8,#REF!,18,FALSE()),0)</f>
        <v>0</v>
      </c>
      <c r="V18" s="34" t="n">
        <f aca="false">IF(ISNUMBER(VLOOKUP(V$8,#REF!,18,FALSE())),VLOOKUP(V$8,#REF!,18,FALSE()),0)</f>
        <v>0</v>
      </c>
      <c r="W18" s="34" t="n">
        <f aca="false">IF(ISNUMBER(VLOOKUP(W$8,#REF!,18,FALSE())),VLOOKUP(W$8,#REF!,18,FALSE()),0)</f>
        <v>0</v>
      </c>
      <c r="X18" s="34" t="n">
        <f aca="false">IF(ISNUMBER(VLOOKUP(X$8,#REF!,18,FALSE())),VLOOKUP(X$8,#REF!,18,FALSE()),0)</f>
        <v>0</v>
      </c>
      <c r="Y18" s="34" t="n">
        <f aca="false">IF(ISNUMBER(VLOOKUP(Y$8,#REF!,18,FALSE())),VLOOKUP(Y$8,#REF!,18,FALSE()),0)</f>
        <v>0</v>
      </c>
      <c r="Z18" s="34" t="n">
        <f aca="false">IF(ISNUMBER(VLOOKUP(Z$8,#REF!,18,FALSE())),VLOOKUP(Z$8,#REF!,18,FALSE()),0)</f>
        <v>0</v>
      </c>
      <c r="AA18" s="34" t="n">
        <f aca="false">IF(ISNUMBER(VLOOKUP(AA$8,#REF!,18,FALSE())),VLOOKUP(AA$8,#REF!,18,FALSE()),0)</f>
        <v>0</v>
      </c>
      <c r="AB18" s="34" t="n">
        <f aca="false">IF(ISNUMBER(VLOOKUP(AB$8,#REF!,18,FALSE())),VLOOKUP(AB$8,#REF!,18,FALSE()),0)</f>
        <v>0</v>
      </c>
      <c r="AC18" s="36" t="n">
        <f aca="false">AVERAGE(B18:C18)</f>
        <v>0</v>
      </c>
      <c r="AD18" s="35" t="n">
        <v>44</v>
      </c>
      <c r="AE18" s="31"/>
      <c r="AF18" s="32"/>
      <c r="AG18" s="34" t="str">
        <f aca="false">IF(ISNUMBER(VLOOKUP(AG$8,#REF!,18,FALSE())),VLOOKUP(AG$8,#REF!,18,FALSE()),"")</f>
        <v/>
      </c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1"/>
      <c r="AS18" s="31"/>
      <c r="AT18" s="31"/>
      <c r="AU18" s="31"/>
      <c r="AV18" s="31"/>
      <c r="AW18" s="31"/>
      <c r="AX18" s="31"/>
      <c r="AY18" s="31"/>
      <c r="AZ18" s="31" t="n">
        <v>54</v>
      </c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4.1" hidden="false" customHeight="true" outlineLevel="0" collapsed="false">
      <c r="A19" s="38"/>
      <c r="B19" s="34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5"/>
      <c r="X19" s="31"/>
      <c r="Y19" s="31"/>
      <c r="Z19" s="31"/>
      <c r="AA19" s="31"/>
      <c r="AB19" s="35"/>
      <c r="AC19" s="36"/>
      <c r="AD19" s="35"/>
      <c r="AE19" s="31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4.1" hidden="false" customHeight="true" outlineLevel="0" collapsed="false">
      <c r="A20" s="37"/>
      <c r="B20" s="34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5"/>
      <c r="X20" s="31"/>
      <c r="Y20" s="31"/>
      <c r="Z20" s="31"/>
      <c r="AA20" s="31"/>
      <c r="AB20" s="35"/>
      <c r="AC20" s="36"/>
      <c r="AD20" s="35"/>
      <c r="AE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customFormat="false" ht="14.1" hidden="false" customHeight="true" outlineLevel="0" collapsed="false">
      <c r="A21" s="37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5"/>
      <c r="X21" s="31"/>
      <c r="Y21" s="31"/>
      <c r="Z21" s="31"/>
      <c r="AA21" s="31"/>
      <c r="AB21" s="35"/>
      <c r="AC21" s="36"/>
      <c r="AD21" s="35"/>
      <c r="AE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customFormat="false" ht="14.1" hidden="false" customHeight="true" outlineLevel="0" collapsed="false">
      <c r="A22" s="37"/>
      <c r="B22" s="3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5"/>
      <c r="X22" s="31"/>
      <c r="Y22" s="31"/>
      <c r="Z22" s="31"/>
      <c r="AA22" s="31"/>
      <c r="AB22" s="35"/>
      <c r="AC22" s="36"/>
      <c r="AD22" s="35"/>
      <c r="AE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customFormat="false" ht="14.1" hidden="false" customHeight="true" outlineLevel="0" collapsed="false">
      <c r="A23" s="37"/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5"/>
      <c r="X23" s="31"/>
      <c r="Y23" s="31"/>
      <c r="Z23" s="31"/>
      <c r="AA23" s="31"/>
      <c r="AB23" s="35"/>
      <c r="AC23" s="36"/>
      <c r="AD23" s="35"/>
      <c r="AE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customFormat="false" ht="14.1" hidden="false" customHeight="true" outlineLevel="0" collapsed="false">
      <c r="A24" s="37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5"/>
      <c r="X24" s="31"/>
      <c r="Y24" s="31"/>
      <c r="Z24" s="31"/>
      <c r="AA24" s="31"/>
      <c r="AB24" s="35"/>
      <c r="AC24" s="36"/>
      <c r="AD24" s="35"/>
      <c r="AE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customFormat="false" ht="14.1" hidden="false" customHeight="true" outlineLevel="0" collapsed="false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2"/>
      <c r="X25" s="41"/>
      <c r="Y25" s="41"/>
      <c r="Z25" s="41"/>
      <c r="AA25" s="41"/>
      <c r="AB25" s="42"/>
      <c r="AC25" s="43"/>
      <c r="AD25" s="42"/>
      <c r="AE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customFormat="false" ht="11.25" hidden="false" customHeight="false" outlineLevel="0" collapsed="false">
      <c r="A26" s="44"/>
    </row>
    <row r="27" customFormat="false" ht="12" hidden="true" customHeight="false" outlineLevel="0" collapsed="false">
      <c r="A27" s="45" t="s">
        <v>27</v>
      </c>
      <c r="B27" s="46"/>
      <c r="C27" s="46"/>
      <c r="D27" s="46"/>
      <c r="E27" s="46"/>
      <c r="F27" s="46"/>
      <c r="G27" s="46"/>
      <c r="H27" s="46"/>
      <c r="I27" s="46"/>
      <c r="J27" s="46"/>
      <c r="K27" s="47"/>
      <c r="L27" s="47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47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4.1" hidden="true" customHeight="true" outlineLevel="0" collapsed="false">
      <c r="A28" s="26" t="s">
        <v>13</v>
      </c>
      <c r="B28" s="27" t="e">
        <f aca="false">B9-B47</f>
        <v>#REF!</v>
      </c>
      <c r="C28" s="28" t="e">
        <f aca="false">C9-C47</f>
        <v>#REF!</v>
      </c>
      <c r="D28" s="28" t="e">
        <f aca="false">D9-D47</f>
        <v>#REF!</v>
      </c>
      <c r="E28" s="28" t="e">
        <f aca="false">E9-E47</f>
        <v>#REF!</v>
      </c>
      <c r="F28" s="28" t="e">
        <f aca="false">F9-F47</f>
        <v>#REF!</v>
      </c>
      <c r="G28" s="28" t="e">
        <f aca="false">G9-G47</f>
        <v>#REF!</v>
      </c>
      <c r="H28" s="28" t="e">
        <f aca="false">H9-H47</f>
        <v>#REF!</v>
      </c>
      <c r="I28" s="28" t="e">
        <f aca="false">I9-I47</f>
        <v>#REF!</v>
      </c>
      <c r="J28" s="28" t="e">
        <f aca="false">J9-J47</f>
        <v>#REF!</v>
      </c>
      <c r="K28" s="28" t="e">
        <f aca="false">K9-K47</f>
        <v>#REF!</v>
      </c>
      <c r="L28" s="28" t="e">
        <f aca="false">L9-L47</f>
        <v>#REF!</v>
      </c>
      <c r="M28" s="28" t="e">
        <f aca="false">M9-M47</f>
        <v>#REF!</v>
      </c>
      <c r="N28" s="28" t="e">
        <f aca="false">N9-N47</f>
        <v>#REF!</v>
      </c>
      <c r="O28" s="28" t="e">
        <f aca="false">O9-O47</f>
        <v>#REF!</v>
      </c>
      <c r="P28" s="28" t="e">
        <f aca="false">P9-P47</f>
        <v>#REF!</v>
      </c>
      <c r="Q28" s="28" t="e">
        <f aca="false">Q9-Q47</f>
        <v>#REF!</v>
      </c>
      <c r="R28" s="28" t="e">
        <f aca="false">R9-R47</f>
        <v>#REF!</v>
      </c>
      <c r="S28" s="28" t="e">
        <f aca="false">S9-S47</f>
        <v>#REF!</v>
      </c>
      <c r="T28" s="28" t="e">
        <f aca="false">T9-T47</f>
        <v>#REF!</v>
      </c>
      <c r="U28" s="28" t="e">
        <f aca="false">U9-U47</f>
        <v>#REF!</v>
      </c>
      <c r="V28" s="28" t="e">
        <f aca="false">V9-V47</f>
        <v>#REF!</v>
      </c>
      <c r="W28" s="31" t="e">
        <f aca="false">W9-W47</f>
        <v>#REF!</v>
      </c>
      <c r="X28" s="31" t="e">
        <f aca="false">X9-X47</f>
        <v>#REF!</v>
      </c>
      <c r="Y28" s="28" t="e">
        <f aca="false">Y9-Y47</f>
        <v>#REF!</v>
      </c>
      <c r="Z28" s="28" t="e">
        <f aca="false">Z9-Z47</f>
        <v>#REF!</v>
      </c>
      <c r="AA28" s="28" t="e">
        <f aca="false">AA9-AA47</f>
        <v>#REF!</v>
      </c>
      <c r="AB28" s="28" t="e">
        <f aca="false">AB9-AB47</f>
        <v>#REF!</v>
      </c>
      <c r="AC28" s="30" t="e">
        <f aca="false">AC9-AC47</f>
        <v>#REF!</v>
      </c>
      <c r="AD28" s="29"/>
      <c r="AE28" s="31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</row>
    <row r="29" customFormat="false" ht="14.1" hidden="true" customHeight="true" outlineLevel="0" collapsed="false">
      <c r="A29" s="33" t="s">
        <v>12</v>
      </c>
      <c r="B29" s="34" t="e">
        <f aca="false">B10-B48</f>
        <v>#REF!</v>
      </c>
      <c r="C29" s="31" t="e">
        <f aca="false">C10-C48</f>
        <v>#REF!</v>
      </c>
      <c r="D29" s="31" t="e">
        <f aca="false">D10-D48</f>
        <v>#REF!</v>
      </c>
      <c r="E29" s="31" t="e">
        <f aca="false">E10-E48</f>
        <v>#REF!</v>
      </c>
      <c r="F29" s="31" t="e">
        <f aca="false">F10-F48</f>
        <v>#REF!</v>
      </c>
      <c r="G29" s="31" t="e">
        <f aca="false">G10-G48</f>
        <v>#REF!</v>
      </c>
      <c r="H29" s="31" t="e">
        <f aca="false">H10-H48</f>
        <v>#REF!</v>
      </c>
      <c r="I29" s="31" t="e">
        <f aca="false">I10-I48</f>
        <v>#REF!</v>
      </c>
      <c r="J29" s="31" t="e">
        <f aca="false">J10-J48</f>
        <v>#REF!</v>
      </c>
      <c r="K29" s="31" t="e">
        <f aca="false">K10-K48</f>
        <v>#REF!</v>
      </c>
      <c r="L29" s="31" t="e">
        <f aca="false">L10-L48</f>
        <v>#REF!</v>
      </c>
      <c r="M29" s="31" t="e">
        <f aca="false">M10-M48</f>
        <v>#REF!</v>
      </c>
      <c r="N29" s="31" t="e">
        <f aca="false">N10-N48</f>
        <v>#REF!</v>
      </c>
      <c r="O29" s="31" t="e">
        <f aca="false">O10-O48</f>
        <v>#REF!</v>
      </c>
      <c r="P29" s="31" t="e">
        <f aca="false">P10-P48</f>
        <v>#REF!</v>
      </c>
      <c r="Q29" s="31" t="e">
        <f aca="false">Q10-Q48</f>
        <v>#REF!</v>
      </c>
      <c r="R29" s="31" t="e">
        <f aca="false">R10-R48</f>
        <v>#REF!</v>
      </c>
      <c r="S29" s="31" t="e">
        <f aca="false">S10-S48</f>
        <v>#REF!</v>
      </c>
      <c r="T29" s="31" t="e">
        <f aca="false">T10-T48</f>
        <v>#REF!</v>
      </c>
      <c r="U29" s="31" t="e">
        <f aca="false">U10-U48</f>
        <v>#REF!</v>
      </c>
      <c r="V29" s="31" t="e">
        <f aca="false">V10-V48</f>
        <v>#REF!</v>
      </c>
      <c r="W29" s="31" t="e">
        <f aca="false">W10-W48</f>
        <v>#REF!</v>
      </c>
      <c r="X29" s="31" t="e">
        <f aca="false">X10-X48</f>
        <v>#REF!</v>
      </c>
      <c r="Y29" s="31" t="e">
        <f aca="false">Y10-Y48</f>
        <v>#REF!</v>
      </c>
      <c r="Z29" s="31" t="e">
        <f aca="false">Z10-Z48</f>
        <v>#REF!</v>
      </c>
      <c r="AA29" s="31" t="e">
        <f aca="false">AA10-AA48</f>
        <v>#REF!</v>
      </c>
      <c r="AB29" s="31" t="e">
        <f aca="false">AB10-AB48</f>
        <v>#REF!</v>
      </c>
      <c r="AC29" s="36" t="e">
        <f aca="false">AC10-AC48</f>
        <v>#REF!</v>
      </c>
      <c r="AD29" s="35"/>
      <c r="AE29" s="31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4.1" hidden="true" customHeight="true" outlineLevel="0" collapsed="false">
      <c r="A30" s="33" t="s">
        <v>14</v>
      </c>
      <c r="B30" s="34" t="e">
        <f aca="false">B11-B49</f>
        <v>#REF!</v>
      </c>
      <c r="C30" s="31" t="e">
        <f aca="false">C11-C49</f>
        <v>#REF!</v>
      </c>
      <c r="D30" s="31" t="e">
        <f aca="false">D11-D49</f>
        <v>#REF!</v>
      </c>
      <c r="E30" s="31" t="e">
        <f aca="false">E11-E49</f>
        <v>#REF!</v>
      </c>
      <c r="F30" s="31" t="e">
        <f aca="false">F11-F49</f>
        <v>#REF!</v>
      </c>
      <c r="G30" s="31" t="e">
        <f aca="false">G11-G49</f>
        <v>#REF!</v>
      </c>
      <c r="H30" s="31" t="e">
        <f aca="false">H11-H49</f>
        <v>#REF!</v>
      </c>
      <c r="I30" s="31" t="e">
        <f aca="false">I11-I49</f>
        <v>#REF!</v>
      </c>
      <c r="J30" s="31" t="e">
        <f aca="false">J11-J49</f>
        <v>#REF!</v>
      </c>
      <c r="K30" s="31" t="e">
        <f aca="false">K11-K49</f>
        <v>#REF!</v>
      </c>
      <c r="L30" s="31" t="e">
        <f aca="false">L11-L49</f>
        <v>#REF!</v>
      </c>
      <c r="M30" s="31" t="e">
        <f aca="false">M11-M49</f>
        <v>#REF!</v>
      </c>
      <c r="N30" s="31" t="e">
        <f aca="false">N11-N49</f>
        <v>#REF!</v>
      </c>
      <c r="O30" s="31" t="e">
        <f aca="false">O11-O49</f>
        <v>#REF!</v>
      </c>
      <c r="P30" s="31" t="e">
        <f aca="false">P11-P49</f>
        <v>#REF!</v>
      </c>
      <c r="Q30" s="31" t="e">
        <f aca="false">Q11-Q49</f>
        <v>#REF!</v>
      </c>
      <c r="R30" s="31" t="e">
        <f aca="false">R11-R49</f>
        <v>#REF!</v>
      </c>
      <c r="S30" s="31" t="e">
        <f aca="false">S11-S49</f>
        <v>#REF!</v>
      </c>
      <c r="T30" s="31" t="e">
        <f aca="false">T11-T49</f>
        <v>#REF!</v>
      </c>
      <c r="U30" s="31" t="e">
        <f aca="false">U11-U49</f>
        <v>#REF!</v>
      </c>
      <c r="V30" s="31" t="e">
        <f aca="false">V11-V49</f>
        <v>#REF!</v>
      </c>
      <c r="W30" s="31" t="e">
        <f aca="false">W11-W49</f>
        <v>#REF!</v>
      </c>
      <c r="X30" s="31" t="e">
        <f aca="false">X11-X49</f>
        <v>#REF!</v>
      </c>
      <c r="Y30" s="31" t="e">
        <f aca="false">Y11-Y49</f>
        <v>#REF!</v>
      </c>
      <c r="Z30" s="31" t="e">
        <f aca="false">Z11-Z49</f>
        <v>#REF!</v>
      </c>
      <c r="AA30" s="31" t="e">
        <f aca="false">AA11-AA49</f>
        <v>#REF!</v>
      </c>
      <c r="AB30" s="31" t="e">
        <f aca="false">AB11-AB49</f>
        <v>#REF!</v>
      </c>
      <c r="AC30" s="36" t="e">
        <f aca="false">AC11-AC49</f>
        <v>#REF!</v>
      </c>
      <c r="AD30" s="35"/>
      <c r="AE30" s="31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4.1" hidden="true" customHeight="true" outlineLevel="0" collapsed="false">
      <c r="A31" s="33" t="s">
        <v>17</v>
      </c>
      <c r="B31" s="34" t="e">
        <f aca="false">B12-B50</f>
        <v>#REF!</v>
      </c>
      <c r="C31" s="31" t="e">
        <f aca="false">C12-C50</f>
        <v>#REF!</v>
      </c>
      <c r="D31" s="31" t="e">
        <f aca="false">D12-D50</f>
        <v>#REF!</v>
      </c>
      <c r="E31" s="31" t="e">
        <f aca="false">E12-E50</f>
        <v>#REF!</v>
      </c>
      <c r="F31" s="31" t="e">
        <f aca="false">F12-F50</f>
        <v>#REF!</v>
      </c>
      <c r="G31" s="31" t="e">
        <f aca="false">G12-G50</f>
        <v>#REF!</v>
      </c>
      <c r="H31" s="31" t="e">
        <f aca="false">H12-H50</f>
        <v>#REF!</v>
      </c>
      <c r="I31" s="31" t="e">
        <f aca="false">I12-I50</f>
        <v>#REF!</v>
      </c>
      <c r="J31" s="31" t="e">
        <f aca="false">J12-J50</f>
        <v>#REF!</v>
      </c>
      <c r="K31" s="31" t="e">
        <f aca="false">K12-K50</f>
        <v>#REF!</v>
      </c>
      <c r="L31" s="31" t="e">
        <f aca="false">L12-L50</f>
        <v>#REF!</v>
      </c>
      <c r="M31" s="31" t="e">
        <f aca="false">M12-M50</f>
        <v>#REF!</v>
      </c>
      <c r="N31" s="31" t="e">
        <f aca="false">N12-N50</f>
        <v>#REF!</v>
      </c>
      <c r="O31" s="31" t="e">
        <f aca="false">O12-O50</f>
        <v>#REF!</v>
      </c>
      <c r="P31" s="31" t="e">
        <f aca="false">P12-P50</f>
        <v>#REF!</v>
      </c>
      <c r="Q31" s="31" t="e">
        <f aca="false">Q12-Q50</f>
        <v>#REF!</v>
      </c>
      <c r="R31" s="31" t="e">
        <f aca="false">R12-R50</f>
        <v>#REF!</v>
      </c>
      <c r="S31" s="31" t="e">
        <f aca="false">S12-S50</f>
        <v>#REF!</v>
      </c>
      <c r="T31" s="31" t="e">
        <f aca="false">T12-T50</f>
        <v>#REF!</v>
      </c>
      <c r="U31" s="31" t="e">
        <f aca="false">U12-U50</f>
        <v>#REF!</v>
      </c>
      <c r="V31" s="31" t="e">
        <f aca="false">V12-V50</f>
        <v>#REF!</v>
      </c>
      <c r="W31" s="31" t="e">
        <f aca="false">W12-W50</f>
        <v>#REF!</v>
      </c>
      <c r="X31" s="31" t="e">
        <f aca="false">X12-X50</f>
        <v>#REF!</v>
      </c>
      <c r="Y31" s="31" t="e">
        <f aca="false">Y12-Y50</f>
        <v>#REF!</v>
      </c>
      <c r="Z31" s="31" t="e">
        <f aca="false">Z12-Z50</f>
        <v>#REF!</v>
      </c>
      <c r="AA31" s="31" t="e">
        <f aca="false">AA12-AA50</f>
        <v>#REF!</v>
      </c>
      <c r="AB31" s="31" t="e">
        <f aca="false">AB12-AB50</f>
        <v>#REF!</v>
      </c>
      <c r="AC31" s="36" t="e">
        <f aca="false">AC12-AC50</f>
        <v>#REF!</v>
      </c>
      <c r="AD31" s="35"/>
      <c r="AE31" s="31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4.1" hidden="true" customHeight="true" outlineLevel="0" collapsed="false">
      <c r="A32" s="33" t="s">
        <v>15</v>
      </c>
      <c r="B32" s="34" t="e">
        <f aca="false">B13-B51</f>
        <v>#REF!</v>
      </c>
      <c r="C32" s="31" t="e">
        <f aca="false">C13-C51</f>
        <v>#REF!</v>
      </c>
      <c r="D32" s="31" t="e">
        <f aca="false">D13-D51</f>
        <v>#REF!</v>
      </c>
      <c r="E32" s="31" t="e">
        <f aca="false">E13-E51</f>
        <v>#REF!</v>
      </c>
      <c r="F32" s="31" t="e">
        <f aca="false">F13-F51</f>
        <v>#REF!</v>
      </c>
      <c r="G32" s="31" t="e">
        <f aca="false">G13-G51</f>
        <v>#REF!</v>
      </c>
      <c r="H32" s="31" t="e">
        <f aca="false">H13-H51</f>
        <v>#REF!</v>
      </c>
      <c r="I32" s="31" t="e">
        <f aca="false">I13-I51</f>
        <v>#REF!</v>
      </c>
      <c r="J32" s="31" t="e">
        <f aca="false">J13-J51</f>
        <v>#REF!</v>
      </c>
      <c r="K32" s="31" t="e">
        <f aca="false">K13-K51</f>
        <v>#REF!</v>
      </c>
      <c r="L32" s="31" t="e">
        <f aca="false">L13-L51</f>
        <v>#REF!</v>
      </c>
      <c r="M32" s="31" t="e">
        <f aca="false">M13-M51</f>
        <v>#REF!</v>
      </c>
      <c r="N32" s="31" t="e">
        <f aca="false">N13-N51</f>
        <v>#REF!</v>
      </c>
      <c r="O32" s="31" t="e">
        <f aca="false">O13-O51</f>
        <v>#REF!</v>
      </c>
      <c r="P32" s="31" t="e">
        <f aca="false">P13-P51</f>
        <v>#REF!</v>
      </c>
      <c r="Q32" s="31" t="e">
        <f aca="false">Q13-Q51</f>
        <v>#REF!</v>
      </c>
      <c r="R32" s="31" t="e">
        <f aca="false">R13-R51</f>
        <v>#REF!</v>
      </c>
      <c r="S32" s="31" t="e">
        <f aca="false">S13-S51</f>
        <v>#REF!</v>
      </c>
      <c r="T32" s="31" t="e">
        <f aca="false">T13-T51</f>
        <v>#REF!</v>
      </c>
      <c r="U32" s="31" t="e">
        <f aca="false">U13-U51</f>
        <v>#REF!</v>
      </c>
      <c r="V32" s="31" t="e">
        <f aca="false">V13-V51</f>
        <v>#REF!</v>
      </c>
      <c r="W32" s="31" t="e">
        <f aca="false">W13-W51</f>
        <v>#REF!</v>
      </c>
      <c r="X32" s="31" t="e">
        <f aca="false">X13-X51</f>
        <v>#REF!</v>
      </c>
      <c r="Y32" s="31" t="e">
        <f aca="false">Y13-Y51</f>
        <v>#REF!</v>
      </c>
      <c r="Z32" s="31" t="e">
        <f aca="false">Z13-Z51</f>
        <v>#REF!</v>
      </c>
      <c r="AA32" s="31" t="e">
        <f aca="false">AA13-AA51</f>
        <v>#REF!</v>
      </c>
      <c r="AB32" s="31" t="e">
        <f aca="false">AB13-AB51</f>
        <v>#REF!</v>
      </c>
      <c r="AC32" s="36" t="e">
        <f aca="false">AC13-AC51</f>
        <v>#REF!</v>
      </c>
      <c r="AD32" s="35"/>
      <c r="AE32" s="31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4.1" hidden="true" customHeight="true" outlineLevel="0" collapsed="false">
      <c r="A33" s="48" t="s">
        <v>11</v>
      </c>
      <c r="B33" s="40" t="e">
        <f aca="false">B14-B52</f>
        <v>#REF!</v>
      </c>
      <c r="C33" s="41" t="e">
        <f aca="false">C14-C52</f>
        <v>#REF!</v>
      </c>
      <c r="D33" s="41" t="e">
        <f aca="false">D14-D52</f>
        <v>#REF!</v>
      </c>
      <c r="E33" s="41" t="e">
        <f aca="false">E14-E52</f>
        <v>#REF!</v>
      </c>
      <c r="F33" s="41" t="e">
        <f aca="false">F14-F52</f>
        <v>#REF!</v>
      </c>
      <c r="G33" s="41" t="e">
        <f aca="false">G14-G52</f>
        <v>#REF!</v>
      </c>
      <c r="H33" s="41" t="e">
        <f aca="false">H14-H52</f>
        <v>#REF!</v>
      </c>
      <c r="I33" s="41" t="e">
        <f aca="false">I14-I52</f>
        <v>#REF!</v>
      </c>
      <c r="J33" s="41" t="e">
        <f aca="false">J14-J52</f>
        <v>#REF!</v>
      </c>
      <c r="K33" s="41" t="e">
        <f aca="false">K14-K52</f>
        <v>#REF!</v>
      </c>
      <c r="L33" s="41" t="e">
        <f aca="false">L14-L52</f>
        <v>#REF!</v>
      </c>
      <c r="M33" s="41" t="e">
        <f aca="false">M14-M52</f>
        <v>#REF!</v>
      </c>
      <c r="N33" s="41" t="e">
        <f aca="false">N14-N52</f>
        <v>#REF!</v>
      </c>
      <c r="O33" s="41" t="e">
        <f aca="false">O14-O52</f>
        <v>#REF!</v>
      </c>
      <c r="P33" s="41" t="e">
        <f aca="false">P14-P52</f>
        <v>#REF!</v>
      </c>
      <c r="Q33" s="41" t="e">
        <f aca="false">Q14-Q52</f>
        <v>#REF!</v>
      </c>
      <c r="R33" s="41" t="e">
        <f aca="false">R14-R52</f>
        <v>#REF!</v>
      </c>
      <c r="S33" s="41" t="e">
        <f aca="false">S14-S52</f>
        <v>#REF!</v>
      </c>
      <c r="T33" s="41" t="e">
        <f aca="false">T14-T52</f>
        <v>#REF!</v>
      </c>
      <c r="U33" s="41" t="e">
        <f aca="false">U14-U52</f>
        <v>#REF!</v>
      </c>
      <c r="V33" s="41" t="e">
        <f aca="false">V14-V52</f>
        <v>#REF!</v>
      </c>
      <c r="W33" s="41" t="e">
        <f aca="false">W14-W52</f>
        <v>#REF!</v>
      </c>
      <c r="X33" s="41" t="e">
        <f aca="false">X14-X52</f>
        <v>#REF!</v>
      </c>
      <c r="Y33" s="41" t="e">
        <f aca="false">Y14-Y52</f>
        <v>#REF!</v>
      </c>
      <c r="Z33" s="41" t="e">
        <f aca="false">Z14-Z52</f>
        <v>#REF!</v>
      </c>
      <c r="AA33" s="41" t="e">
        <f aca="false">AA14-AA52</f>
        <v>#REF!</v>
      </c>
      <c r="AB33" s="41" t="e">
        <f aca="false">AB14-AB52</f>
        <v>#REF!</v>
      </c>
      <c r="AC33" s="43" t="e">
        <f aca="false">AC14-AC52</f>
        <v>#REF!</v>
      </c>
      <c r="AD33" s="35"/>
      <c r="AE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customFormat="false" ht="14.1" hidden="true" customHeight="true" outlineLevel="0" collapsed="false">
      <c r="A34" s="33" t="s">
        <v>16</v>
      </c>
      <c r="B34" s="27" t="e">
        <f aca="false">B15-B53</f>
        <v>#REF!</v>
      </c>
      <c r="C34" s="28" t="e">
        <f aca="false">C15-C53</f>
        <v>#REF!</v>
      </c>
      <c r="D34" s="28" t="e">
        <f aca="false">D15-D53</f>
        <v>#REF!</v>
      </c>
      <c r="E34" s="28" t="e">
        <f aca="false">E15-E53</f>
        <v>#REF!</v>
      </c>
      <c r="F34" s="28" t="e">
        <f aca="false">F15-F53</f>
        <v>#REF!</v>
      </c>
      <c r="G34" s="28" t="e">
        <f aca="false">G15-G53</f>
        <v>#REF!</v>
      </c>
      <c r="H34" s="28" t="e">
        <f aca="false">H15-H53</f>
        <v>#REF!</v>
      </c>
      <c r="I34" s="28" t="e">
        <f aca="false">I15-I53</f>
        <v>#REF!</v>
      </c>
      <c r="J34" s="28" t="e">
        <f aca="false">J15-J53</f>
        <v>#REF!</v>
      </c>
      <c r="K34" s="28" t="e">
        <f aca="false">K15-K53</f>
        <v>#REF!</v>
      </c>
      <c r="L34" s="28" t="e">
        <f aca="false">L15-L53</f>
        <v>#REF!</v>
      </c>
      <c r="M34" s="28" t="e">
        <f aca="false">M15-M53</f>
        <v>#REF!</v>
      </c>
      <c r="N34" s="28" t="e">
        <f aca="false">N15-N53</f>
        <v>#REF!</v>
      </c>
      <c r="O34" s="28" t="e">
        <f aca="false">O15-O53</f>
        <v>#REF!</v>
      </c>
      <c r="P34" s="28" t="e">
        <f aca="false">P15-P53</f>
        <v>#REF!</v>
      </c>
      <c r="Q34" s="28" t="e">
        <f aca="false">Q15-Q53</f>
        <v>#REF!</v>
      </c>
      <c r="R34" s="28" t="e">
        <f aca="false">R15-R53</f>
        <v>#REF!</v>
      </c>
      <c r="S34" s="28" t="e">
        <f aca="false">S15-S53</f>
        <v>#REF!</v>
      </c>
      <c r="T34" s="28" t="e">
        <f aca="false">T15-T53</f>
        <v>#REF!</v>
      </c>
      <c r="U34" s="28" t="e">
        <f aca="false">U15-U53</f>
        <v>#REF!</v>
      </c>
      <c r="V34" s="28" t="e">
        <f aca="false">V15-V53</f>
        <v>#REF!</v>
      </c>
      <c r="W34" s="31" t="e">
        <f aca="false">W15-W53</f>
        <v>#REF!</v>
      </c>
      <c r="X34" s="31" t="e">
        <f aca="false">X15-X53</f>
        <v>#REF!</v>
      </c>
      <c r="Y34" s="28" t="e">
        <f aca="false">Y15-Y53</f>
        <v>#REF!</v>
      </c>
      <c r="Z34" s="28" t="e">
        <f aca="false">Z15-Z53</f>
        <v>#REF!</v>
      </c>
      <c r="AA34" s="28" t="e">
        <f aca="false">AA15-AA53</f>
        <v>#REF!</v>
      </c>
      <c r="AB34" s="28" t="e">
        <f aca="false">AB15-AB53</f>
        <v>#REF!</v>
      </c>
      <c r="AC34" s="36" t="n">
        <v>0</v>
      </c>
      <c r="AD34" s="35"/>
      <c r="AE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customFormat="false" ht="14.1" hidden="true" customHeight="true" outlineLevel="0" collapsed="false">
      <c r="A35" s="37"/>
      <c r="B35" s="34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6"/>
      <c r="AD35" s="35"/>
      <c r="AE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customFormat="false" ht="14.1" hidden="true" customHeight="true" outlineLevel="0" collapsed="false">
      <c r="A36" s="37" t="s">
        <v>9</v>
      </c>
      <c r="B36" s="3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6"/>
      <c r="AD36" s="35"/>
      <c r="AE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customFormat="false" ht="14.1" hidden="true" customHeight="true" outlineLevel="0" collapsed="false">
      <c r="A37" s="33" t="s">
        <v>9</v>
      </c>
      <c r="B37" s="34" t="n">
        <f aca="false">B18-B56</f>
        <v>-34</v>
      </c>
      <c r="C37" s="31" t="n">
        <f aca="false">C18-C56</f>
        <v>-32.5</v>
      </c>
      <c r="D37" s="31" t="n">
        <f aca="false">D18-D56</f>
        <v>-32.5</v>
      </c>
      <c r="E37" s="31" t="n">
        <f aca="false">E18-E56</f>
        <v>-33.4</v>
      </c>
      <c r="F37" s="31" t="n">
        <f aca="false">F18-F56</f>
        <v>-33.4</v>
      </c>
      <c r="G37" s="31" t="n">
        <f aca="false">G18-G56</f>
        <v>-33.4</v>
      </c>
      <c r="H37" s="31" t="n">
        <f aca="false">H18-H56</f>
        <v>-33.4</v>
      </c>
      <c r="I37" s="31" t="n">
        <f aca="false">I18-I56</f>
        <v>-33.4</v>
      </c>
      <c r="J37" s="31" t="n">
        <f aca="false">J18-J56</f>
        <v>-34</v>
      </c>
      <c r="K37" s="31" t="n">
        <f aca="false">K18-K56</f>
        <v>-34</v>
      </c>
      <c r="L37" s="31" t="n">
        <f aca="false">L18-L56</f>
        <v>-34</v>
      </c>
      <c r="M37" s="31" t="n">
        <f aca="false">M18-M56</f>
        <v>-34</v>
      </c>
      <c r="N37" s="31" t="n">
        <f aca="false">N18-N56</f>
        <v>-34</v>
      </c>
      <c r="O37" s="31" t="n">
        <f aca="false">O18-O56</f>
        <v>-34</v>
      </c>
      <c r="P37" s="31" t="n">
        <f aca="false">P18-P56</f>
        <v>-34</v>
      </c>
      <c r="Q37" s="31" t="n">
        <f aca="false">Q18-Q56</f>
        <v>-34</v>
      </c>
      <c r="R37" s="31" t="n">
        <f aca="false">R18-R56</f>
        <v>-34</v>
      </c>
      <c r="S37" s="31" t="n">
        <f aca="false">S18-S56</f>
        <v>-34</v>
      </c>
      <c r="T37" s="31" t="n">
        <f aca="false">T18-T56</f>
        <v>-34</v>
      </c>
      <c r="U37" s="31" t="n">
        <f aca="false">U18-U56</f>
        <v>-34</v>
      </c>
      <c r="V37" s="31" t="n">
        <f aca="false">V18-V56</f>
        <v>-34</v>
      </c>
      <c r="W37" s="31" t="n">
        <f aca="false">W18-W56</f>
        <v>-34</v>
      </c>
      <c r="X37" s="31" t="n">
        <f aca="false">X18-X56</f>
        <v>-34</v>
      </c>
      <c r="Y37" s="31" t="n">
        <f aca="false">Y18-Y56</f>
        <v>-34</v>
      </c>
      <c r="Z37" s="31" t="n">
        <f aca="false">Z18-Z56</f>
        <v>-34</v>
      </c>
      <c r="AA37" s="31" t="n">
        <f aca="false">AA18-AA56</f>
        <v>-34</v>
      </c>
      <c r="AB37" s="31" t="n">
        <f aca="false">AB18-AB56</f>
        <v>-34</v>
      </c>
      <c r="AC37" s="36" t="n">
        <f aca="false">AC18-AC56</f>
        <v>-53.6666666666667</v>
      </c>
      <c r="AD37" s="35"/>
      <c r="AE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customFormat="false" ht="14.1" hidden="true" customHeight="true" outlineLevel="0" collapsed="false">
      <c r="A38" s="38"/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6"/>
      <c r="AD38" s="35"/>
      <c r="AE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customFormat="false" ht="14.1" hidden="false" customHeight="true" outlineLevel="0" collapsed="false">
      <c r="A39" s="37"/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6"/>
      <c r="AD39" s="35"/>
      <c r="AE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customFormat="false" ht="14.1" hidden="false" customHeight="true" outlineLevel="0" collapsed="false">
      <c r="A40" s="37"/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6"/>
      <c r="AD40" s="35"/>
      <c r="AE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customFormat="false" ht="14.1" hidden="false" customHeight="true" outlineLevel="0" collapsed="false">
      <c r="A41" s="37"/>
      <c r="B41" s="34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6"/>
      <c r="AD41" s="35"/>
      <c r="AE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customFormat="false" ht="14.1" hidden="false" customHeight="true" outlineLevel="0" collapsed="false">
      <c r="A42" s="37"/>
      <c r="B42" s="34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6"/>
      <c r="AD42" s="35"/>
      <c r="AE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customFormat="false" ht="14.1" hidden="false" customHeight="true" outlineLevel="0" collapsed="false">
      <c r="A43" s="37"/>
      <c r="B43" s="34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6"/>
      <c r="AD43" s="35"/>
      <c r="AE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customFormat="false" ht="14.1" hidden="false" customHeight="true" outlineLevel="0" collapsed="false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3"/>
      <c r="AD44" s="42"/>
      <c r="AE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customFormat="false" ht="20.25" hidden="false" customHeight="true" outlineLevel="0" collapsed="false">
      <c r="A45" s="4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customFormat="false" ht="12.75" hidden="true" customHeight="true" outlineLevel="0" collapsed="false">
      <c r="A46" s="50" t="n">
        <f aca="false">'Power Price'!A46</f>
        <v>37190</v>
      </c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</row>
    <row r="47" customFormat="false" ht="14.1" hidden="true" customHeight="true" outlineLevel="0" collapsed="false">
      <c r="A47" s="52" t="s">
        <v>28</v>
      </c>
      <c r="B47" s="53" t="n">
        <v>2.92499995231628</v>
      </c>
      <c r="C47" s="54" t="n">
        <v>2.92499995231628</v>
      </c>
      <c r="D47" s="54" t="n">
        <v>2.92499995231628</v>
      </c>
      <c r="E47" s="54" t="n">
        <v>2.92499995231628</v>
      </c>
      <c r="F47" s="54" t="n">
        <v>2.92499995231628</v>
      </c>
      <c r="G47" s="54" t="n">
        <v>2.92499995231628</v>
      </c>
      <c r="H47" s="54" t="n">
        <v>2.92499995231628</v>
      </c>
      <c r="I47" s="54" t="n">
        <v>2.92499995231628</v>
      </c>
      <c r="J47" s="54" t="n">
        <v>1.9300000667572</v>
      </c>
      <c r="K47" s="31" t="n">
        <v>1.9300000667572</v>
      </c>
      <c r="L47" s="31" t="n">
        <v>1.9300000667572</v>
      </c>
      <c r="M47" s="31" t="n">
        <v>1.9300000667572</v>
      </c>
      <c r="N47" s="31" t="n">
        <v>1.9300000667572</v>
      </c>
      <c r="O47" s="31" t="n">
        <v>1.9300000667572</v>
      </c>
      <c r="P47" s="31" t="n">
        <v>1.9300000667572</v>
      </c>
      <c r="Q47" s="31" t="n">
        <v>1.9300000667572</v>
      </c>
      <c r="R47" s="31" t="n">
        <v>1.9300000667572</v>
      </c>
      <c r="S47" s="31" t="n">
        <v>1.9300000667572</v>
      </c>
      <c r="T47" s="31" t="n">
        <v>1.9300000667572</v>
      </c>
      <c r="U47" s="31" t="n">
        <v>1.9300000667572</v>
      </c>
      <c r="V47" s="31" t="n">
        <v>1.9300000667572</v>
      </c>
      <c r="W47" s="35" t="n">
        <v>1.9300000667572</v>
      </c>
      <c r="X47" s="31" t="n">
        <v>1.9300000667572</v>
      </c>
      <c r="Y47" s="31" t="n">
        <v>1.9300000667572</v>
      </c>
      <c r="Z47" s="31" t="n">
        <v>1.9300000667572</v>
      </c>
      <c r="AA47" s="31" t="n">
        <v>1.9300000667572</v>
      </c>
      <c r="AB47" s="31" t="n">
        <v>1.9300000667572</v>
      </c>
      <c r="AC47" s="30" t="n">
        <v>32.65</v>
      </c>
      <c r="AD47" s="29" t="n">
        <v>14.3699998855591</v>
      </c>
      <c r="AE47" s="31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</row>
    <row r="48" customFormat="false" ht="14.1" hidden="true" customHeight="true" outlineLevel="0" collapsed="false">
      <c r="A48" s="55" t="s">
        <v>29</v>
      </c>
      <c r="B48" s="56" t="n">
        <v>2.12000012397766</v>
      </c>
      <c r="C48" s="31" t="n">
        <v>2.12000012397766</v>
      </c>
      <c r="D48" s="31" t="n">
        <v>2.12000012397766</v>
      </c>
      <c r="E48" s="31" t="n">
        <v>2.12000012397766</v>
      </c>
      <c r="F48" s="31" t="n">
        <v>2.12000012397766</v>
      </c>
      <c r="G48" s="31" t="n">
        <v>2.12000012397766</v>
      </c>
      <c r="H48" s="31" t="n">
        <v>2.12000012397766</v>
      </c>
      <c r="I48" s="31" t="n">
        <v>2.12000012397766</v>
      </c>
      <c r="J48" s="31" t="n">
        <v>2.11999988555908</v>
      </c>
      <c r="K48" s="31" t="n">
        <v>2.11999988555908</v>
      </c>
      <c r="L48" s="31" t="n">
        <v>2.11999988555908</v>
      </c>
      <c r="M48" s="31" t="n">
        <v>2.11999988555908</v>
      </c>
      <c r="N48" s="31" t="n">
        <v>2.11999988555908</v>
      </c>
      <c r="O48" s="31" t="n">
        <v>2.11999988555908</v>
      </c>
      <c r="P48" s="31" t="n">
        <v>2.11999988555908</v>
      </c>
      <c r="Q48" s="31" t="n">
        <v>2.11999988555908</v>
      </c>
      <c r="R48" s="31" t="n">
        <v>2.11999988555908</v>
      </c>
      <c r="S48" s="31" t="n">
        <v>2.11999988555908</v>
      </c>
      <c r="T48" s="31" t="n">
        <v>2.11999988555908</v>
      </c>
      <c r="U48" s="31" t="n">
        <v>2.11999988555908</v>
      </c>
      <c r="V48" s="31" t="n">
        <v>2.11999988555908</v>
      </c>
      <c r="W48" s="35" t="n">
        <v>2.11999988555908</v>
      </c>
      <c r="X48" s="31" t="n">
        <v>2.11999988555908</v>
      </c>
      <c r="Y48" s="31" t="n">
        <v>2.11999988555908</v>
      </c>
      <c r="Z48" s="31" t="n">
        <v>2.11999988555908</v>
      </c>
      <c r="AA48" s="31" t="n">
        <v>2.11999988555908</v>
      </c>
      <c r="AB48" s="31" t="n">
        <v>2.11999988555908</v>
      </c>
      <c r="AC48" s="36" t="n">
        <v>33.45</v>
      </c>
      <c r="AD48" s="35" t="n">
        <v>7.46000003814697</v>
      </c>
      <c r="AE48" s="31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</row>
    <row r="49" customFormat="false" ht="14.1" hidden="true" customHeight="true" outlineLevel="0" collapsed="false">
      <c r="A49" s="55" t="s">
        <v>30</v>
      </c>
      <c r="B49" s="56" t="n">
        <v>1.69000005722046</v>
      </c>
      <c r="C49" s="31" t="n">
        <v>1.69000005722046</v>
      </c>
      <c r="D49" s="31" t="n">
        <v>1.69000005722046</v>
      </c>
      <c r="E49" s="31" t="n">
        <v>1.69000005722046</v>
      </c>
      <c r="F49" s="31" t="n">
        <v>1.69000005722046</v>
      </c>
      <c r="G49" s="31" t="n">
        <v>1.69000005722046</v>
      </c>
      <c r="H49" s="31" t="n">
        <v>1.69000005722046</v>
      </c>
      <c r="I49" s="31" t="n">
        <v>1.69000005722046</v>
      </c>
      <c r="J49" s="31" t="n">
        <v>1.69000005722046</v>
      </c>
      <c r="K49" s="31" t="n">
        <v>1.69000005722046</v>
      </c>
      <c r="L49" s="31" t="n">
        <v>1.69000005722046</v>
      </c>
      <c r="M49" s="31" t="n">
        <v>1.69000005722046</v>
      </c>
      <c r="N49" s="31" t="n">
        <v>1.69000005722046</v>
      </c>
      <c r="O49" s="31" t="n">
        <v>1.69000005722046</v>
      </c>
      <c r="P49" s="31" t="n">
        <v>1.69000005722046</v>
      </c>
      <c r="Q49" s="31" t="n">
        <v>1.69000005722046</v>
      </c>
      <c r="R49" s="31" t="n">
        <v>1.69000005722046</v>
      </c>
      <c r="S49" s="31" t="n">
        <v>1.69000005722046</v>
      </c>
      <c r="T49" s="31" t="n">
        <v>1.69000005722046</v>
      </c>
      <c r="U49" s="31" t="n">
        <v>1.69000005722046</v>
      </c>
      <c r="V49" s="31" t="n">
        <v>1.69000005722046</v>
      </c>
      <c r="W49" s="35" t="n">
        <v>1.69000005722046</v>
      </c>
      <c r="X49" s="31" t="n">
        <v>1.69000005722046</v>
      </c>
      <c r="Y49" s="31" t="n">
        <v>1.69000005722046</v>
      </c>
      <c r="Z49" s="31" t="n">
        <v>1.69000005722046</v>
      </c>
      <c r="AA49" s="31" t="n">
        <v>1.69000005722046</v>
      </c>
      <c r="AB49" s="31" t="n">
        <v>1.69000005722046</v>
      </c>
      <c r="AC49" s="36" t="n">
        <v>33.81</v>
      </c>
      <c r="AD49" s="35"/>
      <c r="AE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customFormat="false" ht="14.1" hidden="true" customHeight="true" outlineLevel="0" collapsed="false">
      <c r="A50" s="55" t="s">
        <v>31</v>
      </c>
      <c r="B50" s="56" t="n">
        <v>5.13000011444092</v>
      </c>
      <c r="C50" s="31" t="n">
        <v>5.13000011444092</v>
      </c>
      <c r="D50" s="31" t="n">
        <v>5.13000011444092</v>
      </c>
      <c r="E50" s="31" t="n">
        <v>5.13000011444092</v>
      </c>
      <c r="F50" s="31" t="n">
        <v>5.13000011444092</v>
      </c>
      <c r="G50" s="31" t="n">
        <v>5.13000011444092</v>
      </c>
      <c r="H50" s="31" t="n">
        <v>5.13000011444092</v>
      </c>
      <c r="I50" s="31" t="n">
        <v>5.13000011444092</v>
      </c>
      <c r="J50" s="31" t="n">
        <v>6.13000011444092</v>
      </c>
      <c r="K50" s="31" t="n">
        <v>6.13000011444092</v>
      </c>
      <c r="L50" s="31" t="n">
        <v>6.13000011444092</v>
      </c>
      <c r="M50" s="31" t="n">
        <v>6.13000011444092</v>
      </c>
      <c r="N50" s="31" t="n">
        <v>6.13000011444092</v>
      </c>
      <c r="O50" s="31" t="n">
        <v>6.13000011444092</v>
      </c>
      <c r="P50" s="31" t="n">
        <v>6.13000011444092</v>
      </c>
      <c r="Q50" s="31" t="n">
        <v>6.13000011444092</v>
      </c>
      <c r="R50" s="31" t="n">
        <v>6.13000011444092</v>
      </c>
      <c r="S50" s="31" t="n">
        <v>6.13000011444092</v>
      </c>
      <c r="T50" s="31" t="n">
        <v>6.13000011444092</v>
      </c>
      <c r="U50" s="31" t="n">
        <v>6.13000011444092</v>
      </c>
      <c r="V50" s="31" t="n">
        <v>6.13000011444092</v>
      </c>
      <c r="W50" s="35" t="n">
        <v>6.13000011444092</v>
      </c>
      <c r="X50" s="31" t="n">
        <v>6.13000011444092</v>
      </c>
      <c r="Y50" s="31" t="n">
        <v>6.13000011444092</v>
      </c>
      <c r="Z50" s="31" t="n">
        <v>6.13000011444092</v>
      </c>
      <c r="AA50" s="31" t="n">
        <v>6.13000011444092</v>
      </c>
      <c r="AB50" s="31" t="n">
        <v>6.13000011444092</v>
      </c>
      <c r="AC50" s="36" t="n">
        <v>33.05</v>
      </c>
      <c r="AD50" s="35"/>
      <c r="AE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customFormat="false" ht="14.1" hidden="true" customHeight="true" outlineLevel="0" collapsed="false">
      <c r="A51" s="55" t="s">
        <v>32</v>
      </c>
      <c r="B51" s="56" t="n">
        <v>1.79999923706055</v>
      </c>
      <c r="C51" s="31" t="n">
        <v>1.79999923706055</v>
      </c>
      <c r="D51" s="31" t="n">
        <v>1.79999923706055</v>
      </c>
      <c r="E51" s="31" t="n">
        <v>1.79999923706055</v>
      </c>
      <c r="F51" s="31" t="n">
        <v>1.79999923706055</v>
      </c>
      <c r="G51" s="31" t="n">
        <v>1.79999923706055</v>
      </c>
      <c r="H51" s="31" t="n">
        <v>1.79999923706055</v>
      </c>
      <c r="I51" s="31" t="n">
        <v>1.79999923706055</v>
      </c>
      <c r="J51" s="31" t="n">
        <v>1.79999923706055</v>
      </c>
      <c r="K51" s="31" t="n">
        <v>1.79999923706055</v>
      </c>
      <c r="L51" s="31" t="n">
        <v>1.79999923706055</v>
      </c>
      <c r="M51" s="31" t="n">
        <v>1.79999923706055</v>
      </c>
      <c r="N51" s="31" t="n">
        <v>1.79999923706055</v>
      </c>
      <c r="O51" s="31" t="n">
        <v>1.79999923706055</v>
      </c>
      <c r="P51" s="31" t="n">
        <v>1.79999923706055</v>
      </c>
      <c r="Q51" s="31" t="n">
        <v>1.79999923706055</v>
      </c>
      <c r="R51" s="31" t="n">
        <v>1.79999923706055</v>
      </c>
      <c r="S51" s="31" t="n">
        <v>1.79999923706055</v>
      </c>
      <c r="T51" s="31" t="n">
        <v>1.79999923706055</v>
      </c>
      <c r="U51" s="31" t="n">
        <v>1.79999923706055</v>
      </c>
      <c r="V51" s="31" t="n">
        <v>1.79999923706055</v>
      </c>
      <c r="W51" s="35" t="n">
        <v>1.79999923706055</v>
      </c>
      <c r="X51" s="31" t="n">
        <v>1.79999923706055</v>
      </c>
      <c r="Y51" s="31" t="n">
        <v>1.79999923706055</v>
      </c>
      <c r="Z51" s="31" t="n">
        <v>1.79999923706055</v>
      </c>
      <c r="AA51" s="31" t="n">
        <v>1.79999923706055</v>
      </c>
      <c r="AB51" s="31" t="n">
        <v>1.79999923706055</v>
      </c>
      <c r="AC51" s="36" t="n">
        <v>33.05</v>
      </c>
      <c r="AD51" s="35"/>
      <c r="AE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customFormat="false" ht="14.1" hidden="true" customHeight="true" outlineLevel="0" collapsed="false">
      <c r="A52" s="55" t="s">
        <v>33</v>
      </c>
      <c r="B52" s="56" t="n">
        <v>0.500000476837158</v>
      </c>
      <c r="C52" s="31" t="n">
        <v>0.500000476837158</v>
      </c>
      <c r="D52" s="31" t="n">
        <v>0.500000476837158</v>
      </c>
      <c r="E52" s="31" t="n">
        <v>0.500000476837158</v>
      </c>
      <c r="F52" s="31" t="n">
        <v>0.500000476837158</v>
      </c>
      <c r="G52" s="31" t="n">
        <v>0.500000476837158</v>
      </c>
      <c r="H52" s="31" t="n">
        <v>0.500000476837158</v>
      </c>
      <c r="I52" s="31" t="n">
        <v>0.500000476837158</v>
      </c>
      <c r="J52" s="31" t="n">
        <v>2</v>
      </c>
      <c r="K52" s="31" t="n">
        <v>2</v>
      </c>
      <c r="L52" s="31" t="n">
        <v>2</v>
      </c>
      <c r="M52" s="31" t="n">
        <v>2</v>
      </c>
      <c r="N52" s="31" t="n">
        <v>2</v>
      </c>
      <c r="O52" s="31" t="n">
        <v>2</v>
      </c>
      <c r="P52" s="31" t="n">
        <v>2</v>
      </c>
      <c r="Q52" s="31" t="n">
        <v>2</v>
      </c>
      <c r="R52" s="31" t="n">
        <v>2</v>
      </c>
      <c r="S52" s="31" t="n">
        <v>2</v>
      </c>
      <c r="T52" s="31" t="n">
        <v>2</v>
      </c>
      <c r="U52" s="31" t="n">
        <v>2</v>
      </c>
      <c r="V52" s="31" t="n">
        <v>2</v>
      </c>
      <c r="W52" s="31" t="n">
        <v>2</v>
      </c>
      <c r="X52" s="31" t="n">
        <v>2</v>
      </c>
      <c r="Y52" s="31" t="n">
        <v>2</v>
      </c>
      <c r="Z52" s="31" t="n">
        <v>2</v>
      </c>
      <c r="AA52" s="31" t="n">
        <v>2</v>
      </c>
      <c r="AB52" s="31" t="n">
        <v>2</v>
      </c>
      <c r="AC52" s="43" t="n">
        <v>34</v>
      </c>
      <c r="AD52" s="35"/>
      <c r="AE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customFormat="false" ht="14.1" hidden="true" customHeight="true" outlineLevel="0" collapsed="false">
      <c r="A53" s="57" t="s">
        <v>34</v>
      </c>
      <c r="B53" s="56" t="n">
        <v>39</v>
      </c>
      <c r="C53" s="31" t="n">
        <v>39</v>
      </c>
      <c r="D53" s="31" t="n">
        <v>39</v>
      </c>
      <c r="E53" s="31" t="n">
        <v>38</v>
      </c>
      <c r="F53" s="31" t="n">
        <v>38</v>
      </c>
      <c r="G53" s="31" t="n">
        <v>38</v>
      </c>
      <c r="H53" s="31" t="n">
        <v>38</v>
      </c>
      <c r="I53" s="31" t="n">
        <v>38</v>
      </c>
      <c r="J53" s="31" t="n">
        <v>40.25</v>
      </c>
      <c r="K53" s="31" t="n">
        <v>40.25</v>
      </c>
      <c r="L53" s="31" t="n">
        <v>40.25</v>
      </c>
      <c r="M53" s="31" t="n">
        <v>40.25</v>
      </c>
      <c r="N53" s="31" t="n">
        <v>40.25</v>
      </c>
      <c r="O53" s="31" t="n">
        <v>40.25</v>
      </c>
      <c r="P53" s="31" t="n">
        <v>40.25</v>
      </c>
      <c r="Q53" s="31" t="n">
        <v>40.25</v>
      </c>
      <c r="R53" s="31" t="n">
        <v>40.25</v>
      </c>
      <c r="S53" s="31" t="n">
        <v>40.25</v>
      </c>
      <c r="T53" s="31" t="n">
        <v>40.25</v>
      </c>
      <c r="U53" s="31" t="n">
        <v>40.25</v>
      </c>
      <c r="V53" s="31" t="n">
        <v>40.25</v>
      </c>
      <c r="W53" s="35" t="n">
        <v>40.25</v>
      </c>
      <c r="X53" s="31" t="n">
        <v>40.25</v>
      </c>
      <c r="Y53" s="31" t="n">
        <v>40.25</v>
      </c>
      <c r="Z53" s="31" t="n">
        <v>40.25</v>
      </c>
      <c r="AA53" s="31" t="n">
        <v>40.25</v>
      </c>
      <c r="AB53" s="31" t="n">
        <v>40.25</v>
      </c>
      <c r="AC53" s="36" t="n">
        <v>35</v>
      </c>
      <c r="AD53" s="35" t="n">
        <v>67.5</v>
      </c>
      <c r="AE53" s="31"/>
      <c r="AF53" s="58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customFormat="false" ht="14.1" hidden="true" customHeight="true" outlineLevel="0" collapsed="false">
      <c r="A54" s="57" t="s">
        <v>35</v>
      </c>
      <c r="B54" s="56" t="n">
        <v>27</v>
      </c>
      <c r="C54" s="31" t="n">
        <v>27</v>
      </c>
      <c r="D54" s="31" t="n">
        <v>27</v>
      </c>
      <c r="E54" s="31" t="n">
        <v>28.1499996185303</v>
      </c>
      <c r="F54" s="31" t="n">
        <v>28.1499996185303</v>
      </c>
      <c r="G54" s="31" t="n">
        <v>28.1499996185303</v>
      </c>
      <c r="H54" s="31" t="n">
        <v>28.1499996185303</v>
      </c>
      <c r="I54" s="31" t="n">
        <v>28.1499996185303</v>
      </c>
      <c r="J54" s="31" t="n">
        <v>29.8999977111816</v>
      </c>
      <c r="K54" s="31" t="n">
        <v>29.8999977111816</v>
      </c>
      <c r="L54" s="31" t="n">
        <v>29.8999977111816</v>
      </c>
      <c r="M54" s="31" t="n">
        <v>29.8999977111816</v>
      </c>
      <c r="N54" s="31" t="n">
        <v>29.8999977111816</v>
      </c>
      <c r="O54" s="31" t="n">
        <v>29.8999977111816</v>
      </c>
      <c r="P54" s="31" t="n">
        <v>29.8999977111816</v>
      </c>
      <c r="Q54" s="31" t="n">
        <v>29.8999977111816</v>
      </c>
      <c r="R54" s="31" t="n">
        <v>29.8999977111816</v>
      </c>
      <c r="S54" s="31" t="n">
        <v>29.8999977111816</v>
      </c>
      <c r="T54" s="31" t="n">
        <v>29.2499980926514</v>
      </c>
      <c r="U54" s="31" t="n">
        <v>29.8999977111816</v>
      </c>
      <c r="V54" s="31" t="n">
        <v>29.8999977111816</v>
      </c>
      <c r="W54" s="35" t="n">
        <v>29.8999977111816</v>
      </c>
      <c r="X54" s="31" t="n">
        <v>29.8999977111816</v>
      </c>
      <c r="Y54" s="31" t="n">
        <v>29.8999977111816</v>
      </c>
      <c r="Z54" s="31" t="n">
        <v>29.8999977111816</v>
      </c>
      <c r="AA54" s="31" t="n">
        <v>29.8999977111816</v>
      </c>
      <c r="AB54" s="31" t="n">
        <v>29.8999977111816</v>
      </c>
      <c r="AC54" s="36"/>
      <c r="AD54" s="35" t="n">
        <v>55</v>
      </c>
      <c r="AE54" s="31"/>
      <c r="AF54" s="58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customFormat="false" ht="14.1" hidden="true" customHeight="true" outlineLevel="0" collapsed="false">
      <c r="A55" s="37" t="s">
        <v>36</v>
      </c>
      <c r="B55" s="56" t="n">
        <v>36.25</v>
      </c>
      <c r="C55" s="31" t="n">
        <v>36.25</v>
      </c>
      <c r="D55" s="31" t="n">
        <v>36.25</v>
      </c>
      <c r="E55" s="31" t="n">
        <v>36.75</v>
      </c>
      <c r="F55" s="31" t="n">
        <v>36.75</v>
      </c>
      <c r="G55" s="31" t="n">
        <v>36.75</v>
      </c>
      <c r="H55" s="31" t="n">
        <v>36.75</v>
      </c>
      <c r="I55" s="31" t="n">
        <v>36.75</v>
      </c>
      <c r="J55" s="31" t="n">
        <v>40.5</v>
      </c>
      <c r="K55" s="31" t="n">
        <v>40.5</v>
      </c>
      <c r="L55" s="31" t="n">
        <v>40.5</v>
      </c>
      <c r="M55" s="31" t="n">
        <v>40.5</v>
      </c>
      <c r="N55" s="31" t="n">
        <v>40.5</v>
      </c>
      <c r="O55" s="31" t="n">
        <v>40.5</v>
      </c>
      <c r="P55" s="31" t="n">
        <v>40.5</v>
      </c>
      <c r="Q55" s="31" t="n">
        <v>40.5</v>
      </c>
      <c r="R55" s="31" t="n">
        <v>40.5</v>
      </c>
      <c r="S55" s="31" t="n">
        <v>40.5</v>
      </c>
      <c r="T55" s="31" t="n">
        <v>40.5</v>
      </c>
      <c r="U55" s="31" t="n">
        <v>40.5</v>
      </c>
      <c r="V55" s="31" t="n">
        <v>40.5</v>
      </c>
      <c r="W55" s="35" t="n">
        <v>40.5</v>
      </c>
      <c r="X55" s="31" t="n">
        <v>40.5</v>
      </c>
      <c r="Y55" s="31" t="n">
        <v>40.5</v>
      </c>
      <c r="Z55" s="31" t="n">
        <v>40.5</v>
      </c>
      <c r="AA55" s="31" t="n">
        <v>40.5</v>
      </c>
      <c r="AB55" s="31" t="n">
        <v>40.5</v>
      </c>
      <c r="AC55" s="36"/>
      <c r="AD55" s="35" t="n">
        <v>44</v>
      </c>
      <c r="AE55" s="31"/>
      <c r="AF55" s="58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customFormat="false" ht="14.1" hidden="true" customHeight="true" outlineLevel="0" collapsed="false">
      <c r="A56" s="37" t="s">
        <v>37</v>
      </c>
      <c r="B56" s="56" t="n">
        <v>34</v>
      </c>
      <c r="C56" s="31" t="n">
        <v>32.5</v>
      </c>
      <c r="D56" s="31" t="n">
        <v>32.5</v>
      </c>
      <c r="E56" s="31" t="n">
        <v>33.4</v>
      </c>
      <c r="F56" s="31" t="n">
        <v>33.4</v>
      </c>
      <c r="G56" s="31" t="n">
        <v>33.4</v>
      </c>
      <c r="H56" s="31" t="n">
        <v>33.4</v>
      </c>
      <c r="I56" s="31" t="n">
        <v>33.4</v>
      </c>
      <c r="J56" s="31" t="n">
        <v>34</v>
      </c>
      <c r="K56" s="31" t="n">
        <v>34</v>
      </c>
      <c r="L56" s="31" t="n">
        <v>34</v>
      </c>
      <c r="M56" s="31" t="n">
        <v>34</v>
      </c>
      <c r="N56" s="31" t="n">
        <v>34</v>
      </c>
      <c r="O56" s="31" t="n">
        <v>34</v>
      </c>
      <c r="P56" s="31" t="n">
        <v>34</v>
      </c>
      <c r="Q56" s="31" t="n">
        <v>34</v>
      </c>
      <c r="R56" s="31" t="n">
        <v>34</v>
      </c>
      <c r="S56" s="31" t="n">
        <v>34</v>
      </c>
      <c r="T56" s="31" t="n">
        <v>34</v>
      </c>
      <c r="U56" s="31" t="n">
        <v>34</v>
      </c>
      <c r="V56" s="31" t="n">
        <v>34</v>
      </c>
      <c r="W56" s="35" t="n">
        <v>34</v>
      </c>
      <c r="X56" s="31" t="n">
        <v>34</v>
      </c>
      <c r="Y56" s="31" t="n">
        <v>34</v>
      </c>
      <c r="Z56" s="31" t="n">
        <v>34</v>
      </c>
      <c r="AA56" s="31" t="n">
        <v>34</v>
      </c>
      <c r="AB56" s="31" t="n">
        <v>34</v>
      </c>
      <c r="AC56" s="36" t="n">
        <v>53.6666666666667</v>
      </c>
      <c r="AD56" s="35" t="n">
        <v>44</v>
      </c>
      <c r="AE56" s="31"/>
      <c r="AF56" s="58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customFormat="false" ht="14.1" hidden="true" customHeight="true" outlineLevel="0" collapsed="false">
      <c r="A57" s="37" t="s">
        <v>38</v>
      </c>
      <c r="B57" s="56" t="n">
        <v>37.75</v>
      </c>
      <c r="C57" s="31" t="n">
        <v>37.75</v>
      </c>
      <c r="D57" s="31" t="n">
        <v>37.75</v>
      </c>
      <c r="E57" s="31" t="n">
        <v>38.25</v>
      </c>
      <c r="F57" s="31" t="n">
        <v>38.25</v>
      </c>
      <c r="G57" s="31" t="n">
        <v>38.25</v>
      </c>
      <c r="H57" s="31" t="n">
        <v>38.25</v>
      </c>
      <c r="I57" s="31" t="n">
        <v>38.25</v>
      </c>
      <c r="J57" s="31" t="n">
        <v>44</v>
      </c>
      <c r="K57" s="31" t="n">
        <v>44</v>
      </c>
      <c r="L57" s="31" t="n">
        <v>44</v>
      </c>
      <c r="M57" s="31" t="n">
        <v>44</v>
      </c>
      <c r="N57" s="31" t="n">
        <v>44</v>
      </c>
      <c r="O57" s="31" t="n">
        <v>44</v>
      </c>
      <c r="P57" s="31" t="n">
        <v>44</v>
      </c>
      <c r="Q57" s="31" t="n">
        <v>44</v>
      </c>
      <c r="R57" s="31" t="n">
        <v>44</v>
      </c>
      <c r="S57" s="31" t="n">
        <v>44</v>
      </c>
      <c r="T57" s="31" t="n">
        <v>44</v>
      </c>
      <c r="U57" s="31" t="n">
        <v>44</v>
      </c>
      <c r="V57" s="31" t="n">
        <v>44</v>
      </c>
      <c r="W57" s="35" t="n">
        <v>44</v>
      </c>
      <c r="X57" s="31" t="n">
        <v>44</v>
      </c>
      <c r="Y57" s="31" t="n">
        <v>44</v>
      </c>
      <c r="Z57" s="31" t="n">
        <v>44</v>
      </c>
      <c r="AA57" s="31" t="n">
        <v>44</v>
      </c>
      <c r="AB57" s="31" t="n">
        <v>44</v>
      </c>
      <c r="AC57" s="36"/>
      <c r="AD57" s="35" t="n">
        <v>44</v>
      </c>
      <c r="AE57" s="31"/>
      <c r="AF57" s="58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customFormat="false" ht="14.1" hidden="true" customHeight="true" outlineLevel="0" collapsed="false">
      <c r="A58" s="57" t="s">
        <v>39</v>
      </c>
      <c r="B58" s="56" t="n">
        <v>21.0000019073486</v>
      </c>
      <c r="C58" s="31" t="n">
        <v>21.0000019073486</v>
      </c>
      <c r="D58" s="31" t="n">
        <v>20.995002746582</v>
      </c>
      <c r="E58" s="31" t="n">
        <v>23.2500019073486</v>
      </c>
      <c r="F58" s="31" t="n">
        <v>23.2500019073486</v>
      </c>
      <c r="G58" s="31" t="n">
        <v>23.2500019073486</v>
      </c>
      <c r="H58" s="31" t="n">
        <v>23.2500019073486</v>
      </c>
      <c r="I58" s="31" t="n">
        <v>23.25</v>
      </c>
      <c r="J58" s="31" t="n">
        <v>25.249997253418</v>
      </c>
      <c r="K58" s="31" t="n">
        <v>25.2499953460693</v>
      </c>
      <c r="L58" s="31" t="n">
        <v>25.2499953460693</v>
      </c>
      <c r="M58" s="31" t="n">
        <v>25.2499953460693</v>
      </c>
      <c r="N58" s="31" t="n">
        <v>25.2499953460693</v>
      </c>
      <c r="O58" s="31" t="n">
        <v>25.249997253418</v>
      </c>
      <c r="P58" s="31" t="n">
        <v>25.2499991607666</v>
      </c>
      <c r="Q58" s="31" t="n">
        <v>25.2499991607666</v>
      </c>
      <c r="R58" s="31" t="n">
        <v>25.2499991607666</v>
      </c>
      <c r="S58" s="31" t="n">
        <v>25.2500010681152</v>
      </c>
      <c r="T58" s="31" t="n">
        <v>25.2499991607666</v>
      </c>
      <c r="U58" s="31" t="n">
        <v>25.245</v>
      </c>
      <c r="V58" s="31" t="n">
        <v>25.245</v>
      </c>
      <c r="W58" s="35" t="n">
        <v>25.245</v>
      </c>
      <c r="X58" s="31" t="n">
        <v>25.245</v>
      </c>
      <c r="Y58" s="31" t="n">
        <v>25.245</v>
      </c>
      <c r="Z58" s="31" t="n">
        <v>25.245</v>
      </c>
      <c r="AA58" s="31" t="n">
        <v>25.245</v>
      </c>
      <c r="AB58" s="31" t="n">
        <v>25.245</v>
      </c>
      <c r="AC58" s="36"/>
      <c r="AD58" s="35" t="n">
        <v>65</v>
      </c>
      <c r="AE58" s="31"/>
      <c r="AF58" s="58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  <row r="59" customFormat="false" ht="14.1" hidden="true" customHeight="true" outlineLevel="0" collapsed="false">
      <c r="A59" s="57" t="s">
        <v>40</v>
      </c>
      <c r="B59" s="56" t="n">
        <v>20.9999942779541</v>
      </c>
      <c r="C59" s="31" t="n">
        <v>20.9999942779541</v>
      </c>
      <c r="D59" s="31" t="n">
        <v>21.0049953460693</v>
      </c>
      <c r="E59" s="31" t="n">
        <v>22.4999942779541</v>
      </c>
      <c r="F59" s="31" t="n">
        <v>22.4999942779541</v>
      </c>
      <c r="G59" s="31" t="n">
        <v>22.4999942779541</v>
      </c>
      <c r="H59" s="31" t="n">
        <v>22.4999942779541</v>
      </c>
      <c r="I59" s="31" t="n">
        <v>22.4999923706055</v>
      </c>
      <c r="J59" s="31" t="n">
        <v>23.8700038146973</v>
      </c>
      <c r="K59" s="31" t="n">
        <v>23.8700019073486</v>
      </c>
      <c r="L59" s="31" t="n">
        <v>23.8700019073486</v>
      </c>
      <c r="M59" s="31" t="n">
        <v>23.8700019073486</v>
      </c>
      <c r="N59" s="31" t="n">
        <v>23.8700019073486</v>
      </c>
      <c r="O59" s="31" t="n">
        <v>23.87</v>
      </c>
      <c r="P59" s="31" t="n">
        <v>23.8700019073486</v>
      </c>
      <c r="Q59" s="31" t="n">
        <v>23.8700019073486</v>
      </c>
      <c r="R59" s="31" t="n">
        <v>23.8700019073486</v>
      </c>
      <c r="S59" s="31" t="n">
        <v>23.87</v>
      </c>
      <c r="T59" s="31" t="n">
        <v>23.8699980926514</v>
      </c>
      <c r="U59" s="31" t="n">
        <v>23.8749980926514</v>
      </c>
      <c r="V59" s="31" t="n">
        <v>23.8749980926514</v>
      </c>
      <c r="W59" s="35" t="n">
        <v>23.8749980926514</v>
      </c>
      <c r="X59" s="31" t="n">
        <v>23.8749980926514</v>
      </c>
      <c r="Y59" s="31" t="n">
        <v>23.8749980926514</v>
      </c>
      <c r="Z59" s="31" t="n">
        <v>23.8749980926514</v>
      </c>
      <c r="AA59" s="31" t="n">
        <v>23.8749980926514</v>
      </c>
      <c r="AB59" s="31" t="n">
        <v>23.8749980926514</v>
      </c>
      <c r="AC59" s="36"/>
      <c r="AD59" s="35" t="n">
        <v>60</v>
      </c>
      <c r="AE59" s="31"/>
      <c r="AF59" s="58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</row>
    <row r="60" customFormat="false" ht="14.1" hidden="true" customHeight="true" outlineLevel="0" collapsed="false">
      <c r="A60" s="57" t="s">
        <v>41</v>
      </c>
      <c r="B60" s="56" t="n">
        <v>22.0000057220459</v>
      </c>
      <c r="C60" s="31" t="n">
        <v>22.0000057220459</v>
      </c>
      <c r="D60" s="31" t="n">
        <v>20.7500057220459</v>
      </c>
      <c r="E60" s="31" t="n">
        <v>23.5000057220459</v>
      </c>
      <c r="F60" s="31" t="n">
        <v>23.5000057220459</v>
      </c>
      <c r="G60" s="31" t="n">
        <v>24.7500057220459</v>
      </c>
      <c r="H60" s="31" t="n">
        <v>24.7500057220459</v>
      </c>
      <c r="I60" s="31" t="n">
        <v>24.1500053405762</v>
      </c>
      <c r="J60" s="31" t="n">
        <v>24.3515521240234</v>
      </c>
      <c r="K60" s="31" t="n">
        <v>24.5015517425537</v>
      </c>
      <c r="L60" s="31" t="n">
        <v>25.1015521240234</v>
      </c>
      <c r="M60" s="31" t="n">
        <v>25.1015521240234</v>
      </c>
      <c r="N60" s="31" t="n">
        <v>24.5015517425537</v>
      </c>
      <c r="O60" s="31" t="n">
        <v>24.5015536499023</v>
      </c>
      <c r="P60" s="31" t="n">
        <v>24.9015551757813</v>
      </c>
      <c r="Q60" s="31" t="n">
        <v>24.9015551757813</v>
      </c>
      <c r="R60" s="31" t="n">
        <v>24.9015551757813</v>
      </c>
      <c r="S60" s="31" t="n">
        <v>24.9015570831299</v>
      </c>
      <c r="T60" s="31" t="n">
        <v>24.9015551757813</v>
      </c>
      <c r="U60" s="31" t="n">
        <v>24.8965560150147</v>
      </c>
      <c r="V60" s="31" t="n">
        <v>24.8965560150147</v>
      </c>
      <c r="W60" s="35" t="n">
        <v>24.8965560150147</v>
      </c>
      <c r="X60" s="31" t="n">
        <v>24.8965560150147</v>
      </c>
      <c r="Y60" s="31" t="n">
        <v>24.8965560150147</v>
      </c>
      <c r="Z60" s="31" t="n">
        <v>24.8965560150147</v>
      </c>
      <c r="AA60" s="31" t="n">
        <v>24.8965560150147</v>
      </c>
      <c r="AB60" s="31" t="n">
        <v>24.8965560150147</v>
      </c>
      <c r="AC60" s="36"/>
      <c r="AD60" s="35" t="n">
        <v>70</v>
      </c>
      <c r="AE60" s="31"/>
      <c r="AF60" s="58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</row>
    <row r="61" customFormat="false" ht="14.1" hidden="true" customHeight="true" outlineLevel="0" collapsed="false">
      <c r="A61" s="57" t="s">
        <v>42</v>
      </c>
      <c r="B61" s="56" t="n">
        <v>22</v>
      </c>
      <c r="C61" s="31" t="n">
        <v>22</v>
      </c>
      <c r="D61" s="31" t="n">
        <v>22</v>
      </c>
      <c r="E61" s="31" t="n">
        <v>22</v>
      </c>
      <c r="F61" s="31" t="n">
        <v>22</v>
      </c>
      <c r="G61" s="31" t="n">
        <v>22</v>
      </c>
      <c r="H61" s="31" t="n">
        <v>22</v>
      </c>
      <c r="I61" s="31" t="n">
        <v>22</v>
      </c>
      <c r="J61" s="31" t="n">
        <v>23.7499980926514</v>
      </c>
      <c r="K61" s="31" t="n">
        <v>23.7499961853027</v>
      </c>
      <c r="L61" s="31" t="n">
        <v>23.7499961853027</v>
      </c>
      <c r="M61" s="31" t="n">
        <v>23.7499961853027</v>
      </c>
      <c r="N61" s="31" t="n">
        <v>23.7499961853027</v>
      </c>
      <c r="O61" s="31" t="n">
        <v>23.7499961853027</v>
      </c>
      <c r="P61" s="31" t="n">
        <v>23.7499961853027</v>
      </c>
      <c r="Q61" s="31" t="n">
        <v>23.7499961853027</v>
      </c>
      <c r="R61" s="31" t="n">
        <v>23.7499961853027</v>
      </c>
      <c r="S61" s="31" t="n">
        <v>23.7499961853027</v>
      </c>
      <c r="T61" s="31" t="n">
        <v>23.7499961853027</v>
      </c>
      <c r="U61" s="31" t="n">
        <v>23.7499961853027</v>
      </c>
      <c r="V61" s="31" t="n">
        <v>23.7499961853027</v>
      </c>
      <c r="W61" s="35" t="n">
        <v>23.7499961853027</v>
      </c>
      <c r="X61" s="31" t="n">
        <v>23.7499961853027</v>
      </c>
      <c r="Y61" s="31" t="n">
        <v>23.7499961853027</v>
      </c>
      <c r="Z61" s="31" t="n">
        <v>23.7499961853027</v>
      </c>
      <c r="AA61" s="31" t="n">
        <v>23.7499961853027</v>
      </c>
      <c r="AB61" s="31" t="n">
        <v>23.7499961853027</v>
      </c>
      <c r="AC61" s="36"/>
      <c r="AD61" s="35" t="n">
        <v>83</v>
      </c>
      <c r="AE61" s="31"/>
      <c r="AF61" s="58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</row>
    <row r="62" customFormat="false" ht="14.1" hidden="true" customHeight="true" outlineLevel="0" collapsed="false">
      <c r="A62" s="57" t="s">
        <v>43</v>
      </c>
      <c r="B62" s="56" t="n">
        <v>25.0000038146973</v>
      </c>
      <c r="C62" s="31" t="n">
        <v>25.0000038146973</v>
      </c>
      <c r="D62" s="31" t="n">
        <v>25.0000038146973</v>
      </c>
      <c r="E62" s="31" t="n">
        <v>25.0000019073486</v>
      </c>
      <c r="F62" s="31" t="n">
        <v>25.0000019073486</v>
      </c>
      <c r="G62" s="31" t="n">
        <v>25.0000019073486</v>
      </c>
      <c r="H62" s="31" t="n">
        <v>25.0000019073486</v>
      </c>
      <c r="I62" s="31" t="n">
        <v>25.0000019073486</v>
      </c>
      <c r="J62" s="31" t="n">
        <v>27.0000019073486</v>
      </c>
      <c r="K62" s="31" t="n">
        <v>27.0000019073486</v>
      </c>
      <c r="L62" s="31" t="n">
        <v>27.0000019073486</v>
      </c>
      <c r="M62" s="31" t="n">
        <v>27.0000019073486</v>
      </c>
      <c r="N62" s="31" t="n">
        <v>27.0000019073486</v>
      </c>
      <c r="O62" s="31" t="n">
        <v>27.0000019073486</v>
      </c>
      <c r="P62" s="31" t="n">
        <v>27.0000019073486</v>
      </c>
      <c r="Q62" s="31" t="n">
        <v>27.0000019073486</v>
      </c>
      <c r="R62" s="31" t="n">
        <v>27.0000019073486</v>
      </c>
      <c r="S62" s="31" t="n">
        <v>27.0000019073486</v>
      </c>
      <c r="T62" s="31" t="n">
        <v>27.0000019073486</v>
      </c>
      <c r="U62" s="31" t="n">
        <v>27.0000019073486</v>
      </c>
      <c r="V62" s="31" t="n">
        <v>27.0000019073486</v>
      </c>
      <c r="W62" s="35" t="n">
        <v>27.0000019073486</v>
      </c>
      <c r="X62" s="31" t="n">
        <v>27.0000019073486</v>
      </c>
      <c r="Y62" s="31" t="n">
        <v>27.0000019073486</v>
      </c>
      <c r="Z62" s="31" t="n">
        <v>27.0000019073486</v>
      </c>
      <c r="AA62" s="31" t="n">
        <v>27.0000019073486</v>
      </c>
      <c r="AB62" s="31" t="n">
        <v>27.0000019073486</v>
      </c>
      <c r="AC62" s="36"/>
      <c r="AD62" s="35" t="n">
        <v>135</v>
      </c>
      <c r="AE62" s="31"/>
      <c r="AF62" s="58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</row>
    <row r="63" customFormat="false" ht="14.1" hidden="true" customHeight="true" outlineLevel="0" collapsed="false">
      <c r="A63" s="59" t="s">
        <v>44</v>
      </c>
      <c r="B63" s="60" t="n">
        <v>23</v>
      </c>
      <c r="C63" s="41" t="n">
        <v>23</v>
      </c>
      <c r="D63" s="41" t="n">
        <v>23</v>
      </c>
      <c r="E63" s="41" t="n">
        <v>23</v>
      </c>
      <c r="F63" s="41" t="n">
        <v>23</v>
      </c>
      <c r="G63" s="41" t="n">
        <v>23</v>
      </c>
      <c r="H63" s="41" t="n">
        <v>23</v>
      </c>
      <c r="I63" s="41" t="n">
        <v>23</v>
      </c>
      <c r="J63" s="41" t="n">
        <v>24.4999885559082</v>
      </c>
      <c r="K63" s="41" t="n">
        <v>24.4999885559082</v>
      </c>
      <c r="L63" s="61" t="n">
        <v>24.4999885559082</v>
      </c>
      <c r="M63" s="61" t="n">
        <v>24.4999885559082</v>
      </c>
      <c r="N63" s="61" t="n">
        <v>24.4999885559082</v>
      </c>
      <c r="O63" s="61" t="n">
        <v>24.4999885559082</v>
      </c>
      <c r="P63" s="61" t="n">
        <v>24.4999866485596</v>
      </c>
      <c r="Q63" s="61" t="n">
        <v>24.4999866485596</v>
      </c>
      <c r="R63" s="61" t="n">
        <v>24.4999866485596</v>
      </c>
      <c r="S63" s="61" t="n">
        <v>24.4999885559082</v>
      </c>
      <c r="T63" s="61" t="n">
        <v>24.4999885559082</v>
      </c>
      <c r="U63" s="61" t="n">
        <v>24.4999885559082</v>
      </c>
      <c r="V63" s="61" t="n">
        <v>24.4999885559082</v>
      </c>
      <c r="W63" s="62" t="n">
        <v>24.4999885559082</v>
      </c>
      <c r="X63" s="61" t="n">
        <v>24.4999885559082</v>
      </c>
      <c r="Y63" s="61" t="n">
        <v>24.4999885559082</v>
      </c>
      <c r="Z63" s="61" t="n">
        <v>24.4999885559082</v>
      </c>
      <c r="AA63" s="61" t="n">
        <v>24.4999885559082</v>
      </c>
      <c r="AB63" s="61" t="n">
        <v>24.4999885559082</v>
      </c>
      <c r="AC63" s="43"/>
      <c r="AD63" s="31" t="n">
        <v>89.5</v>
      </c>
      <c r="AE63" s="31"/>
      <c r="AF63" s="58"/>
      <c r="AG63" s="31"/>
    </row>
    <row r="111" customFormat="false" ht="11.25" hidden="false" customHeight="false" outlineLevel="0" collapsed="false">
      <c r="S111" s="16" t="n">
        <v>28.3499969482422</v>
      </c>
      <c r="T111" s="16" t="n">
        <v>28.3499969482422</v>
      </c>
      <c r="U111" s="16" t="n">
        <v>28.3499969482422</v>
      </c>
    </row>
    <row r="115" customFormat="false" ht="11.25" hidden="false" customHeight="false" outlineLevel="0" collapsed="false">
      <c r="S115" s="16" t="n">
        <v>40.2499961853027</v>
      </c>
      <c r="T115" s="16" t="n">
        <v>40.2499961853027</v>
      </c>
      <c r="U115" s="16" t="n">
        <v>40.2499961853027</v>
      </c>
    </row>
    <row r="117" customFormat="false" ht="11.25" hidden="false" customHeight="false" outlineLevel="0" collapsed="false">
      <c r="S117" s="16" t="n">
        <v>29.0999969482422</v>
      </c>
      <c r="T117" s="16" t="n">
        <v>29.0999969482422</v>
      </c>
      <c r="U117" s="16" t="n">
        <v>29.0999969482422</v>
      </c>
    </row>
    <row r="121" customFormat="false" ht="11.25" hidden="false" customHeight="false" outlineLevel="0" collapsed="false">
      <c r="S121" s="16" t="n">
        <v>50.9999923706055</v>
      </c>
      <c r="T121" s="16" t="n">
        <v>50.9999923706055</v>
      </c>
      <c r="U121" s="16" t="n">
        <v>50.9999923706055</v>
      </c>
    </row>
  </sheetData>
  <printOptions headings="false" gridLines="false" gridLinesSet="true" horizontalCentered="false" verticalCentered="false"/>
  <pageMargins left="0.25" right="0.25" top="0.5" bottom="0.25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DAILY PEAK PRICE REPORT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84"/>
    <col collapsed="false" customWidth="false" hidden="true" outlineLevel="0" max="2" min="2" style="63" width="9.27"/>
    <col collapsed="false" customWidth="true" hidden="false" outlineLevel="0" max="5" min="3" style="63" width="9.13"/>
    <col collapsed="false" customWidth="true" hidden="false" outlineLevel="0" max="6" min="6" style="63" width="9.7"/>
    <col collapsed="false" customWidth="true" hidden="false" outlineLevel="0" max="7" min="7" style="63" width="12.99"/>
    <col collapsed="false" customWidth="true" hidden="true" outlineLevel="0" max="9" min="8" style="63" width="9.7"/>
    <col collapsed="false" customWidth="true" hidden="false" outlineLevel="0" max="10" min="10" style="63" width="12.99"/>
    <col collapsed="false" customWidth="true" hidden="true" outlineLevel="0" max="12" min="11" style="63" width="9.7"/>
    <col collapsed="false" customWidth="true" hidden="false" outlineLevel="0" max="14" min="13" style="63" width="9.7"/>
    <col collapsed="false" customWidth="true" hidden="false" outlineLevel="0" max="15" min="15" style="63" width="12.13"/>
    <col collapsed="false" customWidth="true" hidden="true" outlineLevel="0" max="17" min="16" style="63" width="9.7"/>
    <col collapsed="false" customWidth="true" hidden="false" outlineLevel="0" max="18" min="18" style="63" width="9.7"/>
    <col collapsed="false" customWidth="true" hidden="false" outlineLevel="0" max="19" min="19" style="63" width="12.56"/>
    <col collapsed="false" customWidth="true" hidden="true" outlineLevel="0" max="22" min="20" style="63" width="9.7"/>
    <col collapsed="false" customWidth="true" hidden="false" outlineLevel="0" max="27" min="23" style="63" width="9.7"/>
    <col collapsed="false" customWidth="true" hidden="false" outlineLevel="0" max="28" min="28" style="63" width="10.41"/>
    <col collapsed="false" customWidth="true" hidden="false" outlineLevel="0" max="29" min="29" style="63" width="12.56"/>
    <col collapsed="false" customWidth="true" hidden="false" outlineLevel="0" max="31" min="30" style="64" width="9.84"/>
    <col collapsed="false" customWidth="true" hidden="false" outlineLevel="0" max="32" min="32" style="63" width="14.84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false" customHeight="false" outlineLevel="0" collapsed="false">
      <c r="A1" s="65" t="s">
        <v>23</v>
      </c>
      <c r="N1" s="65" t="s">
        <v>24</v>
      </c>
      <c r="O1" s="66"/>
      <c r="P1" s="67" t="s">
        <v>45</v>
      </c>
    </row>
    <row r="2" customFormat="false" ht="24" hidden="false" customHeight="true" outlineLevel="0" collapsed="false">
      <c r="A2" s="68" t="n">
        <v>37193</v>
      </c>
      <c r="B2" s="66"/>
      <c r="P2" s="67" t="s">
        <v>46</v>
      </c>
      <c r="AC2" s="64"/>
      <c r="AD2" s="63"/>
      <c r="AE2" s="63"/>
    </row>
    <row r="3" customFormat="false" ht="12.75" hidden="true" customHeight="true" outlineLevel="0" collapsed="false">
      <c r="C3" s="63" t="n">
        <v>2</v>
      </c>
      <c r="D3" s="63" t="n">
        <v>25</v>
      </c>
      <c r="E3" s="63" t="n">
        <v>25</v>
      </c>
      <c r="AC3" s="64"/>
      <c r="AD3" s="63"/>
      <c r="AE3" s="63"/>
      <c r="AG3" s="63" t="n">
        <v>26</v>
      </c>
      <c r="AH3" s="63" t="n">
        <v>24</v>
      </c>
      <c r="AI3" s="63" t="n">
        <v>26</v>
      </c>
      <c r="AJ3" s="63" t="n">
        <v>26</v>
      </c>
      <c r="AK3" s="63" t="n">
        <v>26</v>
      </c>
      <c r="AL3" s="63" t="n">
        <v>25</v>
      </c>
      <c r="AM3" s="63" t="n">
        <v>26</v>
      </c>
      <c r="AN3" s="63" t="n">
        <v>27</v>
      </c>
      <c r="AO3" s="63" t="n">
        <v>24</v>
      </c>
      <c r="AP3" s="63" t="n">
        <v>27</v>
      </c>
      <c r="AQ3" s="63" t="n">
        <v>25</v>
      </c>
      <c r="AR3" s="63" t="n">
        <v>25</v>
      </c>
      <c r="AS3" s="63" t="n">
        <v>26</v>
      </c>
      <c r="AT3" s="63" t="n">
        <v>24</v>
      </c>
      <c r="AU3" s="63" t="n">
        <v>26</v>
      </c>
      <c r="AV3" s="63" t="n">
        <v>26</v>
      </c>
      <c r="AW3" s="63" t="n">
        <v>26</v>
      </c>
      <c r="AX3" s="63" t="n">
        <v>25</v>
      </c>
      <c r="AY3" s="63" t="n">
        <v>26</v>
      </c>
      <c r="AZ3" s="63" t="n">
        <v>26</v>
      </c>
      <c r="BA3" s="63" t="n">
        <v>25</v>
      </c>
      <c r="BB3" s="63" t="n">
        <v>27</v>
      </c>
      <c r="BC3" s="63" t="n">
        <v>24</v>
      </c>
      <c r="BD3" s="63" t="n">
        <v>26</v>
      </c>
      <c r="BE3" s="63" t="n">
        <v>26</v>
      </c>
      <c r="BF3" s="63" t="n">
        <v>24</v>
      </c>
      <c r="BG3" s="63" t="n">
        <v>27</v>
      </c>
      <c r="BH3" s="63" t="n">
        <v>26</v>
      </c>
      <c r="BI3" s="63" t="n">
        <v>25</v>
      </c>
      <c r="BJ3" s="63" t="n">
        <v>26</v>
      </c>
      <c r="BK3" s="63" t="n">
        <v>26</v>
      </c>
      <c r="BL3" s="63" t="n">
        <v>26</v>
      </c>
      <c r="BM3" s="63" t="n">
        <v>25</v>
      </c>
      <c r="BN3" s="63" t="n">
        <v>26</v>
      </c>
      <c r="BO3" s="63" t="n">
        <v>25</v>
      </c>
      <c r="BP3" s="63" t="n">
        <v>26</v>
      </c>
      <c r="BQ3" s="63" t="n">
        <v>25</v>
      </c>
      <c r="BR3" s="63" t="n">
        <v>24</v>
      </c>
      <c r="BS3" s="63" t="n">
        <v>27</v>
      </c>
      <c r="BT3" s="63" t="n">
        <v>26</v>
      </c>
      <c r="BU3" s="63" t="n">
        <v>25</v>
      </c>
      <c r="BV3" s="63" t="n">
        <v>26</v>
      </c>
      <c r="BW3" s="63" t="n">
        <v>25</v>
      </c>
      <c r="BX3" s="63" t="n">
        <v>27</v>
      </c>
      <c r="BY3" s="63" t="n">
        <v>25</v>
      </c>
      <c r="BZ3" s="63" t="n">
        <v>26</v>
      </c>
      <c r="CA3" s="63" t="n">
        <v>25</v>
      </c>
      <c r="CB3" s="63" t="n">
        <v>26</v>
      </c>
      <c r="CC3" s="63" t="n">
        <v>25</v>
      </c>
      <c r="CD3" s="63" t="n">
        <v>24</v>
      </c>
      <c r="CE3" s="63" t="n">
        <v>27</v>
      </c>
      <c r="CF3" s="63" t="n">
        <v>25</v>
      </c>
      <c r="CG3" s="63" t="n">
        <v>26</v>
      </c>
      <c r="CH3" s="63" t="n">
        <v>26</v>
      </c>
      <c r="CI3" s="63" t="n">
        <v>25</v>
      </c>
      <c r="CJ3" s="63" t="n">
        <v>27</v>
      </c>
      <c r="CK3" s="63" t="n">
        <v>25</v>
      </c>
      <c r="CL3" s="63" t="n">
        <v>26</v>
      </c>
      <c r="CM3" s="63" t="n">
        <v>25</v>
      </c>
      <c r="CN3" s="63" t="n">
        <v>25</v>
      </c>
      <c r="CO3" s="63" t="n">
        <v>26</v>
      </c>
      <c r="CP3" s="63" t="n">
        <v>24</v>
      </c>
      <c r="CQ3" s="63" t="n">
        <v>27</v>
      </c>
      <c r="CR3" s="63" t="n">
        <v>25</v>
      </c>
      <c r="CS3" s="63" t="n">
        <v>26</v>
      </c>
      <c r="CT3" s="63" t="n">
        <v>26</v>
      </c>
      <c r="CU3" s="63" t="n">
        <v>25</v>
      </c>
      <c r="CV3" s="63" t="n">
        <v>27</v>
      </c>
      <c r="CW3" s="63" t="n">
        <v>24</v>
      </c>
      <c r="CX3" s="63" t="n">
        <v>27</v>
      </c>
      <c r="CY3" s="63" t="n">
        <v>25</v>
      </c>
      <c r="CZ3" s="63" t="n">
        <v>25</v>
      </c>
      <c r="DA3" s="63" t="n">
        <v>26</v>
      </c>
      <c r="DB3" s="63" t="n">
        <v>25</v>
      </c>
      <c r="DC3" s="63" t="n">
        <v>26</v>
      </c>
      <c r="DD3" s="63" t="n">
        <v>26</v>
      </c>
      <c r="DE3" s="63" t="n">
        <v>26</v>
      </c>
      <c r="DF3" s="63" t="n">
        <v>25</v>
      </c>
      <c r="DG3" s="63" t="n">
        <v>26</v>
      </c>
      <c r="DH3" s="63" t="n">
        <v>26</v>
      </c>
      <c r="DI3" s="63" t="n">
        <v>25</v>
      </c>
      <c r="DJ3" s="63" t="n">
        <v>27</v>
      </c>
      <c r="DK3" s="63" t="n">
        <v>24</v>
      </c>
      <c r="DL3" s="63" t="n">
        <v>26</v>
      </c>
      <c r="DM3" s="63" t="n">
        <v>26</v>
      </c>
      <c r="DN3" s="63" t="n">
        <v>24</v>
      </c>
      <c r="DO3" s="63" t="n">
        <v>26</v>
      </c>
      <c r="DP3" s="63" t="n">
        <v>26</v>
      </c>
      <c r="DQ3" s="63" t="n">
        <v>25</v>
      </c>
      <c r="DR3" s="63" t="n">
        <v>26</v>
      </c>
      <c r="DS3" s="63" t="n">
        <v>26</v>
      </c>
      <c r="DT3" s="63" t="n">
        <v>26</v>
      </c>
      <c r="DU3" s="63" t="n">
        <v>25</v>
      </c>
      <c r="DV3" s="63" t="n">
        <v>27</v>
      </c>
      <c r="DW3" s="63" t="n">
        <v>24</v>
      </c>
      <c r="DX3" s="63" t="n">
        <v>26</v>
      </c>
      <c r="DY3" s="63" t="n">
        <v>25</v>
      </c>
      <c r="DZ3" s="63" t="n">
        <v>24</v>
      </c>
      <c r="EA3" s="63" t="n">
        <v>27</v>
      </c>
      <c r="EB3" s="63" t="n">
        <v>26</v>
      </c>
      <c r="EC3" s="63" t="n">
        <v>25</v>
      </c>
      <c r="ED3" s="63" t="n">
        <v>26</v>
      </c>
      <c r="EE3" s="63" t="n">
        <v>26</v>
      </c>
      <c r="EF3" s="63" t="n">
        <v>26</v>
      </c>
      <c r="EG3" s="63" t="n">
        <v>25</v>
      </c>
      <c r="EH3" s="63" t="n">
        <v>26</v>
      </c>
      <c r="EI3" s="63" t="n">
        <v>25</v>
      </c>
      <c r="EJ3" s="63" t="n">
        <v>26</v>
      </c>
    </row>
    <row r="4" customFormat="false" ht="11.25" hidden="true" customHeight="false" outlineLevel="0" collapsed="false">
      <c r="A4" s="69"/>
      <c r="B4" s="66"/>
      <c r="F4" s="70" t="n">
        <v>36892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  <c r="AD4" s="63"/>
      <c r="AE4" s="63"/>
    </row>
    <row r="5" customFormat="false" ht="10.5" hidden="true" customHeight="true" outlineLevel="0" collapsed="false">
      <c r="A5" s="69"/>
      <c r="B5" s="66"/>
      <c r="C5" s="63" t="n">
        <v>2</v>
      </c>
      <c r="D5" s="63" t="n">
        <v>21</v>
      </c>
      <c r="E5" s="63" t="n">
        <v>20</v>
      </c>
      <c r="AG5" s="63" t="n">
        <v>22</v>
      </c>
      <c r="AH5" s="63" t="n">
        <v>20</v>
      </c>
      <c r="AI5" s="63" t="n">
        <v>21</v>
      </c>
      <c r="AJ5" s="63" t="n">
        <v>22</v>
      </c>
      <c r="AK5" s="63" t="n">
        <v>22</v>
      </c>
      <c r="AL5" s="63" t="n">
        <v>20</v>
      </c>
      <c r="AM5" s="63" t="n">
        <v>22</v>
      </c>
      <c r="AN5" s="63" t="n">
        <v>22</v>
      </c>
      <c r="AO5" s="63" t="n">
        <v>20</v>
      </c>
      <c r="AP5" s="63" t="n">
        <v>23</v>
      </c>
      <c r="AQ5" s="63" t="n">
        <v>20</v>
      </c>
      <c r="AR5" s="63" t="n">
        <v>21</v>
      </c>
      <c r="AS5" s="63" t="n">
        <v>22</v>
      </c>
      <c r="AT5" s="63" t="n">
        <v>20</v>
      </c>
      <c r="AU5" s="63" t="n">
        <v>21</v>
      </c>
      <c r="AV5" s="63" t="n">
        <v>22</v>
      </c>
      <c r="AW5" s="63" t="n">
        <v>21</v>
      </c>
      <c r="AX5" s="63" t="n">
        <v>21</v>
      </c>
      <c r="AY5" s="63" t="n">
        <v>22</v>
      </c>
      <c r="AZ5" s="63" t="n">
        <v>21</v>
      </c>
      <c r="BA5" s="63" t="n">
        <v>21</v>
      </c>
      <c r="BB5" s="63" t="n">
        <v>23</v>
      </c>
      <c r="BC5" s="63" t="n">
        <v>19</v>
      </c>
      <c r="BD5" s="63" t="n">
        <v>22</v>
      </c>
      <c r="BE5" s="63" t="n">
        <v>21</v>
      </c>
      <c r="BF5" s="63" t="n">
        <v>20</v>
      </c>
      <c r="BG5" s="63" t="n">
        <v>23</v>
      </c>
      <c r="BH5" s="63" t="n">
        <v>22</v>
      </c>
      <c r="BI5" s="63" t="n">
        <v>20</v>
      </c>
      <c r="BJ5" s="63" t="n">
        <v>22</v>
      </c>
      <c r="BK5" s="63" t="n">
        <v>21</v>
      </c>
      <c r="BL5" s="63" t="n">
        <v>22</v>
      </c>
      <c r="BM5" s="63" t="n">
        <v>21</v>
      </c>
      <c r="BN5" s="63" t="n">
        <v>21</v>
      </c>
      <c r="BO5" s="63" t="n">
        <v>21</v>
      </c>
      <c r="BP5" s="63" t="n">
        <v>23</v>
      </c>
      <c r="BQ5" s="63" t="n">
        <v>21</v>
      </c>
      <c r="BR5" s="63" t="n">
        <v>20</v>
      </c>
      <c r="BS5" s="63" t="n">
        <v>23</v>
      </c>
      <c r="BT5" s="63" t="n">
        <v>21</v>
      </c>
      <c r="BU5" s="63" t="n">
        <v>21</v>
      </c>
      <c r="BV5" s="63" t="n">
        <v>22</v>
      </c>
      <c r="BW5" s="63" t="n">
        <v>20</v>
      </c>
      <c r="BX5" s="63" t="n">
        <v>23</v>
      </c>
      <c r="BY5" s="63" t="n">
        <v>21</v>
      </c>
      <c r="BZ5" s="63" t="n">
        <v>21</v>
      </c>
      <c r="CA5" s="63" t="n">
        <v>21</v>
      </c>
      <c r="CB5" s="63" t="n">
        <v>21</v>
      </c>
      <c r="CC5" s="63" t="n">
        <v>21</v>
      </c>
      <c r="CD5" s="63" t="n">
        <v>20</v>
      </c>
      <c r="CE5" s="63" t="n">
        <v>23</v>
      </c>
      <c r="CF5" s="63" t="n">
        <v>20</v>
      </c>
      <c r="CG5" s="63" t="n">
        <v>22</v>
      </c>
      <c r="CH5" s="63" t="n">
        <v>22</v>
      </c>
      <c r="CI5" s="63" t="n">
        <v>20</v>
      </c>
      <c r="CJ5" s="63" t="n">
        <v>23</v>
      </c>
      <c r="CK5" s="63" t="n">
        <v>20</v>
      </c>
      <c r="CL5" s="63" t="n">
        <v>22</v>
      </c>
      <c r="CM5" s="63" t="n">
        <v>21</v>
      </c>
      <c r="CN5" s="63" t="n">
        <v>20</v>
      </c>
      <c r="CO5" s="63" t="n">
        <v>22</v>
      </c>
      <c r="CP5" s="63" t="n">
        <v>20</v>
      </c>
      <c r="CQ5" s="63" t="n">
        <v>22</v>
      </c>
      <c r="CR5" s="63" t="n">
        <v>21</v>
      </c>
      <c r="CS5" s="63" t="n">
        <v>22</v>
      </c>
      <c r="CT5" s="63" t="n">
        <v>21</v>
      </c>
      <c r="CU5" s="63" t="n">
        <v>21</v>
      </c>
      <c r="CV5" s="63" t="n">
        <v>23</v>
      </c>
      <c r="CW5" s="63" t="n">
        <v>19</v>
      </c>
      <c r="CX5" s="63" t="n">
        <v>23</v>
      </c>
      <c r="CY5" s="63" t="n">
        <v>21</v>
      </c>
      <c r="CZ5" s="63" t="n">
        <v>20</v>
      </c>
      <c r="DA5" s="63" t="n">
        <v>22</v>
      </c>
      <c r="DB5" s="63" t="n">
        <v>21</v>
      </c>
      <c r="DC5" s="63" t="n">
        <v>21</v>
      </c>
      <c r="DD5" s="63" t="n">
        <v>22</v>
      </c>
      <c r="DE5" s="63" t="n">
        <v>21</v>
      </c>
      <c r="DF5" s="63" t="n">
        <v>21</v>
      </c>
      <c r="DG5" s="63" t="n">
        <v>22</v>
      </c>
      <c r="DH5" s="63" t="n">
        <v>21</v>
      </c>
      <c r="DI5" s="63" t="n">
        <v>21</v>
      </c>
      <c r="DJ5" s="63" t="n">
        <v>23</v>
      </c>
      <c r="DK5" s="63" t="n">
        <v>19</v>
      </c>
      <c r="DL5" s="63" t="n">
        <v>22</v>
      </c>
      <c r="DM5" s="63" t="n">
        <v>21</v>
      </c>
      <c r="DN5" s="63" t="n">
        <v>20</v>
      </c>
      <c r="DO5" s="63" t="n">
        <v>22</v>
      </c>
      <c r="DP5" s="63" t="n">
        <v>22</v>
      </c>
      <c r="DQ5" s="63" t="n">
        <v>20</v>
      </c>
      <c r="DR5" s="63" t="n">
        <v>22</v>
      </c>
      <c r="DS5" s="63" t="n">
        <v>22</v>
      </c>
      <c r="DT5" s="63" t="n">
        <v>21</v>
      </c>
      <c r="DU5" s="63" t="n">
        <v>21</v>
      </c>
      <c r="DV5" s="63" t="n">
        <v>22</v>
      </c>
      <c r="DW5" s="63" t="n">
        <v>20</v>
      </c>
      <c r="DX5" s="63" t="n">
        <v>22</v>
      </c>
      <c r="DY5" s="63" t="n">
        <v>20</v>
      </c>
      <c r="DZ5" s="63" t="n">
        <v>20</v>
      </c>
      <c r="EA5" s="63" t="n">
        <v>23</v>
      </c>
      <c r="EB5" s="63" t="n">
        <v>22</v>
      </c>
      <c r="EC5" s="63" t="n">
        <v>20</v>
      </c>
      <c r="ED5" s="63" t="n">
        <v>22</v>
      </c>
      <c r="EE5" s="63" t="n">
        <v>21</v>
      </c>
      <c r="EF5" s="63" t="n">
        <v>22</v>
      </c>
      <c r="EG5" s="63" t="n">
        <v>21</v>
      </c>
      <c r="EH5" s="63" t="n">
        <v>21</v>
      </c>
      <c r="EI5" s="63" t="n">
        <v>21</v>
      </c>
      <c r="EJ5" s="63" t="n">
        <v>23</v>
      </c>
    </row>
    <row r="6" customFormat="false" ht="12.75" hidden="false" customHeight="false" outlineLevel="0" collapsed="false">
      <c r="A6" s="72" t="n">
        <v>37193</v>
      </c>
    </row>
    <row r="7" customFormat="false" ht="10.5" hidden="true" customHeight="true" outlineLevel="0" collapsed="false">
      <c r="A7" s="72"/>
      <c r="C7" s="73" t="n">
        <v>37165</v>
      </c>
      <c r="D7" s="73" t="n">
        <v>37196</v>
      </c>
      <c r="E7" s="73" t="n">
        <v>37226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3"/>
      <c r="X7" s="73"/>
      <c r="Y7" s="73"/>
      <c r="Z7" s="73"/>
      <c r="AA7" s="73"/>
      <c r="AB7" s="75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15.75" hidden="false" customHeight="true" outlineLevel="0" collapsed="false">
      <c r="A8" s="76" t="s">
        <v>47</v>
      </c>
      <c r="B8" s="77"/>
      <c r="C8" s="78" t="s">
        <v>48</v>
      </c>
      <c r="D8" s="78" t="s">
        <v>49</v>
      </c>
      <c r="E8" s="78" t="s">
        <v>50</v>
      </c>
      <c r="F8" s="79" t="s">
        <v>51</v>
      </c>
      <c r="G8" s="80" t="s">
        <v>52</v>
      </c>
      <c r="H8" s="81" t="n">
        <v>37257</v>
      </c>
      <c r="I8" s="81" t="n">
        <v>37288</v>
      </c>
      <c r="J8" s="80" t="s">
        <v>53</v>
      </c>
      <c r="K8" s="81" t="n">
        <v>37316</v>
      </c>
      <c r="L8" s="81" t="n">
        <v>37347</v>
      </c>
      <c r="M8" s="81" t="n">
        <v>37377</v>
      </c>
      <c r="N8" s="81" t="n">
        <v>37408</v>
      </c>
      <c r="O8" s="78" t="s">
        <v>54</v>
      </c>
      <c r="P8" s="81" t="n">
        <v>37438</v>
      </c>
      <c r="Q8" s="81" t="n">
        <v>37469</v>
      </c>
      <c r="R8" s="81" t="n">
        <v>37500</v>
      </c>
      <c r="S8" s="78" t="s">
        <v>55</v>
      </c>
      <c r="T8" s="81" t="n">
        <v>37530</v>
      </c>
      <c r="U8" s="81" t="n">
        <v>37561</v>
      </c>
      <c r="V8" s="81" t="n">
        <v>37591</v>
      </c>
      <c r="W8" s="78" t="s">
        <v>56</v>
      </c>
      <c r="X8" s="78" t="s">
        <v>57</v>
      </c>
      <c r="Y8" s="79" t="s">
        <v>58</v>
      </c>
      <c r="Z8" s="79" t="s">
        <v>59</v>
      </c>
      <c r="AA8" s="79" t="s">
        <v>60</v>
      </c>
      <c r="AB8" s="78" t="s">
        <v>61</v>
      </c>
      <c r="AC8" s="80" t="s">
        <v>62</v>
      </c>
      <c r="AD8" s="80"/>
      <c r="AE8" s="80"/>
      <c r="AF8" s="82"/>
      <c r="AG8" s="83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3.7" hidden="false" customHeight="true" outlineLevel="0" collapsed="false">
      <c r="A9" s="84" t="s">
        <v>13</v>
      </c>
      <c r="B9" s="64" t="s">
        <v>63</v>
      </c>
      <c r="C9" s="85" t="n">
        <v>38.3</v>
      </c>
      <c r="D9" s="85" t="n">
        <v>39</v>
      </c>
      <c r="E9" s="85" t="n">
        <v>46</v>
      </c>
      <c r="F9" s="86" t="n">
        <v>42.2232558139535</v>
      </c>
      <c r="G9" s="85" t="n">
        <v>44.5</v>
      </c>
      <c r="H9" s="85" t="n">
        <v>46</v>
      </c>
      <c r="I9" s="85" t="n">
        <v>43</v>
      </c>
      <c r="J9" s="85" t="n">
        <v>33.125</v>
      </c>
      <c r="K9" s="85" t="n">
        <v>35</v>
      </c>
      <c r="L9" s="85" t="n">
        <v>31.25</v>
      </c>
      <c r="M9" s="85" t="n">
        <v>29.5</v>
      </c>
      <c r="N9" s="85" t="n">
        <v>30</v>
      </c>
      <c r="O9" s="85" t="n">
        <v>49</v>
      </c>
      <c r="P9" s="87" t="n">
        <v>45</v>
      </c>
      <c r="Q9" s="85" t="n">
        <v>53</v>
      </c>
      <c r="R9" s="85" t="n">
        <v>44</v>
      </c>
      <c r="S9" s="85" t="n">
        <v>39</v>
      </c>
      <c r="T9" s="85" t="n">
        <v>40</v>
      </c>
      <c r="U9" s="85" t="n">
        <v>38</v>
      </c>
      <c r="V9" s="85" t="n">
        <v>39</v>
      </c>
      <c r="W9" s="86" t="n">
        <v>39.5235294117647</v>
      </c>
      <c r="X9" s="85" t="n">
        <v>41.0352941176471</v>
      </c>
      <c r="Y9" s="85" t="n">
        <v>41.5964429530201</v>
      </c>
      <c r="Z9" s="85" t="n">
        <v>41.7686274509804</v>
      </c>
      <c r="AA9" s="85" t="n">
        <v>42.8403921568627</v>
      </c>
      <c r="AB9" s="88" t="n">
        <v>44.045859375</v>
      </c>
      <c r="AC9" s="89" t="n">
        <v>42.1275352413498</v>
      </c>
      <c r="AD9" s="90"/>
      <c r="AE9" s="90"/>
      <c r="AF9" s="91"/>
      <c r="AG9" s="87" t="n">
        <v>46</v>
      </c>
      <c r="AH9" s="87" t="n">
        <v>43</v>
      </c>
      <c r="AI9" s="87" t="n">
        <v>35</v>
      </c>
      <c r="AJ9" s="87" t="n">
        <v>31.25</v>
      </c>
      <c r="AK9" s="87" t="n">
        <v>29.5</v>
      </c>
      <c r="AL9" s="87" t="n">
        <v>30</v>
      </c>
      <c r="AM9" s="87" t="n">
        <v>45</v>
      </c>
      <c r="AN9" s="87" t="n">
        <v>53</v>
      </c>
      <c r="AO9" s="87" t="n">
        <v>44</v>
      </c>
      <c r="AP9" s="87" t="n">
        <v>40</v>
      </c>
      <c r="AQ9" s="87" t="n">
        <v>38</v>
      </c>
      <c r="AR9" s="87" t="n">
        <v>39</v>
      </c>
      <c r="AS9" s="87" t="n">
        <v>43</v>
      </c>
      <c r="AT9" s="87" t="n">
        <v>42</v>
      </c>
      <c r="AU9" s="87" t="n">
        <v>37</v>
      </c>
      <c r="AV9" s="87" t="n">
        <v>34</v>
      </c>
      <c r="AW9" s="87" t="n">
        <v>30</v>
      </c>
      <c r="AX9" s="87" t="n">
        <v>31</v>
      </c>
      <c r="AY9" s="87" t="n">
        <v>50</v>
      </c>
      <c r="AZ9" s="87" t="n">
        <v>57.5</v>
      </c>
      <c r="BA9" s="87" t="n">
        <v>47.5</v>
      </c>
      <c r="BB9" s="87" t="n">
        <v>42.5</v>
      </c>
      <c r="BC9" s="87" t="n">
        <v>38.5</v>
      </c>
      <c r="BD9" s="87" t="n">
        <v>39</v>
      </c>
      <c r="BE9" s="87" t="n">
        <v>43.12</v>
      </c>
      <c r="BF9" s="87" t="n">
        <v>42.26</v>
      </c>
      <c r="BG9" s="87" t="n">
        <v>37.97</v>
      </c>
      <c r="BH9" s="87" t="n">
        <v>35.39</v>
      </c>
      <c r="BI9" s="87" t="n">
        <v>31.96</v>
      </c>
      <c r="BJ9" s="87" t="n">
        <v>32.82</v>
      </c>
      <c r="BK9" s="87" t="n">
        <v>49.13</v>
      </c>
      <c r="BL9" s="87" t="n">
        <v>55.57</v>
      </c>
      <c r="BM9" s="87" t="n">
        <v>46.98</v>
      </c>
      <c r="BN9" s="87" t="n">
        <v>42.69</v>
      </c>
      <c r="BO9" s="87" t="n">
        <v>39.26</v>
      </c>
      <c r="BP9" s="87" t="n">
        <v>39.69</v>
      </c>
      <c r="BQ9" s="87" t="n">
        <v>43.22</v>
      </c>
      <c r="BR9" s="87" t="n">
        <v>42.48</v>
      </c>
      <c r="BS9" s="87" t="n">
        <v>38.81</v>
      </c>
      <c r="BT9" s="87" t="n">
        <v>36.6</v>
      </c>
      <c r="BU9" s="87" t="n">
        <v>33.66</v>
      </c>
      <c r="BV9" s="87" t="n">
        <v>34.39</v>
      </c>
      <c r="BW9" s="87" t="n">
        <v>48.38</v>
      </c>
      <c r="BX9" s="87" t="n">
        <v>53.9</v>
      </c>
      <c r="BY9" s="87" t="n">
        <v>46.54</v>
      </c>
      <c r="BZ9" s="87" t="n">
        <v>42.86</v>
      </c>
      <c r="CA9" s="87" t="n">
        <v>39.92</v>
      </c>
      <c r="CB9" s="87" t="n">
        <v>40.29</v>
      </c>
      <c r="CC9" s="87" t="n">
        <v>43.48</v>
      </c>
      <c r="CD9" s="87" t="n">
        <v>42.81</v>
      </c>
      <c r="CE9" s="87" t="n">
        <v>39.47</v>
      </c>
      <c r="CF9" s="87" t="n">
        <v>37.47</v>
      </c>
      <c r="CG9" s="87" t="n">
        <v>34.8</v>
      </c>
      <c r="CH9" s="87" t="n">
        <v>35.47</v>
      </c>
      <c r="CI9" s="87" t="n">
        <v>48.17</v>
      </c>
      <c r="CJ9" s="87" t="n">
        <v>53.19</v>
      </c>
      <c r="CK9" s="87" t="n">
        <v>46.5</v>
      </c>
      <c r="CL9" s="87" t="n">
        <v>43.16</v>
      </c>
      <c r="CM9" s="87" t="n">
        <v>40.49</v>
      </c>
      <c r="CN9" s="87" t="n">
        <v>40.83</v>
      </c>
      <c r="CO9" s="87" t="n">
        <v>43.75</v>
      </c>
      <c r="CP9" s="87" t="n">
        <v>43.15</v>
      </c>
      <c r="CQ9" s="87" t="n">
        <v>40.11</v>
      </c>
      <c r="CR9" s="87" t="n">
        <v>38.29</v>
      </c>
      <c r="CS9" s="87" t="n">
        <v>35.87</v>
      </c>
      <c r="CT9" s="87" t="n">
        <v>36.48</v>
      </c>
      <c r="CU9" s="87" t="n">
        <v>48.02</v>
      </c>
      <c r="CV9" s="87" t="n">
        <v>52.58</v>
      </c>
      <c r="CW9" s="87" t="n">
        <v>46.51</v>
      </c>
      <c r="CX9" s="87" t="n">
        <v>43.48</v>
      </c>
      <c r="CY9" s="87" t="n">
        <v>41.05</v>
      </c>
      <c r="CZ9" s="87" t="n">
        <v>41.36</v>
      </c>
      <c r="DA9" s="87" t="n">
        <v>44.16</v>
      </c>
      <c r="DB9" s="87" t="n">
        <v>43.6</v>
      </c>
      <c r="DC9" s="87" t="n">
        <v>40.78</v>
      </c>
      <c r="DD9" s="87" t="n">
        <v>39.09</v>
      </c>
      <c r="DE9" s="87" t="n">
        <v>36.83</v>
      </c>
      <c r="DF9" s="87" t="n">
        <v>37.4</v>
      </c>
      <c r="DG9" s="87" t="n">
        <v>48.14</v>
      </c>
      <c r="DH9" s="87" t="n">
        <v>52.39</v>
      </c>
      <c r="DI9" s="87" t="n">
        <v>46.74</v>
      </c>
      <c r="DJ9" s="87" t="n">
        <v>43.92</v>
      </c>
      <c r="DK9" s="87" t="n">
        <v>41.66</v>
      </c>
      <c r="DL9" s="87" t="n">
        <v>41.94</v>
      </c>
      <c r="DM9" s="87" t="n">
        <v>44.58</v>
      </c>
      <c r="DN9" s="87" t="n">
        <v>44.06</v>
      </c>
      <c r="DO9" s="87" t="n">
        <v>41.44</v>
      </c>
      <c r="DP9" s="87" t="n">
        <v>39.86</v>
      </c>
      <c r="DQ9" s="87" t="n">
        <v>37.76</v>
      </c>
      <c r="DR9" s="87" t="n">
        <v>38.29</v>
      </c>
      <c r="DS9" s="87" t="n">
        <v>48.29</v>
      </c>
      <c r="DT9" s="87" t="n">
        <v>52.24</v>
      </c>
      <c r="DU9" s="87" t="n">
        <v>46.98</v>
      </c>
      <c r="DV9" s="87" t="n">
        <v>44.36</v>
      </c>
      <c r="DW9" s="87" t="n">
        <v>42.26</v>
      </c>
      <c r="DX9" s="87" t="n">
        <v>42.52</v>
      </c>
      <c r="DY9" s="87" t="n">
        <v>45.01</v>
      </c>
      <c r="DZ9" s="87" t="n">
        <v>44.52</v>
      </c>
      <c r="EA9" s="87" t="n">
        <v>42.08</v>
      </c>
      <c r="EB9" s="87" t="n">
        <v>40.62</v>
      </c>
      <c r="EC9" s="87" t="n">
        <v>38.66</v>
      </c>
      <c r="ED9" s="87" t="n">
        <v>39.16</v>
      </c>
      <c r="EE9" s="87" t="n">
        <v>48.46</v>
      </c>
      <c r="EF9" s="87" t="n">
        <v>52.14</v>
      </c>
      <c r="EG9" s="87" t="n">
        <v>47.25</v>
      </c>
      <c r="EH9" s="87" t="n">
        <v>44.8</v>
      </c>
      <c r="EI9" s="87" t="n">
        <v>42.85</v>
      </c>
      <c r="EJ9" s="87" t="n">
        <v>43.1</v>
      </c>
    </row>
    <row r="10" customFormat="false" ht="13.7" hidden="false" customHeight="true" outlineLevel="0" collapsed="false">
      <c r="A10" s="92" t="s">
        <v>12</v>
      </c>
      <c r="B10" s="93" t="s">
        <v>64</v>
      </c>
      <c r="C10" s="87" t="n">
        <v>38.9</v>
      </c>
      <c r="D10" s="87" t="n">
        <v>39.25</v>
      </c>
      <c r="E10" s="87" t="n">
        <v>46.25</v>
      </c>
      <c r="F10" s="94" t="n">
        <v>42.4895348837209</v>
      </c>
      <c r="G10" s="87" t="n">
        <v>44.45</v>
      </c>
      <c r="H10" s="87" t="n">
        <v>46</v>
      </c>
      <c r="I10" s="87" t="n">
        <v>42.9</v>
      </c>
      <c r="J10" s="87" t="n">
        <v>34.125</v>
      </c>
      <c r="K10" s="87" t="n">
        <v>35</v>
      </c>
      <c r="L10" s="87" t="n">
        <v>33.25</v>
      </c>
      <c r="M10" s="87" t="n">
        <v>32</v>
      </c>
      <c r="N10" s="87" t="n">
        <v>32.5</v>
      </c>
      <c r="O10" s="87" t="n">
        <v>51.75</v>
      </c>
      <c r="P10" s="87" t="n">
        <v>48</v>
      </c>
      <c r="Q10" s="87" t="n">
        <v>55.5</v>
      </c>
      <c r="R10" s="87" t="n">
        <v>47.5</v>
      </c>
      <c r="S10" s="87" t="n">
        <v>39</v>
      </c>
      <c r="T10" s="87" t="n">
        <v>40</v>
      </c>
      <c r="U10" s="87" t="n">
        <v>38</v>
      </c>
      <c r="V10" s="87" t="n">
        <v>39</v>
      </c>
      <c r="W10" s="94" t="n">
        <v>40.8490196078431</v>
      </c>
      <c r="X10" s="87" t="n">
        <v>43.3411764705882</v>
      </c>
      <c r="Y10" s="87" t="n">
        <v>43.7120805369128</v>
      </c>
      <c r="Z10" s="87" t="n">
        <v>44.0674509803922</v>
      </c>
      <c r="AA10" s="87" t="n">
        <v>45.9394901960784</v>
      </c>
      <c r="AB10" s="95" t="n">
        <v>47.7896875</v>
      </c>
      <c r="AC10" s="96" t="n">
        <v>44.7891584792823</v>
      </c>
      <c r="AD10" s="90"/>
      <c r="AE10" s="90"/>
      <c r="AF10" s="91"/>
      <c r="AG10" s="97" t="n">
        <v>46</v>
      </c>
      <c r="AH10" s="97" t="n">
        <v>42.9</v>
      </c>
      <c r="AI10" s="97" t="n">
        <v>35</v>
      </c>
      <c r="AJ10" s="97" t="n">
        <v>33.25</v>
      </c>
      <c r="AK10" s="97" t="n">
        <v>32</v>
      </c>
      <c r="AL10" s="97" t="n">
        <v>32.5</v>
      </c>
      <c r="AM10" s="97" t="n">
        <v>48</v>
      </c>
      <c r="AN10" s="97" t="n">
        <v>55.5</v>
      </c>
      <c r="AO10" s="97" t="n">
        <v>47.5</v>
      </c>
      <c r="AP10" s="97" t="n">
        <v>40</v>
      </c>
      <c r="AQ10" s="97" t="n">
        <v>38</v>
      </c>
      <c r="AR10" s="97" t="n">
        <v>39</v>
      </c>
      <c r="AS10" s="97" t="n">
        <v>43.5</v>
      </c>
      <c r="AT10" s="97" t="n">
        <v>42.75</v>
      </c>
      <c r="AU10" s="97" t="n">
        <v>38.5</v>
      </c>
      <c r="AV10" s="97" t="n">
        <v>37.5</v>
      </c>
      <c r="AW10" s="97" t="n">
        <v>33.5</v>
      </c>
      <c r="AX10" s="97" t="n">
        <v>34.75</v>
      </c>
      <c r="AY10" s="97" t="n">
        <v>54.5</v>
      </c>
      <c r="AZ10" s="97" t="n">
        <v>61</v>
      </c>
      <c r="BA10" s="97" t="n">
        <v>51</v>
      </c>
      <c r="BB10" s="97" t="n">
        <v>44.25</v>
      </c>
      <c r="BC10" s="97" t="n">
        <v>39</v>
      </c>
      <c r="BD10" s="97" t="n">
        <v>39.25</v>
      </c>
      <c r="BE10" s="97" t="n">
        <v>43.87</v>
      </c>
      <c r="BF10" s="97" t="n">
        <v>43.23</v>
      </c>
      <c r="BG10" s="97" t="n">
        <v>39.58</v>
      </c>
      <c r="BH10" s="97" t="n">
        <v>38.73</v>
      </c>
      <c r="BI10" s="97" t="n">
        <v>35.29</v>
      </c>
      <c r="BJ10" s="97" t="n">
        <v>36.37</v>
      </c>
      <c r="BK10" s="97" t="n">
        <v>53.31</v>
      </c>
      <c r="BL10" s="97" t="n">
        <v>58.89</v>
      </c>
      <c r="BM10" s="97" t="n">
        <v>50.31</v>
      </c>
      <c r="BN10" s="97" t="n">
        <v>44.52</v>
      </c>
      <c r="BO10" s="97" t="n">
        <v>40.01</v>
      </c>
      <c r="BP10" s="97" t="n">
        <v>40.23</v>
      </c>
      <c r="BQ10" s="97" t="n">
        <v>44.17</v>
      </c>
      <c r="BR10" s="97" t="n">
        <v>43.62</v>
      </c>
      <c r="BS10" s="97" t="n">
        <v>40.5</v>
      </c>
      <c r="BT10" s="97" t="n">
        <v>39.78</v>
      </c>
      <c r="BU10" s="97" t="n">
        <v>36.84</v>
      </c>
      <c r="BV10" s="97" t="n">
        <v>37.77</v>
      </c>
      <c r="BW10" s="97" t="n">
        <v>52.29</v>
      </c>
      <c r="BX10" s="97" t="n">
        <v>57.08</v>
      </c>
      <c r="BY10" s="97" t="n">
        <v>49.73</v>
      </c>
      <c r="BZ10" s="97" t="n">
        <v>44.77</v>
      </c>
      <c r="CA10" s="97" t="n">
        <v>40.92</v>
      </c>
      <c r="CB10" s="97" t="n">
        <v>41.11</v>
      </c>
      <c r="CC10" s="97" t="n">
        <v>44.9</v>
      </c>
      <c r="CD10" s="97" t="n">
        <v>44.4</v>
      </c>
      <c r="CE10" s="97" t="n">
        <v>41.55</v>
      </c>
      <c r="CF10" s="97" t="n">
        <v>40.88</v>
      </c>
      <c r="CG10" s="97" t="n">
        <v>38.2</v>
      </c>
      <c r="CH10" s="97" t="n">
        <v>39.05</v>
      </c>
      <c r="CI10" s="97" t="n">
        <v>52.34</v>
      </c>
      <c r="CJ10" s="97" t="n">
        <v>56.72</v>
      </c>
      <c r="CK10" s="97" t="n">
        <v>50</v>
      </c>
      <c r="CL10" s="97" t="n">
        <v>45.47</v>
      </c>
      <c r="CM10" s="97" t="n">
        <v>41.94</v>
      </c>
      <c r="CN10" s="97" t="n">
        <v>42.11</v>
      </c>
      <c r="CO10" s="97" t="n">
        <v>45.64</v>
      </c>
      <c r="CP10" s="97" t="n">
        <v>45.18</v>
      </c>
      <c r="CQ10" s="97" t="n">
        <v>42.57</v>
      </c>
      <c r="CR10" s="97" t="n">
        <v>41.96</v>
      </c>
      <c r="CS10" s="97" t="n">
        <v>39.51</v>
      </c>
      <c r="CT10" s="97" t="n">
        <v>40.28</v>
      </c>
      <c r="CU10" s="97" t="n">
        <v>52.45</v>
      </c>
      <c r="CV10" s="97" t="n">
        <v>56.46</v>
      </c>
      <c r="CW10" s="97" t="n">
        <v>50.31</v>
      </c>
      <c r="CX10" s="97" t="n">
        <v>46.16</v>
      </c>
      <c r="CY10" s="97" t="n">
        <v>42.94</v>
      </c>
      <c r="CZ10" s="97" t="n">
        <v>43.1</v>
      </c>
      <c r="DA10" s="97" t="n">
        <v>46.38</v>
      </c>
      <c r="DB10" s="97" t="n">
        <v>45.95</v>
      </c>
      <c r="DC10" s="97" t="n">
        <v>43.51</v>
      </c>
      <c r="DD10" s="97" t="n">
        <v>42.95</v>
      </c>
      <c r="DE10" s="97" t="n">
        <v>40.65</v>
      </c>
      <c r="DF10" s="97" t="n">
        <v>41.38</v>
      </c>
      <c r="DG10" s="97" t="n">
        <v>52.75</v>
      </c>
      <c r="DH10" s="97" t="n">
        <v>56.51</v>
      </c>
      <c r="DI10" s="97" t="n">
        <v>50.75</v>
      </c>
      <c r="DJ10" s="97" t="n">
        <v>46.87</v>
      </c>
      <c r="DK10" s="97" t="n">
        <v>43.86</v>
      </c>
      <c r="DL10" s="97" t="n">
        <v>44.01</v>
      </c>
      <c r="DM10" s="97" t="n">
        <v>47.12</v>
      </c>
      <c r="DN10" s="97" t="n">
        <v>46.72</v>
      </c>
      <c r="DO10" s="97" t="n">
        <v>44.44</v>
      </c>
      <c r="DP10" s="97" t="n">
        <v>43.91</v>
      </c>
      <c r="DQ10" s="97" t="n">
        <v>41.77</v>
      </c>
      <c r="DR10" s="97" t="n">
        <v>42.45</v>
      </c>
      <c r="DS10" s="97" t="n">
        <v>53.08</v>
      </c>
      <c r="DT10" s="97" t="n">
        <v>56.59</v>
      </c>
      <c r="DU10" s="97" t="n">
        <v>51.22</v>
      </c>
      <c r="DV10" s="97" t="n">
        <v>47.59</v>
      </c>
      <c r="DW10" s="97" t="n">
        <v>44.77</v>
      </c>
      <c r="DX10" s="97" t="n">
        <v>44.91</v>
      </c>
      <c r="DY10" s="97" t="n">
        <v>47.86</v>
      </c>
      <c r="DZ10" s="97" t="n">
        <v>47.49</v>
      </c>
      <c r="EA10" s="97" t="n">
        <v>45.36</v>
      </c>
      <c r="EB10" s="97" t="n">
        <v>44.86</v>
      </c>
      <c r="EC10" s="97" t="n">
        <v>42.86</v>
      </c>
      <c r="ED10" s="97" t="n">
        <v>43.5</v>
      </c>
      <c r="EE10" s="97" t="n">
        <v>53.44</v>
      </c>
      <c r="EF10" s="97" t="n">
        <v>56.72</v>
      </c>
      <c r="EG10" s="97" t="n">
        <v>51.7</v>
      </c>
      <c r="EH10" s="97" t="n">
        <v>48.31</v>
      </c>
      <c r="EI10" s="97" t="n">
        <v>45.67</v>
      </c>
      <c r="EJ10" s="97" t="n">
        <v>45.8</v>
      </c>
    </row>
    <row r="11" customFormat="false" ht="13.7" hidden="false" customHeight="true" outlineLevel="0" collapsed="false">
      <c r="A11" s="92" t="s">
        <v>14</v>
      </c>
      <c r="B11" s="64"/>
      <c r="C11" s="87" t="n">
        <v>36.365</v>
      </c>
      <c r="D11" s="87" t="n">
        <v>39</v>
      </c>
      <c r="E11" s="87" t="n">
        <v>46</v>
      </c>
      <c r="F11" s="94" t="n">
        <v>42.1332558139535</v>
      </c>
      <c r="G11" s="87" t="n">
        <v>44.75</v>
      </c>
      <c r="H11" s="87" t="n">
        <v>46.25</v>
      </c>
      <c r="I11" s="87" t="n">
        <v>43.25</v>
      </c>
      <c r="J11" s="87" t="n">
        <v>38.25</v>
      </c>
      <c r="K11" s="87" t="n">
        <v>41</v>
      </c>
      <c r="L11" s="87" t="n">
        <v>35.5</v>
      </c>
      <c r="M11" s="87" t="n">
        <v>35.25</v>
      </c>
      <c r="N11" s="87" t="n">
        <v>41.75</v>
      </c>
      <c r="O11" s="87" t="n">
        <v>56.375</v>
      </c>
      <c r="P11" s="87" t="n">
        <v>53.25</v>
      </c>
      <c r="Q11" s="87" t="n">
        <v>59.5</v>
      </c>
      <c r="R11" s="87" t="n">
        <v>52.25</v>
      </c>
      <c r="S11" s="87" t="n">
        <v>44.25</v>
      </c>
      <c r="T11" s="87" t="n">
        <v>43.25</v>
      </c>
      <c r="U11" s="87" t="n">
        <v>44.25</v>
      </c>
      <c r="V11" s="87" t="n">
        <v>45.25</v>
      </c>
      <c r="W11" s="94" t="n">
        <v>45.0607843137255</v>
      </c>
      <c r="X11" s="87" t="n">
        <v>45.4823529411765</v>
      </c>
      <c r="Y11" s="87" t="n">
        <v>45.7386912751678</v>
      </c>
      <c r="Z11" s="87" t="n">
        <v>46.0536470588235</v>
      </c>
      <c r="AA11" s="87" t="n">
        <v>46.6103823529412</v>
      </c>
      <c r="AB11" s="95" t="n">
        <v>47.2724609375</v>
      </c>
      <c r="AC11" s="96" t="n">
        <v>46.1563733447245</v>
      </c>
      <c r="AD11" s="90"/>
      <c r="AE11" s="90"/>
      <c r="AF11" s="91"/>
      <c r="AG11" s="97" t="n">
        <v>46.25</v>
      </c>
      <c r="AH11" s="97" t="n">
        <v>43.25</v>
      </c>
      <c r="AI11" s="97" t="n">
        <v>41</v>
      </c>
      <c r="AJ11" s="97" t="n">
        <v>35.5</v>
      </c>
      <c r="AK11" s="97" t="n">
        <v>35.25</v>
      </c>
      <c r="AL11" s="97" t="n">
        <v>41.75</v>
      </c>
      <c r="AM11" s="97" t="n">
        <v>53.25</v>
      </c>
      <c r="AN11" s="97" t="n">
        <v>59.5</v>
      </c>
      <c r="AO11" s="97" t="n">
        <v>52.25</v>
      </c>
      <c r="AP11" s="97" t="n">
        <v>43.25</v>
      </c>
      <c r="AQ11" s="97" t="n">
        <v>44.25</v>
      </c>
      <c r="AR11" s="97" t="n">
        <v>45.25</v>
      </c>
      <c r="AS11" s="97" t="n">
        <v>46</v>
      </c>
      <c r="AT11" s="97" t="n">
        <v>44</v>
      </c>
      <c r="AU11" s="97" t="n">
        <v>42</v>
      </c>
      <c r="AV11" s="97" t="n">
        <v>35.75</v>
      </c>
      <c r="AW11" s="97" t="n">
        <v>36.25</v>
      </c>
      <c r="AX11" s="97" t="n">
        <v>41.25</v>
      </c>
      <c r="AY11" s="97" t="n">
        <v>52</v>
      </c>
      <c r="AZ11" s="97" t="n">
        <v>60.5</v>
      </c>
      <c r="BA11" s="97" t="n">
        <v>55.5</v>
      </c>
      <c r="BB11" s="97" t="n">
        <v>42.25</v>
      </c>
      <c r="BC11" s="97" t="n">
        <v>44.25</v>
      </c>
      <c r="BD11" s="97" t="n">
        <v>46.25</v>
      </c>
      <c r="BE11" s="97" t="n">
        <v>46.25</v>
      </c>
      <c r="BF11" s="97" t="n">
        <v>44.24</v>
      </c>
      <c r="BG11" s="97" t="n">
        <v>42.23</v>
      </c>
      <c r="BH11" s="97" t="n">
        <v>35.95</v>
      </c>
      <c r="BI11" s="97" t="n">
        <v>36.45</v>
      </c>
      <c r="BJ11" s="97" t="n">
        <v>41.48</v>
      </c>
      <c r="BK11" s="97" t="n">
        <v>52.29</v>
      </c>
      <c r="BL11" s="97" t="n">
        <v>60.83</v>
      </c>
      <c r="BM11" s="97" t="n">
        <v>55.8</v>
      </c>
      <c r="BN11" s="97" t="n">
        <v>42.48</v>
      </c>
      <c r="BO11" s="97" t="n">
        <v>44.49</v>
      </c>
      <c r="BP11" s="97" t="n">
        <v>46.5</v>
      </c>
      <c r="BQ11" s="97" t="n">
        <v>46.51</v>
      </c>
      <c r="BR11" s="97" t="n">
        <v>44.48</v>
      </c>
      <c r="BS11" s="97" t="n">
        <v>42.46</v>
      </c>
      <c r="BT11" s="97" t="n">
        <v>36.14</v>
      </c>
      <c r="BU11" s="97" t="n">
        <v>36.65</v>
      </c>
      <c r="BV11" s="97" t="n">
        <v>41.7</v>
      </c>
      <c r="BW11" s="97" t="n">
        <v>52.57</v>
      </c>
      <c r="BX11" s="97" t="n">
        <v>61.16</v>
      </c>
      <c r="BY11" s="97" t="n">
        <v>56.11</v>
      </c>
      <c r="BZ11" s="97" t="n">
        <v>42.71</v>
      </c>
      <c r="CA11" s="97" t="n">
        <v>44.74</v>
      </c>
      <c r="CB11" s="97" t="n">
        <v>46.76</v>
      </c>
      <c r="CC11" s="97" t="n">
        <v>46.76</v>
      </c>
      <c r="CD11" s="97" t="n">
        <v>44.73</v>
      </c>
      <c r="CE11" s="97" t="n">
        <v>42.69</v>
      </c>
      <c r="CF11" s="97" t="n">
        <v>36.34</v>
      </c>
      <c r="CG11" s="97" t="n">
        <v>36.85</v>
      </c>
      <c r="CH11" s="97" t="n">
        <v>41.93</v>
      </c>
      <c r="CI11" s="97" t="n">
        <v>52.86</v>
      </c>
      <c r="CJ11" s="97" t="n">
        <v>61.5</v>
      </c>
      <c r="CK11" s="97" t="n">
        <v>56.41</v>
      </c>
      <c r="CL11" s="97" t="n">
        <v>42.95</v>
      </c>
      <c r="CM11" s="97" t="n">
        <v>44.98</v>
      </c>
      <c r="CN11" s="97" t="n">
        <v>47.01</v>
      </c>
      <c r="CO11" s="97" t="n">
        <v>47.01</v>
      </c>
      <c r="CP11" s="97" t="n">
        <v>44.97</v>
      </c>
      <c r="CQ11" s="97" t="n">
        <v>42.92</v>
      </c>
      <c r="CR11" s="97" t="n">
        <v>36.54</v>
      </c>
      <c r="CS11" s="97" t="n">
        <v>37.05</v>
      </c>
      <c r="CT11" s="97" t="n">
        <v>42.16</v>
      </c>
      <c r="CU11" s="97" t="n">
        <v>53.14</v>
      </c>
      <c r="CV11" s="97" t="n">
        <v>61.83</v>
      </c>
      <c r="CW11" s="97" t="n">
        <v>56.72</v>
      </c>
      <c r="CX11" s="97" t="n">
        <v>43.18</v>
      </c>
      <c r="CY11" s="97" t="n">
        <v>45.22</v>
      </c>
      <c r="CZ11" s="97" t="n">
        <v>47.26</v>
      </c>
      <c r="DA11" s="97" t="n">
        <v>47.27</v>
      </c>
      <c r="DB11" s="97" t="n">
        <v>45.21</v>
      </c>
      <c r="DC11" s="97" t="n">
        <v>43.16</v>
      </c>
      <c r="DD11" s="97" t="n">
        <v>36.73</v>
      </c>
      <c r="DE11" s="97" t="n">
        <v>37.25</v>
      </c>
      <c r="DF11" s="97" t="n">
        <v>42.38</v>
      </c>
      <c r="DG11" s="97" t="n">
        <v>53.43</v>
      </c>
      <c r="DH11" s="97" t="n">
        <v>62.16</v>
      </c>
      <c r="DI11" s="97" t="n">
        <v>57.02</v>
      </c>
      <c r="DJ11" s="97" t="n">
        <v>43.41</v>
      </c>
      <c r="DK11" s="97" t="n">
        <v>45.46</v>
      </c>
      <c r="DL11" s="97" t="n">
        <v>47.52</v>
      </c>
      <c r="DM11" s="97" t="n">
        <v>47.52</v>
      </c>
      <c r="DN11" s="97" t="n">
        <v>45.45</v>
      </c>
      <c r="DO11" s="97" t="n">
        <v>43.39</v>
      </c>
      <c r="DP11" s="97" t="n">
        <v>36.93</v>
      </c>
      <c r="DQ11" s="97" t="n">
        <v>37.45</v>
      </c>
      <c r="DR11" s="97" t="n">
        <v>42.61</v>
      </c>
      <c r="DS11" s="97" t="n">
        <v>53.71</v>
      </c>
      <c r="DT11" s="97" t="n">
        <v>62.49</v>
      </c>
      <c r="DU11" s="97" t="n">
        <v>57.33</v>
      </c>
      <c r="DV11" s="97" t="n">
        <v>43.64</v>
      </c>
      <c r="DW11" s="97" t="n">
        <v>45.71</v>
      </c>
      <c r="DX11" s="97" t="n">
        <v>47.77</v>
      </c>
      <c r="DY11" s="97" t="n">
        <v>47.77</v>
      </c>
      <c r="DZ11" s="97" t="n">
        <v>45.7</v>
      </c>
      <c r="EA11" s="97" t="n">
        <v>43.62</v>
      </c>
      <c r="EB11" s="97" t="n">
        <v>37.13</v>
      </c>
      <c r="EC11" s="97" t="n">
        <v>37.64</v>
      </c>
      <c r="ED11" s="97" t="n">
        <v>42.84</v>
      </c>
      <c r="EE11" s="97" t="n">
        <v>54</v>
      </c>
      <c r="EF11" s="97" t="n">
        <v>62.82</v>
      </c>
      <c r="EG11" s="97" t="n">
        <v>57.63</v>
      </c>
      <c r="EH11" s="97" t="n">
        <v>43.87</v>
      </c>
      <c r="EI11" s="97" t="n">
        <v>45.95</v>
      </c>
      <c r="EJ11" s="97" t="n">
        <v>48.02</v>
      </c>
    </row>
    <row r="12" customFormat="false" ht="13.7" hidden="false" customHeight="true" outlineLevel="0" collapsed="false">
      <c r="A12" s="92" t="s">
        <v>17</v>
      </c>
      <c r="B12" s="64"/>
      <c r="C12" s="87" t="n">
        <v>32.74375</v>
      </c>
      <c r="D12" s="87" t="n">
        <v>21.6739994354248</v>
      </c>
      <c r="E12" s="87" t="n">
        <v>40.5</v>
      </c>
      <c r="F12" s="94" t="n">
        <v>30.9451508870679</v>
      </c>
      <c r="G12" s="87" t="n">
        <v>40.75</v>
      </c>
      <c r="H12" s="87" t="n">
        <v>41.25</v>
      </c>
      <c r="I12" s="87" t="n">
        <v>40.25</v>
      </c>
      <c r="J12" s="87" t="n">
        <v>37</v>
      </c>
      <c r="K12" s="87" t="n">
        <v>38.5</v>
      </c>
      <c r="L12" s="87" t="n">
        <v>35.5</v>
      </c>
      <c r="M12" s="87" t="n">
        <v>35.25</v>
      </c>
      <c r="N12" s="87" t="n">
        <v>41.75</v>
      </c>
      <c r="O12" s="87" t="n">
        <v>56</v>
      </c>
      <c r="P12" s="87" t="n">
        <v>52.5</v>
      </c>
      <c r="Q12" s="87" t="n">
        <v>59.5</v>
      </c>
      <c r="R12" s="87" t="n">
        <v>52</v>
      </c>
      <c r="S12" s="87" t="n">
        <v>42</v>
      </c>
      <c r="T12" s="87" t="n">
        <v>42</v>
      </c>
      <c r="U12" s="87" t="n">
        <v>41</v>
      </c>
      <c r="V12" s="87" t="n">
        <v>43</v>
      </c>
      <c r="W12" s="94" t="n">
        <v>43.5509803921569</v>
      </c>
      <c r="X12" s="87" t="n">
        <v>44.2911764705882</v>
      </c>
      <c r="Y12" s="87" t="n">
        <v>44.4234899328859</v>
      </c>
      <c r="Z12" s="87" t="n">
        <v>44.8651764705882</v>
      </c>
      <c r="AA12" s="87" t="n">
        <v>45.4362647058824</v>
      </c>
      <c r="AB12" s="95" t="n">
        <v>46.0727734375</v>
      </c>
      <c r="AC12" s="96" t="n">
        <v>44.7522347236839</v>
      </c>
      <c r="AD12" s="90"/>
      <c r="AE12" s="90"/>
      <c r="AF12" s="91"/>
      <c r="AG12" s="97" t="n">
        <v>41.25</v>
      </c>
      <c r="AH12" s="97" t="n">
        <v>40.25</v>
      </c>
      <c r="AI12" s="97" t="n">
        <v>38.5</v>
      </c>
      <c r="AJ12" s="97" t="n">
        <v>35.5</v>
      </c>
      <c r="AK12" s="97" t="n">
        <v>35.25</v>
      </c>
      <c r="AL12" s="97" t="n">
        <v>41.75</v>
      </c>
      <c r="AM12" s="97" t="n">
        <v>52.5</v>
      </c>
      <c r="AN12" s="97" t="n">
        <v>59.5</v>
      </c>
      <c r="AO12" s="97" t="n">
        <v>52</v>
      </c>
      <c r="AP12" s="97" t="n">
        <v>42</v>
      </c>
      <c r="AQ12" s="97" t="n">
        <v>41</v>
      </c>
      <c r="AR12" s="97" t="n">
        <v>43</v>
      </c>
      <c r="AS12" s="97" t="n">
        <v>43.75</v>
      </c>
      <c r="AT12" s="97" t="n">
        <v>42.25</v>
      </c>
      <c r="AU12" s="97" t="n">
        <v>41.5</v>
      </c>
      <c r="AV12" s="97" t="n">
        <v>35.75</v>
      </c>
      <c r="AW12" s="97" t="n">
        <v>36.25</v>
      </c>
      <c r="AX12" s="97" t="n">
        <v>41.25</v>
      </c>
      <c r="AY12" s="97" t="n">
        <v>52</v>
      </c>
      <c r="AZ12" s="97" t="n">
        <v>60.5</v>
      </c>
      <c r="BA12" s="97" t="n">
        <v>50.25</v>
      </c>
      <c r="BB12" s="97" t="n">
        <v>42.25</v>
      </c>
      <c r="BC12" s="97" t="n">
        <v>42.25</v>
      </c>
      <c r="BD12" s="97" t="n">
        <v>43.5</v>
      </c>
      <c r="BE12" s="97" t="n">
        <v>44</v>
      </c>
      <c r="BF12" s="97" t="n">
        <v>42.49</v>
      </c>
      <c r="BG12" s="97" t="n">
        <v>41.73</v>
      </c>
      <c r="BH12" s="97" t="n">
        <v>35.95</v>
      </c>
      <c r="BI12" s="97" t="n">
        <v>36.45</v>
      </c>
      <c r="BJ12" s="97" t="n">
        <v>41.48</v>
      </c>
      <c r="BK12" s="97" t="n">
        <v>52.29</v>
      </c>
      <c r="BL12" s="97" t="n">
        <v>60.84</v>
      </c>
      <c r="BM12" s="97" t="n">
        <v>50.53</v>
      </c>
      <c r="BN12" s="97" t="n">
        <v>42.49</v>
      </c>
      <c r="BO12" s="97" t="n">
        <v>42.49</v>
      </c>
      <c r="BP12" s="97" t="n">
        <v>43.74</v>
      </c>
      <c r="BQ12" s="97" t="n">
        <v>44.25</v>
      </c>
      <c r="BR12" s="97" t="n">
        <v>42.73</v>
      </c>
      <c r="BS12" s="97" t="n">
        <v>41.97</v>
      </c>
      <c r="BT12" s="97" t="n">
        <v>36.15</v>
      </c>
      <c r="BU12" s="97" t="n">
        <v>36.66</v>
      </c>
      <c r="BV12" s="97" t="n">
        <v>41.72</v>
      </c>
      <c r="BW12" s="97" t="n">
        <v>52.59</v>
      </c>
      <c r="BX12" s="97" t="n">
        <v>61.18</v>
      </c>
      <c r="BY12" s="97" t="n">
        <v>50.82</v>
      </c>
      <c r="BZ12" s="97" t="n">
        <v>42.73</v>
      </c>
      <c r="CA12" s="97" t="n">
        <v>42.73</v>
      </c>
      <c r="CB12" s="97" t="n">
        <v>43.99</v>
      </c>
      <c r="CC12" s="97" t="n">
        <v>44.49</v>
      </c>
      <c r="CD12" s="97" t="n">
        <v>42.97</v>
      </c>
      <c r="CE12" s="97" t="n">
        <v>42.2</v>
      </c>
      <c r="CF12" s="97" t="n">
        <v>36.36</v>
      </c>
      <c r="CG12" s="97" t="n">
        <v>36.86</v>
      </c>
      <c r="CH12" s="97" t="n">
        <v>41.95</v>
      </c>
      <c r="CI12" s="97" t="n">
        <v>52.88</v>
      </c>
      <c r="CJ12" s="97" t="n">
        <v>61.52</v>
      </c>
      <c r="CK12" s="97" t="n">
        <v>51.1</v>
      </c>
      <c r="CL12" s="97" t="n">
        <v>42.96</v>
      </c>
      <c r="CM12" s="97" t="n">
        <v>42.96</v>
      </c>
      <c r="CN12" s="97" t="n">
        <v>44.23</v>
      </c>
      <c r="CO12" s="97" t="n">
        <v>44.74</v>
      </c>
      <c r="CP12" s="97" t="n">
        <v>43.21</v>
      </c>
      <c r="CQ12" s="97" t="n">
        <v>42.44</v>
      </c>
      <c r="CR12" s="97" t="n">
        <v>36.56</v>
      </c>
      <c r="CS12" s="97" t="n">
        <v>37.07</v>
      </c>
      <c r="CT12" s="97" t="n">
        <v>42.18</v>
      </c>
      <c r="CU12" s="97" t="n">
        <v>53.17</v>
      </c>
      <c r="CV12" s="97" t="n">
        <v>61.86</v>
      </c>
      <c r="CW12" s="97" t="n">
        <v>51.38</v>
      </c>
      <c r="CX12" s="97" t="n">
        <v>43.2</v>
      </c>
      <c r="CY12" s="97" t="n">
        <v>43.2</v>
      </c>
      <c r="CZ12" s="97" t="n">
        <v>44.48</v>
      </c>
      <c r="DA12" s="97" t="n">
        <v>44.99</v>
      </c>
      <c r="DB12" s="97" t="n">
        <v>43.44</v>
      </c>
      <c r="DC12" s="97" t="n">
        <v>42.67</v>
      </c>
      <c r="DD12" s="97" t="n">
        <v>36.76</v>
      </c>
      <c r="DE12" s="97" t="n">
        <v>37.27</v>
      </c>
      <c r="DF12" s="97" t="n">
        <v>42.41</v>
      </c>
      <c r="DG12" s="97" t="n">
        <v>53.47</v>
      </c>
      <c r="DH12" s="97" t="n">
        <v>62.21</v>
      </c>
      <c r="DI12" s="97" t="n">
        <v>51.67</v>
      </c>
      <c r="DJ12" s="97" t="n">
        <v>43.44</v>
      </c>
      <c r="DK12" s="97" t="n">
        <v>43.44</v>
      </c>
      <c r="DL12" s="97" t="n">
        <v>44.72</v>
      </c>
      <c r="DM12" s="97" t="n">
        <v>45.24</v>
      </c>
      <c r="DN12" s="97" t="n">
        <v>43.68</v>
      </c>
      <c r="DO12" s="97" t="n">
        <v>42.91</v>
      </c>
      <c r="DP12" s="97" t="n">
        <v>36.96</v>
      </c>
      <c r="DQ12" s="97" t="n">
        <v>37.48</v>
      </c>
      <c r="DR12" s="97" t="n">
        <v>42.65</v>
      </c>
      <c r="DS12" s="97" t="n">
        <v>53.76</v>
      </c>
      <c r="DT12" s="97" t="n">
        <v>62.55</v>
      </c>
      <c r="DU12" s="97" t="n">
        <v>51.95</v>
      </c>
      <c r="DV12" s="97" t="n">
        <v>43.68</v>
      </c>
      <c r="DW12" s="97" t="n">
        <v>43.68</v>
      </c>
      <c r="DX12" s="97" t="n">
        <v>44.97</v>
      </c>
      <c r="DY12" s="97" t="n">
        <v>45.48</v>
      </c>
      <c r="DZ12" s="97" t="n">
        <v>43.92</v>
      </c>
      <c r="EA12" s="97" t="n">
        <v>43.14</v>
      </c>
      <c r="EB12" s="97" t="n">
        <v>37.16</v>
      </c>
      <c r="EC12" s="97" t="n">
        <v>37.68</v>
      </c>
      <c r="ED12" s="97" t="n">
        <v>42.88</v>
      </c>
      <c r="EE12" s="97" t="n">
        <v>54.05</v>
      </c>
      <c r="EF12" s="97" t="n">
        <v>62.89</v>
      </c>
      <c r="EG12" s="97" t="n">
        <v>52.23</v>
      </c>
      <c r="EH12" s="97" t="n">
        <v>43.92</v>
      </c>
      <c r="EI12" s="97" t="n">
        <v>43.92</v>
      </c>
      <c r="EJ12" s="97" t="n">
        <v>45.21</v>
      </c>
    </row>
    <row r="13" customFormat="false" ht="13.7" hidden="false" customHeight="true" outlineLevel="0" collapsed="false">
      <c r="A13" s="92" t="s">
        <v>15</v>
      </c>
      <c r="B13" s="93" t="s">
        <v>65</v>
      </c>
      <c r="C13" s="87" t="n">
        <v>36.5</v>
      </c>
      <c r="D13" s="87" t="n">
        <v>37.25</v>
      </c>
      <c r="E13" s="87" t="n">
        <v>40.5</v>
      </c>
      <c r="F13" s="94" t="n">
        <v>38.7267441860465</v>
      </c>
      <c r="G13" s="87" t="n">
        <v>40.75</v>
      </c>
      <c r="H13" s="87" t="n">
        <v>41.25</v>
      </c>
      <c r="I13" s="87" t="n">
        <v>40.25</v>
      </c>
      <c r="J13" s="87" t="n">
        <v>37.75</v>
      </c>
      <c r="K13" s="87" t="n">
        <v>38.5</v>
      </c>
      <c r="L13" s="87" t="n">
        <v>37</v>
      </c>
      <c r="M13" s="87" t="n">
        <v>38.5</v>
      </c>
      <c r="N13" s="87" t="n">
        <v>44.5</v>
      </c>
      <c r="O13" s="87" t="n">
        <v>56.5</v>
      </c>
      <c r="P13" s="87" t="n">
        <v>52.5</v>
      </c>
      <c r="Q13" s="87" t="n">
        <v>60.5</v>
      </c>
      <c r="R13" s="87" t="n">
        <v>52</v>
      </c>
      <c r="S13" s="87" t="n">
        <v>42</v>
      </c>
      <c r="T13" s="87" t="n">
        <v>42</v>
      </c>
      <c r="U13" s="87" t="n">
        <v>41</v>
      </c>
      <c r="V13" s="87" t="n">
        <v>43</v>
      </c>
      <c r="W13" s="94" t="n">
        <v>44.2627450980392</v>
      </c>
      <c r="X13" s="87" t="n">
        <v>45.7676470588235</v>
      </c>
      <c r="Y13" s="87" t="n">
        <v>45.6730536912752</v>
      </c>
      <c r="Z13" s="87" t="n">
        <v>46.3137254901961</v>
      </c>
      <c r="AA13" s="87" t="n">
        <v>46.9077647058824</v>
      </c>
      <c r="AB13" s="95" t="n">
        <v>47.52953125</v>
      </c>
      <c r="AC13" s="96" t="n">
        <v>46.2511832550192</v>
      </c>
      <c r="AD13" s="90"/>
      <c r="AE13" s="90"/>
      <c r="AF13" s="91"/>
      <c r="AG13" s="97" t="n">
        <v>41.25</v>
      </c>
      <c r="AH13" s="97" t="n">
        <v>40.25</v>
      </c>
      <c r="AI13" s="97" t="n">
        <v>38.5</v>
      </c>
      <c r="AJ13" s="97" t="n">
        <v>37</v>
      </c>
      <c r="AK13" s="97" t="n">
        <v>38.5</v>
      </c>
      <c r="AL13" s="97" t="n">
        <v>44.5</v>
      </c>
      <c r="AM13" s="97" t="n">
        <v>52.5</v>
      </c>
      <c r="AN13" s="97" t="n">
        <v>60.5</v>
      </c>
      <c r="AO13" s="97" t="n">
        <v>52</v>
      </c>
      <c r="AP13" s="97" t="n">
        <v>42</v>
      </c>
      <c r="AQ13" s="97" t="n">
        <v>41</v>
      </c>
      <c r="AR13" s="97" t="n">
        <v>43</v>
      </c>
      <c r="AS13" s="97" t="n">
        <v>43.75</v>
      </c>
      <c r="AT13" s="97" t="n">
        <v>42.25</v>
      </c>
      <c r="AU13" s="97" t="n">
        <v>41.5</v>
      </c>
      <c r="AV13" s="97" t="n">
        <v>38.75</v>
      </c>
      <c r="AW13" s="97" t="n">
        <v>39.5</v>
      </c>
      <c r="AX13" s="97" t="n">
        <v>44</v>
      </c>
      <c r="AY13" s="97" t="n">
        <v>57.5</v>
      </c>
      <c r="AZ13" s="97" t="n">
        <v>63.25</v>
      </c>
      <c r="BA13" s="97" t="n">
        <v>50.25</v>
      </c>
      <c r="BB13" s="97" t="n">
        <v>42.5</v>
      </c>
      <c r="BC13" s="97" t="n">
        <v>42.25</v>
      </c>
      <c r="BD13" s="97" t="n">
        <v>43.5</v>
      </c>
      <c r="BE13" s="97" t="n">
        <v>43.99</v>
      </c>
      <c r="BF13" s="97" t="n">
        <v>42.48</v>
      </c>
      <c r="BG13" s="97" t="n">
        <v>41.73</v>
      </c>
      <c r="BH13" s="97" t="n">
        <v>38.96</v>
      </c>
      <c r="BI13" s="97" t="n">
        <v>39.72</v>
      </c>
      <c r="BJ13" s="97" t="n">
        <v>44.24</v>
      </c>
      <c r="BK13" s="97" t="n">
        <v>57.81</v>
      </c>
      <c r="BL13" s="97" t="n">
        <v>63.6</v>
      </c>
      <c r="BM13" s="97" t="n">
        <v>50.52</v>
      </c>
      <c r="BN13" s="97" t="n">
        <v>42.73</v>
      </c>
      <c r="BO13" s="97" t="n">
        <v>42.48</v>
      </c>
      <c r="BP13" s="97" t="n">
        <v>43.74</v>
      </c>
      <c r="BQ13" s="97" t="n">
        <v>44.23</v>
      </c>
      <c r="BR13" s="97" t="n">
        <v>42.71</v>
      </c>
      <c r="BS13" s="97" t="n">
        <v>41.95</v>
      </c>
      <c r="BT13" s="97" t="n">
        <v>39.17</v>
      </c>
      <c r="BU13" s="97" t="n">
        <v>39.93</v>
      </c>
      <c r="BV13" s="97" t="n">
        <v>44.48</v>
      </c>
      <c r="BW13" s="97" t="n">
        <v>58.13</v>
      </c>
      <c r="BX13" s="97" t="n">
        <v>63.94</v>
      </c>
      <c r="BY13" s="97" t="n">
        <v>50.8</v>
      </c>
      <c r="BZ13" s="97" t="n">
        <v>42.96</v>
      </c>
      <c r="CA13" s="97" t="n">
        <v>42.71</v>
      </c>
      <c r="CB13" s="97" t="n">
        <v>43.97</v>
      </c>
      <c r="CC13" s="97" t="n">
        <v>44.47</v>
      </c>
      <c r="CD13" s="97" t="n">
        <v>42.94</v>
      </c>
      <c r="CE13" s="97" t="n">
        <v>42.18</v>
      </c>
      <c r="CF13" s="97" t="n">
        <v>39.39</v>
      </c>
      <c r="CG13" s="97" t="n">
        <v>40.15</v>
      </c>
      <c r="CH13" s="97" t="n">
        <v>44.72</v>
      </c>
      <c r="CI13" s="97" t="n">
        <v>58.44</v>
      </c>
      <c r="CJ13" s="97" t="n">
        <v>64.29</v>
      </c>
      <c r="CK13" s="97" t="n">
        <v>51.07</v>
      </c>
      <c r="CL13" s="97" t="n">
        <v>43.2</v>
      </c>
      <c r="CM13" s="97" t="n">
        <v>42.94</v>
      </c>
      <c r="CN13" s="97" t="n">
        <v>44.21</v>
      </c>
      <c r="CO13" s="97" t="n">
        <v>44.71</v>
      </c>
      <c r="CP13" s="97" t="n">
        <v>43.18</v>
      </c>
      <c r="CQ13" s="97" t="n">
        <v>42.41</v>
      </c>
      <c r="CR13" s="97" t="n">
        <v>39.6</v>
      </c>
      <c r="CS13" s="97" t="n">
        <v>40.36</v>
      </c>
      <c r="CT13" s="97" t="n">
        <v>44.96</v>
      </c>
      <c r="CU13" s="97" t="n">
        <v>58.76</v>
      </c>
      <c r="CV13" s="97" t="n">
        <v>64.63</v>
      </c>
      <c r="CW13" s="97" t="n">
        <v>51.35</v>
      </c>
      <c r="CX13" s="97" t="n">
        <v>43.43</v>
      </c>
      <c r="CY13" s="97" t="n">
        <v>43.17</v>
      </c>
      <c r="CZ13" s="97" t="n">
        <v>44.45</v>
      </c>
      <c r="DA13" s="97" t="n">
        <v>44.95</v>
      </c>
      <c r="DB13" s="97" t="n">
        <v>43.41</v>
      </c>
      <c r="DC13" s="97" t="n">
        <v>42.64</v>
      </c>
      <c r="DD13" s="97" t="n">
        <v>39.81</v>
      </c>
      <c r="DE13" s="97" t="n">
        <v>40.58</v>
      </c>
      <c r="DF13" s="97" t="n">
        <v>45.2</v>
      </c>
      <c r="DG13" s="97" t="n">
        <v>59.07</v>
      </c>
      <c r="DH13" s="97" t="n">
        <v>64.98</v>
      </c>
      <c r="DI13" s="97" t="n">
        <v>51.62</v>
      </c>
      <c r="DJ13" s="97" t="n">
        <v>43.66</v>
      </c>
      <c r="DK13" s="97" t="n">
        <v>43.4</v>
      </c>
      <c r="DL13" s="97" t="n">
        <v>44.69</v>
      </c>
      <c r="DM13" s="97" t="n">
        <v>45.19</v>
      </c>
      <c r="DN13" s="97" t="n">
        <v>43.64</v>
      </c>
      <c r="DO13" s="97" t="n">
        <v>42.86</v>
      </c>
      <c r="DP13" s="97" t="n">
        <v>40.02</v>
      </c>
      <c r="DQ13" s="97" t="n">
        <v>40.8</v>
      </c>
      <c r="DR13" s="97" t="n">
        <v>45.44</v>
      </c>
      <c r="DS13" s="97" t="n">
        <v>59.38</v>
      </c>
      <c r="DT13" s="97" t="n">
        <v>65.32</v>
      </c>
      <c r="DU13" s="97" t="n">
        <v>51.9</v>
      </c>
      <c r="DV13" s="97" t="n">
        <v>43.89</v>
      </c>
      <c r="DW13" s="97" t="n">
        <v>43.63</v>
      </c>
      <c r="DX13" s="97" t="n">
        <v>44.92</v>
      </c>
      <c r="DY13" s="97" t="n">
        <v>45.43</v>
      </c>
      <c r="DZ13" s="97" t="n">
        <v>43.87</v>
      </c>
      <c r="EA13" s="97" t="n">
        <v>43.09</v>
      </c>
      <c r="EB13" s="97" t="n">
        <v>40.23</v>
      </c>
      <c r="EC13" s="97" t="n">
        <v>41.01</v>
      </c>
      <c r="ED13" s="97" t="n">
        <v>45.68</v>
      </c>
      <c r="EE13" s="97" t="n">
        <v>59.7</v>
      </c>
      <c r="EF13" s="97" t="n">
        <v>65.67</v>
      </c>
      <c r="EG13" s="97" t="n">
        <v>52.17</v>
      </c>
      <c r="EH13" s="97" t="n">
        <v>44.12</v>
      </c>
      <c r="EI13" s="97" t="n">
        <v>43.86</v>
      </c>
      <c r="EJ13" s="97" t="n">
        <v>45.16</v>
      </c>
    </row>
    <row r="14" customFormat="false" ht="13.7" hidden="false" customHeight="true" outlineLevel="0" collapsed="false">
      <c r="A14" s="92" t="s">
        <v>11</v>
      </c>
      <c r="B14" s="93" t="s">
        <v>65</v>
      </c>
      <c r="C14" s="87" t="n">
        <v>38.625</v>
      </c>
      <c r="D14" s="87" t="n">
        <v>36.25</v>
      </c>
      <c r="E14" s="87" t="n">
        <v>38.75</v>
      </c>
      <c r="F14" s="94" t="n">
        <v>37.5232558139535</v>
      </c>
      <c r="G14" s="87" t="n">
        <v>38.125</v>
      </c>
      <c r="H14" s="87" t="n">
        <v>39.25</v>
      </c>
      <c r="I14" s="87" t="n">
        <v>37</v>
      </c>
      <c r="J14" s="87" t="n">
        <v>35.5</v>
      </c>
      <c r="K14" s="87" t="n">
        <v>36.5</v>
      </c>
      <c r="L14" s="87" t="n">
        <v>34.5</v>
      </c>
      <c r="M14" s="87" t="n">
        <v>38.75</v>
      </c>
      <c r="N14" s="87" t="n">
        <v>46</v>
      </c>
      <c r="O14" s="87" t="n">
        <v>61.25</v>
      </c>
      <c r="P14" s="87" t="n">
        <v>56.5</v>
      </c>
      <c r="Q14" s="87" t="n">
        <v>66</v>
      </c>
      <c r="R14" s="87" t="n">
        <v>54</v>
      </c>
      <c r="S14" s="87" t="n">
        <v>38.3333333333333</v>
      </c>
      <c r="T14" s="87" t="n">
        <v>39.5</v>
      </c>
      <c r="U14" s="87" t="n">
        <v>37.5</v>
      </c>
      <c r="V14" s="87" t="n">
        <v>38</v>
      </c>
      <c r="W14" s="94" t="n">
        <v>43.6588235294118</v>
      </c>
      <c r="X14" s="87" t="n">
        <v>43.256862745098</v>
      </c>
      <c r="Y14" s="87" t="n">
        <v>42.9</v>
      </c>
      <c r="Z14" s="87" t="n">
        <v>43.9467058823529</v>
      </c>
      <c r="AA14" s="87" t="n">
        <v>44.6321666666667</v>
      </c>
      <c r="AB14" s="95" t="n">
        <v>45.388203125</v>
      </c>
      <c r="AC14" s="96" t="n">
        <v>44.1368133276378</v>
      </c>
      <c r="AD14" s="90"/>
      <c r="AE14" s="90"/>
      <c r="AF14" s="91"/>
      <c r="AG14" s="97" t="n">
        <v>39.25</v>
      </c>
      <c r="AH14" s="97" t="n">
        <v>37</v>
      </c>
      <c r="AI14" s="97" t="n">
        <v>36.5</v>
      </c>
      <c r="AJ14" s="97" t="n">
        <v>34.5</v>
      </c>
      <c r="AK14" s="97" t="n">
        <v>38.75</v>
      </c>
      <c r="AL14" s="97" t="n">
        <v>46</v>
      </c>
      <c r="AM14" s="97" t="n">
        <v>56.5</v>
      </c>
      <c r="AN14" s="97" t="n">
        <v>66</v>
      </c>
      <c r="AO14" s="97" t="n">
        <v>54</v>
      </c>
      <c r="AP14" s="97" t="n">
        <v>39.5</v>
      </c>
      <c r="AQ14" s="97" t="n">
        <v>37.5</v>
      </c>
      <c r="AR14" s="97" t="n">
        <v>38</v>
      </c>
      <c r="AS14" s="97" t="n">
        <v>37.75</v>
      </c>
      <c r="AT14" s="97" t="n">
        <v>37.75</v>
      </c>
      <c r="AU14" s="97" t="n">
        <v>37.25</v>
      </c>
      <c r="AV14" s="97" t="n">
        <v>36.25</v>
      </c>
      <c r="AW14" s="97" t="n">
        <v>37.25</v>
      </c>
      <c r="AX14" s="97" t="n">
        <v>44</v>
      </c>
      <c r="AY14" s="97" t="n">
        <v>55.75</v>
      </c>
      <c r="AZ14" s="97" t="n">
        <v>65.25</v>
      </c>
      <c r="BA14" s="97" t="n">
        <v>53.25</v>
      </c>
      <c r="BB14" s="97" t="n">
        <v>39</v>
      </c>
      <c r="BC14" s="97" t="n">
        <v>38</v>
      </c>
      <c r="BD14" s="97" t="n">
        <v>37.5</v>
      </c>
      <c r="BE14" s="97" t="n">
        <v>38.46</v>
      </c>
      <c r="BF14" s="97" t="n">
        <v>38.46</v>
      </c>
      <c r="BG14" s="97" t="n">
        <v>37.99</v>
      </c>
      <c r="BH14" s="97" t="n">
        <v>37.07</v>
      </c>
      <c r="BI14" s="97" t="n">
        <v>37.99</v>
      </c>
      <c r="BJ14" s="97" t="n">
        <v>44.25</v>
      </c>
      <c r="BK14" s="97" t="n">
        <v>55.13</v>
      </c>
      <c r="BL14" s="97" t="n">
        <v>63.93</v>
      </c>
      <c r="BM14" s="97" t="n">
        <v>52.82</v>
      </c>
      <c r="BN14" s="97" t="n">
        <v>39.62</v>
      </c>
      <c r="BO14" s="97" t="n">
        <v>38.69</v>
      </c>
      <c r="BP14" s="97" t="n">
        <v>38.23</v>
      </c>
      <c r="BQ14" s="97" t="n">
        <v>38.72</v>
      </c>
      <c r="BR14" s="97" t="n">
        <v>38.72</v>
      </c>
      <c r="BS14" s="97" t="n">
        <v>38.25</v>
      </c>
      <c r="BT14" s="97" t="n">
        <v>37.32</v>
      </c>
      <c r="BU14" s="97" t="n">
        <v>38.26</v>
      </c>
      <c r="BV14" s="97" t="n">
        <v>44.55</v>
      </c>
      <c r="BW14" s="97" t="n">
        <v>55.51</v>
      </c>
      <c r="BX14" s="97" t="n">
        <v>64.38</v>
      </c>
      <c r="BY14" s="97" t="n">
        <v>53.18</v>
      </c>
      <c r="BZ14" s="97" t="n">
        <v>39.89</v>
      </c>
      <c r="CA14" s="97" t="n">
        <v>38.96</v>
      </c>
      <c r="CB14" s="97" t="n">
        <v>38.49</v>
      </c>
      <c r="CC14" s="97" t="n">
        <v>38.99</v>
      </c>
      <c r="CD14" s="97" t="n">
        <v>38.99</v>
      </c>
      <c r="CE14" s="97" t="n">
        <v>38.52</v>
      </c>
      <c r="CF14" s="97" t="n">
        <v>37.58</v>
      </c>
      <c r="CG14" s="97" t="n">
        <v>38.52</v>
      </c>
      <c r="CH14" s="97" t="n">
        <v>44.86</v>
      </c>
      <c r="CI14" s="97" t="n">
        <v>55.89</v>
      </c>
      <c r="CJ14" s="97" t="n">
        <v>64.82</v>
      </c>
      <c r="CK14" s="97" t="n">
        <v>53.55</v>
      </c>
      <c r="CL14" s="97" t="n">
        <v>40.16</v>
      </c>
      <c r="CM14" s="97" t="n">
        <v>39.22</v>
      </c>
      <c r="CN14" s="97" t="n">
        <v>38.75</v>
      </c>
      <c r="CO14" s="97" t="n">
        <v>39.25</v>
      </c>
      <c r="CP14" s="97" t="n">
        <v>39.25</v>
      </c>
      <c r="CQ14" s="97" t="n">
        <v>38.78</v>
      </c>
      <c r="CR14" s="97" t="n">
        <v>37.83</v>
      </c>
      <c r="CS14" s="97" t="n">
        <v>38.78</v>
      </c>
      <c r="CT14" s="97" t="n">
        <v>45.16</v>
      </c>
      <c r="CU14" s="97" t="n">
        <v>56.27</v>
      </c>
      <c r="CV14" s="97" t="n">
        <v>65.26</v>
      </c>
      <c r="CW14" s="97" t="n">
        <v>53.91</v>
      </c>
      <c r="CX14" s="97" t="n">
        <v>40.43</v>
      </c>
      <c r="CY14" s="97" t="n">
        <v>39.49</v>
      </c>
      <c r="CZ14" s="97" t="n">
        <v>39.02</v>
      </c>
      <c r="DA14" s="97" t="n">
        <v>39.52</v>
      </c>
      <c r="DB14" s="97" t="n">
        <v>39.52</v>
      </c>
      <c r="DC14" s="97" t="n">
        <v>39.04</v>
      </c>
      <c r="DD14" s="97" t="n">
        <v>38.09</v>
      </c>
      <c r="DE14" s="97" t="n">
        <v>39.04</v>
      </c>
      <c r="DF14" s="97" t="n">
        <v>45.47</v>
      </c>
      <c r="DG14" s="97" t="n">
        <v>56.65</v>
      </c>
      <c r="DH14" s="97" t="n">
        <v>65.7</v>
      </c>
      <c r="DI14" s="97" t="n">
        <v>54.27</v>
      </c>
      <c r="DJ14" s="97" t="n">
        <v>40.71</v>
      </c>
      <c r="DK14" s="97" t="n">
        <v>39.76</v>
      </c>
      <c r="DL14" s="97" t="n">
        <v>39.28</v>
      </c>
      <c r="DM14" s="97" t="n">
        <v>39.78</v>
      </c>
      <c r="DN14" s="97" t="n">
        <v>39.78</v>
      </c>
      <c r="DO14" s="97" t="n">
        <v>39.3</v>
      </c>
      <c r="DP14" s="97" t="n">
        <v>38.34</v>
      </c>
      <c r="DQ14" s="97" t="n">
        <v>39.3</v>
      </c>
      <c r="DR14" s="97" t="n">
        <v>45.77</v>
      </c>
      <c r="DS14" s="97" t="n">
        <v>57.03</v>
      </c>
      <c r="DT14" s="97" t="n">
        <v>66.14</v>
      </c>
      <c r="DU14" s="97" t="n">
        <v>54.64</v>
      </c>
      <c r="DV14" s="97" t="n">
        <v>40.98</v>
      </c>
      <c r="DW14" s="97" t="n">
        <v>40.02</v>
      </c>
      <c r="DX14" s="97" t="n">
        <v>39.54</v>
      </c>
      <c r="DY14" s="97" t="n">
        <v>40.05</v>
      </c>
      <c r="DZ14" s="97" t="n">
        <v>40.05</v>
      </c>
      <c r="EA14" s="97" t="n">
        <v>39.56</v>
      </c>
      <c r="EB14" s="97" t="n">
        <v>38.6</v>
      </c>
      <c r="EC14" s="97" t="n">
        <v>39.56</v>
      </c>
      <c r="ED14" s="97" t="n">
        <v>46.08</v>
      </c>
      <c r="EE14" s="97" t="n">
        <v>57.41</v>
      </c>
      <c r="EF14" s="97" t="n">
        <v>66.58</v>
      </c>
      <c r="EG14" s="97" t="n">
        <v>55</v>
      </c>
      <c r="EH14" s="97" t="n">
        <v>41.25</v>
      </c>
      <c r="EI14" s="97" t="n">
        <v>40.29</v>
      </c>
      <c r="EJ14" s="97" t="n">
        <v>39.81</v>
      </c>
    </row>
    <row r="15" customFormat="false" ht="13.7" hidden="false" customHeight="true" outlineLevel="0" collapsed="false">
      <c r="A15" s="98" t="s">
        <v>16</v>
      </c>
      <c r="B15" s="99" t="s">
        <v>34</v>
      </c>
      <c r="C15" s="100" t="n">
        <v>39.625</v>
      </c>
      <c r="D15" s="100" t="n">
        <v>37.25</v>
      </c>
      <c r="E15" s="100" t="n">
        <v>40.75</v>
      </c>
      <c r="F15" s="101" t="n">
        <v>38.9883720930233</v>
      </c>
      <c r="G15" s="100" t="n">
        <v>39.5</v>
      </c>
      <c r="H15" s="100" t="n">
        <v>40.75</v>
      </c>
      <c r="I15" s="100" t="n">
        <v>38.25</v>
      </c>
      <c r="J15" s="100" t="n">
        <v>37.125</v>
      </c>
      <c r="K15" s="100" t="n">
        <v>37.75</v>
      </c>
      <c r="L15" s="100" t="n">
        <v>36.5</v>
      </c>
      <c r="M15" s="100" t="n">
        <v>41.75</v>
      </c>
      <c r="N15" s="100" t="n">
        <v>51</v>
      </c>
      <c r="O15" s="100" t="n">
        <v>69.75</v>
      </c>
      <c r="P15" s="100" t="n">
        <v>63.5</v>
      </c>
      <c r="Q15" s="100" t="n">
        <v>76</v>
      </c>
      <c r="R15" s="100" t="n">
        <v>61</v>
      </c>
      <c r="S15" s="100" t="n">
        <v>40.5</v>
      </c>
      <c r="T15" s="100" t="n">
        <v>42</v>
      </c>
      <c r="U15" s="100" t="n">
        <v>39.5</v>
      </c>
      <c r="V15" s="100" t="n">
        <v>40</v>
      </c>
      <c r="W15" s="101" t="n">
        <v>47.3754901960784</v>
      </c>
      <c r="X15" s="100" t="n">
        <v>46.5921568627451</v>
      </c>
      <c r="Y15" s="100" t="n">
        <v>46.0955704697987</v>
      </c>
      <c r="Z15" s="100" t="n">
        <v>47.2459215686275</v>
      </c>
      <c r="AA15" s="100" t="n">
        <v>47.7931568627451</v>
      </c>
      <c r="AB15" s="102" t="n">
        <v>48.3743359375</v>
      </c>
      <c r="AC15" s="103" t="n">
        <v>47.3612345151645</v>
      </c>
      <c r="AD15" s="90"/>
      <c r="AE15" s="90"/>
      <c r="AF15" s="91"/>
      <c r="AG15" s="87" t="n">
        <v>40.75</v>
      </c>
      <c r="AH15" s="87" t="n">
        <v>38.25</v>
      </c>
      <c r="AI15" s="87" t="n">
        <v>37.75</v>
      </c>
      <c r="AJ15" s="87" t="n">
        <v>36.5</v>
      </c>
      <c r="AK15" s="87" t="n">
        <v>41.75</v>
      </c>
      <c r="AL15" s="87" t="n">
        <v>51</v>
      </c>
      <c r="AM15" s="87" t="n">
        <v>63.5</v>
      </c>
      <c r="AN15" s="87" t="n">
        <v>76</v>
      </c>
      <c r="AO15" s="87" t="n">
        <v>61</v>
      </c>
      <c r="AP15" s="87" t="n">
        <v>42</v>
      </c>
      <c r="AQ15" s="87" t="n">
        <v>39.5</v>
      </c>
      <c r="AR15" s="87" t="n">
        <v>40</v>
      </c>
      <c r="AS15" s="87" t="n">
        <v>39.75</v>
      </c>
      <c r="AT15" s="87" t="n">
        <v>39.75</v>
      </c>
      <c r="AU15" s="87" t="n">
        <v>39.25</v>
      </c>
      <c r="AV15" s="87" t="n">
        <v>38.25</v>
      </c>
      <c r="AW15" s="87" t="n">
        <v>39.25</v>
      </c>
      <c r="AX15" s="87" t="n">
        <v>48.5</v>
      </c>
      <c r="AY15" s="87" t="n">
        <v>61.75</v>
      </c>
      <c r="AZ15" s="87" t="n">
        <v>73.25</v>
      </c>
      <c r="BA15" s="87" t="n">
        <v>59.25</v>
      </c>
      <c r="BB15" s="87" t="n">
        <v>41.25</v>
      </c>
      <c r="BC15" s="87" t="n">
        <v>39.75</v>
      </c>
      <c r="BD15" s="87" t="n">
        <v>39</v>
      </c>
      <c r="BE15" s="87" t="n">
        <v>40.66</v>
      </c>
      <c r="BF15" s="87" t="n">
        <v>40.66</v>
      </c>
      <c r="BG15" s="87" t="n">
        <v>40.19</v>
      </c>
      <c r="BH15" s="87" t="n">
        <v>39.27</v>
      </c>
      <c r="BI15" s="87" t="n">
        <v>40.19</v>
      </c>
      <c r="BJ15" s="87" t="n">
        <v>48.58</v>
      </c>
      <c r="BK15" s="87" t="n">
        <v>60.73</v>
      </c>
      <c r="BL15" s="87" t="n">
        <v>71.23</v>
      </c>
      <c r="BM15" s="87" t="n">
        <v>58.42</v>
      </c>
      <c r="BN15" s="87" t="n">
        <v>42.03</v>
      </c>
      <c r="BO15" s="87" t="n">
        <v>40.67</v>
      </c>
      <c r="BP15" s="87" t="n">
        <v>40</v>
      </c>
      <c r="BQ15" s="87" t="n">
        <v>41.04</v>
      </c>
      <c r="BR15" s="87" t="n">
        <v>41.04</v>
      </c>
      <c r="BS15" s="87" t="n">
        <v>40.57</v>
      </c>
      <c r="BT15" s="87" t="n">
        <v>39.64</v>
      </c>
      <c r="BU15" s="87" t="n">
        <v>40.58</v>
      </c>
      <c r="BV15" s="87" t="n">
        <v>48.68</v>
      </c>
      <c r="BW15" s="87" t="n">
        <v>60.71</v>
      </c>
      <c r="BX15" s="87" t="n">
        <v>71.02</v>
      </c>
      <c r="BY15" s="87" t="n">
        <v>58.38</v>
      </c>
      <c r="BZ15" s="87" t="n">
        <v>42.39</v>
      </c>
      <c r="CA15" s="87" t="n">
        <v>41.1</v>
      </c>
      <c r="CB15" s="87" t="n">
        <v>40.45</v>
      </c>
      <c r="CC15" s="87" t="n">
        <v>41.41</v>
      </c>
      <c r="CD15" s="87" t="n">
        <v>41.41</v>
      </c>
      <c r="CE15" s="87" t="n">
        <v>40.94</v>
      </c>
      <c r="CF15" s="87" t="n">
        <v>40</v>
      </c>
      <c r="CG15" s="87" t="n">
        <v>40.94</v>
      </c>
      <c r="CH15" s="87" t="n">
        <v>48.82</v>
      </c>
      <c r="CI15" s="87" t="n">
        <v>60.75</v>
      </c>
      <c r="CJ15" s="87" t="n">
        <v>70.9</v>
      </c>
      <c r="CK15" s="87" t="n">
        <v>58.41</v>
      </c>
      <c r="CL15" s="87" t="n">
        <v>42.73</v>
      </c>
      <c r="CM15" s="87" t="n">
        <v>41.48</v>
      </c>
      <c r="CN15" s="87" t="n">
        <v>40.86</v>
      </c>
      <c r="CO15" s="87" t="n">
        <v>41.7</v>
      </c>
      <c r="CP15" s="87" t="n">
        <v>41.7</v>
      </c>
      <c r="CQ15" s="87" t="n">
        <v>41.23</v>
      </c>
      <c r="CR15" s="87" t="n">
        <v>40.29</v>
      </c>
      <c r="CS15" s="87" t="n">
        <v>41.23</v>
      </c>
      <c r="CT15" s="87" t="n">
        <v>49</v>
      </c>
      <c r="CU15" s="87" t="n">
        <v>60.91</v>
      </c>
      <c r="CV15" s="87" t="n">
        <v>71</v>
      </c>
      <c r="CW15" s="87" t="n">
        <v>58.55</v>
      </c>
      <c r="CX15" s="87" t="n">
        <v>43.01</v>
      </c>
      <c r="CY15" s="87" t="n">
        <v>41.8</v>
      </c>
      <c r="CZ15" s="87" t="n">
        <v>41.19</v>
      </c>
      <c r="DA15" s="87" t="n">
        <v>41.98</v>
      </c>
      <c r="DB15" s="87" t="n">
        <v>41.98</v>
      </c>
      <c r="DC15" s="87" t="n">
        <v>41.5</v>
      </c>
      <c r="DD15" s="87" t="n">
        <v>40.56</v>
      </c>
      <c r="DE15" s="87" t="n">
        <v>41.51</v>
      </c>
      <c r="DF15" s="87" t="n">
        <v>49.21</v>
      </c>
      <c r="DG15" s="87" t="n">
        <v>61.12</v>
      </c>
      <c r="DH15" s="87" t="n">
        <v>71.18</v>
      </c>
      <c r="DI15" s="87" t="n">
        <v>58.74</v>
      </c>
      <c r="DJ15" s="87" t="n">
        <v>43.29</v>
      </c>
      <c r="DK15" s="87" t="n">
        <v>42.09</v>
      </c>
      <c r="DL15" s="87" t="n">
        <v>41.48</v>
      </c>
      <c r="DM15" s="87" t="n">
        <v>42.25</v>
      </c>
      <c r="DN15" s="87" t="n">
        <v>42.25</v>
      </c>
      <c r="DO15" s="87" t="n">
        <v>41.77</v>
      </c>
      <c r="DP15" s="87" t="n">
        <v>40.81</v>
      </c>
      <c r="DQ15" s="87" t="n">
        <v>41.77</v>
      </c>
      <c r="DR15" s="87" t="n">
        <v>49.42</v>
      </c>
      <c r="DS15" s="87" t="n">
        <v>61.33</v>
      </c>
      <c r="DT15" s="87" t="n">
        <v>71.37</v>
      </c>
      <c r="DU15" s="87" t="n">
        <v>58.95</v>
      </c>
      <c r="DV15" s="87" t="n">
        <v>43.55</v>
      </c>
      <c r="DW15" s="87" t="n">
        <v>42.36</v>
      </c>
      <c r="DX15" s="87" t="n">
        <v>41.76</v>
      </c>
      <c r="DY15" s="87" t="n">
        <v>42.47</v>
      </c>
      <c r="DZ15" s="87" t="n">
        <v>42.47</v>
      </c>
      <c r="EA15" s="87" t="n">
        <v>41.99</v>
      </c>
      <c r="EB15" s="87" t="n">
        <v>41.03</v>
      </c>
      <c r="EC15" s="87" t="n">
        <v>41.99</v>
      </c>
      <c r="ED15" s="87" t="n">
        <v>49.58</v>
      </c>
      <c r="EE15" s="87" t="n">
        <v>61.5</v>
      </c>
      <c r="EF15" s="87" t="n">
        <v>71.52</v>
      </c>
      <c r="EG15" s="87" t="n">
        <v>59.1</v>
      </c>
      <c r="EH15" s="87" t="n">
        <v>43.77</v>
      </c>
      <c r="EI15" s="87" t="n">
        <v>42.6</v>
      </c>
      <c r="EJ15" s="87" t="n">
        <v>42.01</v>
      </c>
    </row>
    <row r="16" customFormat="false" ht="13.7" hidden="false" customHeight="true" outlineLevel="0" collapsed="false">
      <c r="A16" s="104"/>
      <c r="B16" s="105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5"/>
      <c r="AD16" s="90"/>
      <c r="AE16" s="90"/>
      <c r="AF16" s="91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</row>
    <row r="17" customFormat="false" ht="13.7" hidden="false" customHeight="true" outlineLevel="0" collapsed="false">
      <c r="A17" s="106" t="s">
        <v>66</v>
      </c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90"/>
      <c r="AE17" s="90"/>
      <c r="AF17" s="91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</row>
    <row r="18" customFormat="false" ht="13.7" hidden="false" customHeight="true" outlineLevel="0" collapsed="false">
      <c r="A18" s="107" t="s">
        <v>9</v>
      </c>
      <c r="B18" s="108" t="s">
        <v>67</v>
      </c>
      <c r="C18" s="109" t="n">
        <v>54</v>
      </c>
      <c r="D18" s="109" t="n">
        <v>59.1785675121489</v>
      </c>
      <c r="E18" s="109" t="n">
        <v>61.3</v>
      </c>
      <c r="F18" s="110" t="n">
        <v>59.9244166919797</v>
      </c>
      <c r="G18" s="109" t="n">
        <v>69.085</v>
      </c>
      <c r="H18" s="109" t="n">
        <v>69.52</v>
      </c>
      <c r="I18" s="109" t="n">
        <v>68.65</v>
      </c>
      <c r="J18" s="109" t="n">
        <v>64.4366596984863</v>
      </c>
      <c r="K18" s="109" t="n">
        <v>66.7390481567383</v>
      </c>
      <c r="L18" s="109" t="n">
        <v>62.1342712402344</v>
      </c>
      <c r="M18" s="109" t="n">
        <v>62.8092895507813</v>
      </c>
      <c r="N18" s="109" t="n">
        <v>63.5943902701654</v>
      </c>
      <c r="O18" s="109" t="n">
        <v>53.9768494890568</v>
      </c>
      <c r="P18" s="109" t="n">
        <v>53.6503348076028</v>
      </c>
      <c r="Q18" s="109" t="n">
        <v>54.3033641705109</v>
      </c>
      <c r="R18" s="109" t="n">
        <v>54.3016658006327</v>
      </c>
      <c r="S18" s="109" t="n">
        <v>63.7299333507674</v>
      </c>
      <c r="T18" s="109" t="n">
        <v>59.1486483282694</v>
      </c>
      <c r="U18" s="109" t="n">
        <v>64.187257137734</v>
      </c>
      <c r="V18" s="109" t="n">
        <v>67.8538945862988</v>
      </c>
      <c r="W18" s="109" t="n">
        <v>62.1753595617469</v>
      </c>
      <c r="X18" s="109" t="n">
        <v>51.4918030590974</v>
      </c>
      <c r="Y18" s="109" t="n">
        <v>49.8747385477709</v>
      </c>
      <c r="Z18" s="109" t="n">
        <v>49.3958170795019</v>
      </c>
      <c r="AA18" s="109" t="n">
        <v>48.0022997476204</v>
      </c>
      <c r="AB18" s="111" t="n">
        <v>50.4587324148666</v>
      </c>
      <c r="AC18" s="112" t="n">
        <v>50.7307451155747</v>
      </c>
      <c r="AD18" s="90"/>
      <c r="AE18" s="90"/>
      <c r="AF18" s="91"/>
      <c r="AG18" s="87" t="n">
        <v>69.52</v>
      </c>
      <c r="AH18" s="87" t="n">
        <v>68.65</v>
      </c>
      <c r="AI18" s="87" t="n">
        <v>66.7390481567383</v>
      </c>
      <c r="AJ18" s="87" t="n">
        <v>62.1342712402344</v>
      </c>
      <c r="AK18" s="87" t="n">
        <v>62.8092895507813</v>
      </c>
      <c r="AL18" s="87" t="n">
        <v>63.5943902701654</v>
      </c>
      <c r="AM18" s="87" t="n">
        <v>53.6503348076028</v>
      </c>
      <c r="AN18" s="87" t="n">
        <v>54.3033641705109</v>
      </c>
      <c r="AO18" s="87" t="n">
        <v>54.3016658006327</v>
      </c>
      <c r="AP18" s="87" t="n">
        <v>59.1486483282694</v>
      </c>
      <c r="AQ18" s="87" t="n">
        <v>64.187257137734</v>
      </c>
      <c r="AR18" s="87" t="n">
        <v>67.8538945862988</v>
      </c>
      <c r="AS18" s="87" t="n">
        <v>54.5004500135903</v>
      </c>
      <c r="AT18" s="87" t="n">
        <v>53.0130573782365</v>
      </c>
      <c r="AU18" s="87" t="n">
        <v>51.2900649099993</v>
      </c>
      <c r="AV18" s="87" t="n">
        <v>49.1743483936941</v>
      </c>
      <c r="AW18" s="87" t="n">
        <v>49.1750105757139</v>
      </c>
      <c r="AX18" s="87" t="n">
        <v>49.4891196827388</v>
      </c>
      <c r="AY18" s="87" t="n">
        <v>49.8806335115188</v>
      </c>
      <c r="AZ18" s="87" t="n">
        <v>50.3803883122892</v>
      </c>
      <c r="BA18" s="87" t="n">
        <v>50.4563514406613</v>
      </c>
      <c r="BB18" s="87" t="n">
        <v>50.767713440995</v>
      </c>
      <c r="BC18" s="87" t="n">
        <v>53.7910347445646</v>
      </c>
      <c r="BD18" s="87" t="n">
        <v>56.1651103478353</v>
      </c>
      <c r="BE18" s="87" t="n">
        <v>52.8715737030674</v>
      </c>
      <c r="BF18" s="87" t="n">
        <v>51.5808030369222</v>
      </c>
      <c r="BG18" s="87" t="n">
        <v>49.5485441301985</v>
      </c>
      <c r="BH18" s="87" t="n">
        <v>46.86476671731</v>
      </c>
      <c r="BI18" s="87" t="n">
        <v>46.9339715896418</v>
      </c>
      <c r="BJ18" s="87" t="n">
        <v>47.4827487549666</v>
      </c>
      <c r="BK18" s="87" t="n">
        <v>48.135462359249</v>
      </c>
      <c r="BL18" s="87" t="n">
        <v>48.6888618784409</v>
      </c>
      <c r="BM18" s="87" t="n">
        <v>48.60247833095</v>
      </c>
      <c r="BN18" s="87" t="n">
        <v>48.6058631643455</v>
      </c>
      <c r="BO18" s="87" t="n">
        <v>51.2134738361326</v>
      </c>
      <c r="BP18" s="87" t="n">
        <v>53.407180214268</v>
      </c>
      <c r="BQ18" s="87" t="n">
        <v>52.8005157589612</v>
      </c>
      <c r="BR18" s="87" t="n">
        <v>51.538896142956</v>
      </c>
      <c r="BS18" s="87" t="n">
        <v>49.5569400131924</v>
      </c>
      <c r="BT18" s="87" t="n">
        <v>46.8002622729852</v>
      </c>
      <c r="BU18" s="87" t="n">
        <v>46.8643796745224</v>
      </c>
      <c r="BV18" s="87" t="n">
        <v>47.3948978325276</v>
      </c>
      <c r="BW18" s="87" t="n">
        <v>48.0268163250824</v>
      </c>
      <c r="BX18" s="87" t="n">
        <v>48.5618417257271</v>
      </c>
      <c r="BY18" s="87" t="n">
        <v>48.4744269378902</v>
      </c>
      <c r="BZ18" s="87" t="n">
        <v>48.4736027691534</v>
      </c>
      <c r="CA18" s="87" t="n">
        <v>51.1500065251826</v>
      </c>
      <c r="CB18" s="87" t="n">
        <v>53.3034428994691</v>
      </c>
      <c r="CC18" s="87" t="n">
        <v>49.2817853569182</v>
      </c>
      <c r="CD18" s="87" t="n">
        <v>48.1617564944044</v>
      </c>
      <c r="CE18" s="87" t="n">
        <v>46.3829502501775</v>
      </c>
      <c r="CF18" s="87" t="n">
        <v>43.8958641153423</v>
      </c>
      <c r="CG18" s="87" t="n">
        <v>43.9739333266529</v>
      </c>
      <c r="CH18" s="87" t="n">
        <v>44.4788095435578</v>
      </c>
      <c r="CI18" s="87" t="n">
        <v>45.0744206697698</v>
      </c>
      <c r="CJ18" s="87" t="n">
        <v>45.5811276510033</v>
      </c>
      <c r="CK18" s="87" t="n">
        <v>45.5204958952941</v>
      </c>
      <c r="CL18" s="87" t="n">
        <v>45.5373409310568</v>
      </c>
      <c r="CM18" s="87" t="n">
        <v>47.9961917504411</v>
      </c>
      <c r="CN18" s="87" t="n">
        <v>49.9591369170433</v>
      </c>
      <c r="CO18" s="87" t="n">
        <v>50.7328025625026</v>
      </c>
      <c r="CP18" s="87" t="n">
        <v>49.5936492481255</v>
      </c>
      <c r="CQ18" s="87" t="n">
        <v>47.7956057861731</v>
      </c>
      <c r="CR18" s="87" t="n">
        <v>45.1574741126145</v>
      </c>
      <c r="CS18" s="87" t="n">
        <v>45.22021664162</v>
      </c>
      <c r="CT18" s="87" t="n">
        <v>45.7092116441287</v>
      </c>
      <c r="CU18" s="87" t="n">
        <v>46.2885919311013</v>
      </c>
      <c r="CV18" s="87" t="n">
        <v>46.7773222919465</v>
      </c>
      <c r="CW18" s="87" t="n">
        <v>46.6974594123238</v>
      </c>
      <c r="CX18" s="87" t="n">
        <v>46.6951094185313</v>
      </c>
      <c r="CY18" s="87" t="n">
        <v>49.1341222179606</v>
      </c>
      <c r="CZ18" s="87" t="n">
        <v>51.0949243784272</v>
      </c>
      <c r="DA18" s="87" t="n">
        <v>51.8992775468773</v>
      </c>
      <c r="DB18" s="87" t="n">
        <v>50.7595920706926</v>
      </c>
      <c r="DC18" s="87" t="n">
        <v>48.9614732572633</v>
      </c>
      <c r="DD18" s="87" t="n">
        <v>46.259282250884</v>
      </c>
      <c r="DE18" s="87" t="n">
        <v>46.320944761613</v>
      </c>
      <c r="DF18" s="87" t="n">
        <v>46.8085357536262</v>
      </c>
      <c r="DG18" s="87" t="n">
        <v>47.3864617622063</v>
      </c>
      <c r="DH18" s="87" t="n">
        <v>47.8737397478559</v>
      </c>
      <c r="DI18" s="87" t="n">
        <v>47.7928182686042</v>
      </c>
      <c r="DJ18" s="87" t="n">
        <v>47.7893888733451</v>
      </c>
      <c r="DK18" s="87" t="n">
        <v>50.0325966015092</v>
      </c>
      <c r="DL18" s="87" t="n">
        <v>52.0169727896658</v>
      </c>
      <c r="DM18" s="87" t="n">
        <v>52.8803599124826</v>
      </c>
      <c r="DN18" s="87" t="n">
        <v>51.767452357932</v>
      </c>
      <c r="DO18" s="87" t="n">
        <v>49.9921887380466</v>
      </c>
      <c r="DP18" s="87" t="n">
        <v>46.8596515485446</v>
      </c>
      <c r="DQ18" s="87" t="n">
        <v>46.9468043226378</v>
      </c>
      <c r="DR18" s="87" t="n">
        <v>47.4626245355096</v>
      </c>
      <c r="DS18" s="87" t="n">
        <v>48.069349302395</v>
      </c>
      <c r="DT18" s="87" t="n">
        <v>48.5872352525559</v>
      </c>
      <c r="DU18" s="87" t="n">
        <v>48.5354680123903</v>
      </c>
      <c r="DV18" s="87" t="n">
        <v>48.5611415691846</v>
      </c>
      <c r="DW18" s="87" t="n">
        <v>51.3019581582803</v>
      </c>
      <c r="DX18" s="87" t="n">
        <v>53.3048564812378</v>
      </c>
      <c r="DY18" s="87" t="n">
        <v>54.2130905235309</v>
      </c>
      <c r="DZ18" s="87" t="n">
        <v>53.1003727830636</v>
      </c>
      <c r="EA18" s="87" t="n">
        <v>51.3201319749971</v>
      </c>
      <c r="EB18" s="87" t="n">
        <v>47.7182659105552</v>
      </c>
      <c r="EC18" s="87" t="n">
        <v>47.8119709321712</v>
      </c>
      <c r="ED18" s="87" t="n">
        <v>48.3374664341825</v>
      </c>
      <c r="EE18" s="87" t="n">
        <v>48.9544215375776</v>
      </c>
      <c r="EF18" s="87" t="n">
        <v>49.4822740258311</v>
      </c>
      <c r="EG18" s="87" t="n">
        <v>49.4365478367712</v>
      </c>
      <c r="EH18" s="87" t="n">
        <v>49.4686097029095</v>
      </c>
      <c r="EI18" s="87" t="n">
        <v>51.8436401613965</v>
      </c>
      <c r="EJ18" s="87" t="n">
        <v>53.8678275583191</v>
      </c>
    </row>
    <row r="19" customFormat="false" ht="13.7" hidden="true" customHeight="true" outlineLevel="0" collapsed="false">
      <c r="A19" s="113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95"/>
      <c r="AC19" s="96"/>
      <c r="AD19" s="90"/>
      <c r="AE19" s="90"/>
      <c r="AF19" s="91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</row>
    <row r="20" customFormat="false" ht="13.7" hidden="true" customHeight="true" outlineLevel="0" collapsed="false">
      <c r="A20" s="113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95"/>
      <c r="AC20" s="96"/>
      <c r="AD20" s="90"/>
      <c r="AE20" s="90"/>
      <c r="AF20" s="91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</row>
    <row r="21" customFormat="false" ht="13.7" hidden="true" customHeight="true" outlineLevel="0" collapsed="false">
      <c r="A21" s="11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95"/>
      <c r="AC21" s="96"/>
      <c r="AD21" s="90"/>
      <c r="AE21" s="90"/>
      <c r="AF21" s="91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</row>
    <row r="22" customFormat="false" ht="13.7" hidden="true" customHeight="true" outlineLevel="0" collapsed="false">
      <c r="A22" s="113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95"/>
      <c r="AC22" s="96"/>
      <c r="AD22" s="90"/>
      <c r="AE22" s="90"/>
      <c r="AF22" s="91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</row>
    <row r="23" customFormat="false" ht="13.7" hidden="true" customHeight="true" outlineLevel="0" collapsed="false">
      <c r="A23" s="113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95"/>
      <c r="AC23" s="96"/>
      <c r="AD23" s="90"/>
      <c r="AE23" s="90"/>
      <c r="AF23" s="91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</row>
    <row r="24" customFormat="false" ht="13.7" hidden="true" customHeight="true" outlineLevel="0" collapsed="false">
      <c r="A24" s="113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95"/>
      <c r="AC24" s="96"/>
      <c r="AD24" s="90"/>
      <c r="AE24" s="90"/>
      <c r="AF24" s="91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</row>
    <row r="25" customFormat="false" ht="13.7" hidden="true" customHeight="true" outlineLevel="0" collapsed="false">
      <c r="A25" s="114"/>
      <c r="B25" s="115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2"/>
      <c r="AC25" s="103"/>
      <c r="AD25" s="116"/>
      <c r="AE25" s="116"/>
      <c r="AF25" s="91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</row>
    <row r="26" customFormat="false" ht="27" hidden="false" customHeight="true" outlineLevel="0" collapsed="false">
      <c r="A26" s="6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</row>
    <row r="27" customFormat="false" ht="13.5" hidden="false" customHeight="true" outlineLevel="0" collapsed="false">
      <c r="A27" s="117" t="s">
        <v>27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4" t="s">
        <v>13</v>
      </c>
      <c r="B28" s="64"/>
      <c r="C28" s="85" t="n">
        <v>5.41666666666666</v>
      </c>
      <c r="D28" s="85" t="n">
        <v>3.7</v>
      </c>
      <c r="E28" s="85" t="n">
        <v>3.25</v>
      </c>
      <c r="F28" s="86" t="n">
        <v>3.70166490486258</v>
      </c>
      <c r="G28" s="85" t="n">
        <v>3.625</v>
      </c>
      <c r="H28" s="85" t="n">
        <v>3.25</v>
      </c>
      <c r="I28" s="85" t="n">
        <v>4</v>
      </c>
      <c r="J28" s="85" t="n">
        <v>0.75</v>
      </c>
      <c r="K28" s="85" t="n">
        <v>0.75</v>
      </c>
      <c r="L28" s="85" t="n">
        <v>0.75</v>
      </c>
      <c r="M28" s="85" t="n">
        <v>0.5</v>
      </c>
      <c r="N28" s="85" t="n">
        <v>0.5</v>
      </c>
      <c r="O28" s="85" t="n">
        <v>2</v>
      </c>
      <c r="P28" s="85" t="n">
        <v>1.5</v>
      </c>
      <c r="Q28" s="85" t="n">
        <v>2.5</v>
      </c>
      <c r="R28" s="85" t="n">
        <v>0.5</v>
      </c>
      <c r="S28" s="85" t="n">
        <v>0.833333333333336</v>
      </c>
      <c r="T28" s="85" t="n">
        <v>1</v>
      </c>
      <c r="U28" s="85" t="n">
        <v>1</v>
      </c>
      <c r="V28" s="85" t="n">
        <v>0.5</v>
      </c>
      <c r="W28" s="86" t="n">
        <v>1.39705882352941</v>
      </c>
      <c r="X28" s="85" t="n">
        <v>0.913725490196079</v>
      </c>
      <c r="Y28" s="85" t="n">
        <v>0.920805369127521</v>
      </c>
      <c r="Z28" s="85" t="n">
        <v>0.915333333333336</v>
      </c>
      <c r="AA28" s="85" t="n">
        <v>0.917980392156842</v>
      </c>
      <c r="AB28" s="85" t="n">
        <v>0.913437499999986</v>
      </c>
      <c r="AC28" s="89" t="n">
        <v>1.02042593306631</v>
      </c>
      <c r="AD28" s="90"/>
      <c r="AE28" s="90"/>
      <c r="AF28" s="91"/>
      <c r="AG28" s="87" t="n">
        <v>1012</v>
      </c>
      <c r="AH28" s="120" t="n">
        <v>860</v>
      </c>
      <c r="AI28" s="120" t="n">
        <v>735</v>
      </c>
      <c r="AJ28" s="120" t="n">
        <v>687.5</v>
      </c>
      <c r="AK28" s="120" t="n">
        <v>649</v>
      </c>
      <c r="AL28" s="120" t="n">
        <v>600</v>
      </c>
      <c r="AM28" s="120" t="n">
        <v>990</v>
      </c>
      <c r="AN28" s="120" t="n">
        <v>1166</v>
      </c>
      <c r="AO28" s="120" t="n">
        <v>880</v>
      </c>
      <c r="AP28" s="120" t="n">
        <v>920</v>
      </c>
      <c r="AQ28" s="120" t="n">
        <v>760</v>
      </c>
      <c r="AR28" s="120" t="n">
        <v>819</v>
      </c>
      <c r="AS28" s="120" t="n">
        <v>946</v>
      </c>
      <c r="AT28" s="120" t="n">
        <v>840</v>
      </c>
      <c r="AU28" s="120" t="n">
        <v>777</v>
      </c>
      <c r="AV28" s="120" t="n">
        <v>748</v>
      </c>
      <c r="AW28" s="120" t="n">
        <v>630</v>
      </c>
      <c r="AX28" s="120" t="n">
        <v>651</v>
      </c>
      <c r="AY28" s="120" t="n">
        <v>1100</v>
      </c>
      <c r="AZ28" s="120" t="n">
        <v>1207.5</v>
      </c>
      <c r="BA28" s="120" t="n">
        <v>997.5</v>
      </c>
      <c r="BB28" s="120" t="n">
        <v>977.5</v>
      </c>
      <c r="BC28" s="120" t="n">
        <v>731.5</v>
      </c>
      <c r="BD28" s="120" t="n">
        <v>858</v>
      </c>
      <c r="BE28" s="120" t="n">
        <v>905.52</v>
      </c>
      <c r="BF28" s="120" t="n">
        <v>845.2</v>
      </c>
      <c r="BG28" s="120" t="n">
        <v>873.31</v>
      </c>
      <c r="BH28" s="120" t="n">
        <v>778.58</v>
      </c>
      <c r="BI28" s="120" t="n">
        <v>639.2</v>
      </c>
      <c r="BJ28" s="120" t="n">
        <v>722.04</v>
      </c>
      <c r="BK28" s="120" t="n">
        <v>1031.73</v>
      </c>
      <c r="BL28" s="120" t="n">
        <v>1222.54</v>
      </c>
      <c r="BM28" s="120" t="n">
        <v>986.58</v>
      </c>
      <c r="BN28" s="120" t="n">
        <v>896.49</v>
      </c>
      <c r="BO28" s="120" t="n">
        <v>824.46</v>
      </c>
      <c r="BP28" s="120" t="n">
        <v>912.87</v>
      </c>
      <c r="BQ28" s="120" t="n">
        <v>907.62</v>
      </c>
      <c r="BR28" s="120" t="n">
        <v>849.6</v>
      </c>
      <c r="BS28" s="120" t="n">
        <v>892.63</v>
      </c>
      <c r="BT28" s="120" t="n">
        <v>768.6</v>
      </c>
      <c r="BU28" s="120" t="n">
        <v>706.86</v>
      </c>
      <c r="BV28" s="120" t="n">
        <v>756.58</v>
      </c>
      <c r="BW28" s="120" t="n">
        <v>967.6</v>
      </c>
      <c r="BX28" s="120" t="n">
        <v>1239.7</v>
      </c>
      <c r="BY28" s="120" t="n">
        <v>977.34</v>
      </c>
      <c r="BZ28" s="120" t="n">
        <v>900.06</v>
      </c>
      <c r="CA28" s="120" t="n">
        <v>838.32</v>
      </c>
      <c r="CB28" s="120" t="n">
        <v>846.09</v>
      </c>
      <c r="CC28" s="120" t="n">
        <v>913.08</v>
      </c>
      <c r="CD28" s="120" t="n">
        <v>856.2</v>
      </c>
      <c r="CE28" s="120" t="n">
        <v>907.81</v>
      </c>
      <c r="CF28" s="120" t="n">
        <v>749.4</v>
      </c>
      <c r="CG28" s="120" t="n">
        <v>765.6</v>
      </c>
      <c r="CH28" s="120" t="n">
        <v>780.34</v>
      </c>
      <c r="CI28" s="120" t="n">
        <v>963.4</v>
      </c>
      <c r="CJ28" s="120" t="n">
        <v>1223.37</v>
      </c>
      <c r="CK28" s="120" t="n">
        <v>930</v>
      </c>
      <c r="CL28" s="120" t="n">
        <v>949.52</v>
      </c>
      <c r="CM28" s="120" t="n">
        <v>850.29</v>
      </c>
      <c r="CN28" s="120" t="n">
        <v>816.6</v>
      </c>
      <c r="CO28" s="120" t="n">
        <v>962.5</v>
      </c>
      <c r="CP28" s="120" t="n">
        <v>863</v>
      </c>
      <c r="CQ28" s="120" t="n">
        <v>882.42</v>
      </c>
      <c r="CR28" s="120" t="n">
        <v>804.09</v>
      </c>
      <c r="CS28" s="120" t="n">
        <v>789.14</v>
      </c>
      <c r="CT28" s="120" t="n">
        <v>766.08</v>
      </c>
      <c r="CU28" s="120" t="n">
        <v>1008.42</v>
      </c>
      <c r="CV28" s="120" t="n">
        <v>1209.34</v>
      </c>
      <c r="CW28" s="120" t="n">
        <v>883.69</v>
      </c>
      <c r="CX28" s="120" t="n">
        <v>1000.04</v>
      </c>
      <c r="CY28" s="120" t="n">
        <v>862.05</v>
      </c>
      <c r="CZ28" s="120" t="n">
        <v>827.2</v>
      </c>
      <c r="DA28" s="120" t="n">
        <v>971.52</v>
      </c>
      <c r="DB28" s="120" t="n">
        <v>915.6</v>
      </c>
      <c r="DC28" s="120" t="n">
        <v>856.38</v>
      </c>
      <c r="DD28" s="120" t="n">
        <v>859.98</v>
      </c>
      <c r="DE28" s="120" t="n">
        <v>773.43</v>
      </c>
      <c r="DF28" s="120" t="n">
        <v>785.4</v>
      </c>
      <c r="DG28" s="120" t="n">
        <v>1059.08</v>
      </c>
      <c r="DH28" s="120" t="n">
        <v>1100.19</v>
      </c>
      <c r="DI28" s="120" t="n">
        <v>981.54</v>
      </c>
      <c r="DJ28" s="120" t="n">
        <v>1010.16</v>
      </c>
      <c r="DK28" s="120" t="n">
        <v>791.54</v>
      </c>
      <c r="DL28" s="120" t="n">
        <v>922.68</v>
      </c>
      <c r="DM28" s="120" t="n">
        <v>936.18</v>
      </c>
      <c r="DN28" s="120" t="n">
        <v>881.2</v>
      </c>
      <c r="DO28" s="120" t="n">
        <v>911.68</v>
      </c>
      <c r="DP28" s="120" t="n">
        <v>876.92</v>
      </c>
      <c r="DQ28" s="120" t="n">
        <v>755.2</v>
      </c>
      <c r="DR28" s="120" t="n">
        <v>842.38</v>
      </c>
      <c r="DS28" s="120" t="n">
        <v>1062.38</v>
      </c>
      <c r="DT28" s="120" t="n">
        <v>1097.04</v>
      </c>
      <c r="DU28" s="120" t="n">
        <v>986.58</v>
      </c>
      <c r="DV28" s="120" t="n">
        <v>975.92</v>
      </c>
      <c r="DW28" s="120" t="n">
        <v>845.2</v>
      </c>
      <c r="DX28" s="120" t="n">
        <v>935.44</v>
      </c>
      <c r="DY28" s="120" t="n">
        <v>900.2</v>
      </c>
      <c r="DZ28" s="120" t="n">
        <v>890.4</v>
      </c>
      <c r="EA28" s="120" t="n">
        <v>967.84</v>
      </c>
      <c r="EB28" s="120" t="n">
        <v>893.64</v>
      </c>
      <c r="EC28" s="120" t="n">
        <v>773.2</v>
      </c>
      <c r="ED28" s="120" t="n">
        <v>861.52</v>
      </c>
      <c r="EE28" s="120" t="n">
        <v>1017.66</v>
      </c>
      <c r="EF28" s="120" t="n">
        <v>1147.08</v>
      </c>
      <c r="EG28" s="120" t="n">
        <v>992.25</v>
      </c>
      <c r="EH28" s="120" t="n">
        <v>940.8</v>
      </c>
      <c r="EI28" s="120" t="n">
        <v>899.85</v>
      </c>
      <c r="EJ28" s="120" t="n">
        <v>991.3</v>
      </c>
    </row>
    <row r="29" customFormat="false" ht="13.7" hidden="false" customHeight="true" outlineLevel="0" collapsed="false">
      <c r="A29" s="92" t="s">
        <v>12</v>
      </c>
      <c r="B29" s="93"/>
      <c r="C29" s="87" t="n">
        <v>5.75</v>
      </c>
      <c r="D29" s="87" t="n">
        <v>3.75</v>
      </c>
      <c r="E29" s="87" t="n">
        <v>3.25</v>
      </c>
      <c r="F29" s="94" t="n">
        <v>3.74067124735729</v>
      </c>
      <c r="G29" s="87" t="n">
        <v>3.625</v>
      </c>
      <c r="H29" s="87" t="n">
        <v>3.25</v>
      </c>
      <c r="I29" s="87" t="n">
        <v>4</v>
      </c>
      <c r="J29" s="87" t="n">
        <v>0.75</v>
      </c>
      <c r="K29" s="87" t="n">
        <v>0.75</v>
      </c>
      <c r="L29" s="87" t="n">
        <v>0.75</v>
      </c>
      <c r="M29" s="87" t="n">
        <v>0.5</v>
      </c>
      <c r="N29" s="87" t="n">
        <v>0.5</v>
      </c>
      <c r="O29" s="87" t="n">
        <v>2</v>
      </c>
      <c r="P29" s="87" t="n">
        <v>1.5</v>
      </c>
      <c r="Q29" s="87" t="n">
        <v>2.5</v>
      </c>
      <c r="R29" s="87" t="n">
        <v>0.5</v>
      </c>
      <c r="S29" s="87" t="n">
        <v>0.833333333333336</v>
      </c>
      <c r="T29" s="87" t="n">
        <v>1</v>
      </c>
      <c r="U29" s="87" t="n">
        <v>1</v>
      </c>
      <c r="V29" s="87" t="n">
        <v>0.5</v>
      </c>
      <c r="W29" s="94" t="n">
        <v>1.39705882352941</v>
      </c>
      <c r="X29" s="87" t="n">
        <v>1.3764705882353</v>
      </c>
      <c r="Y29" s="87" t="n">
        <v>1.36157718120806</v>
      </c>
      <c r="Z29" s="87" t="n">
        <v>1.38199999999999</v>
      </c>
      <c r="AA29" s="87" t="n">
        <v>1.38236274509805</v>
      </c>
      <c r="AB29" s="87" t="n">
        <v>1.375</v>
      </c>
      <c r="AC29" s="96" t="n">
        <v>1.42682286869309</v>
      </c>
      <c r="AD29" s="90"/>
      <c r="AE29" s="90"/>
      <c r="AF29" s="91"/>
      <c r="AG29" s="87" t="n">
        <v>1012</v>
      </c>
      <c r="AH29" s="120" t="n">
        <v>858</v>
      </c>
      <c r="AI29" s="120" t="n">
        <v>735</v>
      </c>
      <c r="AJ29" s="120" t="n">
        <v>731.5</v>
      </c>
      <c r="AK29" s="120" t="n">
        <v>704</v>
      </c>
      <c r="AL29" s="120" t="n">
        <v>650</v>
      </c>
      <c r="AM29" s="120" t="n">
        <v>1056</v>
      </c>
      <c r="AN29" s="120" t="n">
        <v>1221</v>
      </c>
      <c r="AO29" s="120" t="n">
        <v>950</v>
      </c>
      <c r="AP29" s="120" t="n">
        <v>920</v>
      </c>
      <c r="AQ29" s="120" t="n">
        <v>760</v>
      </c>
      <c r="AR29" s="120" t="n">
        <v>819</v>
      </c>
      <c r="AS29" s="120" t="n">
        <v>957</v>
      </c>
      <c r="AT29" s="120" t="n">
        <v>855</v>
      </c>
      <c r="AU29" s="120" t="n">
        <v>808.5</v>
      </c>
      <c r="AV29" s="120" t="n">
        <v>825</v>
      </c>
      <c r="AW29" s="120" t="n">
        <v>703.5</v>
      </c>
      <c r="AX29" s="120" t="n">
        <v>729.75</v>
      </c>
      <c r="AY29" s="120" t="n">
        <v>1199</v>
      </c>
      <c r="AZ29" s="120" t="n">
        <v>1281</v>
      </c>
      <c r="BA29" s="120" t="n">
        <v>1071</v>
      </c>
      <c r="BB29" s="120" t="n">
        <v>1017.75</v>
      </c>
      <c r="BC29" s="120" t="n">
        <v>741</v>
      </c>
      <c r="BD29" s="120" t="n">
        <v>863.5</v>
      </c>
      <c r="BE29" s="120" t="n">
        <v>921.27</v>
      </c>
      <c r="BF29" s="120" t="n">
        <v>864.6</v>
      </c>
      <c r="BG29" s="120" t="n">
        <v>910.34</v>
      </c>
      <c r="BH29" s="120" t="n">
        <v>852.06</v>
      </c>
      <c r="BI29" s="120" t="n">
        <v>705.8</v>
      </c>
      <c r="BJ29" s="120" t="n">
        <v>800.14</v>
      </c>
      <c r="BK29" s="120" t="n">
        <v>1119.51</v>
      </c>
      <c r="BL29" s="120" t="n">
        <v>1295.58</v>
      </c>
      <c r="BM29" s="120" t="n">
        <v>1056.51</v>
      </c>
      <c r="BN29" s="120" t="n">
        <v>934.92</v>
      </c>
      <c r="BO29" s="120" t="n">
        <v>840.21</v>
      </c>
      <c r="BP29" s="120" t="n">
        <v>925.29</v>
      </c>
      <c r="BQ29" s="120" t="n">
        <v>927.57</v>
      </c>
      <c r="BR29" s="120" t="n">
        <v>872.4</v>
      </c>
      <c r="BS29" s="120" t="n">
        <v>931.5</v>
      </c>
      <c r="BT29" s="120" t="n">
        <v>835.38</v>
      </c>
      <c r="BU29" s="120" t="n">
        <v>773.64</v>
      </c>
      <c r="BV29" s="120" t="n">
        <v>830.94</v>
      </c>
      <c r="BW29" s="120" t="n">
        <v>1045.8</v>
      </c>
      <c r="BX29" s="120" t="n">
        <v>1312.84</v>
      </c>
      <c r="BY29" s="120" t="n">
        <v>1044.33</v>
      </c>
      <c r="BZ29" s="120" t="n">
        <v>940.17</v>
      </c>
      <c r="CA29" s="120" t="n">
        <v>859.32</v>
      </c>
      <c r="CB29" s="120" t="n">
        <v>863.31</v>
      </c>
      <c r="CC29" s="120" t="n">
        <v>942.9</v>
      </c>
      <c r="CD29" s="120" t="n">
        <v>888</v>
      </c>
      <c r="CE29" s="120" t="n">
        <v>955.65</v>
      </c>
      <c r="CF29" s="120" t="n">
        <v>817.6</v>
      </c>
      <c r="CG29" s="120" t="n">
        <v>840.4</v>
      </c>
      <c r="CH29" s="120" t="n">
        <v>859.1</v>
      </c>
      <c r="CI29" s="120" t="n">
        <v>1046.8</v>
      </c>
      <c r="CJ29" s="120" t="n">
        <v>1304.56</v>
      </c>
      <c r="CK29" s="120" t="n">
        <v>1000</v>
      </c>
      <c r="CL29" s="120" t="n">
        <v>1000.34</v>
      </c>
      <c r="CM29" s="120" t="n">
        <v>880.74</v>
      </c>
      <c r="CN29" s="120" t="n">
        <v>842.2</v>
      </c>
      <c r="CO29" s="120" t="n">
        <v>1004.08</v>
      </c>
      <c r="CP29" s="120" t="n">
        <v>903.6</v>
      </c>
      <c r="CQ29" s="120" t="n">
        <v>936.54</v>
      </c>
      <c r="CR29" s="120" t="n">
        <v>881.16</v>
      </c>
      <c r="CS29" s="120" t="n">
        <v>869.22</v>
      </c>
      <c r="CT29" s="120" t="n">
        <v>845.88</v>
      </c>
      <c r="CU29" s="120" t="n">
        <v>1101.45</v>
      </c>
      <c r="CV29" s="120" t="n">
        <v>1298.58</v>
      </c>
      <c r="CW29" s="120" t="n">
        <v>955.89</v>
      </c>
      <c r="CX29" s="120" t="n">
        <v>1061.68</v>
      </c>
      <c r="CY29" s="120" t="n">
        <v>901.74</v>
      </c>
      <c r="CZ29" s="120" t="n">
        <v>862</v>
      </c>
      <c r="DA29" s="120" t="n">
        <v>1020.36</v>
      </c>
      <c r="DB29" s="120" t="n">
        <v>964.95</v>
      </c>
      <c r="DC29" s="120" t="n">
        <v>913.71</v>
      </c>
      <c r="DD29" s="120" t="n">
        <v>944.9</v>
      </c>
      <c r="DE29" s="120" t="n">
        <v>853.65</v>
      </c>
      <c r="DF29" s="120" t="n">
        <v>868.98</v>
      </c>
      <c r="DG29" s="120" t="n">
        <v>1160.5</v>
      </c>
      <c r="DH29" s="120" t="n">
        <v>1186.71</v>
      </c>
      <c r="DI29" s="120" t="n">
        <v>1065.75</v>
      </c>
      <c r="DJ29" s="120" t="n">
        <v>1078.01</v>
      </c>
      <c r="DK29" s="120" t="n">
        <v>833.34</v>
      </c>
      <c r="DL29" s="120" t="n">
        <v>968.22</v>
      </c>
      <c r="DM29" s="120" t="n">
        <v>989.52</v>
      </c>
      <c r="DN29" s="120" t="n">
        <v>934.4</v>
      </c>
      <c r="DO29" s="120" t="n">
        <v>977.68</v>
      </c>
      <c r="DP29" s="120" t="n">
        <v>966.02</v>
      </c>
      <c r="DQ29" s="120" t="n">
        <v>835.4</v>
      </c>
      <c r="DR29" s="120" t="n">
        <v>933.9</v>
      </c>
      <c r="DS29" s="120" t="n">
        <v>1167.76</v>
      </c>
      <c r="DT29" s="120" t="n">
        <v>1188.39</v>
      </c>
      <c r="DU29" s="120" t="n">
        <v>1075.62</v>
      </c>
      <c r="DV29" s="120" t="n">
        <v>1046.98</v>
      </c>
      <c r="DW29" s="120" t="n">
        <v>895.4</v>
      </c>
      <c r="DX29" s="120" t="n">
        <v>988.02</v>
      </c>
      <c r="DY29" s="120" t="n">
        <v>957.2</v>
      </c>
      <c r="DZ29" s="120" t="n">
        <v>949.8</v>
      </c>
      <c r="EA29" s="120" t="n">
        <v>1043.28</v>
      </c>
      <c r="EB29" s="120" t="n">
        <v>986.92</v>
      </c>
      <c r="EC29" s="120" t="n">
        <v>857.2</v>
      </c>
      <c r="ED29" s="120" t="n">
        <v>957</v>
      </c>
      <c r="EE29" s="120" t="n">
        <v>1122.24</v>
      </c>
      <c r="EF29" s="120" t="n">
        <v>1247.84</v>
      </c>
      <c r="EG29" s="120" t="n">
        <v>1085.7</v>
      </c>
      <c r="EH29" s="120" t="n">
        <v>1014.51</v>
      </c>
      <c r="EI29" s="120" t="n">
        <v>959.07</v>
      </c>
      <c r="EJ29" s="120" t="n">
        <v>1053.4</v>
      </c>
    </row>
    <row r="30" customFormat="false" ht="13.7" hidden="false" customHeight="true" outlineLevel="0" collapsed="false">
      <c r="A30" s="92" t="s">
        <v>14</v>
      </c>
      <c r="B30" s="64"/>
      <c r="C30" s="87" t="n">
        <v>1.96166666666667</v>
      </c>
      <c r="D30" s="87" t="n">
        <v>3.65</v>
      </c>
      <c r="E30" s="87" t="n">
        <v>3.5</v>
      </c>
      <c r="F30" s="94" t="n">
        <v>3.59780126849895</v>
      </c>
      <c r="G30" s="87" t="n">
        <v>3.125</v>
      </c>
      <c r="H30" s="87" t="n">
        <v>3.5</v>
      </c>
      <c r="I30" s="87" t="n">
        <v>2.75</v>
      </c>
      <c r="J30" s="87" t="n">
        <v>2.25</v>
      </c>
      <c r="K30" s="87" t="n">
        <v>2.75</v>
      </c>
      <c r="L30" s="87" t="n">
        <v>1.75</v>
      </c>
      <c r="M30" s="87" t="n">
        <v>1.75</v>
      </c>
      <c r="N30" s="87" t="n">
        <v>1.75</v>
      </c>
      <c r="O30" s="87" t="n">
        <v>3.5</v>
      </c>
      <c r="P30" s="87" t="n">
        <v>3.5</v>
      </c>
      <c r="Q30" s="87" t="n">
        <v>3.5</v>
      </c>
      <c r="R30" s="87" t="n">
        <v>3.5</v>
      </c>
      <c r="S30" s="87" t="n">
        <v>2</v>
      </c>
      <c r="T30" s="87" t="n">
        <v>1</v>
      </c>
      <c r="U30" s="87" t="n">
        <v>3</v>
      </c>
      <c r="V30" s="87" t="n">
        <v>2</v>
      </c>
      <c r="W30" s="94" t="n">
        <v>2.55196078431373</v>
      </c>
      <c r="X30" s="87" t="n">
        <v>0.731372549019611</v>
      </c>
      <c r="Y30" s="87" t="n">
        <v>0.86278523489932</v>
      </c>
      <c r="Z30" s="87" t="n">
        <v>0.799529411764709</v>
      </c>
      <c r="AA30" s="87" t="n">
        <v>0.919303921568634</v>
      </c>
      <c r="AB30" s="87" t="n">
        <v>1.0512109375</v>
      </c>
      <c r="AC30" s="96" t="n">
        <v>1.11196685454513</v>
      </c>
      <c r="AD30" s="90"/>
      <c r="AE30" s="90"/>
      <c r="AF30" s="91"/>
      <c r="AG30" s="87" t="n">
        <v>1017.5</v>
      </c>
      <c r="AH30" s="120" t="n">
        <v>865</v>
      </c>
      <c r="AI30" s="120" t="n">
        <v>861</v>
      </c>
      <c r="AJ30" s="120" t="n">
        <v>781</v>
      </c>
      <c r="AK30" s="120" t="n">
        <v>775.5</v>
      </c>
      <c r="AL30" s="120" t="n">
        <v>835</v>
      </c>
      <c r="AM30" s="120" t="n">
        <v>1171.5</v>
      </c>
      <c r="AN30" s="120" t="n">
        <v>1309</v>
      </c>
      <c r="AO30" s="120" t="n">
        <v>1045</v>
      </c>
      <c r="AP30" s="120" t="n">
        <v>994.75</v>
      </c>
      <c r="AQ30" s="120" t="n">
        <v>885</v>
      </c>
      <c r="AR30" s="120" t="n">
        <v>950.25</v>
      </c>
      <c r="AS30" s="120" t="n">
        <v>1012</v>
      </c>
      <c r="AT30" s="120" t="n">
        <v>880</v>
      </c>
      <c r="AU30" s="120" t="n">
        <v>882</v>
      </c>
      <c r="AV30" s="120" t="n">
        <v>786.5</v>
      </c>
      <c r="AW30" s="120" t="n">
        <v>761.25</v>
      </c>
      <c r="AX30" s="120" t="n">
        <v>866.25</v>
      </c>
      <c r="AY30" s="120" t="n">
        <v>1144</v>
      </c>
      <c r="AZ30" s="120" t="n">
        <v>1270.5</v>
      </c>
      <c r="BA30" s="120" t="n">
        <v>1165.5</v>
      </c>
      <c r="BB30" s="120" t="n">
        <v>971.75</v>
      </c>
      <c r="BC30" s="120" t="n">
        <v>840.75</v>
      </c>
      <c r="BD30" s="120" t="n">
        <v>1017.5</v>
      </c>
      <c r="BE30" s="120" t="n">
        <v>971.25</v>
      </c>
      <c r="BF30" s="120" t="n">
        <v>884.8</v>
      </c>
      <c r="BG30" s="120" t="n">
        <v>971.29</v>
      </c>
      <c r="BH30" s="120" t="n">
        <v>790.9</v>
      </c>
      <c r="BI30" s="120" t="n">
        <v>729</v>
      </c>
      <c r="BJ30" s="120" t="n">
        <v>912.56</v>
      </c>
      <c r="BK30" s="120" t="n">
        <v>1098.09</v>
      </c>
      <c r="BL30" s="120" t="n">
        <v>1338.26</v>
      </c>
      <c r="BM30" s="120" t="n">
        <v>1171.8</v>
      </c>
      <c r="BN30" s="120" t="n">
        <v>892.08</v>
      </c>
      <c r="BO30" s="120" t="n">
        <v>934.29</v>
      </c>
      <c r="BP30" s="120" t="n">
        <v>1069.5</v>
      </c>
      <c r="BQ30" s="120" t="n">
        <v>976.71</v>
      </c>
      <c r="BR30" s="120" t="n">
        <v>889.6</v>
      </c>
      <c r="BS30" s="120" t="n">
        <v>976.58</v>
      </c>
      <c r="BT30" s="120" t="n">
        <v>758.94</v>
      </c>
      <c r="BU30" s="120" t="n">
        <v>769.65</v>
      </c>
      <c r="BV30" s="120" t="n">
        <v>917.4</v>
      </c>
      <c r="BW30" s="120" t="n">
        <v>1051.4</v>
      </c>
      <c r="BX30" s="120" t="n">
        <v>1406.68</v>
      </c>
      <c r="BY30" s="120" t="n">
        <v>1178.31</v>
      </c>
      <c r="BZ30" s="120" t="n">
        <v>896.91</v>
      </c>
      <c r="CA30" s="120" t="n">
        <v>939.54</v>
      </c>
      <c r="CB30" s="120" t="n">
        <v>981.96</v>
      </c>
      <c r="CC30" s="120" t="n">
        <v>981.96</v>
      </c>
      <c r="CD30" s="120" t="n">
        <v>894.6</v>
      </c>
      <c r="CE30" s="120" t="n">
        <v>981.87</v>
      </c>
      <c r="CF30" s="120" t="n">
        <v>726.8</v>
      </c>
      <c r="CG30" s="120" t="n">
        <v>810.7</v>
      </c>
      <c r="CH30" s="120" t="n">
        <v>922.46</v>
      </c>
      <c r="CI30" s="120" t="n">
        <v>1057.2</v>
      </c>
      <c r="CJ30" s="120" t="n">
        <v>1414.5</v>
      </c>
      <c r="CK30" s="120" t="n">
        <v>1128.2</v>
      </c>
      <c r="CL30" s="120" t="n">
        <v>944.9</v>
      </c>
      <c r="CM30" s="120" t="n">
        <v>944.58</v>
      </c>
      <c r="CN30" s="120" t="n">
        <v>940.2</v>
      </c>
      <c r="CO30" s="120" t="n">
        <v>1034.22</v>
      </c>
      <c r="CP30" s="120" t="n">
        <v>899.4</v>
      </c>
      <c r="CQ30" s="120" t="n">
        <v>944.24</v>
      </c>
      <c r="CR30" s="120" t="n">
        <v>767.34</v>
      </c>
      <c r="CS30" s="120" t="n">
        <v>815.1</v>
      </c>
      <c r="CT30" s="120" t="n">
        <v>885.36</v>
      </c>
      <c r="CU30" s="120" t="n">
        <v>1115.94</v>
      </c>
      <c r="CV30" s="120" t="n">
        <v>1422.09</v>
      </c>
      <c r="CW30" s="120" t="n">
        <v>1077.68</v>
      </c>
      <c r="CX30" s="120" t="n">
        <v>993.14</v>
      </c>
      <c r="CY30" s="120" t="n">
        <v>949.62</v>
      </c>
      <c r="CZ30" s="120" t="n">
        <v>945.2</v>
      </c>
      <c r="DA30" s="120" t="n">
        <v>1039.94</v>
      </c>
      <c r="DB30" s="120" t="n">
        <v>949.41</v>
      </c>
      <c r="DC30" s="120" t="n">
        <v>906.36</v>
      </c>
      <c r="DD30" s="120" t="n">
        <v>808.06</v>
      </c>
      <c r="DE30" s="120" t="n">
        <v>782.25</v>
      </c>
      <c r="DF30" s="120" t="n">
        <v>889.98</v>
      </c>
      <c r="DG30" s="120" t="n">
        <v>1175.46</v>
      </c>
      <c r="DH30" s="120" t="n">
        <v>1305.36</v>
      </c>
      <c r="DI30" s="120" t="n">
        <v>1197.42</v>
      </c>
      <c r="DJ30" s="120" t="n">
        <v>998.43</v>
      </c>
      <c r="DK30" s="120" t="n">
        <v>863.74</v>
      </c>
      <c r="DL30" s="120" t="n">
        <v>1045.44</v>
      </c>
      <c r="DM30" s="120" t="n">
        <v>997.92</v>
      </c>
      <c r="DN30" s="120" t="n">
        <v>909</v>
      </c>
      <c r="DO30" s="120" t="n">
        <v>954.58</v>
      </c>
      <c r="DP30" s="120" t="n">
        <v>812.46</v>
      </c>
      <c r="DQ30" s="120" t="n">
        <v>749</v>
      </c>
      <c r="DR30" s="120" t="n">
        <v>937.42</v>
      </c>
      <c r="DS30" s="120" t="n">
        <v>1181.62</v>
      </c>
      <c r="DT30" s="120" t="n">
        <v>1312.29</v>
      </c>
      <c r="DU30" s="120" t="n">
        <v>1203.93</v>
      </c>
      <c r="DV30" s="120" t="n">
        <v>960.08</v>
      </c>
      <c r="DW30" s="120" t="n">
        <v>914.2</v>
      </c>
      <c r="DX30" s="120" t="n">
        <v>1050.94</v>
      </c>
      <c r="DY30" s="120" t="n">
        <v>955.4</v>
      </c>
      <c r="DZ30" s="120" t="n">
        <v>914</v>
      </c>
      <c r="EA30" s="120" t="n">
        <v>1003.26</v>
      </c>
      <c r="EB30" s="120" t="n">
        <v>816.86</v>
      </c>
      <c r="EC30" s="120" t="n">
        <v>752.8</v>
      </c>
      <c r="ED30" s="120" t="n">
        <v>942.48</v>
      </c>
      <c r="EE30" s="120" t="n">
        <v>1134</v>
      </c>
      <c r="EF30" s="120" t="n">
        <v>1382.04</v>
      </c>
      <c r="EG30" s="120" t="n">
        <v>1210.23</v>
      </c>
      <c r="EH30" s="120" t="n">
        <v>921.27</v>
      </c>
      <c r="EI30" s="120" t="n">
        <v>964.95</v>
      </c>
      <c r="EJ30" s="120" t="n">
        <v>1104.46</v>
      </c>
    </row>
    <row r="31" customFormat="false" ht="13.7" hidden="false" customHeight="true" outlineLevel="0" collapsed="false">
      <c r="A31" s="92" t="s">
        <v>17</v>
      </c>
      <c r="B31" s="64"/>
      <c r="C31" s="87" t="n">
        <v>3.60208333333333</v>
      </c>
      <c r="D31" s="87" t="n">
        <v>-0.699000091552744</v>
      </c>
      <c r="E31" s="87" t="n">
        <v>2</v>
      </c>
      <c r="F31" s="94" t="n">
        <v>0.780196567374095</v>
      </c>
      <c r="G31" s="87" t="n">
        <v>2.5</v>
      </c>
      <c r="H31" s="87" t="n">
        <v>2</v>
      </c>
      <c r="I31" s="87" t="n">
        <v>3</v>
      </c>
      <c r="J31" s="87" t="n">
        <v>2.125</v>
      </c>
      <c r="K31" s="87" t="n">
        <v>2.5</v>
      </c>
      <c r="L31" s="87" t="n">
        <v>1.75</v>
      </c>
      <c r="M31" s="87" t="n">
        <v>1.75</v>
      </c>
      <c r="N31" s="87" t="n">
        <v>1.75</v>
      </c>
      <c r="O31" s="87" t="n">
        <v>3.375</v>
      </c>
      <c r="P31" s="87" t="n">
        <v>3.25</v>
      </c>
      <c r="Q31" s="87" t="n">
        <v>3.5</v>
      </c>
      <c r="R31" s="87" t="n">
        <v>3.25</v>
      </c>
      <c r="S31" s="87" t="n">
        <v>1</v>
      </c>
      <c r="T31" s="87" t="n">
        <v>1</v>
      </c>
      <c r="U31" s="87" t="n">
        <v>1</v>
      </c>
      <c r="V31" s="87" t="n">
        <v>1</v>
      </c>
      <c r="W31" s="94" t="n">
        <v>2.14117647058824</v>
      </c>
      <c r="X31" s="87" t="n">
        <v>10.7656862745098</v>
      </c>
      <c r="Y31" s="87" t="n">
        <v>13.3895973154362</v>
      </c>
      <c r="Z31" s="87" t="n">
        <v>15.8732941176471</v>
      </c>
      <c r="AA31" s="87" t="n">
        <v>6.02080392156863</v>
      </c>
      <c r="AB31" s="87" t="n">
        <v>2.89550781249999</v>
      </c>
      <c r="AC31" s="96" t="n">
        <v>7.49891363484252</v>
      </c>
      <c r="AD31" s="90"/>
      <c r="AE31" s="90"/>
      <c r="AF31" s="91"/>
      <c r="AG31" s="87" t="n">
        <v>907.5</v>
      </c>
      <c r="AH31" s="120" t="n">
        <v>805</v>
      </c>
      <c r="AI31" s="120" t="n">
        <v>808.5</v>
      </c>
      <c r="AJ31" s="120" t="n">
        <v>781</v>
      </c>
      <c r="AK31" s="120" t="n">
        <v>775.5</v>
      </c>
      <c r="AL31" s="120" t="n">
        <v>835</v>
      </c>
      <c r="AM31" s="120" t="n">
        <v>1155</v>
      </c>
      <c r="AN31" s="120" t="n">
        <v>1309</v>
      </c>
      <c r="AO31" s="120" t="n">
        <v>1040</v>
      </c>
      <c r="AP31" s="120" t="n">
        <v>966</v>
      </c>
      <c r="AQ31" s="120" t="n">
        <v>820</v>
      </c>
      <c r="AR31" s="120" t="n">
        <v>903</v>
      </c>
      <c r="AS31" s="120" t="n">
        <v>962.5</v>
      </c>
      <c r="AT31" s="120" t="n">
        <v>845</v>
      </c>
      <c r="AU31" s="120" t="n">
        <v>871.5</v>
      </c>
      <c r="AV31" s="120" t="n">
        <v>786.5</v>
      </c>
      <c r="AW31" s="120" t="n">
        <v>761.25</v>
      </c>
      <c r="AX31" s="120" t="n">
        <v>866.25</v>
      </c>
      <c r="AY31" s="120" t="n">
        <v>1144</v>
      </c>
      <c r="AZ31" s="120" t="n">
        <v>1270.5</v>
      </c>
      <c r="BA31" s="120" t="n">
        <v>1055.25</v>
      </c>
      <c r="BB31" s="120" t="n">
        <v>971.75</v>
      </c>
      <c r="BC31" s="120" t="n">
        <v>802.75</v>
      </c>
      <c r="BD31" s="120" t="n">
        <v>957</v>
      </c>
      <c r="BE31" s="120" t="n">
        <v>924</v>
      </c>
      <c r="BF31" s="120" t="n">
        <v>849.8</v>
      </c>
      <c r="BG31" s="120" t="n">
        <v>959.79</v>
      </c>
      <c r="BH31" s="120" t="n">
        <v>790.9</v>
      </c>
      <c r="BI31" s="120" t="n">
        <v>729</v>
      </c>
      <c r="BJ31" s="120" t="n">
        <v>912.56</v>
      </c>
      <c r="BK31" s="120" t="n">
        <v>1098.09</v>
      </c>
      <c r="BL31" s="120" t="n">
        <v>1338.48</v>
      </c>
      <c r="BM31" s="120" t="n">
        <v>1061.13</v>
      </c>
      <c r="BN31" s="120" t="n">
        <v>892.29</v>
      </c>
      <c r="BO31" s="120" t="n">
        <v>892.29</v>
      </c>
      <c r="BP31" s="120" t="n">
        <v>1006.02</v>
      </c>
      <c r="BQ31" s="120" t="n">
        <v>929.25</v>
      </c>
      <c r="BR31" s="120" t="n">
        <v>854.6</v>
      </c>
      <c r="BS31" s="120" t="n">
        <v>965.31</v>
      </c>
      <c r="BT31" s="120" t="n">
        <v>759.15</v>
      </c>
      <c r="BU31" s="120" t="n">
        <v>769.86</v>
      </c>
      <c r="BV31" s="120" t="n">
        <v>917.84</v>
      </c>
      <c r="BW31" s="120" t="n">
        <v>1051.8</v>
      </c>
      <c r="BX31" s="120" t="n">
        <v>1407.14</v>
      </c>
      <c r="BY31" s="120" t="n">
        <v>1067.22</v>
      </c>
      <c r="BZ31" s="120" t="n">
        <v>897.33</v>
      </c>
      <c r="CA31" s="120" t="n">
        <v>897.33</v>
      </c>
      <c r="CB31" s="120" t="n">
        <v>923.79</v>
      </c>
      <c r="CC31" s="120" t="n">
        <v>934.29</v>
      </c>
      <c r="CD31" s="120" t="n">
        <v>859.4</v>
      </c>
      <c r="CE31" s="120" t="n">
        <v>970.6</v>
      </c>
      <c r="CF31" s="120" t="n">
        <v>727.2</v>
      </c>
      <c r="CG31" s="120" t="n">
        <v>810.92</v>
      </c>
      <c r="CH31" s="120" t="n">
        <v>922.9</v>
      </c>
      <c r="CI31" s="120" t="n">
        <v>1057.6</v>
      </c>
      <c r="CJ31" s="120" t="n">
        <v>1414.96</v>
      </c>
      <c r="CK31" s="120" t="n">
        <v>1022</v>
      </c>
      <c r="CL31" s="120" t="n">
        <v>945.12</v>
      </c>
      <c r="CM31" s="120" t="n">
        <v>902.16</v>
      </c>
      <c r="CN31" s="120" t="n">
        <v>884.6</v>
      </c>
      <c r="CO31" s="120" t="n">
        <v>984.28</v>
      </c>
      <c r="CP31" s="120" t="n">
        <v>864.2</v>
      </c>
      <c r="CQ31" s="120" t="n">
        <v>933.68</v>
      </c>
      <c r="CR31" s="120" t="n">
        <v>767.76</v>
      </c>
      <c r="CS31" s="120" t="n">
        <v>815.54</v>
      </c>
      <c r="CT31" s="120" t="n">
        <v>885.78</v>
      </c>
      <c r="CU31" s="120" t="n">
        <v>1116.57</v>
      </c>
      <c r="CV31" s="120" t="n">
        <v>1422.78</v>
      </c>
      <c r="CW31" s="120" t="n">
        <v>976.22</v>
      </c>
      <c r="CX31" s="120" t="n">
        <v>993.6</v>
      </c>
      <c r="CY31" s="120" t="n">
        <v>907.2</v>
      </c>
      <c r="CZ31" s="120" t="n">
        <v>889.6</v>
      </c>
      <c r="DA31" s="120" t="n">
        <v>989.78</v>
      </c>
      <c r="DB31" s="120" t="n">
        <v>912.24</v>
      </c>
      <c r="DC31" s="120" t="n">
        <v>896.07</v>
      </c>
      <c r="DD31" s="120" t="n">
        <v>808.72</v>
      </c>
      <c r="DE31" s="120" t="n">
        <v>782.67</v>
      </c>
      <c r="DF31" s="120" t="n">
        <v>890.61</v>
      </c>
      <c r="DG31" s="120" t="n">
        <v>1176.34</v>
      </c>
      <c r="DH31" s="120" t="n">
        <v>1306.41</v>
      </c>
      <c r="DI31" s="120" t="n">
        <v>1085.07</v>
      </c>
      <c r="DJ31" s="120" t="n">
        <v>999.12</v>
      </c>
      <c r="DK31" s="120" t="n">
        <v>825.36</v>
      </c>
      <c r="DL31" s="120" t="n">
        <v>983.84</v>
      </c>
      <c r="DM31" s="120" t="n">
        <v>950.04</v>
      </c>
      <c r="DN31" s="120" t="n">
        <v>873.6</v>
      </c>
      <c r="DO31" s="120" t="n">
        <v>944.02</v>
      </c>
      <c r="DP31" s="120" t="n">
        <v>813.12</v>
      </c>
      <c r="DQ31" s="120" t="n">
        <v>749.6</v>
      </c>
      <c r="DR31" s="120" t="n">
        <v>938.3</v>
      </c>
      <c r="DS31" s="120" t="n">
        <v>1182.72</v>
      </c>
      <c r="DT31" s="120" t="n">
        <v>1313.55</v>
      </c>
      <c r="DU31" s="120" t="n">
        <v>1090.95</v>
      </c>
      <c r="DV31" s="120" t="n">
        <v>960.96</v>
      </c>
      <c r="DW31" s="120" t="n">
        <v>873.6</v>
      </c>
      <c r="DX31" s="120" t="n">
        <v>989.34</v>
      </c>
      <c r="DY31" s="120" t="n">
        <v>909.6</v>
      </c>
      <c r="DZ31" s="120" t="n">
        <v>878.4</v>
      </c>
      <c r="EA31" s="120" t="n">
        <v>992.22</v>
      </c>
      <c r="EB31" s="120" t="n">
        <v>817.52</v>
      </c>
      <c r="EC31" s="120" t="n">
        <v>753.6</v>
      </c>
      <c r="ED31" s="120" t="n">
        <v>943.36</v>
      </c>
      <c r="EE31" s="120" t="n">
        <v>1135.05</v>
      </c>
      <c r="EF31" s="120" t="n">
        <v>1383.58</v>
      </c>
      <c r="EG31" s="120" t="n">
        <v>1096.83</v>
      </c>
      <c r="EH31" s="120" t="n">
        <v>922.32</v>
      </c>
      <c r="EI31" s="120" t="n">
        <v>922.32</v>
      </c>
      <c r="EJ31" s="120" t="n">
        <v>1039.83</v>
      </c>
    </row>
    <row r="32" customFormat="false" ht="13.7" hidden="false" customHeight="true" outlineLevel="0" collapsed="false">
      <c r="A32" s="92" t="s">
        <v>15</v>
      </c>
      <c r="B32" s="93"/>
      <c r="C32" s="87" t="n">
        <v>2.35</v>
      </c>
      <c r="D32" s="87" t="n">
        <v>3.15</v>
      </c>
      <c r="E32" s="87" t="n">
        <v>2</v>
      </c>
      <c r="F32" s="94" t="n">
        <v>2.62333509513742</v>
      </c>
      <c r="G32" s="87" t="n">
        <v>2.5</v>
      </c>
      <c r="H32" s="87" t="n">
        <v>2</v>
      </c>
      <c r="I32" s="87" t="n">
        <v>3</v>
      </c>
      <c r="J32" s="87" t="n">
        <v>2.5</v>
      </c>
      <c r="K32" s="87" t="n">
        <v>2.5</v>
      </c>
      <c r="L32" s="87" t="n">
        <v>2.5</v>
      </c>
      <c r="M32" s="87" t="n">
        <v>2.5</v>
      </c>
      <c r="N32" s="87" t="n">
        <v>2.5</v>
      </c>
      <c r="O32" s="87" t="n">
        <v>3.25</v>
      </c>
      <c r="P32" s="87" t="n">
        <v>3.25</v>
      </c>
      <c r="Q32" s="87" t="n">
        <v>3.25</v>
      </c>
      <c r="R32" s="87" t="n">
        <v>3.25</v>
      </c>
      <c r="S32" s="87" t="n">
        <v>1</v>
      </c>
      <c r="T32" s="87" t="n">
        <v>1</v>
      </c>
      <c r="U32" s="87" t="n">
        <v>1</v>
      </c>
      <c r="V32" s="87" t="n">
        <v>1</v>
      </c>
      <c r="W32" s="94" t="n">
        <v>2.30784313725491</v>
      </c>
      <c r="X32" s="87" t="n">
        <v>0.998039215686269</v>
      </c>
      <c r="Y32" s="87" t="n">
        <v>1.07835570469798</v>
      </c>
      <c r="Z32" s="87" t="n">
        <v>1.04729411764706</v>
      </c>
      <c r="AA32" s="87" t="n">
        <v>1.17888235294117</v>
      </c>
      <c r="AB32" s="87" t="n">
        <v>1.3020703125</v>
      </c>
      <c r="AC32" s="96" t="n">
        <v>1.29266489464349</v>
      </c>
      <c r="AD32" s="90"/>
      <c r="AE32" s="90"/>
      <c r="AF32" s="91"/>
      <c r="AG32" s="87" t="n">
        <v>907.5</v>
      </c>
      <c r="AH32" s="120" t="n">
        <v>805</v>
      </c>
      <c r="AI32" s="120" t="n">
        <v>808.5</v>
      </c>
      <c r="AJ32" s="120" t="n">
        <v>814</v>
      </c>
      <c r="AK32" s="120" t="n">
        <v>847</v>
      </c>
      <c r="AL32" s="120" t="n">
        <v>890</v>
      </c>
      <c r="AM32" s="120" t="n">
        <v>1155</v>
      </c>
      <c r="AN32" s="120" t="n">
        <v>1331</v>
      </c>
      <c r="AO32" s="120" t="n">
        <v>1040</v>
      </c>
      <c r="AP32" s="120" t="n">
        <v>966</v>
      </c>
      <c r="AQ32" s="120" t="n">
        <v>820</v>
      </c>
      <c r="AR32" s="120" t="n">
        <v>903</v>
      </c>
      <c r="AS32" s="120" t="n">
        <v>962.5</v>
      </c>
      <c r="AT32" s="120" t="n">
        <v>845</v>
      </c>
      <c r="AU32" s="120" t="n">
        <v>871.5</v>
      </c>
      <c r="AV32" s="120" t="n">
        <v>852.5</v>
      </c>
      <c r="AW32" s="120" t="n">
        <v>829.5</v>
      </c>
      <c r="AX32" s="120" t="n">
        <v>924</v>
      </c>
      <c r="AY32" s="120" t="n">
        <v>1265</v>
      </c>
      <c r="AZ32" s="120" t="n">
        <v>1328.25</v>
      </c>
      <c r="BA32" s="120" t="n">
        <v>1055.25</v>
      </c>
      <c r="BB32" s="120" t="n">
        <v>977.5</v>
      </c>
      <c r="BC32" s="120" t="n">
        <v>802.75</v>
      </c>
      <c r="BD32" s="120" t="n">
        <v>957</v>
      </c>
      <c r="BE32" s="120" t="n">
        <v>923.79</v>
      </c>
      <c r="BF32" s="120" t="n">
        <v>849.6</v>
      </c>
      <c r="BG32" s="120" t="n">
        <v>959.79</v>
      </c>
      <c r="BH32" s="120" t="n">
        <v>857.12</v>
      </c>
      <c r="BI32" s="120" t="n">
        <v>794.4</v>
      </c>
      <c r="BJ32" s="120" t="n">
        <v>973.28</v>
      </c>
      <c r="BK32" s="120" t="n">
        <v>1214.01</v>
      </c>
      <c r="BL32" s="120" t="n">
        <v>1399.2</v>
      </c>
      <c r="BM32" s="120" t="n">
        <v>1060.92</v>
      </c>
      <c r="BN32" s="120" t="n">
        <v>897.33</v>
      </c>
      <c r="BO32" s="120" t="n">
        <v>892.08</v>
      </c>
      <c r="BP32" s="120" t="n">
        <v>1006.02</v>
      </c>
      <c r="BQ32" s="120" t="n">
        <v>928.83</v>
      </c>
      <c r="BR32" s="120" t="n">
        <v>854.2</v>
      </c>
      <c r="BS32" s="120" t="n">
        <v>964.85</v>
      </c>
      <c r="BT32" s="120" t="n">
        <v>822.57</v>
      </c>
      <c r="BU32" s="120" t="n">
        <v>838.53</v>
      </c>
      <c r="BV32" s="120" t="n">
        <v>978.56</v>
      </c>
      <c r="BW32" s="120" t="n">
        <v>1162.6</v>
      </c>
      <c r="BX32" s="120" t="n">
        <v>1470.62</v>
      </c>
      <c r="BY32" s="120" t="n">
        <v>1066.8</v>
      </c>
      <c r="BZ32" s="120" t="n">
        <v>902.16</v>
      </c>
      <c r="CA32" s="120" t="n">
        <v>896.91</v>
      </c>
      <c r="CB32" s="120" t="n">
        <v>923.37</v>
      </c>
      <c r="CC32" s="120" t="n">
        <v>933.87</v>
      </c>
      <c r="CD32" s="120" t="n">
        <v>858.8</v>
      </c>
      <c r="CE32" s="120" t="n">
        <v>970.14</v>
      </c>
      <c r="CF32" s="120" t="n">
        <v>787.8</v>
      </c>
      <c r="CG32" s="120" t="n">
        <v>883.3</v>
      </c>
      <c r="CH32" s="120" t="n">
        <v>983.84</v>
      </c>
      <c r="CI32" s="120" t="n">
        <v>1168.8</v>
      </c>
      <c r="CJ32" s="120" t="n">
        <v>1478.67</v>
      </c>
      <c r="CK32" s="120" t="n">
        <v>1021.4</v>
      </c>
      <c r="CL32" s="120" t="n">
        <v>950.4</v>
      </c>
      <c r="CM32" s="120" t="n">
        <v>901.74</v>
      </c>
      <c r="CN32" s="120" t="n">
        <v>884.2</v>
      </c>
      <c r="CO32" s="120" t="n">
        <v>983.62</v>
      </c>
      <c r="CP32" s="120" t="n">
        <v>863.6</v>
      </c>
      <c r="CQ32" s="120" t="n">
        <v>933.02</v>
      </c>
      <c r="CR32" s="120" t="n">
        <v>831.6</v>
      </c>
      <c r="CS32" s="120" t="n">
        <v>887.92</v>
      </c>
      <c r="CT32" s="120" t="n">
        <v>944.16</v>
      </c>
      <c r="CU32" s="120" t="n">
        <v>1233.96</v>
      </c>
      <c r="CV32" s="120" t="n">
        <v>1486.49</v>
      </c>
      <c r="CW32" s="120" t="n">
        <v>975.65</v>
      </c>
      <c r="CX32" s="120" t="n">
        <v>998.89</v>
      </c>
      <c r="CY32" s="120" t="n">
        <v>906.57</v>
      </c>
      <c r="CZ32" s="120" t="n">
        <v>889</v>
      </c>
      <c r="DA32" s="120" t="n">
        <v>988.9</v>
      </c>
      <c r="DB32" s="120" t="n">
        <v>911.61</v>
      </c>
      <c r="DC32" s="120" t="n">
        <v>895.44</v>
      </c>
      <c r="DD32" s="120" t="n">
        <v>875.82</v>
      </c>
      <c r="DE32" s="120" t="n">
        <v>852.18</v>
      </c>
      <c r="DF32" s="120" t="n">
        <v>949.2</v>
      </c>
      <c r="DG32" s="120" t="n">
        <v>1299.54</v>
      </c>
      <c r="DH32" s="120" t="n">
        <v>1364.58</v>
      </c>
      <c r="DI32" s="120" t="n">
        <v>1084.02</v>
      </c>
      <c r="DJ32" s="120" t="n">
        <v>1004.18</v>
      </c>
      <c r="DK32" s="120" t="n">
        <v>824.6</v>
      </c>
      <c r="DL32" s="120" t="n">
        <v>983.18</v>
      </c>
      <c r="DM32" s="120" t="n">
        <v>948.99</v>
      </c>
      <c r="DN32" s="120" t="n">
        <v>872.8</v>
      </c>
      <c r="DO32" s="120" t="n">
        <v>942.92</v>
      </c>
      <c r="DP32" s="120" t="n">
        <v>880.44</v>
      </c>
      <c r="DQ32" s="120" t="n">
        <v>816</v>
      </c>
      <c r="DR32" s="120" t="n">
        <v>999.68</v>
      </c>
      <c r="DS32" s="120" t="n">
        <v>1306.36</v>
      </c>
      <c r="DT32" s="120" t="n">
        <v>1371.72</v>
      </c>
      <c r="DU32" s="120" t="n">
        <v>1089.9</v>
      </c>
      <c r="DV32" s="120" t="n">
        <v>965.58</v>
      </c>
      <c r="DW32" s="120" t="n">
        <v>872.6</v>
      </c>
      <c r="DX32" s="120" t="n">
        <v>988.24</v>
      </c>
      <c r="DY32" s="120" t="n">
        <v>908.6</v>
      </c>
      <c r="DZ32" s="120" t="n">
        <v>877.4</v>
      </c>
      <c r="EA32" s="120" t="n">
        <v>991.07</v>
      </c>
      <c r="EB32" s="120" t="n">
        <v>885.06</v>
      </c>
      <c r="EC32" s="120" t="n">
        <v>820.2</v>
      </c>
      <c r="ED32" s="120" t="n">
        <v>1004.96</v>
      </c>
      <c r="EE32" s="120" t="n">
        <v>1253.7</v>
      </c>
      <c r="EF32" s="120" t="n">
        <v>1444.74</v>
      </c>
      <c r="EG32" s="120" t="n">
        <v>1095.57</v>
      </c>
      <c r="EH32" s="120" t="n">
        <v>926.52</v>
      </c>
      <c r="EI32" s="120" t="n">
        <v>921.06</v>
      </c>
      <c r="EJ32" s="120" t="n">
        <v>1038.68</v>
      </c>
    </row>
    <row r="33" customFormat="false" ht="13.7" hidden="false" customHeight="true" outlineLevel="0" collapsed="false">
      <c r="A33" s="92" t="s">
        <v>11</v>
      </c>
      <c r="B33" s="64"/>
      <c r="C33" s="87" t="n">
        <v>4.29166666666666</v>
      </c>
      <c r="D33" s="87" t="n">
        <v>3.5</v>
      </c>
      <c r="E33" s="87" t="n">
        <v>2.25</v>
      </c>
      <c r="F33" s="94" t="n">
        <v>2.96075581395349</v>
      </c>
      <c r="G33" s="87" t="n">
        <v>2</v>
      </c>
      <c r="H33" s="87" t="n">
        <v>2.5</v>
      </c>
      <c r="I33" s="87" t="n">
        <v>1.5</v>
      </c>
      <c r="J33" s="87" t="n">
        <v>1.75</v>
      </c>
      <c r="K33" s="87" t="n">
        <v>1.5</v>
      </c>
      <c r="L33" s="87" t="n">
        <v>2</v>
      </c>
      <c r="M33" s="87" t="n">
        <v>1.25</v>
      </c>
      <c r="N33" s="87" t="n">
        <v>1</v>
      </c>
      <c r="O33" s="87" t="n">
        <v>2.75</v>
      </c>
      <c r="P33" s="87" t="n">
        <v>3</v>
      </c>
      <c r="Q33" s="87" t="n">
        <v>2.5</v>
      </c>
      <c r="R33" s="87" t="n">
        <v>3</v>
      </c>
      <c r="S33" s="87" t="n">
        <v>1</v>
      </c>
      <c r="T33" s="87" t="n">
        <v>1</v>
      </c>
      <c r="U33" s="87" t="n">
        <v>1</v>
      </c>
      <c r="V33" s="87" t="n">
        <v>1</v>
      </c>
      <c r="W33" s="94" t="n">
        <v>1.77647058823529</v>
      </c>
      <c r="X33" s="87" t="n">
        <v>0.874509803921569</v>
      </c>
      <c r="Y33" s="87" t="n">
        <v>0.859563758389264</v>
      </c>
      <c r="Z33" s="87" t="n">
        <v>0.882705882352937</v>
      </c>
      <c r="AA33" s="87" t="n">
        <v>0.877225490196082</v>
      </c>
      <c r="AB33" s="87" t="n">
        <v>0.876796875000004</v>
      </c>
      <c r="AC33" s="96" t="n">
        <v>1.0171634557334</v>
      </c>
      <c r="AD33" s="90"/>
      <c r="AE33" s="90"/>
      <c r="AF33" s="91"/>
      <c r="AG33" s="87" t="n">
        <v>863.5</v>
      </c>
      <c r="AH33" s="120" t="n">
        <v>740</v>
      </c>
      <c r="AI33" s="120" t="n">
        <v>766.5</v>
      </c>
      <c r="AJ33" s="120" t="n">
        <v>759</v>
      </c>
      <c r="AK33" s="120" t="n">
        <v>852.5</v>
      </c>
      <c r="AL33" s="120" t="n">
        <v>920</v>
      </c>
      <c r="AM33" s="120" t="n">
        <v>1243</v>
      </c>
      <c r="AN33" s="120" t="n">
        <v>1452</v>
      </c>
      <c r="AO33" s="120" t="n">
        <v>1080</v>
      </c>
      <c r="AP33" s="120" t="n">
        <v>908.5</v>
      </c>
      <c r="AQ33" s="120" t="n">
        <v>750</v>
      </c>
      <c r="AR33" s="120" t="n">
        <v>798</v>
      </c>
      <c r="AS33" s="120" t="n">
        <v>830.5</v>
      </c>
      <c r="AT33" s="120" t="n">
        <v>755</v>
      </c>
      <c r="AU33" s="120" t="n">
        <v>782.25</v>
      </c>
      <c r="AV33" s="120" t="n">
        <v>797.5</v>
      </c>
      <c r="AW33" s="120" t="n">
        <v>782.25</v>
      </c>
      <c r="AX33" s="120" t="n">
        <v>924</v>
      </c>
      <c r="AY33" s="120" t="n">
        <v>1226.5</v>
      </c>
      <c r="AZ33" s="120" t="n">
        <v>1370.25</v>
      </c>
      <c r="BA33" s="120" t="n">
        <v>1118.25</v>
      </c>
      <c r="BB33" s="120" t="n">
        <v>897</v>
      </c>
      <c r="BC33" s="120" t="n">
        <v>722</v>
      </c>
      <c r="BD33" s="120" t="n">
        <v>825</v>
      </c>
      <c r="BE33" s="120" t="n">
        <v>807.66</v>
      </c>
      <c r="BF33" s="120" t="n">
        <v>769.2</v>
      </c>
      <c r="BG33" s="120" t="n">
        <v>873.77</v>
      </c>
      <c r="BH33" s="120" t="n">
        <v>815.54</v>
      </c>
      <c r="BI33" s="120" t="n">
        <v>759.8</v>
      </c>
      <c r="BJ33" s="120" t="n">
        <v>973.5</v>
      </c>
      <c r="BK33" s="120" t="n">
        <v>1157.73</v>
      </c>
      <c r="BL33" s="120" t="n">
        <v>1406.46</v>
      </c>
      <c r="BM33" s="120" t="n">
        <v>1109.22</v>
      </c>
      <c r="BN33" s="120" t="n">
        <v>832.02</v>
      </c>
      <c r="BO33" s="120" t="n">
        <v>812.49</v>
      </c>
      <c r="BP33" s="120" t="n">
        <v>879.29</v>
      </c>
      <c r="BQ33" s="120" t="n">
        <v>813.12</v>
      </c>
      <c r="BR33" s="120" t="n">
        <v>774.4</v>
      </c>
      <c r="BS33" s="120" t="n">
        <v>879.75</v>
      </c>
      <c r="BT33" s="120" t="n">
        <v>783.72</v>
      </c>
      <c r="BU33" s="120" t="n">
        <v>803.46</v>
      </c>
      <c r="BV33" s="120" t="n">
        <v>980.1</v>
      </c>
      <c r="BW33" s="120" t="n">
        <v>1110.2</v>
      </c>
      <c r="BX33" s="120" t="n">
        <v>1480.74</v>
      </c>
      <c r="BY33" s="120" t="n">
        <v>1116.78</v>
      </c>
      <c r="BZ33" s="120" t="n">
        <v>837.69</v>
      </c>
      <c r="CA33" s="120" t="n">
        <v>818.16</v>
      </c>
      <c r="CB33" s="120" t="n">
        <v>808.29</v>
      </c>
      <c r="CC33" s="120" t="n">
        <v>818.79</v>
      </c>
      <c r="CD33" s="120" t="n">
        <v>779.8</v>
      </c>
      <c r="CE33" s="120" t="n">
        <v>885.96</v>
      </c>
      <c r="CF33" s="120" t="n">
        <v>751.6</v>
      </c>
      <c r="CG33" s="120" t="n">
        <v>847.44</v>
      </c>
      <c r="CH33" s="120" t="n">
        <v>986.92</v>
      </c>
      <c r="CI33" s="120" t="n">
        <v>1117.8</v>
      </c>
      <c r="CJ33" s="120" t="n">
        <v>1490.86</v>
      </c>
      <c r="CK33" s="120" t="n">
        <v>1071</v>
      </c>
      <c r="CL33" s="120" t="n">
        <v>883.52</v>
      </c>
      <c r="CM33" s="120" t="n">
        <v>823.62</v>
      </c>
      <c r="CN33" s="120" t="n">
        <v>775</v>
      </c>
      <c r="CO33" s="120" t="n">
        <v>863.5</v>
      </c>
      <c r="CP33" s="120" t="n">
        <v>785</v>
      </c>
      <c r="CQ33" s="120" t="n">
        <v>853.16</v>
      </c>
      <c r="CR33" s="120" t="n">
        <v>794.43</v>
      </c>
      <c r="CS33" s="120" t="n">
        <v>853.16</v>
      </c>
      <c r="CT33" s="120" t="n">
        <v>948.36</v>
      </c>
      <c r="CU33" s="120" t="n">
        <v>1181.67</v>
      </c>
      <c r="CV33" s="120" t="n">
        <v>1500.98</v>
      </c>
      <c r="CW33" s="120" t="n">
        <v>1024.29</v>
      </c>
      <c r="CX33" s="120" t="n">
        <v>929.89</v>
      </c>
      <c r="CY33" s="120" t="n">
        <v>829.29</v>
      </c>
      <c r="CZ33" s="120" t="n">
        <v>780.4</v>
      </c>
      <c r="DA33" s="120" t="n">
        <v>869.44</v>
      </c>
      <c r="DB33" s="120" t="n">
        <v>829.92</v>
      </c>
      <c r="DC33" s="120" t="n">
        <v>819.84</v>
      </c>
      <c r="DD33" s="120" t="n">
        <v>837.98</v>
      </c>
      <c r="DE33" s="120" t="n">
        <v>819.84</v>
      </c>
      <c r="DF33" s="120" t="n">
        <v>954.87</v>
      </c>
      <c r="DG33" s="120" t="n">
        <v>1246.3</v>
      </c>
      <c r="DH33" s="120" t="n">
        <v>1379.7</v>
      </c>
      <c r="DI33" s="120" t="n">
        <v>1139.67</v>
      </c>
      <c r="DJ33" s="120" t="n">
        <v>936.33</v>
      </c>
      <c r="DK33" s="120" t="n">
        <v>755.44</v>
      </c>
      <c r="DL33" s="120" t="n">
        <v>864.16</v>
      </c>
      <c r="DM33" s="120" t="n">
        <v>835.38</v>
      </c>
      <c r="DN33" s="120" t="n">
        <v>795.6</v>
      </c>
      <c r="DO33" s="120" t="n">
        <v>864.6</v>
      </c>
      <c r="DP33" s="120" t="n">
        <v>843.48</v>
      </c>
      <c r="DQ33" s="120" t="n">
        <v>786</v>
      </c>
      <c r="DR33" s="120" t="n">
        <v>1006.94</v>
      </c>
      <c r="DS33" s="120" t="n">
        <v>1254.66</v>
      </c>
      <c r="DT33" s="120" t="n">
        <v>1388.94</v>
      </c>
      <c r="DU33" s="120" t="n">
        <v>1147.44</v>
      </c>
      <c r="DV33" s="120" t="n">
        <v>901.56</v>
      </c>
      <c r="DW33" s="120" t="n">
        <v>800.4</v>
      </c>
      <c r="DX33" s="120" t="n">
        <v>869.88</v>
      </c>
      <c r="DY33" s="120" t="n">
        <v>801</v>
      </c>
      <c r="DZ33" s="120" t="n">
        <v>801</v>
      </c>
      <c r="EA33" s="120" t="n">
        <v>909.88</v>
      </c>
      <c r="EB33" s="120" t="n">
        <v>849.2</v>
      </c>
      <c r="EC33" s="120" t="n">
        <v>791.2</v>
      </c>
      <c r="ED33" s="120" t="n">
        <v>1013.76</v>
      </c>
      <c r="EE33" s="120" t="n">
        <v>1205.61</v>
      </c>
      <c r="EF33" s="120" t="n">
        <v>1464.76</v>
      </c>
      <c r="EG33" s="120" t="n">
        <v>1155</v>
      </c>
      <c r="EH33" s="120" t="n">
        <v>866.25</v>
      </c>
      <c r="EI33" s="120" t="n">
        <v>846.09</v>
      </c>
      <c r="EJ33" s="120" t="n">
        <v>915.63</v>
      </c>
    </row>
    <row r="34" customFormat="false" ht="13.7" hidden="false" customHeight="true" outlineLevel="0" collapsed="false">
      <c r="A34" s="98" t="s">
        <v>16</v>
      </c>
      <c r="B34" s="99"/>
      <c r="C34" s="100" t="n">
        <v>4.29166666666666</v>
      </c>
      <c r="D34" s="100" t="n">
        <v>3.5</v>
      </c>
      <c r="E34" s="100" t="n">
        <v>2.25</v>
      </c>
      <c r="F34" s="101" t="n">
        <v>2.97132663847781</v>
      </c>
      <c r="G34" s="100" t="n">
        <v>2</v>
      </c>
      <c r="H34" s="100" t="n">
        <v>2.5</v>
      </c>
      <c r="I34" s="100" t="n">
        <v>1.5</v>
      </c>
      <c r="J34" s="100" t="n">
        <v>1.75</v>
      </c>
      <c r="K34" s="100" t="n">
        <v>1.5</v>
      </c>
      <c r="L34" s="100" t="n">
        <v>2</v>
      </c>
      <c r="M34" s="100" t="n">
        <v>1.25</v>
      </c>
      <c r="N34" s="100" t="n">
        <v>1</v>
      </c>
      <c r="O34" s="100" t="n">
        <v>2.75</v>
      </c>
      <c r="P34" s="100" t="n">
        <v>3</v>
      </c>
      <c r="Q34" s="100" t="n">
        <v>2.5</v>
      </c>
      <c r="R34" s="100" t="n">
        <v>3</v>
      </c>
      <c r="S34" s="100" t="n">
        <v>1</v>
      </c>
      <c r="T34" s="100" t="n">
        <v>1</v>
      </c>
      <c r="U34" s="100" t="n">
        <v>1</v>
      </c>
      <c r="V34" s="100" t="n">
        <v>1</v>
      </c>
      <c r="W34" s="101" t="n">
        <v>1.77647058823529</v>
      </c>
      <c r="X34" s="100" t="n">
        <v>0.874509803921569</v>
      </c>
      <c r="Y34" s="100" t="n">
        <v>0.859563758389264</v>
      </c>
      <c r="Z34" s="100" t="n">
        <v>0.882705882352944</v>
      </c>
      <c r="AA34" s="100" t="n">
        <v>0.877225490196054</v>
      </c>
      <c r="AB34" s="100" t="n">
        <v>0.876796875000011</v>
      </c>
      <c r="AC34" s="103" t="n">
        <v>1.01811325128742</v>
      </c>
      <c r="AD34" s="90"/>
      <c r="AE34" s="90"/>
      <c r="AF34" s="91"/>
      <c r="AG34" s="87" t="n">
        <v>896.5</v>
      </c>
      <c r="AH34" s="120" t="n">
        <v>765</v>
      </c>
      <c r="AI34" s="120" t="n">
        <v>792.75</v>
      </c>
      <c r="AJ34" s="120" t="n">
        <v>803</v>
      </c>
      <c r="AK34" s="120" t="n">
        <v>918.5</v>
      </c>
      <c r="AL34" s="120" t="n">
        <v>1020</v>
      </c>
      <c r="AM34" s="120" t="n">
        <v>1397</v>
      </c>
      <c r="AN34" s="120" t="n">
        <v>1672</v>
      </c>
      <c r="AO34" s="120" t="n">
        <v>1220</v>
      </c>
      <c r="AP34" s="120" t="n">
        <v>966</v>
      </c>
      <c r="AQ34" s="120" t="n">
        <v>790</v>
      </c>
      <c r="AR34" s="120" t="n">
        <v>840</v>
      </c>
      <c r="AS34" s="120" t="n">
        <v>874.5</v>
      </c>
      <c r="AT34" s="120" t="n">
        <v>795</v>
      </c>
      <c r="AU34" s="120" t="n">
        <v>824.25</v>
      </c>
      <c r="AV34" s="120" t="n">
        <v>841.5</v>
      </c>
      <c r="AW34" s="120" t="n">
        <v>824.25</v>
      </c>
      <c r="AX34" s="120" t="n">
        <v>1018.5</v>
      </c>
      <c r="AY34" s="120" t="n">
        <v>1358.5</v>
      </c>
      <c r="AZ34" s="120" t="n">
        <v>1538.25</v>
      </c>
      <c r="BA34" s="120" t="n">
        <v>1244.25</v>
      </c>
      <c r="BB34" s="120" t="n">
        <v>948.75</v>
      </c>
      <c r="BC34" s="120" t="n">
        <v>755.25</v>
      </c>
      <c r="BD34" s="120" t="n">
        <v>858</v>
      </c>
      <c r="BE34" s="120" t="n">
        <v>853.86</v>
      </c>
      <c r="BF34" s="120" t="n">
        <v>813.2</v>
      </c>
      <c r="BG34" s="120" t="n">
        <v>924.37</v>
      </c>
      <c r="BH34" s="120" t="n">
        <v>863.94</v>
      </c>
      <c r="BI34" s="120" t="n">
        <v>803.8</v>
      </c>
      <c r="BJ34" s="120" t="n">
        <v>1068.76</v>
      </c>
      <c r="BK34" s="120" t="n">
        <v>1275.33</v>
      </c>
      <c r="BL34" s="120" t="n">
        <v>1567.06</v>
      </c>
      <c r="BM34" s="120" t="n">
        <v>1226.82</v>
      </c>
      <c r="BN34" s="120" t="n">
        <v>882.63</v>
      </c>
      <c r="BO34" s="120" t="n">
        <v>854.07</v>
      </c>
      <c r="BP34" s="120" t="n">
        <v>920</v>
      </c>
      <c r="BQ34" s="120" t="n">
        <v>861.84</v>
      </c>
      <c r="BR34" s="120" t="n">
        <v>820.8</v>
      </c>
      <c r="BS34" s="120" t="n">
        <v>933.11</v>
      </c>
      <c r="BT34" s="120" t="n">
        <v>832.44</v>
      </c>
      <c r="BU34" s="120" t="n">
        <v>852.18</v>
      </c>
      <c r="BV34" s="120" t="n">
        <v>1070.96</v>
      </c>
      <c r="BW34" s="120" t="n">
        <v>1214.2</v>
      </c>
      <c r="BX34" s="120" t="n">
        <v>1633.46</v>
      </c>
      <c r="BY34" s="120" t="n">
        <v>1225.98</v>
      </c>
      <c r="BZ34" s="120" t="n">
        <v>890.19</v>
      </c>
      <c r="CA34" s="120" t="n">
        <v>863.1</v>
      </c>
      <c r="CB34" s="120" t="n">
        <v>849.45</v>
      </c>
      <c r="CC34" s="120" t="n">
        <v>869.61</v>
      </c>
      <c r="CD34" s="120" t="n">
        <v>828.2</v>
      </c>
      <c r="CE34" s="120" t="n">
        <v>941.62</v>
      </c>
      <c r="CF34" s="120" t="n">
        <v>800</v>
      </c>
      <c r="CG34" s="120" t="n">
        <v>900.68</v>
      </c>
      <c r="CH34" s="120" t="n">
        <v>1074.04</v>
      </c>
      <c r="CI34" s="120" t="n">
        <v>1215</v>
      </c>
      <c r="CJ34" s="120" t="n">
        <v>1630.7</v>
      </c>
      <c r="CK34" s="120" t="n">
        <v>1168.2</v>
      </c>
      <c r="CL34" s="120" t="n">
        <v>940.06</v>
      </c>
      <c r="CM34" s="120" t="n">
        <v>871.08</v>
      </c>
      <c r="CN34" s="120" t="n">
        <v>817.2</v>
      </c>
      <c r="CO34" s="120" t="n">
        <v>917.4</v>
      </c>
      <c r="CP34" s="120" t="n">
        <v>834</v>
      </c>
      <c r="CQ34" s="120" t="n">
        <v>907.06</v>
      </c>
      <c r="CR34" s="120" t="n">
        <v>846.09</v>
      </c>
      <c r="CS34" s="120" t="n">
        <v>907.06</v>
      </c>
      <c r="CT34" s="120" t="n">
        <v>1029</v>
      </c>
      <c r="CU34" s="120" t="n">
        <v>1279.11</v>
      </c>
      <c r="CV34" s="120" t="n">
        <v>1633</v>
      </c>
      <c r="CW34" s="120" t="n">
        <v>1112.45</v>
      </c>
      <c r="CX34" s="120" t="n">
        <v>989.23</v>
      </c>
      <c r="CY34" s="120" t="n">
        <v>877.8</v>
      </c>
      <c r="CZ34" s="120" t="n">
        <v>823.8</v>
      </c>
      <c r="DA34" s="120" t="n">
        <v>923.56</v>
      </c>
      <c r="DB34" s="120" t="n">
        <v>881.58</v>
      </c>
      <c r="DC34" s="120" t="n">
        <v>871.5</v>
      </c>
      <c r="DD34" s="120" t="n">
        <v>892.32</v>
      </c>
      <c r="DE34" s="120" t="n">
        <v>871.71</v>
      </c>
      <c r="DF34" s="120" t="n">
        <v>1033.41</v>
      </c>
      <c r="DG34" s="120" t="n">
        <v>1344.64</v>
      </c>
      <c r="DH34" s="120" t="n">
        <v>1494.78</v>
      </c>
      <c r="DI34" s="120" t="n">
        <v>1233.54</v>
      </c>
      <c r="DJ34" s="120" t="n">
        <v>995.67</v>
      </c>
      <c r="DK34" s="120" t="n">
        <v>799.71</v>
      </c>
      <c r="DL34" s="120" t="n">
        <v>912.56</v>
      </c>
      <c r="DM34" s="120" t="n">
        <v>887.25</v>
      </c>
      <c r="DN34" s="120" t="n">
        <v>845</v>
      </c>
      <c r="DO34" s="120" t="n">
        <v>918.94</v>
      </c>
      <c r="DP34" s="120" t="n">
        <v>897.82</v>
      </c>
      <c r="DQ34" s="120" t="n">
        <v>835.4</v>
      </c>
      <c r="DR34" s="120" t="n">
        <v>1087.24</v>
      </c>
      <c r="DS34" s="120" t="n">
        <v>1349.26</v>
      </c>
      <c r="DT34" s="120" t="n">
        <v>1498.77</v>
      </c>
      <c r="DU34" s="120" t="n">
        <v>1237.95</v>
      </c>
      <c r="DV34" s="120" t="n">
        <v>958.1</v>
      </c>
      <c r="DW34" s="120" t="n">
        <v>847.2</v>
      </c>
      <c r="DX34" s="120" t="n">
        <v>918.72</v>
      </c>
      <c r="DY34" s="120" t="n">
        <v>849.4</v>
      </c>
      <c r="DZ34" s="120" t="n">
        <v>849.4</v>
      </c>
      <c r="EA34" s="120" t="n">
        <v>965.77</v>
      </c>
      <c r="EB34" s="120" t="n">
        <v>902.66</v>
      </c>
      <c r="EC34" s="120" t="n">
        <v>839.8</v>
      </c>
      <c r="ED34" s="120" t="n">
        <v>1090.76</v>
      </c>
      <c r="EE34" s="120" t="n">
        <v>1291.5</v>
      </c>
      <c r="EF34" s="120" t="n">
        <v>1573.44</v>
      </c>
      <c r="EG34" s="120" t="n">
        <v>1241.1</v>
      </c>
      <c r="EH34" s="120" t="n">
        <v>919.17</v>
      </c>
      <c r="EI34" s="120" t="n">
        <v>894.6</v>
      </c>
      <c r="EJ34" s="120" t="n">
        <v>966.23</v>
      </c>
    </row>
    <row r="35" customFormat="false" ht="13.7" hidden="false" customHeight="true" outlineLevel="0" collapsed="false">
      <c r="A35" s="121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5"/>
      <c r="AD35" s="90"/>
      <c r="AE35" s="90"/>
      <c r="AF35" s="91"/>
      <c r="AG35" s="87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0"/>
      <c r="CW35" s="120"/>
      <c r="CX35" s="120"/>
      <c r="CY35" s="120"/>
      <c r="CZ35" s="120"/>
      <c r="DA35" s="120"/>
      <c r="DB35" s="120"/>
      <c r="DC35" s="120"/>
      <c r="DD35" s="12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20"/>
      <c r="DU35" s="120"/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H35" s="120"/>
      <c r="EI35" s="120"/>
      <c r="EJ35" s="120"/>
    </row>
    <row r="36" customFormat="false" ht="13.7" hidden="true" customHeight="true" outlineLevel="0" collapsed="false">
      <c r="A36" s="122" t="s">
        <v>9</v>
      </c>
      <c r="B36" s="10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9"/>
      <c r="AD36" s="90"/>
      <c r="AE36" s="90"/>
      <c r="AF36" s="91"/>
      <c r="AG36" s="87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120"/>
      <c r="DP36" s="120"/>
      <c r="DQ36" s="120"/>
      <c r="DR36" s="120"/>
      <c r="DS36" s="120"/>
      <c r="DT36" s="120"/>
      <c r="DU36" s="120"/>
      <c r="DV36" s="120"/>
      <c r="DW36" s="120"/>
      <c r="DX36" s="120"/>
      <c r="DY36" s="120"/>
      <c r="DZ36" s="120"/>
      <c r="EA36" s="120"/>
      <c r="EB36" s="120"/>
      <c r="EC36" s="120"/>
      <c r="ED36" s="120"/>
      <c r="EE36" s="120"/>
      <c r="EF36" s="120"/>
      <c r="EG36" s="120"/>
      <c r="EH36" s="120"/>
      <c r="EI36" s="120"/>
      <c r="EJ36" s="120"/>
    </row>
    <row r="37" customFormat="false" ht="13.7" hidden="false" customHeight="true" outlineLevel="0" collapsed="false">
      <c r="A37" s="107" t="s">
        <v>9</v>
      </c>
      <c r="B37" s="108"/>
      <c r="C37" s="109" t="n">
        <v>0.333333333333336</v>
      </c>
      <c r="D37" s="109" t="n">
        <v>4.67857142857143</v>
      </c>
      <c r="E37" s="109" t="n">
        <v>1.25000076293945</v>
      </c>
      <c r="F37" s="110" t="n">
        <v>2.95850981706293</v>
      </c>
      <c r="G37" s="109" t="n">
        <v>3.34336990356447</v>
      </c>
      <c r="H37" s="109" t="n">
        <v>3.26148101806641</v>
      </c>
      <c r="I37" s="109" t="n">
        <v>3.42525878906251</v>
      </c>
      <c r="J37" s="109" t="n">
        <v>3.11</v>
      </c>
      <c r="K37" s="109" t="n">
        <v>3.36</v>
      </c>
      <c r="L37" s="109" t="n">
        <v>2.86</v>
      </c>
      <c r="M37" s="109" t="n">
        <v>2.85</v>
      </c>
      <c r="N37" s="109" t="n">
        <v>2.74384730514047</v>
      </c>
      <c r="O37" s="109" t="n">
        <v>2.18929993178467</v>
      </c>
      <c r="P37" s="109" t="n">
        <v>2.19070149090184</v>
      </c>
      <c r="Q37" s="109" t="n">
        <v>2.18789837266751</v>
      </c>
      <c r="R37" s="109" t="n">
        <v>2.18624225946877</v>
      </c>
      <c r="S37" s="109" t="n">
        <v>2.43603533387921</v>
      </c>
      <c r="T37" s="109" t="n">
        <v>2.37902839627381</v>
      </c>
      <c r="U37" s="109" t="n">
        <v>2.46872153885482</v>
      </c>
      <c r="V37" s="109" t="n">
        <v>2.46035606650899</v>
      </c>
      <c r="W37" s="110" t="n">
        <v>2.69462081473531</v>
      </c>
      <c r="X37" s="109" t="n">
        <v>1.72797650849247</v>
      </c>
      <c r="Y37" s="109" t="n">
        <v>1.54971971898942</v>
      </c>
      <c r="Z37" s="109" t="n">
        <v>1.47154264363612</v>
      </c>
      <c r="AA37" s="109" t="n">
        <v>1.46905972220912</v>
      </c>
      <c r="AB37" s="109" t="n">
        <v>1.34466594643342</v>
      </c>
      <c r="AC37" s="112" t="n">
        <v>1.65168108935605</v>
      </c>
      <c r="AD37" s="90"/>
      <c r="AE37" s="90"/>
      <c r="AF37" s="91"/>
      <c r="AG37" s="87" t="n">
        <v>1529.44</v>
      </c>
      <c r="AH37" s="120" t="n">
        <v>1373</v>
      </c>
      <c r="AI37" s="120" t="n">
        <v>1401.5200112915</v>
      </c>
      <c r="AJ37" s="120" t="n">
        <v>1366.95396728516</v>
      </c>
      <c r="AK37" s="120" t="n">
        <v>1381.80437011719</v>
      </c>
      <c r="AL37" s="120" t="n">
        <v>1271.88780540331</v>
      </c>
      <c r="AM37" s="120" t="n">
        <v>1180.30736576726</v>
      </c>
      <c r="AN37" s="120" t="n">
        <v>1194.67401175124</v>
      </c>
      <c r="AO37" s="120" t="n">
        <v>1086.03331601265</v>
      </c>
      <c r="AP37" s="120" t="n">
        <v>1360.4189115502</v>
      </c>
      <c r="AQ37" s="120" t="n">
        <v>1283.74514275468</v>
      </c>
      <c r="AR37" s="120" t="n">
        <v>1424.93178631228</v>
      </c>
      <c r="AS37" s="120" t="n">
        <v>1199.00990029899</v>
      </c>
      <c r="AT37" s="120" t="n">
        <v>1060.26114756473</v>
      </c>
      <c r="AU37" s="120" t="n">
        <v>1077.09136310999</v>
      </c>
      <c r="AV37" s="120" t="n">
        <v>1081.83566466127</v>
      </c>
      <c r="AW37" s="120" t="n">
        <v>1032.67522208999</v>
      </c>
      <c r="AX37" s="120" t="n">
        <v>1039.27151333751</v>
      </c>
      <c r="AY37" s="120" t="n">
        <v>1097.37393725341</v>
      </c>
      <c r="AZ37" s="120" t="n">
        <v>1057.98815455807</v>
      </c>
      <c r="BA37" s="120" t="n">
        <v>1059.58338025389</v>
      </c>
      <c r="BB37" s="120" t="n">
        <v>1167.65740914289</v>
      </c>
      <c r="BC37" s="120" t="n">
        <v>1022.02966014673</v>
      </c>
      <c r="BD37" s="120" t="n">
        <v>1235.63242765238</v>
      </c>
      <c r="BE37" s="120" t="n">
        <v>1110.30304776442</v>
      </c>
      <c r="BF37" s="120" t="n">
        <v>1031.61606073844</v>
      </c>
      <c r="BG37" s="120" t="n">
        <v>1139.61651499457</v>
      </c>
      <c r="BH37" s="120" t="n">
        <v>1031.02486778082</v>
      </c>
      <c r="BI37" s="120" t="n">
        <v>938.679431792836</v>
      </c>
      <c r="BJ37" s="120" t="n">
        <v>1044.62047260927</v>
      </c>
      <c r="BK37" s="120" t="n">
        <v>1010.84470954423</v>
      </c>
      <c r="BL37" s="120" t="n">
        <v>1071.1549613257</v>
      </c>
      <c r="BM37" s="120" t="n">
        <v>1020.65204494995</v>
      </c>
      <c r="BN37" s="120" t="n">
        <v>1020.72312645125</v>
      </c>
      <c r="BO37" s="120" t="n">
        <v>1075.48295055879</v>
      </c>
      <c r="BP37" s="120" t="n">
        <v>1228.36514492816</v>
      </c>
      <c r="BQ37" s="120" t="n">
        <v>1108.81083093819</v>
      </c>
      <c r="BR37" s="120" t="n">
        <v>1030.77792285912</v>
      </c>
      <c r="BS37" s="120" t="n">
        <v>1139.80962030343</v>
      </c>
      <c r="BT37" s="120" t="n">
        <v>982.80550773269</v>
      </c>
      <c r="BU37" s="120" t="n">
        <v>984.15197316497</v>
      </c>
      <c r="BV37" s="120" t="n">
        <v>1042.68775231561</v>
      </c>
      <c r="BW37" s="120" t="n">
        <v>960.536326501649</v>
      </c>
      <c r="BX37" s="120" t="n">
        <v>1116.92235969172</v>
      </c>
      <c r="BY37" s="120" t="n">
        <v>1017.96296569569</v>
      </c>
      <c r="BZ37" s="120" t="n">
        <v>1017.94565815222</v>
      </c>
      <c r="CA37" s="120" t="n">
        <v>1074.15013702883</v>
      </c>
      <c r="CB37" s="120" t="n">
        <v>1119.37230088885</v>
      </c>
      <c r="CC37" s="120" t="n">
        <v>1034.91749249528</v>
      </c>
      <c r="CD37" s="120" t="n">
        <v>963.235129888087</v>
      </c>
      <c r="CE37" s="120" t="n">
        <v>1066.80785575408</v>
      </c>
      <c r="CF37" s="120" t="n">
        <v>877.917282306846</v>
      </c>
      <c r="CG37" s="120" t="n">
        <v>967.426533186363</v>
      </c>
      <c r="CH37" s="120" t="n">
        <v>978.533809958272</v>
      </c>
      <c r="CI37" s="120" t="n">
        <v>901.488413395397</v>
      </c>
      <c r="CJ37" s="120" t="n">
        <v>1048.36593597308</v>
      </c>
      <c r="CK37" s="120" t="n">
        <v>910.409917905882</v>
      </c>
      <c r="CL37" s="120" t="n">
        <v>1001.82150048325</v>
      </c>
      <c r="CM37" s="120" t="n">
        <v>1007.92002675926</v>
      </c>
      <c r="CN37" s="120" t="n">
        <v>999.182738340866</v>
      </c>
      <c r="CO37" s="120" t="n">
        <v>1116.12165637506</v>
      </c>
      <c r="CP37" s="120" t="n">
        <v>991.872984962511</v>
      </c>
      <c r="CQ37" s="120" t="n">
        <v>1051.50332729581</v>
      </c>
      <c r="CR37" s="120" t="n">
        <v>948.306956364905</v>
      </c>
      <c r="CS37" s="120" t="n">
        <v>994.84476611564</v>
      </c>
      <c r="CT37" s="120" t="n">
        <v>959.893444526703</v>
      </c>
      <c r="CU37" s="120" t="n">
        <v>972.060430553127</v>
      </c>
      <c r="CV37" s="120" t="n">
        <v>1075.87841271477</v>
      </c>
      <c r="CW37" s="120" t="n">
        <v>887.251728834152</v>
      </c>
      <c r="CX37" s="120" t="n">
        <v>1073.98751662622</v>
      </c>
      <c r="CY37" s="120" t="n">
        <v>1031.81656657717</v>
      </c>
      <c r="CZ37" s="120" t="n">
        <v>1021.89848756854</v>
      </c>
      <c r="DA37" s="120" t="n">
        <v>1141.7841060313</v>
      </c>
      <c r="DB37" s="120" t="n">
        <v>1065.95143348454</v>
      </c>
      <c r="DC37" s="120" t="n">
        <v>1028.19093840253</v>
      </c>
      <c r="DD37" s="120" t="n">
        <v>1017.70420951945</v>
      </c>
      <c r="DE37" s="120" t="n">
        <v>972.739839993874</v>
      </c>
      <c r="DF37" s="120" t="n">
        <v>982.97925082615</v>
      </c>
      <c r="DG37" s="120" t="n">
        <v>1042.50215876854</v>
      </c>
      <c r="DH37" s="120" t="n">
        <v>1005.34853470497</v>
      </c>
      <c r="DI37" s="120" t="n">
        <v>1003.64918364069</v>
      </c>
      <c r="DJ37" s="120" t="n">
        <v>1099.15594408694</v>
      </c>
      <c r="DK37" s="120" t="n">
        <v>950.619335428674</v>
      </c>
      <c r="DL37" s="120" t="n">
        <v>1144.37340137265</v>
      </c>
      <c r="DM37" s="120" t="n">
        <v>1110.48755816214</v>
      </c>
      <c r="DN37" s="120" t="n">
        <v>1035.34904715864</v>
      </c>
      <c r="DO37" s="120" t="n">
        <v>1099.82815223703</v>
      </c>
      <c r="DP37" s="120" t="n">
        <v>1030.91233406798</v>
      </c>
      <c r="DQ37" s="120" t="n">
        <v>938.936086452756</v>
      </c>
      <c r="DR37" s="120" t="n">
        <v>1044.17773978121</v>
      </c>
      <c r="DS37" s="120" t="n">
        <v>1057.52568465269</v>
      </c>
      <c r="DT37" s="120" t="n">
        <v>1020.33194030367</v>
      </c>
      <c r="DU37" s="120" t="n">
        <v>1019.2448282602</v>
      </c>
      <c r="DV37" s="120" t="n">
        <v>1068.34511452206</v>
      </c>
      <c r="DW37" s="120" t="n">
        <v>1026.03916316561</v>
      </c>
      <c r="DX37" s="120" t="n">
        <v>1172.70684258723</v>
      </c>
      <c r="DY37" s="120" t="n">
        <v>1084.26181047062</v>
      </c>
      <c r="DZ37" s="120" t="n">
        <v>1062.00745566127</v>
      </c>
      <c r="EA37" s="120" t="n">
        <v>1180.36303542493</v>
      </c>
      <c r="EB37" s="120" t="n">
        <v>1049.80185003221</v>
      </c>
      <c r="EC37" s="120" t="n">
        <v>956.239418643423</v>
      </c>
      <c r="ED37" s="120" t="n">
        <v>1063.42426155202</v>
      </c>
      <c r="EE37" s="120" t="n">
        <v>1028.04285228913</v>
      </c>
      <c r="EF37" s="120" t="n">
        <v>1088.61002856829</v>
      </c>
      <c r="EG37" s="120" t="n">
        <v>1038.1675045722</v>
      </c>
      <c r="EH37" s="120" t="n">
        <v>1038.8408037611</v>
      </c>
      <c r="EI37" s="120" t="n">
        <v>1088.71644338933</v>
      </c>
      <c r="EJ37" s="120" t="n">
        <v>1238.96003384134</v>
      </c>
    </row>
    <row r="38" customFormat="false" ht="36" hidden="false" customHeight="true" outlineLevel="0" collapsed="false">
      <c r="A38" s="104"/>
      <c r="B38" s="64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5"/>
      <c r="V38" s="85"/>
      <c r="W38" s="85"/>
      <c r="X38" s="85"/>
      <c r="Y38" s="85"/>
      <c r="Z38" s="85"/>
      <c r="AA38" s="85"/>
      <c r="AB38" s="85"/>
      <c r="AC38" s="85"/>
      <c r="AD38" s="90"/>
      <c r="AE38" s="90"/>
      <c r="AF38" s="91"/>
      <c r="AG38" s="87" t="n">
        <v>0</v>
      </c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</row>
    <row r="39" customFormat="false" ht="11.25" hidden="true" customHeight="true" outlineLevel="0" collapsed="false">
      <c r="A39" s="113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96"/>
      <c r="AD39" s="90"/>
      <c r="AE39" s="90"/>
      <c r="AF39" s="91"/>
      <c r="AG39" s="87" t="n">
        <v>0</v>
      </c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</row>
    <row r="40" customFormat="false" ht="11.25" hidden="true" customHeight="true" outlineLevel="0" collapsed="false">
      <c r="A40" s="113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96"/>
      <c r="AD40" s="90"/>
      <c r="AE40" s="90"/>
      <c r="AF40" s="91"/>
      <c r="AG40" s="87" t="n">
        <v>0</v>
      </c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</row>
    <row r="41" customFormat="false" ht="11.25" hidden="true" customHeight="true" outlineLevel="0" collapsed="false">
      <c r="A41" s="113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96"/>
      <c r="AD41" s="90"/>
      <c r="AE41" s="90"/>
      <c r="AF41" s="91"/>
      <c r="AG41" s="87" t="n">
        <v>0</v>
      </c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</row>
    <row r="42" customFormat="false" ht="11.25" hidden="true" customHeight="true" outlineLevel="0" collapsed="false">
      <c r="A42" s="113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96"/>
      <c r="AD42" s="90"/>
      <c r="AE42" s="90"/>
      <c r="AF42" s="91"/>
      <c r="AG42" s="87" t="n">
        <v>0</v>
      </c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</row>
    <row r="43" customFormat="false" ht="11.25" hidden="true" customHeight="true" outlineLevel="0" collapsed="false">
      <c r="A43" s="113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96"/>
      <c r="AD43" s="90"/>
      <c r="AE43" s="90"/>
      <c r="AF43" s="91"/>
      <c r="AG43" s="87" t="n">
        <v>0</v>
      </c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</row>
    <row r="44" customFormat="false" ht="12" hidden="true" customHeight="true" outlineLevel="0" collapsed="false">
      <c r="A44" s="114"/>
      <c r="B44" s="64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3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</row>
    <row r="45" customFormat="false" ht="11.25" hidden="true" customHeight="true" outlineLevel="0" collapsed="false">
      <c r="A45" s="118"/>
      <c r="B45" s="64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  <c r="IW45" s="64"/>
    </row>
    <row r="46" customFormat="false" ht="12" hidden="true" customHeight="false" outlineLevel="0" collapsed="false">
      <c r="A46" s="123" t="n">
        <v>37190</v>
      </c>
      <c r="B46" s="64" t="s">
        <v>63</v>
      </c>
      <c r="C46" s="87"/>
      <c r="D46" s="87"/>
      <c r="E46" s="87"/>
      <c r="F46" s="87"/>
      <c r="G46" s="99"/>
      <c r="H46" s="87"/>
      <c r="I46" s="87"/>
      <c r="J46" s="99"/>
      <c r="K46" s="87"/>
      <c r="L46" s="87"/>
      <c r="M46" s="87"/>
      <c r="N46" s="87"/>
      <c r="O46" s="99"/>
      <c r="P46" s="87"/>
      <c r="Q46" s="87"/>
      <c r="R46" s="87"/>
      <c r="S46" s="99"/>
      <c r="T46" s="87"/>
      <c r="U46" s="87"/>
      <c r="V46" s="87"/>
      <c r="W46" s="87"/>
      <c r="X46" s="87"/>
      <c r="Y46" s="87"/>
      <c r="Z46" s="87"/>
      <c r="AA46" s="87"/>
      <c r="AB46" s="100"/>
      <c r="AC46" s="87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122" t="s">
        <v>13</v>
      </c>
      <c r="B47" s="93" t="s">
        <v>63</v>
      </c>
      <c r="C47" s="124" t="n">
        <v>32.8833333333333</v>
      </c>
      <c r="D47" s="124" t="n">
        <v>35.3</v>
      </c>
      <c r="E47" s="124" t="n">
        <v>42.75</v>
      </c>
      <c r="F47" s="85" t="n">
        <v>38.5215909090909</v>
      </c>
      <c r="G47" s="85" t="n">
        <v>40.875</v>
      </c>
      <c r="H47" s="85" t="n">
        <v>42.75</v>
      </c>
      <c r="I47" s="85" t="n">
        <v>39</v>
      </c>
      <c r="J47" s="85" t="n">
        <v>32.375</v>
      </c>
      <c r="K47" s="85" t="n">
        <v>34.25</v>
      </c>
      <c r="L47" s="85" t="n">
        <v>30.5</v>
      </c>
      <c r="M47" s="85" t="n">
        <v>29</v>
      </c>
      <c r="N47" s="85" t="n">
        <v>29.5</v>
      </c>
      <c r="O47" s="85" t="n">
        <v>47</v>
      </c>
      <c r="P47" s="85" t="n">
        <v>43.5</v>
      </c>
      <c r="Q47" s="85" t="n">
        <v>50.5</v>
      </c>
      <c r="R47" s="85" t="n">
        <v>43.5</v>
      </c>
      <c r="S47" s="85" t="n">
        <v>38.1666666666667</v>
      </c>
      <c r="T47" s="85" t="n">
        <v>39</v>
      </c>
      <c r="U47" s="85" t="n">
        <v>37</v>
      </c>
      <c r="V47" s="85" t="n">
        <v>38.5</v>
      </c>
      <c r="W47" s="124" t="n">
        <v>38.1264705882353</v>
      </c>
      <c r="X47" s="124" t="n">
        <v>40.121568627451</v>
      </c>
      <c r="Y47" s="124" t="n">
        <v>40.6756375838926</v>
      </c>
      <c r="Z47" s="124" t="n">
        <v>40.8532941176471</v>
      </c>
      <c r="AA47" s="124" t="n">
        <v>41.9224117647059</v>
      </c>
      <c r="AB47" s="125" t="n">
        <v>43.132421875</v>
      </c>
      <c r="AC47" s="88" t="n">
        <v>41.1071093082835</v>
      </c>
      <c r="AF47" s="64"/>
      <c r="AG47" s="64" t="n">
        <v>42.75</v>
      </c>
      <c r="AH47" s="64" t="n">
        <v>39</v>
      </c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113" t="s">
        <v>12</v>
      </c>
      <c r="B48" s="64" t="s">
        <v>64</v>
      </c>
      <c r="C48" s="125" t="n">
        <v>33.15</v>
      </c>
      <c r="D48" s="125" t="n">
        <v>35.5</v>
      </c>
      <c r="E48" s="125" t="n">
        <v>43</v>
      </c>
      <c r="F48" s="87" t="n">
        <v>38.7488636363636</v>
      </c>
      <c r="G48" s="87" t="n">
        <v>40.825</v>
      </c>
      <c r="H48" s="87" t="n">
        <v>42.75</v>
      </c>
      <c r="I48" s="87" t="n">
        <v>38.9</v>
      </c>
      <c r="J48" s="87" t="n">
        <v>33.375</v>
      </c>
      <c r="K48" s="87" t="n">
        <v>34.25</v>
      </c>
      <c r="L48" s="87" t="n">
        <v>32.5</v>
      </c>
      <c r="M48" s="87" t="n">
        <v>31.5</v>
      </c>
      <c r="N48" s="87" t="n">
        <v>32</v>
      </c>
      <c r="O48" s="87" t="n">
        <v>49.75</v>
      </c>
      <c r="P48" s="87" t="n">
        <v>46.5</v>
      </c>
      <c r="Q48" s="87" t="n">
        <v>53</v>
      </c>
      <c r="R48" s="87" t="n">
        <v>47</v>
      </c>
      <c r="S48" s="87" t="n">
        <v>38.1666666666667</v>
      </c>
      <c r="T48" s="87" t="n">
        <v>39</v>
      </c>
      <c r="U48" s="87" t="n">
        <v>37</v>
      </c>
      <c r="V48" s="87" t="n">
        <v>38.5</v>
      </c>
      <c r="W48" s="125" t="n">
        <v>39.4519607843137</v>
      </c>
      <c r="X48" s="125" t="n">
        <v>41.9647058823529</v>
      </c>
      <c r="Y48" s="125" t="n">
        <v>42.3505033557047</v>
      </c>
      <c r="Z48" s="125" t="n">
        <v>42.6854509803922</v>
      </c>
      <c r="AA48" s="125" t="n">
        <v>44.5571274509804</v>
      </c>
      <c r="AB48" s="125" t="n">
        <v>46.4146875</v>
      </c>
      <c r="AC48" s="95" t="n">
        <v>43.3623356105893</v>
      </c>
      <c r="AF48" s="64"/>
      <c r="AG48" s="64" t="n">
        <v>42.75</v>
      </c>
      <c r="AH48" s="64" t="n">
        <v>38.9</v>
      </c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113" t="s">
        <v>14</v>
      </c>
      <c r="B49" s="64"/>
      <c r="C49" s="125" t="n">
        <v>34.4033333333333</v>
      </c>
      <c r="D49" s="125" t="n">
        <v>35.35</v>
      </c>
      <c r="E49" s="125" t="n">
        <v>42.5</v>
      </c>
      <c r="F49" s="87" t="n">
        <v>38.5354545454545</v>
      </c>
      <c r="G49" s="87" t="n">
        <v>41.625</v>
      </c>
      <c r="H49" s="87" t="n">
        <v>42.75</v>
      </c>
      <c r="I49" s="87" t="n">
        <v>40.5</v>
      </c>
      <c r="J49" s="87" t="n">
        <v>36</v>
      </c>
      <c r="K49" s="87" t="n">
        <v>38.25</v>
      </c>
      <c r="L49" s="87" t="n">
        <v>33.75</v>
      </c>
      <c r="M49" s="87" t="n">
        <v>33.5</v>
      </c>
      <c r="N49" s="87" t="n">
        <v>40</v>
      </c>
      <c r="O49" s="87" t="n">
        <v>52.875</v>
      </c>
      <c r="P49" s="87" t="n">
        <v>49.75</v>
      </c>
      <c r="Q49" s="87" t="n">
        <v>56</v>
      </c>
      <c r="R49" s="87" t="n">
        <v>48.75</v>
      </c>
      <c r="S49" s="87" t="n">
        <v>42.25</v>
      </c>
      <c r="T49" s="87" t="n">
        <v>42.25</v>
      </c>
      <c r="U49" s="87" t="n">
        <v>41.25</v>
      </c>
      <c r="V49" s="87" t="n">
        <v>43.25</v>
      </c>
      <c r="W49" s="125" t="n">
        <v>42.5088235294118</v>
      </c>
      <c r="X49" s="125" t="n">
        <v>44.7509803921569</v>
      </c>
      <c r="Y49" s="125" t="n">
        <v>44.8759060402685</v>
      </c>
      <c r="Z49" s="125" t="n">
        <v>45.2541176470588</v>
      </c>
      <c r="AA49" s="125" t="n">
        <v>45.6910784313725</v>
      </c>
      <c r="AB49" s="125" t="n">
        <v>46.22125</v>
      </c>
      <c r="AC49" s="95" t="n">
        <v>45.0444064901793</v>
      </c>
      <c r="AF49" s="64"/>
      <c r="AG49" s="64" t="n">
        <v>42.75</v>
      </c>
      <c r="AH49" s="64" t="n">
        <v>40.5</v>
      </c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113" t="s">
        <v>17</v>
      </c>
      <c r="B50" s="93"/>
      <c r="C50" s="125" t="n">
        <v>29.1416666666667</v>
      </c>
      <c r="D50" s="125" t="n">
        <v>22.3729995269775</v>
      </c>
      <c r="E50" s="125" t="n">
        <v>38.5</v>
      </c>
      <c r="F50" s="87" t="n">
        <v>30.1649543196938</v>
      </c>
      <c r="G50" s="87" t="n">
        <v>38.25</v>
      </c>
      <c r="H50" s="87" t="n">
        <v>39.25</v>
      </c>
      <c r="I50" s="87" t="n">
        <v>37.25</v>
      </c>
      <c r="J50" s="87" t="n">
        <v>34.875</v>
      </c>
      <c r="K50" s="87" t="n">
        <v>36</v>
      </c>
      <c r="L50" s="87" t="n">
        <v>33.75</v>
      </c>
      <c r="M50" s="87" t="n">
        <v>33.5</v>
      </c>
      <c r="N50" s="87" t="n">
        <v>40</v>
      </c>
      <c r="O50" s="87" t="n">
        <v>52.625</v>
      </c>
      <c r="P50" s="87" t="n">
        <v>49.25</v>
      </c>
      <c r="Q50" s="87" t="n">
        <v>56</v>
      </c>
      <c r="R50" s="87" t="n">
        <v>48.75</v>
      </c>
      <c r="S50" s="87" t="n">
        <v>41</v>
      </c>
      <c r="T50" s="87" t="n">
        <v>41</v>
      </c>
      <c r="U50" s="87" t="n">
        <v>40</v>
      </c>
      <c r="V50" s="87" t="n">
        <v>42</v>
      </c>
      <c r="W50" s="125" t="n">
        <v>41.4098039215686</v>
      </c>
      <c r="X50" s="125" t="n">
        <v>33.5254901960784</v>
      </c>
      <c r="Y50" s="125" t="n">
        <v>31.0338926174497</v>
      </c>
      <c r="Z50" s="125" t="n">
        <v>28.9918823529412</v>
      </c>
      <c r="AA50" s="125" t="n">
        <v>39.4154607843137</v>
      </c>
      <c r="AB50" s="125" t="n">
        <v>43.177265625</v>
      </c>
      <c r="AC50" s="95" t="n">
        <v>37.2533210888414</v>
      </c>
      <c r="AF50" s="64"/>
      <c r="AG50" s="64" t="n">
        <v>39.25</v>
      </c>
      <c r="AH50" s="64" t="n">
        <v>37.25</v>
      </c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113" t="s">
        <v>15</v>
      </c>
      <c r="B51" s="64" t="s">
        <v>65</v>
      </c>
      <c r="C51" s="125" t="n">
        <v>34.15</v>
      </c>
      <c r="D51" s="125" t="n">
        <v>34.1</v>
      </c>
      <c r="E51" s="125" t="n">
        <v>38.5</v>
      </c>
      <c r="F51" s="87" t="n">
        <v>36.1034090909091</v>
      </c>
      <c r="G51" s="87" t="n">
        <v>38.25</v>
      </c>
      <c r="H51" s="87" t="n">
        <v>39.25</v>
      </c>
      <c r="I51" s="87" t="n">
        <v>37.25</v>
      </c>
      <c r="J51" s="87" t="n">
        <v>35.25</v>
      </c>
      <c r="K51" s="87" t="n">
        <v>36</v>
      </c>
      <c r="L51" s="87" t="n">
        <v>34.5</v>
      </c>
      <c r="M51" s="87" t="n">
        <v>36</v>
      </c>
      <c r="N51" s="87" t="n">
        <v>42</v>
      </c>
      <c r="O51" s="87" t="n">
        <v>53.25</v>
      </c>
      <c r="P51" s="87" t="n">
        <v>49.25</v>
      </c>
      <c r="Q51" s="87" t="n">
        <v>57.25</v>
      </c>
      <c r="R51" s="87" t="n">
        <v>48.75</v>
      </c>
      <c r="S51" s="87" t="n">
        <v>41</v>
      </c>
      <c r="T51" s="87" t="n">
        <v>41</v>
      </c>
      <c r="U51" s="87" t="n">
        <v>40</v>
      </c>
      <c r="V51" s="87" t="n">
        <v>42</v>
      </c>
      <c r="W51" s="125" t="n">
        <v>41.9549019607843</v>
      </c>
      <c r="X51" s="125" t="n">
        <v>44.7696078431373</v>
      </c>
      <c r="Y51" s="125" t="n">
        <v>44.5946979865772</v>
      </c>
      <c r="Z51" s="125" t="n">
        <v>45.266431372549</v>
      </c>
      <c r="AA51" s="125" t="n">
        <v>45.7288823529412</v>
      </c>
      <c r="AB51" s="125" t="n">
        <v>46.2274609375</v>
      </c>
      <c r="AC51" s="95" t="n">
        <v>44.9585183603757</v>
      </c>
      <c r="AF51" s="64"/>
      <c r="AG51" s="64" t="n">
        <v>39.25</v>
      </c>
      <c r="AH51" s="64" t="n">
        <v>37.25</v>
      </c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26" t="s">
        <v>11</v>
      </c>
      <c r="C52" s="125" t="n">
        <v>34.3333333333333</v>
      </c>
      <c r="D52" s="125" t="n">
        <v>32.75</v>
      </c>
      <c r="E52" s="125" t="n">
        <v>36.5</v>
      </c>
      <c r="F52" s="97" t="n">
        <v>34.5625</v>
      </c>
      <c r="G52" s="97" t="n">
        <v>36.125</v>
      </c>
      <c r="H52" s="87" t="n">
        <v>36.75</v>
      </c>
      <c r="I52" s="87" t="n">
        <v>35.5</v>
      </c>
      <c r="J52" s="97" t="n">
        <v>33.75</v>
      </c>
      <c r="K52" s="87" t="n">
        <v>35</v>
      </c>
      <c r="L52" s="87" t="n">
        <v>32.5</v>
      </c>
      <c r="M52" s="87" t="n">
        <v>37.5</v>
      </c>
      <c r="N52" s="87" t="n">
        <v>45</v>
      </c>
      <c r="O52" s="97" t="n">
        <v>58.5</v>
      </c>
      <c r="P52" s="87" t="n">
        <v>53.5</v>
      </c>
      <c r="Q52" s="87" t="n">
        <v>63.5</v>
      </c>
      <c r="R52" s="87" t="n">
        <v>51</v>
      </c>
      <c r="S52" s="97" t="n">
        <v>37.3333333333333</v>
      </c>
      <c r="T52" s="87" t="n">
        <v>38.5</v>
      </c>
      <c r="U52" s="87" t="n">
        <v>36.5</v>
      </c>
      <c r="V52" s="87" t="n">
        <v>37</v>
      </c>
      <c r="W52" s="125" t="n">
        <v>41.8823529411765</v>
      </c>
      <c r="X52" s="125" t="n">
        <v>42.3823529411765</v>
      </c>
      <c r="Y52" s="125" t="n">
        <v>42.0404362416107</v>
      </c>
      <c r="Z52" s="125" t="n">
        <v>43.064</v>
      </c>
      <c r="AA52" s="125" t="n">
        <v>43.7549411764706</v>
      </c>
      <c r="AB52" s="125" t="n">
        <v>44.51140625</v>
      </c>
      <c r="AC52" s="95" t="n">
        <v>43.1196498719044</v>
      </c>
      <c r="AF52" s="64"/>
      <c r="AG52" s="64" t="n">
        <v>36.75</v>
      </c>
      <c r="AH52" s="64" t="n">
        <v>35.5</v>
      </c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113" t="s">
        <v>16</v>
      </c>
      <c r="B53" s="63" t="n">
        <v>55</v>
      </c>
      <c r="C53" s="125" t="n">
        <v>35.3333333333333</v>
      </c>
      <c r="D53" s="125" t="n">
        <v>33.75</v>
      </c>
      <c r="E53" s="125" t="n">
        <v>38.5</v>
      </c>
      <c r="F53" s="125" t="n">
        <v>36.0170454545455</v>
      </c>
      <c r="G53" s="87" t="n">
        <v>37.5</v>
      </c>
      <c r="H53" s="125" t="n">
        <v>38.25</v>
      </c>
      <c r="I53" s="125" t="n">
        <v>36.75</v>
      </c>
      <c r="J53" s="87" t="n">
        <v>35.375</v>
      </c>
      <c r="K53" s="125" t="n">
        <v>36.25</v>
      </c>
      <c r="L53" s="125" t="n">
        <v>34.5</v>
      </c>
      <c r="M53" s="125" t="n">
        <v>40.5</v>
      </c>
      <c r="N53" s="125" t="n">
        <v>50</v>
      </c>
      <c r="O53" s="87" t="n">
        <v>67</v>
      </c>
      <c r="P53" s="125" t="n">
        <v>60.5</v>
      </c>
      <c r="Q53" s="125" t="n">
        <v>73.5</v>
      </c>
      <c r="R53" s="125" t="n">
        <v>58</v>
      </c>
      <c r="S53" s="87" t="n">
        <v>39.5</v>
      </c>
      <c r="T53" s="125" t="n">
        <v>41</v>
      </c>
      <c r="U53" s="125" t="n">
        <v>38.5</v>
      </c>
      <c r="V53" s="125" t="n">
        <v>39</v>
      </c>
      <c r="W53" s="125" t="n">
        <v>45.5990196078431</v>
      </c>
      <c r="X53" s="125" t="n">
        <v>45.7176470588235</v>
      </c>
      <c r="Y53" s="125" t="n">
        <v>45.2360067114094</v>
      </c>
      <c r="Z53" s="125" t="n">
        <v>46.3632156862745</v>
      </c>
      <c r="AA53" s="125" t="n">
        <v>46.915931372549</v>
      </c>
      <c r="AB53" s="125" t="n">
        <v>47.4975390625</v>
      </c>
      <c r="AC53" s="95" t="n">
        <v>46.343121263877</v>
      </c>
      <c r="AF53" s="64"/>
      <c r="AG53" s="64" t="n">
        <v>38.25</v>
      </c>
      <c r="AH53" s="64" t="n">
        <v>36.75</v>
      </c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113"/>
      <c r="C54" s="125"/>
      <c r="D54" s="125"/>
      <c r="E54" s="125"/>
      <c r="F54" s="125"/>
      <c r="G54" s="87"/>
      <c r="H54" s="125"/>
      <c r="I54" s="125"/>
      <c r="J54" s="87"/>
      <c r="K54" s="125"/>
      <c r="L54" s="125"/>
      <c r="M54" s="125"/>
      <c r="N54" s="125"/>
      <c r="O54" s="87"/>
      <c r="P54" s="125"/>
      <c r="Q54" s="125"/>
      <c r="R54" s="125"/>
      <c r="S54" s="87"/>
      <c r="T54" s="125"/>
      <c r="U54" s="125"/>
      <c r="V54" s="125"/>
      <c r="W54" s="125"/>
      <c r="X54" s="125"/>
      <c r="Y54" s="125"/>
      <c r="Z54" s="125"/>
      <c r="AA54" s="125"/>
      <c r="AB54" s="125"/>
      <c r="AC54" s="95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113" t="s">
        <v>9</v>
      </c>
      <c r="C55" s="125"/>
      <c r="D55" s="125"/>
      <c r="E55" s="125"/>
      <c r="F55" s="125"/>
      <c r="G55" s="87"/>
      <c r="H55" s="125"/>
      <c r="I55" s="125"/>
      <c r="J55" s="87"/>
      <c r="K55" s="125"/>
      <c r="L55" s="125"/>
      <c r="M55" s="125"/>
      <c r="N55" s="125"/>
      <c r="O55" s="87"/>
      <c r="P55" s="125"/>
      <c r="Q55" s="125"/>
      <c r="R55" s="125"/>
      <c r="S55" s="87"/>
      <c r="T55" s="125"/>
      <c r="U55" s="125"/>
      <c r="V55" s="125"/>
      <c r="W55" s="125"/>
      <c r="X55" s="125"/>
      <c r="Y55" s="125"/>
      <c r="Z55" s="125"/>
      <c r="AA55" s="125"/>
      <c r="AB55" s="125"/>
      <c r="AC55" s="95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113" t="s">
        <v>9</v>
      </c>
      <c r="B56" s="63" t="n">
        <v>44.875</v>
      </c>
      <c r="C56" s="125" t="n">
        <v>53.6666666666667</v>
      </c>
      <c r="D56" s="125" t="n">
        <v>54.4999960835775</v>
      </c>
      <c r="E56" s="125" t="n">
        <v>60.0499992370606</v>
      </c>
      <c r="F56" s="125" t="n">
        <v>56.9659068749168</v>
      </c>
      <c r="G56" s="87" t="n">
        <v>65.7416300964355</v>
      </c>
      <c r="H56" s="125" t="n">
        <v>66.2585189819336</v>
      </c>
      <c r="I56" s="125" t="n">
        <v>65.2247412109375</v>
      </c>
      <c r="J56" s="87" t="n">
        <v>61.3266596984863</v>
      </c>
      <c r="K56" s="125" t="n">
        <v>63.3790481567383</v>
      </c>
      <c r="L56" s="125" t="n">
        <v>59.2742712402344</v>
      </c>
      <c r="M56" s="125" t="n">
        <v>59.9592895507813</v>
      </c>
      <c r="N56" s="125" t="n">
        <v>60.850542965025</v>
      </c>
      <c r="O56" s="87" t="n">
        <v>51.7875495572722</v>
      </c>
      <c r="P56" s="125" t="n">
        <v>51.459633316701</v>
      </c>
      <c r="Q56" s="125" t="n">
        <v>52.1154657978434</v>
      </c>
      <c r="R56" s="125" t="n">
        <v>52.1154235411639</v>
      </c>
      <c r="S56" s="87" t="n">
        <v>61.2938980168882</v>
      </c>
      <c r="T56" s="125" t="n">
        <v>56.7696199319956</v>
      </c>
      <c r="U56" s="125" t="n">
        <v>61.7185355988792</v>
      </c>
      <c r="V56" s="125" t="n">
        <v>65.3935385197898</v>
      </c>
      <c r="W56" s="125" t="n">
        <v>59.4807387470116</v>
      </c>
      <c r="X56" s="125" t="n">
        <v>49.763826550605</v>
      </c>
      <c r="Y56" s="125" t="n">
        <v>48.3250188287815</v>
      </c>
      <c r="Z56" s="125" t="n">
        <v>47.9242744358657</v>
      </c>
      <c r="AA56" s="125" t="n">
        <v>46.5332400254113</v>
      </c>
      <c r="AB56" s="125" t="n">
        <v>49.1140664684332</v>
      </c>
      <c r="AC56" s="95" t="n">
        <v>49.0790640262187</v>
      </c>
      <c r="AF56" s="64"/>
      <c r="AG56" s="64" t="n">
        <v>66.2585189819336</v>
      </c>
      <c r="AH56" s="64" t="n">
        <v>65.2247412109375</v>
      </c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113"/>
      <c r="C57" s="125"/>
      <c r="D57" s="125"/>
      <c r="E57" s="125"/>
      <c r="F57" s="125"/>
      <c r="G57" s="87"/>
      <c r="H57" s="125"/>
      <c r="I57" s="125"/>
      <c r="J57" s="87"/>
      <c r="K57" s="125"/>
      <c r="L57" s="125"/>
      <c r="M57" s="125"/>
      <c r="N57" s="125"/>
      <c r="O57" s="87"/>
      <c r="P57" s="125"/>
      <c r="Q57" s="125"/>
      <c r="R57" s="125"/>
      <c r="S57" s="87"/>
      <c r="T57" s="125"/>
      <c r="U57" s="125"/>
      <c r="V57" s="125"/>
      <c r="W57" s="125"/>
      <c r="X57" s="125"/>
      <c r="Y57" s="125"/>
      <c r="Z57" s="125"/>
      <c r="AA57" s="125"/>
      <c r="AB57" s="125"/>
      <c r="AC57" s="95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113"/>
      <c r="C58" s="125"/>
      <c r="D58" s="125"/>
      <c r="E58" s="125"/>
      <c r="F58" s="125"/>
      <c r="G58" s="87"/>
      <c r="H58" s="125"/>
      <c r="I58" s="125"/>
      <c r="J58" s="87"/>
      <c r="K58" s="125"/>
      <c r="L58" s="125"/>
      <c r="M58" s="125"/>
      <c r="N58" s="125"/>
      <c r="O58" s="87"/>
      <c r="P58" s="125"/>
      <c r="Q58" s="125"/>
      <c r="R58" s="125"/>
      <c r="S58" s="87"/>
      <c r="T58" s="125"/>
      <c r="U58" s="125"/>
      <c r="V58" s="125"/>
      <c r="W58" s="125"/>
      <c r="X58" s="125"/>
      <c r="Y58" s="125"/>
      <c r="Z58" s="125"/>
      <c r="AA58" s="125"/>
      <c r="AB58" s="125"/>
      <c r="AC58" s="95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113"/>
      <c r="C59" s="125"/>
      <c r="D59" s="125"/>
      <c r="E59" s="125"/>
      <c r="F59" s="125"/>
      <c r="G59" s="87"/>
      <c r="H59" s="125"/>
      <c r="I59" s="125"/>
      <c r="J59" s="87"/>
      <c r="K59" s="125"/>
      <c r="L59" s="125"/>
      <c r="M59" s="125"/>
      <c r="N59" s="125"/>
      <c r="O59" s="87"/>
      <c r="P59" s="125"/>
      <c r="Q59" s="125"/>
      <c r="R59" s="125"/>
      <c r="S59" s="87"/>
      <c r="T59" s="125"/>
      <c r="U59" s="125"/>
      <c r="V59" s="125"/>
      <c r="W59" s="125"/>
      <c r="X59" s="125"/>
      <c r="Y59" s="125"/>
      <c r="Z59" s="125"/>
      <c r="AA59" s="125"/>
      <c r="AB59" s="125"/>
      <c r="AC59" s="95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113"/>
      <c r="C60" s="125"/>
      <c r="D60" s="125"/>
      <c r="E60" s="125"/>
      <c r="F60" s="125"/>
      <c r="G60" s="87"/>
      <c r="H60" s="125"/>
      <c r="I60" s="125"/>
      <c r="J60" s="87"/>
      <c r="K60" s="125"/>
      <c r="L60" s="125"/>
      <c r="M60" s="125"/>
      <c r="N60" s="125"/>
      <c r="O60" s="87"/>
      <c r="P60" s="125"/>
      <c r="Q60" s="125"/>
      <c r="R60" s="125"/>
      <c r="S60" s="87"/>
      <c r="T60" s="125"/>
      <c r="U60" s="125"/>
      <c r="V60" s="125"/>
      <c r="W60" s="125"/>
      <c r="X60" s="125"/>
      <c r="Y60" s="125"/>
      <c r="Z60" s="125"/>
      <c r="AA60" s="125"/>
      <c r="AB60" s="125"/>
      <c r="AC60" s="95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113"/>
      <c r="C61" s="125"/>
      <c r="D61" s="125"/>
      <c r="E61" s="125"/>
      <c r="F61" s="125"/>
      <c r="G61" s="87"/>
      <c r="H61" s="125"/>
      <c r="I61" s="125"/>
      <c r="J61" s="87"/>
      <c r="K61" s="125"/>
      <c r="L61" s="125"/>
      <c r="M61" s="125"/>
      <c r="N61" s="125"/>
      <c r="O61" s="87"/>
      <c r="P61" s="125"/>
      <c r="Q61" s="125"/>
      <c r="R61" s="125"/>
      <c r="S61" s="87"/>
      <c r="T61" s="125"/>
      <c r="U61" s="125"/>
      <c r="V61" s="125"/>
      <c r="W61" s="125"/>
      <c r="X61" s="125"/>
      <c r="Y61" s="125"/>
      <c r="Z61" s="125"/>
      <c r="AA61" s="125"/>
      <c r="AB61" s="125"/>
      <c r="AC61" s="95"/>
    </row>
    <row r="62" customFormat="false" ht="12" hidden="true" customHeight="true" outlineLevel="0" collapsed="false">
      <c r="A62" s="113"/>
      <c r="B62" s="115"/>
      <c r="C62" s="125"/>
      <c r="D62" s="125"/>
      <c r="E62" s="125"/>
      <c r="F62" s="125"/>
      <c r="G62" s="87"/>
      <c r="H62" s="125"/>
      <c r="I62" s="125"/>
      <c r="J62" s="87"/>
      <c r="K62" s="125"/>
      <c r="L62" s="125"/>
      <c r="M62" s="125"/>
      <c r="N62" s="125"/>
      <c r="O62" s="87"/>
      <c r="P62" s="125"/>
      <c r="Q62" s="125"/>
      <c r="R62" s="125"/>
      <c r="S62" s="87"/>
      <c r="T62" s="125"/>
      <c r="U62" s="125"/>
      <c r="V62" s="125"/>
      <c r="W62" s="125"/>
      <c r="X62" s="125"/>
      <c r="Y62" s="125"/>
      <c r="Z62" s="125"/>
      <c r="AA62" s="125"/>
      <c r="AB62" s="125"/>
      <c r="AC62" s="95"/>
    </row>
    <row r="63" customFormat="false" ht="12" hidden="true" customHeight="true" outlineLevel="0" collapsed="false">
      <c r="A63" s="114"/>
      <c r="C63" s="127"/>
      <c r="D63" s="127"/>
      <c r="E63" s="127"/>
      <c r="F63" s="127"/>
      <c r="G63" s="100"/>
      <c r="H63" s="127"/>
      <c r="I63" s="127"/>
      <c r="J63" s="100"/>
      <c r="K63" s="127"/>
      <c r="L63" s="127"/>
      <c r="M63" s="127"/>
      <c r="N63" s="127"/>
      <c r="O63" s="100"/>
      <c r="P63" s="127"/>
      <c r="Q63" s="127"/>
      <c r="R63" s="127"/>
      <c r="S63" s="100"/>
      <c r="T63" s="127"/>
      <c r="U63" s="127"/>
      <c r="V63" s="127"/>
      <c r="W63" s="127"/>
      <c r="X63" s="127"/>
      <c r="Y63" s="127"/>
      <c r="Z63" s="127"/>
      <c r="AA63" s="127"/>
      <c r="AB63" s="127"/>
      <c r="AC63" s="102"/>
    </row>
    <row r="64" customFormat="false" ht="11.25" hidden="true" customHeight="false" outlineLevel="0" collapsed="false"/>
    <row r="65" customFormat="false" ht="13.5" hidden="false" customHeight="true" outlineLevel="0" collapsed="false">
      <c r="A65" s="128" t="s">
        <v>68</v>
      </c>
      <c r="F65" s="63" t="s">
        <v>69</v>
      </c>
    </row>
    <row r="66" customFormat="false" ht="11.25" hidden="false" customHeight="true" outlineLevel="0" collapsed="false">
      <c r="A66" s="129" t="s">
        <v>69</v>
      </c>
      <c r="B66" s="130"/>
      <c r="C66" s="131" t="s">
        <v>48</v>
      </c>
      <c r="D66" s="131" t="s">
        <v>49</v>
      </c>
      <c r="E66" s="131" t="s">
        <v>50</v>
      </c>
      <c r="F66" s="131" t="s">
        <v>51</v>
      </c>
      <c r="G66" s="131" t="s">
        <v>52</v>
      </c>
      <c r="H66" s="131" t="n">
        <v>37257</v>
      </c>
      <c r="I66" s="131" t="n">
        <v>37288</v>
      </c>
      <c r="J66" s="131" t="s">
        <v>53</v>
      </c>
      <c r="K66" s="131" t="n">
        <v>37316</v>
      </c>
      <c r="L66" s="131" t="n">
        <v>37347</v>
      </c>
      <c r="M66" s="131" t="n">
        <v>37377</v>
      </c>
      <c r="N66" s="131" t="n">
        <v>37408</v>
      </c>
      <c r="O66" s="131" t="s">
        <v>54</v>
      </c>
      <c r="P66" s="131" t="n">
        <v>37438</v>
      </c>
      <c r="Q66" s="131" t="n">
        <v>37469</v>
      </c>
      <c r="R66" s="131" t="n">
        <v>37500</v>
      </c>
      <c r="S66" s="131" t="s">
        <v>55</v>
      </c>
      <c r="T66" s="131" t="n">
        <v>37530</v>
      </c>
      <c r="U66" s="131" t="n">
        <v>37561</v>
      </c>
      <c r="V66" s="131" t="n">
        <v>37591</v>
      </c>
      <c r="W66" s="131" t="s">
        <v>56</v>
      </c>
      <c r="X66" s="131" t="s">
        <v>57</v>
      </c>
      <c r="Y66" s="131" t="s">
        <v>58</v>
      </c>
      <c r="Z66" s="131" t="s">
        <v>59</v>
      </c>
      <c r="AA66" s="131" t="s">
        <v>60</v>
      </c>
      <c r="AB66" s="131" t="s">
        <v>61</v>
      </c>
      <c r="AC66" s="131" t="s">
        <v>62</v>
      </c>
      <c r="AD66" s="132"/>
      <c r="AE66" s="13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3.7" hidden="false" customHeight="true" outlineLevel="0" collapsed="false">
      <c r="A67" s="84" t="s">
        <v>13</v>
      </c>
      <c r="B67" s="63" t="s">
        <v>67</v>
      </c>
      <c r="C67" s="133" t="n">
        <v>7113.67013372957</v>
      </c>
      <c r="D67" s="133" t="n">
        <v>7973.82948272337</v>
      </c>
      <c r="E67" s="133" t="n">
        <v>12306.0460139112</v>
      </c>
      <c r="F67" s="133" t="n">
        <v>9131.18187678804</v>
      </c>
      <c r="G67" s="133" t="n">
        <v>14016.9174689409</v>
      </c>
      <c r="H67" s="133" t="n">
        <v>14456.3167818982</v>
      </c>
      <c r="I67" s="133" t="n">
        <v>13577.5181559836</v>
      </c>
      <c r="J67" s="133" t="n">
        <v>16163.5236972749</v>
      </c>
      <c r="K67" s="133" t="n">
        <v>15250.5446623094</v>
      </c>
      <c r="L67" s="133" t="n">
        <v>17076.5027322404</v>
      </c>
      <c r="M67" s="133" t="n">
        <v>9212.99188007496</v>
      </c>
      <c r="N67" s="133" t="n">
        <v>8984.72596585804</v>
      </c>
      <c r="O67" s="133" t="n">
        <v>14172.0902164692</v>
      </c>
      <c r="P67" s="133" t="n">
        <v>12990.7621247113</v>
      </c>
      <c r="Q67" s="133" t="n">
        <v>15353.4183082271</v>
      </c>
      <c r="R67" s="133" t="n">
        <v>12983.1808793154</v>
      </c>
      <c r="S67" s="133" t="n">
        <v>11781.7841697792</v>
      </c>
      <c r="T67" s="133" t="n">
        <v>12198.8411100945</v>
      </c>
      <c r="U67" s="133" t="n">
        <v>11483.8319734059</v>
      </c>
      <c r="V67" s="133" t="n">
        <v>11662.6794258373</v>
      </c>
      <c r="W67" s="133" t="n">
        <v>12731.7285767523</v>
      </c>
      <c r="X67" s="133" t="n">
        <v>11417.9870942047</v>
      </c>
      <c r="Y67" s="133" t="n">
        <v>11055.0433078544</v>
      </c>
      <c r="Z67" s="133" t="n">
        <v>10798.9729265257</v>
      </c>
      <c r="AA67" s="133" t="n">
        <v>10411.5258449334</v>
      </c>
      <c r="AB67" s="133" t="n">
        <v>10069.7348492065</v>
      </c>
      <c r="AC67" s="134" t="n">
        <v>10700.2454853968</v>
      </c>
    </row>
    <row r="68" customFormat="false" ht="13.7" hidden="false" customHeight="true" outlineLevel="0" collapsed="false">
      <c r="A68" s="92" t="s">
        <v>12</v>
      </c>
      <c r="B68" s="63" t="s">
        <v>67</v>
      </c>
      <c r="C68" s="133" t="n">
        <v>7225.11144130758</v>
      </c>
      <c r="D68" s="133" t="n">
        <v>8024.94377427929</v>
      </c>
      <c r="E68" s="133" t="n">
        <v>12372.9266987694</v>
      </c>
      <c r="F68" s="135" t="n">
        <v>9207.66063811875</v>
      </c>
      <c r="G68" s="133" t="n">
        <v>14001.1296571316</v>
      </c>
      <c r="H68" s="133" t="n">
        <v>14456.3167818982</v>
      </c>
      <c r="I68" s="133" t="n">
        <v>13545.942532365</v>
      </c>
      <c r="J68" s="133" t="n">
        <v>16709.9717847066</v>
      </c>
      <c r="K68" s="133" t="n">
        <v>15250.5446623094</v>
      </c>
      <c r="L68" s="133" t="n">
        <v>18169.3989071038</v>
      </c>
      <c r="M68" s="133" t="n">
        <v>9993.75390381012</v>
      </c>
      <c r="N68" s="133" t="n">
        <v>9733.45312967955</v>
      </c>
      <c r="O68" s="133" t="n">
        <v>14967.2245429901</v>
      </c>
      <c r="P68" s="133" t="n">
        <v>13856.8129330254</v>
      </c>
      <c r="Q68" s="133" t="n">
        <v>16077.6361529548</v>
      </c>
      <c r="R68" s="133" t="n">
        <v>14015.9339038064</v>
      </c>
      <c r="S68" s="133" t="n">
        <v>11781.7841697792</v>
      </c>
      <c r="T68" s="133" t="n">
        <v>12198.8411100945</v>
      </c>
      <c r="U68" s="133" t="n">
        <v>11483.8319734059</v>
      </c>
      <c r="V68" s="133" t="n">
        <v>11662.6794258373</v>
      </c>
      <c r="W68" s="135" t="n">
        <v>13158.709204717</v>
      </c>
      <c r="X68" s="133" t="n">
        <v>12059.5941671588</v>
      </c>
      <c r="Y68" s="133" t="n">
        <v>11617.314104424</v>
      </c>
      <c r="Z68" s="133" t="n">
        <v>11393.3169251671</v>
      </c>
      <c r="AA68" s="133" t="n">
        <v>11164.7014744452</v>
      </c>
      <c r="AB68" s="133" t="n">
        <v>10925.6463258969</v>
      </c>
      <c r="AC68" s="134" t="n">
        <v>11376.2884077361</v>
      </c>
    </row>
    <row r="69" customFormat="false" ht="13.7" hidden="false" customHeight="true" outlineLevel="0" collapsed="false">
      <c r="A69" s="92" t="s">
        <v>14</v>
      </c>
      <c r="B69" s="63" t="s">
        <v>67</v>
      </c>
      <c r="C69" s="133" t="n">
        <v>6754.27191679049</v>
      </c>
      <c r="D69" s="133" t="n">
        <v>7973.82948272337</v>
      </c>
      <c r="E69" s="133" t="n">
        <v>12306.0460139112</v>
      </c>
      <c r="F69" s="135" t="n">
        <v>9011.38247114168</v>
      </c>
      <c r="G69" s="133" t="n">
        <v>14095.6704679801</v>
      </c>
      <c r="H69" s="133" t="n">
        <v>14534.8837209302</v>
      </c>
      <c r="I69" s="133" t="n">
        <v>13656.45721503</v>
      </c>
      <c r="J69" s="133" t="n">
        <v>18631.9154255509</v>
      </c>
      <c r="K69" s="133" t="n">
        <v>17864.9237472767</v>
      </c>
      <c r="L69" s="133" t="n">
        <v>19398.9071038251</v>
      </c>
      <c r="M69" s="133" t="n">
        <v>11008.7445346658</v>
      </c>
      <c r="N69" s="133" t="n">
        <v>12503.7436358191</v>
      </c>
      <c r="O69" s="133" t="n">
        <v>16304.3932760471</v>
      </c>
      <c r="P69" s="133" t="n">
        <v>15372.4018475751</v>
      </c>
      <c r="Q69" s="133" t="n">
        <v>17236.3847045191</v>
      </c>
      <c r="R69" s="133" t="n">
        <v>15417.5272941871</v>
      </c>
      <c r="S69" s="133" t="n">
        <v>13364.7718806032</v>
      </c>
      <c r="T69" s="133" t="n">
        <v>13189.9969502897</v>
      </c>
      <c r="U69" s="133" t="n">
        <v>13372.6201269266</v>
      </c>
      <c r="V69" s="133" t="n">
        <v>13531.6985645933</v>
      </c>
      <c r="W69" s="135" t="n">
        <v>14515.4464663563</v>
      </c>
      <c r="X69" s="133" t="n">
        <v>12655.3721634734</v>
      </c>
      <c r="Y69" s="133" t="n">
        <v>12155.924328978</v>
      </c>
      <c r="Z69" s="133" t="n">
        <v>11906.8333844504</v>
      </c>
      <c r="AA69" s="133" t="n">
        <v>11327.7487921439</v>
      </c>
      <c r="AB69" s="133" t="n">
        <v>10807.3983358418</v>
      </c>
      <c r="AC69" s="134" t="n">
        <v>11723.5561652182</v>
      </c>
    </row>
    <row r="70" customFormat="false" ht="13.7" hidden="false" customHeight="true" outlineLevel="0" collapsed="false">
      <c r="A70" s="92" t="s">
        <v>17</v>
      </c>
      <c r="B70" s="63" t="s">
        <v>67</v>
      </c>
      <c r="C70" s="133" t="n">
        <v>6081.67719167905</v>
      </c>
      <c r="D70" s="133" t="n">
        <v>4431.4045053005</v>
      </c>
      <c r="E70" s="133" t="n">
        <v>10834.6709470305</v>
      </c>
      <c r="F70" s="135" t="n">
        <v>7115.91754800335</v>
      </c>
      <c r="G70" s="133" t="n">
        <v>12836.3667233811</v>
      </c>
      <c r="H70" s="133" t="n">
        <v>12963.5449402891</v>
      </c>
      <c r="I70" s="133" t="n">
        <v>12709.188506473</v>
      </c>
      <c r="J70" s="133" t="n">
        <v>18087.2531161827</v>
      </c>
      <c r="K70" s="133" t="n">
        <v>16775.5991285403</v>
      </c>
      <c r="L70" s="133" t="n">
        <v>19398.9071038251</v>
      </c>
      <c r="M70" s="133" t="n">
        <v>11008.7445346658</v>
      </c>
      <c r="N70" s="133" t="n">
        <v>12503.7436358191</v>
      </c>
      <c r="O70" s="133" t="n">
        <v>16196.1369250078</v>
      </c>
      <c r="P70" s="133" t="n">
        <v>15155.8891454965</v>
      </c>
      <c r="Q70" s="133" t="n">
        <v>17236.3847045191</v>
      </c>
      <c r="R70" s="133" t="n">
        <v>15343.7592210091</v>
      </c>
      <c r="S70" s="133" t="n">
        <v>12686.0283757787</v>
      </c>
      <c r="T70" s="133" t="n">
        <v>12808.7831655993</v>
      </c>
      <c r="U70" s="133" t="n">
        <v>12390.4502870958</v>
      </c>
      <c r="V70" s="133" t="n">
        <v>12858.8516746411</v>
      </c>
      <c r="W70" s="135" t="n">
        <v>14029.0927924912</v>
      </c>
      <c r="X70" s="133" t="n">
        <v>12323.929734205</v>
      </c>
      <c r="Y70" s="133" t="n">
        <v>11806.3846384353</v>
      </c>
      <c r="Z70" s="133" t="n">
        <v>11599.5630121743</v>
      </c>
      <c r="AA70" s="133" t="n">
        <v>11042.4022859172</v>
      </c>
      <c r="AB70" s="133" t="n">
        <v>10533.1265836651</v>
      </c>
      <c r="AC70" s="134" t="n">
        <v>11366.9099039408</v>
      </c>
    </row>
    <row r="71" customFormat="false" ht="13.7" hidden="false" customHeight="true" outlineLevel="0" collapsed="false">
      <c r="A71" s="92" t="s">
        <v>15</v>
      </c>
      <c r="B71" s="63" t="s">
        <v>67</v>
      </c>
      <c r="C71" s="133" t="n">
        <v>6779.34621099554</v>
      </c>
      <c r="D71" s="133" t="n">
        <v>7616.02944183194</v>
      </c>
      <c r="E71" s="133" t="n">
        <v>10834.6709470305</v>
      </c>
      <c r="F71" s="135" t="n">
        <v>8410.01553328599</v>
      </c>
      <c r="G71" s="133" t="n">
        <v>12836.3667233811</v>
      </c>
      <c r="H71" s="133" t="n">
        <v>12963.5449402891</v>
      </c>
      <c r="I71" s="133" t="n">
        <v>12709.188506473</v>
      </c>
      <c r="J71" s="133" t="n">
        <v>18497.0891817565</v>
      </c>
      <c r="K71" s="133" t="n">
        <v>16775.5991285403</v>
      </c>
      <c r="L71" s="133" t="n">
        <v>20218.5792349727</v>
      </c>
      <c r="M71" s="133" t="n">
        <v>12023.7351655215</v>
      </c>
      <c r="N71" s="133" t="n">
        <v>13327.3435160228</v>
      </c>
      <c r="O71" s="133" t="n">
        <v>16340.9804939534</v>
      </c>
      <c r="P71" s="133" t="n">
        <v>15155.8891454965</v>
      </c>
      <c r="Q71" s="133" t="n">
        <v>17526.0718424102</v>
      </c>
      <c r="R71" s="133" t="n">
        <v>15343.7592210091</v>
      </c>
      <c r="S71" s="133" t="n">
        <v>12686.0283757787</v>
      </c>
      <c r="T71" s="133" t="n">
        <v>12808.7831655993</v>
      </c>
      <c r="U71" s="133" t="n">
        <v>12390.4502870958</v>
      </c>
      <c r="V71" s="133" t="n">
        <v>12858.8516746411</v>
      </c>
      <c r="W71" s="135" t="n">
        <v>14258.3738101705</v>
      </c>
      <c r="X71" s="133" t="n">
        <v>12734.7546712241</v>
      </c>
      <c r="Y71" s="133" t="n">
        <v>12138.479896689</v>
      </c>
      <c r="Z71" s="133" t="n">
        <v>11974.0747593906</v>
      </c>
      <c r="AA71" s="133" t="n">
        <v>11400.0218012737</v>
      </c>
      <c r="AB71" s="133" t="n">
        <v>10866.1695783879</v>
      </c>
      <c r="AC71" s="134" t="n">
        <v>11747.6375483039</v>
      </c>
    </row>
    <row r="72" customFormat="false" ht="13.7" hidden="false" customHeight="true" outlineLevel="0" collapsed="false">
      <c r="A72" s="92" t="s">
        <v>11</v>
      </c>
      <c r="B72" s="63" t="s">
        <v>67</v>
      </c>
      <c r="C72" s="133" t="n">
        <v>7174.03417533432</v>
      </c>
      <c r="D72" s="133" t="n">
        <v>7411.57227560826</v>
      </c>
      <c r="E72" s="133" t="n">
        <v>10366.506153023</v>
      </c>
      <c r="F72" s="135" t="n">
        <v>8317.37086798853</v>
      </c>
      <c r="G72" s="133" t="n">
        <v>12008.9950834511</v>
      </c>
      <c r="H72" s="133" t="n">
        <v>12335.0094280327</v>
      </c>
      <c r="I72" s="133" t="n">
        <v>11682.9807388696</v>
      </c>
      <c r="J72" s="133" t="n">
        <v>17378.2992249723</v>
      </c>
      <c r="K72" s="133" t="n">
        <v>15904.1394335512</v>
      </c>
      <c r="L72" s="133" t="n">
        <v>18852.4590163934</v>
      </c>
      <c r="M72" s="133" t="n">
        <v>12101.8113678951</v>
      </c>
      <c r="N72" s="133" t="n">
        <v>13776.5798143157</v>
      </c>
      <c r="O72" s="133" t="n">
        <v>17714.9873286966</v>
      </c>
      <c r="P72" s="133" t="n">
        <v>16310.623556582</v>
      </c>
      <c r="Q72" s="133" t="n">
        <v>19119.3511008111</v>
      </c>
      <c r="R72" s="133" t="n">
        <v>15933.9038064326</v>
      </c>
      <c r="S72" s="133" t="n">
        <v>11580.9069603263</v>
      </c>
      <c r="T72" s="133" t="n">
        <v>12046.3555962184</v>
      </c>
      <c r="U72" s="133" t="n">
        <v>11332.7289211242</v>
      </c>
      <c r="V72" s="133" t="n">
        <v>11363.6363636364</v>
      </c>
      <c r="W72" s="135" t="n">
        <v>14063.8323406244</v>
      </c>
      <c r="X72" s="133" t="n">
        <v>12036.1340445933</v>
      </c>
      <c r="Y72" s="133" t="n">
        <v>11401.4883061658</v>
      </c>
      <c r="Z72" s="133" t="n">
        <v>11362.0991637919</v>
      </c>
      <c r="AA72" s="133" t="n">
        <v>10846.9818638421</v>
      </c>
      <c r="AB72" s="133" t="n">
        <v>10376.6205776448</v>
      </c>
      <c r="AC72" s="134" t="n">
        <v>11210.5950382138</v>
      </c>
    </row>
    <row r="73" customFormat="false" ht="13.7" hidden="false" customHeight="true" outlineLevel="0" collapsed="false">
      <c r="A73" s="98" t="s">
        <v>16</v>
      </c>
      <c r="B73" s="99" t="s">
        <v>67</v>
      </c>
      <c r="C73" s="136" t="n">
        <v>7359.76968796434</v>
      </c>
      <c r="D73" s="136" t="n">
        <v>7616.02944183194</v>
      </c>
      <c r="E73" s="136" t="n">
        <v>10901.5516318887</v>
      </c>
      <c r="F73" s="137" t="n">
        <v>8625.78358722833</v>
      </c>
      <c r="G73" s="136" t="n">
        <v>12442.0435481633</v>
      </c>
      <c r="H73" s="136" t="n">
        <v>12806.411062225</v>
      </c>
      <c r="I73" s="136" t="n">
        <v>12077.6760341017</v>
      </c>
      <c r="J73" s="136" t="n">
        <v>18197.0784670881</v>
      </c>
      <c r="K73" s="136" t="n">
        <v>16448.8017429194</v>
      </c>
      <c r="L73" s="136" t="n">
        <v>19945.3551912568</v>
      </c>
      <c r="M73" s="136" t="n">
        <v>13038.7257963773</v>
      </c>
      <c r="N73" s="136" t="n">
        <v>15274.0341419587</v>
      </c>
      <c r="O73" s="136" t="n">
        <v>20173.8156278517</v>
      </c>
      <c r="P73" s="136" t="n">
        <v>18331.4087759815</v>
      </c>
      <c r="Q73" s="136" t="n">
        <v>22016.2224797219</v>
      </c>
      <c r="R73" s="136" t="n">
        <v>17999.4098554146</v>
      </c>
      <c r="S73" s="136" t="n">
        <v>12235.8822612961</v>
      </c>
      <c r="T73" s="136" t="n">
        <v>12808.7831655993</v>
      </c>
      <c r="U73" s="136" t="n">
        <v>11937.1411302508</v>
      </c>
      <c r="V73" s="136" t="n">
        <v>11961.7224880383</v>
      </c>
      <c r="W73" s="137" t="n">
        <v>15261.0834949249</v>
      </c>
      <c r="X73" s="136" t="n">
        <v>12964.1728465449</v>
      </c>
      <c r="Y73" s="136" t="n">
        <v>12250.7717407332</v>
      </c>
      <c r="Z73" s="136" t="n">
        <v>12215.0872328075</v>
      </c>
      <c r="AA73" s="136" t="n">
        <v>11615.1991808439</v>
      </c>
      <c r="AB73" s="136" t="n">
        <v>11059.3082598259</v>
      </c>
      <c r="AC73" s="138" t="n">
        <v>12029.5866563369</v>
      </c>
    </row>
    <row r="74" customFormat="false" ht="13.5" hidden="false" customHeight="true" outlineLevel="0" collapsed="false">
      <c r="A74" s="104"/>
      <c r="B74" s="105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40"/>
      <c r="AC74" s="139"/>
    </row>
    <row r="75" customFormat="false" ht="13.7" hidden="true" customHeight="true" outlineLevel="0" collapsed="false">
      <c r="A75" s="118"/>
      <c r="B75" s="64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41"/>
      <c r="AC75" s="133"/>
    </row>
    <row r="76" customFormat="false" ht="13.7" hidden="true" customHeight="true" outlineLevel="0" collapsed="false">
      <c r="A76" s="118"/>
      <c r="B76" s="64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41"/>
      <c r="AC76" s="133"/>
    </row>
    <row r="77" customFormat="false" ht="13.7" hidden="true" customHeight="true" outlineLevel="0" collapsed="false">
      <c r="A77" s="118"/>
      <c r="B77" s="64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41"/>
      <c r="AC77" s="133"/>
    </row>
    <row r="78" customFormat="false" ht="13.7" hidden="true" customHeight="true" outlineLevel="0" collapsed="false">
      <c r="A78" s="118"/>
      <c r="B78" s="64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41"/>
      <c r="AC78" s="133"/>
    </row>
    <row r="79" customFormat="false" ht="13.7" hidden="true" customHeight="true" outlineLevel="0" collapsed="false">
      <c r="A79" s="118"/>
      <c r="B79" s="64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41"/>
      <c r="AC79" s="133"/>
    </row>
    <row r="80" customFormat="false" ht="13.7" hidden="true" customHeight="true" outlineLevel="0" collapsed="false">
      <c r="A80" s="118"/>
      <c r="B80" s="64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41"/>
      <c r="AC80" s="133"/>
    </row>
    <row r="81" customFormat="false" ht="13.7" hidden="true" customHeight="true" outlineLevel="0" collapsed="false">
      <c r="A81" s="118"/>
      <c r="B81" s="6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41"/>
      <c r="AC81" s="133"/>
    </row>
    <row r="82" customFormat="false" ht="13.7" hidden="true" customHeight="true" outlineLevel="0" collapsed="false">
      <c r="A82" s="118"/>
      <c r="B82" s="6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41"/>
      <c r="AC82" s="133"/>
    </row>
    <row r="83" customFormat="false" ht="13.7" hidden="true" customHeight="true" outlineLevel="0" collapsed="false">
      <c r="A83" s="118"/>
      <c r="B83" s="118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41"/>
      <c r="AC83" s="133"/>
    </row>
    <row r="84" customFormat="false" ht="13.5" hidden="true" customHeight="true" outlineLevel="0" collapsed="false">
      <c r="A84" s="118"/>
      <c r="B84" s="118"/>
      <c r="C84" s="133"/>
      <c r="D84" s="133"/>
      <c r="E84" s="133"/>
      <c r="F84" s="133"/>
      <c r="G84" s="142"/>
      <c r="H84" s="133"/>
      <c r="I84" s="133"/>
      <c r="J84" s="142"/>
      <c r="K84" s="133"/>
      <c r="L84" s="133"/>
      <c r="M84" s="133"/>
      <c r="N84" s="133"/>
      <c r="O84" s="142"/>
      <c r="P84" s="133"/>
      <c r="Q84" s="133"/>
      <c r="R84" s="133"/>
      <c r="S84" s="142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</row>
    <row r="85" customFormat="false" ht="12" hidden="false" customHeight="true" outlineLevel="0" collapsed="false"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</row>
    <row r="86" customFormat="false" ht="17.25" hidden="false" customHeight="true" outlineLevel="0" collapsed="false">
      <c r="A86" s="106" t="s">
        <v>27</v>
      </c>
      <c r="B86" s="115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</row>
    <row r="87" customFormat="false" ht="11.25" hidden="false" customHeight="false" outlineLevel="0" collapsed="false">
      <c r="A87" s="84" t="s">
        <v>13</v>
      </c>
      <c r="B87" s="64"/>
      <c r="C87" s="133" t="n">
        <v>984.398216939078</v>
      </c>
      <c r="D87" s="133" t="n">
        <v>756.491515027604</v>
      </c>
      <c r="E87" s="133" t="n">
        <v>869.448903156768</v>
      </c>
      <c r="F87" s="135" t="n">
        <v>870.112878374484</v>
      </c>
      <c r="G87" s="133" t="n">
        <v>1142.19757607969</v>
      </c>
      <c r="H87" s="133" t="n">
        <v>1021.37020741672</v>
      </c>
      <c r="I87" s="133" t="n">
        <v>1263.02494474266</v>
      </c>
      <c r="J87" s="133" t="n">
        <v>368.316725597342</v>
      </c>
      <c r="K87" s="133" t="n">
        <v>326.797385620914</v>
      </c>
      <c r="L87" s="133" t="n">
        <v>409.836065573771</v>
      </c>
      <c r="M87" s="133" t="n">
        <v>-657.668433063234</v>
      </c>
      <c r="N87" s="133" t="n">
        <v>-522.20281274331</v>
      </c>
      <c r="O87" s="133" t="n">
        <v>-294.232254163599</v>
      </c>
      <c r="P87" s="133" t="n">
        <v>-393.853259904068</v>
      </c>
      <c r="Q87" s="133" t="n">
        <v>-194.611248423133</v>
      </c>
      <c r="R87" s="133" t="n">
        <v>-631.842594862972</v>
      </c>
      <c r="S87" s="133" t="n">
        <v>-419.971264804559</v>
      </c>
      <c r="T87" s="133" t="n">
        <v>-402.128195236639</v>
      </c>
      <c r="U87" s="133" t="n">
        <v>-356.168026594138</v>
      </c>
      <c r="V87" s="133" t="n">
        <v>-501.617572582902</v>
      </c>
      <c r="W87" s="135" t="n">
        <v>-122.418223428176</v>
      </c>
      <c r="X87" s="133" t="n">
        <v>-246.107281099055</v>
      </c>
      <c r="Y87" s="133" t="n">
        <v>-129.824955360809</v>
      </c>
      <c r="Z87" s="139" t="n">
        <v>-111.726116734424</v>
      </c>
      <c r="AA87" s="139" t="n">
        <v>-59.3697034950674</v>
      </c>
      <c r="AB87" s="133" t="n">
        <v>-18.3440191740356</v>
      </c>
      <c r="AC87" s="144" t="n">
        <v>-58.352676857281</v>
      </c>
    </row>
    <row r="88" customFormat="false" ht="11.25" hidden="false" customHeight="false" outlineLevel="0" collapsed="false">
      <c r="A88" s="92" t="s">
        <v>12</v>
      </c>
      <c r="B88" s="93"/>
      <c r="C88" s="133" t="n">
        <v>1095.83952451709</v>
      </c>
      <c r="D88" s="133" t="n">
        <v>766.714373338785</v>
      </c>
      <c r="E88" s="133" t="n">
        <v>869.448903156768</v>
      </c>
      <c r="F88" s="135" t="n">
        <v>910.667600337547</v>
      </c>
      <c r="G88" s="133" t="n">
        <v>1142.19757607969</v>
      </c>
      <c r="H88" s="133" t="n">
        <v>1021.37020741672</v>
      </c>
      <c r="I88" s="133" t="n">
        <v>1263.02494474266</v>
      </c>
      <c r="J88" s="133" t="n">
        <v>368.316725597342</v>
      </c>
      <c r="K88" s="133" t="n">
        <v>326.797385620914</v>
      </c>
      <c r="L88" s="133" t="n">
        <v>409.836065573771</v>
      </c>
      <c r="M88" s="133" t="n">
        <v>-727.825401839982</v>
      </c>
      <c r="N88" s="133" t="n">
        <v>-579.147579311753</v>
      </c>
      <c r="O88" s="133" t="n">
        <v>-345.488605929937</v>
      </c>
      <c r="P88" s="133" t="n">
        <v>-450.879374666903</v>
      </c>
      <c r="Q88" s="133" t="n">
        <v>-240.097837192972</v>
      </c>
      <c r="R88" s="133" t="n">
        <v>-694.551229213914</v>
      </c>
      <c r="S88" s="133" t="n">
        <v>-419.971264804559</v>
      </c>
      <c r="T88" s="133" t="n">
        <v>-402.128195236639</v>
      </c>
      <c r="U88" s="133" t="n">
        <v>-356.168026594138</v>
      </c>
      <c r="V88" s="133" t="n">
        <v>-501.617572582902</v>
      </c>
      <c r="W88" s="135" t="n">
        <v>-142.319913698551</v>
      </c>
      <c r="X88" s="133" t="n">
        <v>-140.334863251212</v>
      </c>
      <c r="Y88" s="133" t="n">
        <v>-28.1038668971705</v>
      </c>
      <c r="Z88" s="133" t="n">
        <v>-6.69669017844353</v>
      </c>
      <c r="AA88" s="133" t="n">
        <v>35.7370890989805</v>
      </c>
      <c r="AB88" s="133" t="n">
        <v>69.8907759718895</v>
      </c>
      <c r="AC88" s="134" t="n">
        <v>27.5414670164282</v>
      </c>
    </row>
    <row r="89" customFormat="false" ht="11.25" hidden="false" customHeight="false" outlineLevel="0" collapsed="false">
      <c r="A89" s="92" t="s">
        <v>14</v>
      </c>
      <c r="B89" s="64"/>
      <c r="C89" s="133" t="n">
        <v>309.249628528974</v>
      </c>
      <c r="D89" s="133" t="n">
        <v>746.268656716417</v>
      </c>
      <c r="E89" s="133" t="n">
        <v>936.329588014982</v>
      </c>
      <c r="F89" s="135" t="n">
        <v>663.94929108679</v>
      </c>
      <c r="G89" s="133" t="n">
        <v>984.133397979676</v>
      </c>
      <c r="H89" s="133" t="n">
        <v>1099.93714644877</v>
      </c>
      <c r="I89" s="133" t="n">
        <v>868.329649510579</v>
      </c>
      <c r="J89" s="133" t="n">
        <v>1077.27061680774</v>
      </c>
      <c r="K89" s="133" t="n">
        <v>1198.25708061002</v>
      </c>
      <c r="L89" s="133" t="n">
        <v>956.284153005465</v>
      </c>
      <c r="M89" s="133" t="n">
        <v>-393.569964993798</v>
      </c>
      <c r="N89" s="133" t="n">
        <v>-387.007250420014</v>
      </c>
      <c r="O89" s="133" t="n">
        <v>29.8574670285216</v>
      </c>
      <c r="P89" s="133" t="n">
        <v>64.7095398827496</v>
      </c>
      <c r="Q89" s="133" t="n">
        <v>-4.99460582570828</v>
      </c>
      <c r="R89" s="133" t="n">
        <v>159.311331745759</v>
      </c>
      <c r="S89" s="133" t="n">
        <v>-140.607108933855</v>
      </c>
      <c r="T89" s="133" t="n">
        <v>-461.053130485721</v>
      </c>
      <c r="U89" s="133" t="n">
        <v>172.620126926562</v>
      </c>
      <c r="V89" s="133" t="n">
        <v>-133.388323242403</v>
      </c>
      <c r="W89" s="135" t="n">
        <v>183.811528224078</v>
      </c>
      <c r="X89" s="133" t="n">
        <v>-354.579255134593</v>
      </c>
      <c r="Y89" s="133" t="n">
        <v>-183.92151160914</v>
      </c>
      <c r="Z89" s="133" t="n">
        <v>-179.194652688042</v>
      </c>
      <c r="AA89" s="133" t="n">
        <v>-84.4407649639743</v>
      </c>
      <c r="AB89" s="133" t="n">
        <v>-3.11484949353871</v>
      </c>
      <c r="AC89" s="134" t="n">
        <v>-65.5723739930145</v>
      </c>
    </row>
    <row r="90" customFormat="false" ht="11.25" hidden="false" customHeight="false" outlineLevel="0" collapsed="false">
      <c r="A90" s="92" t="s">
        <v>17</v>
      </c>
      <c r="B90" s="64"/>
      <c r="C90" s="133" t="n">
        <v>1031.99294205052</v>
      </c>
      <c r="D90" s="133" t="n">
        <v>-142.915577908964</v>
      </c>
      <c r="E90" s="133" t="n">
        <v>535.045478865703</v>
      </c>
      <c r="F90" s="135" t="n">
        <v>474.707614335752</v>
      </c>
      <c r="G90" s="133" t="n">
        <v>787.902110406718</v>
      </c>
      <c r="H90" s="133" t="n">
        <v>628.535512256442</v>
      </c>
      <c r="I90" s="133" t="n">
        <v>947.268708556994</v>
      </c>
      <c r="J90" s="133" t="n">
        <v>1022.80438587092</v>
      </c>
      <c r="K90" s="133" t="n">
        <v>1089.32461873638</v>
      </c>
      <c r="L90" s="133" t="n">
        <v>956.284153005465</v>
      </c>
      <c r="M90" s="133" t="n">
        <v>-393.569964993798</v>
      </c>
      <c r="N90" s="133" t="n">
        <v>-387.007250420014</v>
      </c>
      <c r="O90" s="133" t="n">
        <v>-1.47580708766145</v>
      </c>
      <c r="P90" s="133" t="n">
        <v>2.04299165038356</v>
      </c>
      <c r="Q90" s="133" t="n">
        <v>-4.99460582570828</v>
      </c>
      <c r="R90" s="133" t="n">
        <v>85.54325856783</v>
      </c>
      <c r="S90" s="133" t="n">
        <v>-419.743304069767</v>
      </c>
      <c r="T90" s="133" t="n">
        <v>-438.389693851459</v>
      </c>
      <c r="U90" s="133" t="n">
        <v>-409.549712904201</v>
      </c>
      <c r="V90" s="133" t="n">
        <v>-411.290505453639</v>
      </c>
      <c r="W90" s="135" t="n">
        <v>67.9867587535737</v>
      </c>
      <c r="X90" s="133" t="n">
        <v>2577.43937994133</v>
      </c>
      <c r="Y90" s="133" t="n">
        <v>3272.77530274795</v>
      </c>
      <c r="Z90" s="133" t="n">
        <v>3856.69404940181</v>
      </c>
      <c r="AA90" s="133" t="n">
        <v>1197.66398264072</v>
      </c>
      <c r="AB90" s="133" t="n">
        <v>434.559380359553</v>
      </c>
      <c r="AC90" s="134" t="n">
        <v>1617.62004587157</v>
      </c>
    </row>
    <row r="91" customFormat="false" ht="11.25" hidden="false" customHeight="false" outlineLevel="0" collapsed="false">
      <c r="A91" s="92" t="s">
        <v>15</v>
      </c>
      <c r="B91" s="93"/>
      <c r="C91" s="133" t="n">
        <v>334.323922734026</v>
      </c>
      <c r="D91" s="133" t="n">
        <v>644.040073604579</v>
      </c>
      <c r="E91" s="133" t="n">
        <v>535.045478865703</v>
      </c>
      <c r="F91" s="135" t="n">
        <v>504.469825068102</v>
      </c>
      <c r="G91" s="133" t="n">
        <v>787.902110406718</v>
      </c>
      <c r="H91" s="133" t="n">
        <v>628.535512256442</v>
      </c>
      <c r="I91" s="133" t="n">
        <v>947.268708556994</v>
      </c>
      <c r="J91" s="133" t="n">
        <v>1227.72241865781</v>
      </c>
      <c r="K91" s="133" t="n">
        <v>1089.32461873638</v>
      </c>
      <c r="L91" s="133" t="n">
        <v>1366.12021857923</v>
      </c>
      <c r="M91" s="133" t="n">
        <v>-229.498326649997</v>
      </c>
      <c r="N91" s="133" t="n">
        <v>-207.944914528316</v>
      </c>
      <c r="O91" s="133" t="n">
        <v>-49.0583465165073</v>
      </c>
      <c r="P91" s="133" t="n">
        <v>2.04299165038356</v>
      </c>
      <c r="Q91" s="133" t="n">
        <v>-100.159684683396</v>
      </c>
      <c r="R91" s="133" t="n">
        <v>85.54325856783</v>
      </c>
      <c r="S91" s="133" t="n">
        <v>-419.743304069767</v>
      </c>
      <c r="T91" s="133" t="n">
        <v>-438.389693851459</v>
      </c>
      <c r="U91" s="133" t="n">
        <v>-409.549712904201</v>
      </c>
      <c r="V91" s="133" t="n">
        <v>-411.290505453639</v>
      </c>
      <c r="W91" s="135" t="n">
        <v>113.490728401261</v>
      </c>
      <c r="X91" s="133" t="n">
        <v>-280.612097621666</v>
      </c>
      <c r="Y91" s="133" t="n">
        <v>-124.040172947251</v>
      </c>
      <c r="Z91" s="133" t="n">
        <v>-115.241907363396</v>
      </c>
      <c r="AA91" s="133" t="n">
        <v>-21.6099824954363</v>
      </c>
      <c r="AB91" s="133" t="n">
        <v>54.2037403930372</v>
      </c>
      <c r="AC91" s="134" t="n">
        <v>-19.0972667376354</v>
      </c>
    </row>
    <row r="92" customFormat="false" ht="11.25" hidden="false" customHeight="false" outlineLevel="0" collapsed="false">
      <c r="A92" s="92" t="s">
        <v>11</v>
      </c>
      <c r="B92" s="64"/>
      <c r="C92" s="133" t="n">
        <v>766.158989598812</v>
      </c>
      <c r="D92" s="133" t="n">
        <v>715.600081782867</v>
      </c>
      <c r="E92" s="133" t="n">
        <v>601.926163723916</v>
      </c>
      <c r="F92" s="135" t="n">
        <v>694.561745035199</v>
      </c>
      <c r="G92" s="133" t="n">
        <v>629.651872299526</v>
      </c>
      <c r="H92" s="133" t="n">
        <v>785.669390320554</v>
      </c>
      <c r="I92" s="133" t="n">
        <v>473.634354278496</v>
      </c>
      <c r="J92" s="133" t="n">
        <v>873.245473052608</v>
      </c>
      <c r="K92" s="133" t="n">
        <v>653.594771241831</v>
      </c>
      <c r="L92" s="133" t="n">
        <v>1092.89617486339</v>
      </c>
      <c r="M92" s="133" t="n">
        <v>-661.973519783627</v>
      </c>
      <c r="N92" s="133" t="n">
        <v>-725.514932703349</v>
      </c>
      <c r="O92" s="133" t="n">
        <v>-291.028207491396</v>
      </c>
      <c r="P92" s="133" t="n">
        <v>-150.914904956473</v>
      </c>
      <c r="Q92" s="133" t="n">
        <v>-431.141510026315</v>
      </c>
      <c r="R92" s="133" t="n">
        <v>-28.537508121417</v>
      </c>
      <c r="S92" s="133" t="n">
        <v>-355.686961651161</v>
      </c>
      <c r="T92" s="133" t="n">
        <v>-393.062820582934</v>
      </c>
      <c r="U92" s="133" t="n">
        <v>-347.271078875794</v>
      </c>
      <c r="V92" s="133" t="n">
        <v>-326.726985494757</v>
      </c>
      <c r="W92" s="135" t="n">
        <v>-56.591205975119</v>
      </c>
      <c r="X92" s="133" t="n">
        <v>-285.212838516338</v>
      </c>
      <c r="Y92" s="133" t="n">
        <v>-158.668313892109</v>
      </c>
      <c r="Z92" s="133" t="n">
        <v>-139.013628872613</v>
      </c>
      <c r="AA92" s="133" t="n">
        <v>-81.6217040511274</v>
      </c>
      <c r="AB92" s="133" t="n">
        <v>-33.9837258615062</v>
      </c>
      <c r="AC92" s="134" t="n">
        <v>-74.7423163569383</v>
      </c>
    </row>
    <row r="93" customFormat="false" ht="13.7" hidden="false" customHeight="true" outlineLevel="0" collapsed="false">
      <c r="A93" s="98" t="s">
        <v>16</v>
      </c>
      <c r="B93" s="99"/>
      <c r="C93" s="136" t="n">
        <v>766.158989598811</v>
      </c>
      <c r="D93" s="136" t="n">
        <v>715.600081782867</v>
      </c>
      <c r="E93" s="136" t="n">
        <v>601.926163723914</v>
      </c>
      <c r="F93" s="137" t="n">
        <v>694.561745035196</v>
      </c>
      <c r="G93" s="136" t="n">
        <v>629.651872299524</v>
      </c>
      <c r="H93" s="136" t="n">
        <v>785.669390320554</v>
      </c>
      <c r="I93" s="136" t="n">
        <v>473.634354278496</v>
      </c>
      <c r="J93" s="136" t="n">
        <v>873.245473052608</v>
      </c>
      <c r="K93" s="136" t="n">
        <v>653.594771241829</v>
      </c>
      <c r="L93" s="136" t="n">
        <v>1092.89617486338</v>
      </c>
      <c r="M93" s="136" t="n">
        <v>-746.161882315722</v>
      </c>
      <c r="N93" s="136" t="n">
        <v>-839.404465840235</v>
      </c>
      <c r="O93" s="136" t="n">
        <v>-448.531852254389</v>
      </c>
      <c r="P93" s="136" t="n">
        <v>-283.975839403091</v>
      </c>
      <c r="Q93" s="136" t="n">
        <v>-613.087865105685</v>
      </c>
      <c r="R93" s="136" t="n">
        <v>-153.954776823299</v>
      </c>
      <c r="S93" s="136" t="n">
        <v>-393.933652359647</v>
      </c>
      <c r="T93" s="136" t="n">
        <v>-438.389693851459</v>
      </c>
      <c r="U93" s="136" t="n">
        <v>-382.858869749169</v>
      </c>
      <c r="V93" s="136" t="n">
        <v>-360.552393478312</v>
      </c>
      <c r="W93" s="137" t="n">
        <v>-112.395427731766</v>
      </c>
      <c r="X93" s="136" t="n">
        <v>-326.806747560368</v>
      </c>
      <c r="Y93" s="136" t="n">
        <v>-188.093532798292</v>
      </c>
      <c r="Z93" s="136" t="n">
        <v>-167.147883263278</v>
      </c>
      <c r="AA93" s="136" t="n">
        <v>-102.919989312639</v>
      </c>
      <c r="AB93" s="136" t="n">
        <v>-49.7113427624699</v>
      </c>
      <c r="AC93" s="138" t="n">
        <v>-99.398132911163</v>
      </c>
    </row>
    <row r="94" customFormat="false" ht="13.7" hidden="false" customHeight="true" outlineLevel="0" collapsed="false">
      <c r="A94" s="104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</row>
    <row r="95" customFormat="false" ht="13.7" hidden="false" customHeight="true" outlineLevel="0" collapsed="false">
      <c r="A95" s="145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</row>
    <row r="96" customFormat="false" ht="13.7" hidden="false" customHeight="true" outlineLevel="0" collapsed="false">
      <c r="A96" s="145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</row>
    <row r="97" customFormat="false" ht="13.7" hidden="false" customHeight="true" outlineLevel="0" collapsed="false">
      <c r="A97" s="145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</row>
    <row r="98" customFormat="false" ht="13.7" hidden="false" customHeight="true" outlineLevel="0" collapsed="false">
      <c r="A98" s="145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</row>
    <row r="99" customFormat="false" ht="13.7" hidden="false" customHeight="true" outlineLevel="0" collapsed="false">
      <c r="A99" s="145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</row>
    <row r="100" customFormat="false" ht="13.7" hidden="false" customHeight="true" outlineLevel="0" collapsed="false">
      <c r="A100" s="145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</row>
    <row r="101" customFormat="false" ht="13.7" hidden="false" customHeight="true" outlineLevel="0" collapsed="false">
      <c r="A101" s="145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</row>
    <row r="102" customFormat="false" ht="13.7" hidden="false" customHeight="true" outlineLevel="0" collapsed="false">
      <c r="A102" s="145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</row>
    <row r="103" customFormat="false" ht="13.7" hidden="false" customHeight="true" outlineLevel="0" collapsed="false">
      <c r="A103" s="146"/>
      <c r="B103" s="64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8"/>
    </row>
    <row r="104" customFormat="false" ht="11.25" hidden="false" customHeight="false" outlineLevel="0" collapsed="false">
      <c r="A104" s="64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</row>
    <row r="105" customFormat="false" ht="13.5" hidden="false" customHeight="true" outlineLevel="0" collapsed="false"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</row>
    <row r="106" customFormat="false" ht="12" hidden="false" customHeight="false" outlineLevel="0" collapsed="false">
      <c r="A106" s="147" t="n">
        <v>37190</v>
      </c>
      <c r="B106" s="118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</row>
    <row r="107" customFormat="false" ht="11.25" hidden="false" customHeight="false" outlineLevel="0" collapsed="false">
      <c r="A107" s="122" t="s">
        <v>13</v>
      </c>
      <c r="B107" s="64"/>
      <c r="C107" s="133" t="n">
        <v>6129.27191679049</v>
      </c>
      <c r="D107" s="133" t="n">
        <v>7217.33796769577</v>
      </c>
      <c r="E107" s="133" t="n">
        <v>11436.5971107544</v>
      </c>
      <c r="F107" s="133" t="n">
        <v>8261.06899841356</v>
      </c>
      <c r="G107" s="139" t="n">
        <v>12874.7198928612</v>
      </c>
      <c r="H107" s="139" t="n">
        <v>13434.9465744815</v>
      </c>
      <c r="I107" s="139" t="n">
        <v>12314.4932112409</v>
      </c>
      <c r="J107" s="139" t="n">
        <v>15795.2069716776</v>
      </c>
      <c r="K107" s="139" t="n">
        <v>14923.7472766885</v>
      </c>
      <c r="L107" s="139" t="n">
        <v>16666.6666666667</v>
      </c>
      <c r="M107" s="139" t="n">
        <v>9870.66031313819</v>
      </c>
      <c r="N107" s="139" t="n">
        <v>9506.92877860135</v>
      </c>
      <c r="O107" s="139" t="n">
        <v>14466.3224706328</v>
      </c>
      <c r="P107" s="139" t="n">
        <v>13384.6153846154</v>
      </c>
      <c r="Q107" s="139" t="n">
        <v>15548.0295566502</v>
      </c>
      <c r="R107" s="139" t="n">
        <v>13615.0234741784</v>
      </c>
      <c r="S107" s="139" t="n">
        <v>12201.7554345838</v>
      </c>
      <c r="T107" s="139" t="n">
        <v>12600.9693053312</v>
      </c>
      <c r="U107" s="139" t="n">
        <v>11840</v>
      </c>
      <c r="V107" s="139" t="n">
        <v>12164.2969984202</v>
      </c>
      <c r="W107" s="139" t="n">
        <v>12854.1468001805</v>
      </c>
      <c r="X107" s="139" t="n">
        <v>11664.0943753037</v>
      </c>
      <c r="Y107" s="139" t="n">
        <v>11184.8682632152</v>
      </c>
      <c r="Z107" s="139" t="n">
        <v>10910.6990432601</v>
      </c>
      <c r="AA107" s="139" t="n">
        <v>10470.8955484284</v>
      </c>
      <c r="AB107" s="139" t="n">
        <v>10088.0788683805</v>
      </c>
      <c r="AC107" s="144" t="n">
        <v>10758.598162254</v>
      </c>
    </row>
    <row r="108" customFormat="false" ht="11.25" hidden="false" customHeight="false" outlineLevel="0" collapsed="false">
      <c r="A108" s="113" t="s">
        <v>12</v>
      </c>
      <c r="B108" s="93"/>
      <c r="C108" s="133" t="n">
        <v>6129.27191679049</v>
      </c>
      <c r="D108" s="133" t="n">
        <v>7258.2294009405</v>
      </c>
      <c r="E108" s="133" t="n">
        <v>11503.4777956126</v>
      </c>
      <c r="F108" s="135" t="n">
        <v>8296.99303778121</v>
      </c>
      <c r="G108" s="133" t="n">
        <v>12858.9320810519</v>
      </c>
      <c r="H108" s="133" t="n">
        <v>13434.9465744815</v>
      </c>
      <c r="I108" s="133" t="n">
        <v>12282.9175876224</v>
      </c>
      <c r="J108" s="133" t="n">
        <v>16341.6550591093</v>
      </c>
      <c r="K108" s="133" t="n">
        <v>14923.7472766885</v>
      </c>
      <c r="L108" s="133" t="n">
        <v>17759.5628415301</v>
      </c>
      <c r="M108" s="133" t="n">
        <v>10721.5793056501</v>
      </c>
      <c r="N108" s="133" t="n">
        <v>10312.6007089913</v>
      </c>
      <c r="O108" s="133" t="n">
        <v>15312.71314892</v>
      </c>
      <c r="P108" s="133" t="n">
        <v>14307.6923076923</v>
      </c>
      <c r="Q108" s="133" t="n">
        <v>16317.7339901478</v>
      </c>
      <c r="R108" s="133" t="n">
        <v>14710.4851330203</v>
      </c>
      <c r="S108" s="133" t="n">
        <v>12201.7554345838</v>
      </c>
      <c r="T108" s="133" t="n">
        <v>12600.9693053312</v>
      </c>
      <c r="U108" s="133" t="n">
        <v>11840</v>
      </c>
      <c r="V108" s="133" t="n">
        <v>12164.2969984202</v>
      </c>
      <c r="W108" s="133" t="n">
        <v>13301.0291184156</v>
      </c>
      <c r="X108" s="133" t="n">
        <v>12199.92903041</v>
      </c>
      <c r="Y108" s="133" t="n">
        <v>11645.4179713212</v>
      </c>
      <c r="Z108" s="133" t="n">
        <v>11400.0136153455</v>
      </c>
      <c r="AA108" s="133" t="n">
        <v>11128.9643853462</v>
      </c>
      <c r="AB108" s="133" t="n">
        <v>10855.755549925</v>
      </c>
      <c r="AC108" s="134" t="n">
        <v>11348.7469407196</v>
      </c>
    </row>
    <row r="109" customFormat="false" ht="11.25" hidden="false" customHeight="false" outlineLevel="0" collapsed="false">
      <c r="A109" s="113" t="s">
        <v>14</v>
      </c>
      <c r="B109" s="64"/>
      <c r="C109" s="133" t="n">
        <v>6445.02228826152</v>
      </c>
      <c r="D109" s="133" t="n">
        <v>7227.56082600695</v>
      </c>
      <c r="E109" s="133" t="n">
        <v>11369.7164258962</v>
      </c>
      <c r="F109" s="135" t="n">
        <v>8347.43318005489</v>
      </c>
      <c r="G109" s="133" t="n">
        <v>13111.5370700004</v>
      </c>
      <c r="H109" s="133" t="n">
        <v>13434.9465744815</v>
      </c>
      <c r="I109" s="133" t="n">
        <v>12788.1275655194</v>
      </c>
      <c r="J109" s="133" t="n">
        <v>17554.6448087432</v>
      </c>
      <c r="K109" s="133" t="n">
        <v>16666.6666666667</v>
      </c>
      <c r="L109" s="133" t="n">
        <v>18442.6229508197</v>
      </c>
      <c r="M109" s="133" t="n">
        <v>11402.3144996596</v>
      </c>
      <c r="N109" s="133" t="n">
        <v>12890.7508862391</v>
      </c>
      <c r="O109" s="133" t="n">
        <v>16274.5358090186</v>
      </c>
      <c r="P109" s="133" t="n">
        <v>15307.6923076923</v>
      </c>
      <c r="Q109" s="133" t="n">
        <v>17241.3793103448</v>
      </c>
      <c r="R109" s="133" t="n">
        <v>15258.2159624413</v>
      </c>
      <c r="S109" s="133" t="n">
        <v>13505.378989537</v>
      </c>
      <c r="T109" s="133" t="n">
        <v>13651.0500807754</v>
      </c>
      <c r="U109" s="133" t="n">
        <v>13200</v>
      </c>
      <c r="V109" s="133" t="n">
        <v>13665.0868878357</v>
      </c>
      <c r="W109" s="133" t="n">
        <v>14331.6349381323</v>
      </c>
      <c r="X109" s="133" t="n">
        <v>13009.951418608</v>
      </c>
      <c r="Y109" s="133" t="n">
        <v>12339.8458405871</v>
      </c>
      <c r="Z109" s="133" t="n">
        <v>12086.0280371385</v>
      </c>
      <c r="AA109" s="133" t="n">
        <v>11412.1895571079</v>
      </c>
      <c r="AB109" s="133" t="n">
        <v>10810.5131853353</v>
      </c>
      <c r="AC109" s="134" t="n">
        <v>11789.1285392112</v>
      </c>
    </row>
    <row r="110" customFormat="false" ht="11.25" hidden="false" customHeight="false" outlineLevel="0" collapsed="false">
      <c r="A110" s="113" t="s">
        <v>17</v>
      </c>
      <c r="B110" s="64"/>
      <c r="C110" s="133" t="n">
        <v>5049.68424962853</v>
      </c>
      <c r="D110" s="133" t="n">
        <v>4574.32008320947</v>
      </c>
      <c r="E110" s="133" t="n">
        <v>10299.6254681648</v>
      </c>
      <c r="F110" s="135" t="n">
        <v>6641.2099336676</v>
      </c>
      <c r="G110" s="133" t="n">
        <v>12048.4646129743</v>
      </c>
      <c r="H110" s="133" t="n">
        <v>12335.0094280327</v>
      </c>
      <c r="I110" s="133" t="n">
        <v>11761.919797916</v>
      </c>
      <c r="J110" s="133" t="n">
        <v>17064.4487303118</v>
      </c>
      <c r="K110" s="133" t="n">
        <v>15686.2745098039</v>
      </c>
      <c r="L110" s="133" t="n">
        <v>18442.6229508197</v>
      </c>
      <c r="M110" s="133" t="n">
        <v>11402.3144996596</v>
      </c>
      <c r="N110" s="133" t="n">
        <v>12890.7508862391</v>
      </c>
      <c r="O110" s="133" t="n">
        <v>16197.6127320955</v>
      </c>
      <c r="P110" s="133" t="n">
        <v>15153.8461538462</v>
      </c>
      <c r="Q110" s="133" t="n">
        <v>17241.3793103448</v>
      </c>
      <c r="R110" s="133" t="n">
        <v>15258.2159624413</v>
      </c>
      <c r="S110" s="133" t="n">
        <v>13105.7716798485</v>
      </c>
      <c r="T110" s="133" t="n">
        <v>13247.1728594507</v>
      </c>
      <c r="U110" s="133" t="n">
        <v>12800</v>
      </c>
      <c r="V110" s="133" t="n">
        <v>13270.1421800948</v>
      </c>
      <c r="W110" s="133" t="n">
        <v>13961.1060337376</v>
      </c>
      <c r="X110" s="133" t="n">
        <v>9746.49035426366</v>
      </c>
      <c r="Y110" s="133" t="n">
        <v>8533.60933568735</v>
      </c>
      <c r="Z110" s="133" t="n">
        <v>7742.86896277251</v>
      </c>
      <c r="AA110" s="133" t="n">
        <v>9844.73830327643</v>
      </c>
      <c r="AB110" s="133" t="n">
        <v>10098.5672033056</v>
      </c>
      <c r="AC110" s="134" t="n">
        <v>9749.28985806923</v>
      </c>
    </row>
    <row r="111" customFormat="false" ht="11.25" hidden="false" customHeight="false" outlineLevel="0" collapsed="false">
      <c r="A111" s="113" t="s">
        <v>15</v>
      </c>
      <c r="B111" s="93"/>
      <c r="C111" s="133" t="n">
        <v>6445.02228826152</v>
      </c>
      <c r="D111" s="133" t="n">
        <v>6971.98936822736</v>
      </c>
      <c r="E111" s="133" t="n">
        <v>10299.6254681648</v>
      </c>
      <c r="F111" s="135" t="n">
        <v>7905.54570821789</v>
      </c>
      <c r="G111" s="133" t="n">
        <v>12048.4646129743</v>
      </c>
      <c r="H111" s="133" t="n">
        <v>12335.0094280327</v>
      </c>
      <c r="I111" s="133" t="n">
        <v>11761.919797916</v>
      </c>
      <c r="J111" s="133" t="n">
        <v>17269.3667630987</v>
      </c>
      <c r="K111" s="133" t="n">
        <v>15686.2745098039</v>
      </c>
      <c r="L111" s="133" t="n">
        <v>18852.4590163934</v>
      </c>
      <c r="M111" s="133" t="n">
        <v>12253.2334921715</v>
      </c>
      <c r="N111" s="133" t="n">
        <v>13535.2884305511</v>
      </c>
      <c r="O111" s="133" t="n">
        <v>16390.0388404699</v>
      </c>
      <c r="P111" s="133" t="n">
        <v>15153.8461538462</v>
      </c>
      <c r="Q111" s="133" t="n">
        <v>17626.2315270936</v>
      </c>
      <c r="R111" s="133" t="n">
        <v>15258.2159624413</v>
      </c>
      <c r="S111" s="133" t="n">
        <v>13105.7716798485</v>
      </c>
      <c r="T111" s="133" t="n">
        <v>13247.1728594507</v>
      </c>
      <c r="U111" s="133" t="n">
        <v>12800</v>
      </c>
      <c r="V111" s="133" t="n">
        <v>13270.1421800948</v>
      </c>
      <c r="W111" s="133" t="n">
        <v>14144.8830817692</v>
      </c>
      <c r="X111" s="133" t="n">
        <v>13015.3667688458</v>
      </c>
      <c r="Y111" s="133" t="n">
        <v>12262.5200696363</v>
      </c>
      <c r="Z111" s="133" t="n">
        <v>12089.3166667539</v>
      </c>
      <c r="AA111" s="133" t="n">
        <v>11421.6317837691</v>
      </c>
      <c r="AB111" s="133" t="n">
        <v>10811.9658379948</v>
      </c>
      <c r="AC111" s="134" t="n">
        <v>11766.7348150415</v>
      </c>
    </row>
    <row r="112" customFormat="false" ht="11.25" hidden="false" customHeight="false" outlineLevel="0" collapsed="false">
      <c r="A112" s="113" t="s">
        <v>11</v>
      </c>
      <c r="B112" s="64"/>
      <c r="C112" s="133" t="n">
        <v>6407.87518573551</v>
      </c>
      <c r="D112" s="133" t="n">
        <v>6695.97219382539</v>
      </c>
      <c r="E112" s="133" t="n">
        <v>9764.57998929909</v>
      </c>
      <c r="F112" s="135" t="n">
        <v>7622.80912295333</v>
      </c>
      <c r="G112" s="133" t="n">
        <v>11379.3432111516</v>
      </c>
      <c r="H112" s="133" t="n">
        <v>11549.3400377121</v>
      </c>
      <c r="I112" s="133" t="n">
        <v>11209.3463845911</v>
      </c>
      <c r="J112" s="133" t="n">
        <v>16505.0537519197</v>
      </c>
      <c r="K112" s="133" t="n">
        <v>15250.5446623094</v>
      </c>
      <c r="L112" s="133" t="n">
        <v>17759.5628415301</v>
      </c>
      <c r="M112" s="133" t="n">
        <v>12763.7848876787</v>
      </c>
      <c r="N112" s="133" t="n">
        <v>14502.094747019</v>
      </c>
      <c r="O112" s="133" t="n">
        <v>18006.015536188</v>
      </c>
      <c r="P112" s="133" t="n">
        <v>16461.5384615385</v>
      </c>
      <c r="Q112" s="133" t="n">
        <v>19550.4926108374</v>
      </c>
      <c r="R112" s="133" t="n">
        <v>15962.441314554</v>
      </c>
      <c r="S112" s="133" t="n">
        <v>11936.5939219775</v>
      </c>
      <c r="T112" s="133" t="n">
        <v>12439.4184168013</v>
      </c>
      <c r="U112" s="133" t="n">
        <v>11680</v>
      </c>
      <c r="V112" s="133" t="n">
        <v>11690.3633491311</v>
      </c>
      <c r="W112" s="133" t="n">
        <v>14120.4235465995</v>
      </c>
      <c r="X112" s="133" t="n">
        <v>12321.3468831097</v>
      </c>
      <c r="Y112" s="133" t="n">
        <v>11560.1566200579</v>
      </c>
      <c r="Z112" s="133" t="n">
        <v>11501.1127926645</v>
      </c>
      <c r="AA112" s="133" t="n">
        <v>10928.6035678932</v>
      </c>
      <c r="AB112" s="133" t="n">
        <v>10410.6043035063</v>
      </c>
      <c r="AC112" s="134" t="n">
        <v>11285.3373545708</v>
      </c>
    </row>
    <row r="113" customFormat="false" ht="12" hidden="false" customHeight="false" outlineLevel="0" collapsed="false">
      <c r="A113" s="113" t="s">
        <v>16</v>
      </c>
      <c r="C113" s="136" t="n">
        <v>6593.61069836553</v>
      </c>
      <c r="D113" s="136" t="n">
        <v>6900.42936004907</v>
      </c>
      <c r="E113" s="136" t="n">
        <v>10299.6254681648</v>
      </c>
      <c r="F113" s="137" t="n">
        <v>7931.22184219313</v>
      </c>
      <c r="G113" s="133" t="n">
        <v>11812.3916758638</v>
      </c>
      <c r="H113" s="133" t="n">
        <v>12020.7416719045</v>
      </c>
      <c r="I113" s="133" t="n">
        <v>11604.0416798232</v>
      </c>
      <c r="J113" s="133" t="n">
        <v>17323.8329940355</v>
      </c>
      <c r="K113" s="133" t="n">
        <v>15795.2069716776</v>
      </c>
      <c r="L113" s="133" t="n">
        <v>18852.4590163934</v>
      </c>
      <c r="M113" s="133" t="n">
        <v>13784.887678693</v>
      </c>
      <c r="N113" s="133" t="n">
        <v>16113.4386077989</v>
      </c>
      <c r="O113" s="133" t="n">
        <v>20622.3474801061</v>
      </c>
      <c r="P113" s="133" t="n">
        <v>18615.3846153846</v>
      </c>
      <c r="Q113" s="133" t="n">
        <v>22629.3103448276</v>
      </c>
      <c r="R113" s="133" t="n">
        <v>18153.3646322379</v>
      </c>
      <c r="S113" s="133" t="n">
        <v>12629.8159136558</v>
      </c>
      <c r="T113" s="133" t="n">
        <v>13247.1728594507</v>
      </c>
      <c r="U113" s="133" t="n">
        <v>12320</v>
      </c>
      <c r="V113" s="133" t="n">
        <v>12322.2748815166</v>
      </c>
      <c r="W113" s="133" t="n">
        <v>15373.4789226566</v>
      </c>
      <c r="X113" s="133" t="n">
        <v>13290.9795941052</v>
      </c>
      <c r="Y113" s="133" t="n">
        <v>12438.8652735315</v>
      </c>
      <c r="Z113" s="133" t="n">
        <v>12382.2351160708</v>
      </c>
      <c r="AA113" s="133" t="n">
        <v>11718.1191701566</v>
      </c>
      <c r="AB113" s="133" t="n">
        <v>11109.0196025883</v>
      </c>
      <c r="AC113" s="134" t="n">
        <v>12128.9847892481</v>
      </c>
    </row>
    <row r="114" customFormat="false" ht="11.25" hidden="false" customHeight="false" outlineLevel="0" collapsed="false">
      <c r="A114" s="11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4"/>
    </row>
    <row r="115" customFormat="false" ht="11.25" hidden="false" customHeight="false" outlineLevel="0" collapsed="false">
      <c r="A115" s="11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4"/>
    </row>
    <row r="116" customFormat="false" ht="11.25" hidden="false" customHeight="false" outlineLevel="0" collapsed="false">
      <c r="A116" s="11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4"/>
    </row>
    <row r="117" customFormat="false" ht="11.25" hidden="false" customHeight="false" outlineLevel="0" collapsed="false">
      <c r="A117" s="11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4"/>
    </row>
    <row r="118" customFormat="false" ht="11.25" hidden="false" customHeight="false" outlineLevel="0" collapsed="false">
      <c r="A118" s="11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4"/>
    </row>
    <row r="119" customFormat="false" ht="11.25" hidden="false" customHeight="false" outlineLevel="0" collapsed="false">
      <c r="A119" s="11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4"/>
    </row>
    <row r="120" customFormat="false" ht="11.25" hidden="false" customHeight="false" outlineLevel="0" collapsed="false">
      <c r="A120" s="11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4"/>
    </row>
    <row r="121" customFormat="false" ht="11.25" hidden="false" customHeight="false" outlineLevel="0" collapsed="false">
      <c r="A121" s="11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4"/>
    </row>
    <row r="122" customFormat="false" ht="11.25" hidden="false" customHeight="false" outlineLevel="0" collapsed="false">
      <c r="A122" s="11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4"/>
    </row>
    <row r="123" customFormat="false" ht="12" hidden="false" customHeight="false" outlineLevel="0" collapsed="false">
      <c r="A123" s="114"/>
      <c r="B123" s="64"/>
      <c r="C123" s="136"/>
      <c r="D123" s="136"/>
      <c r="E123" s="136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6"/>
      <c r="X123" s="136"/>
      <c r="Y123" s="136"/>
      <c r="Z123" s="136"/>
      <c r="AA123" s="136"/>
      <c r="AB123" s="136"/>
      <c r="AC123" s="138"/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Peak Prices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5.rollprior">
                <anchor moveWithCells="true" sizeWithCells="false">
                  <from>
                    <xdr:col>26</xdr:col>
                    <xdr:colOff>459000</xdr:colOff>
                    <xdr:row>0</xdr:row>
                    <xdr:rowOff>28440</xdr:rowOff>
                  </from>
                  <to>
                    <xdr:col>27</xdr:col>
                    <xdr:colOff>435960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 macro="Module14.copyancillary">
                <anchor moveWithCells="true" sizeWithCells="false">
                  <from>
                    <xdr:col>29</xdr:col>
                    <xdr:colOff>371160</xdr:colOff>
                    <xdr:row>0</xdr:row>
                    <xdr:rowOff>28440</xdr:rowOff>
                  </from>
                  <to>
                    <xdr:col>31</xdr:col>
                    <xdr:colOff>493200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" activeCellId="0" sqref="A1:IV16384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7"/>
    <col collapsed="false" customWidth="true" hidden="true" outlineLevel="0" max="2" min="2" style="63" width="10.41"/>
    <col collapsed="false" customWidth="true" hidden="false" outlineLevel="0" max="5" min="3" style="63" width="9.13"/>
    <col collapsed="false" customWidth="true" hidden="false" outlineLevel="0" max="6" min="6" style="63" width="9.84"/>
    <col collapsed="false" customWidth="true" hidden="false" outlineLevel="0" max="7" min="7" style="63" width="11.7"/>
    <col collapsed="false" customWidth="true" hidden="true" outlineLevel="0" max="9" min="8" style="63" width="9.84"/>
    <col collapsed="false" customWidth="true" hidden="false" outlineLevel="0" max="10" min="10" style="63" width="12.42"/>
    <col collapsed="false" customWidth="true" hidden="true" outlineLevel="0" max="12" min="11" style="63" width="9.84"/>
    <col collapsed="false" customWidth="true" hidden="false" outlineLevel="0" max="14" min="13" style="63" width="9.84"/>
    <col collapsed="false" customWidth="true" hidden="false" outlineLevel="0" max="15" min="15" style="63" width="11.13"/>
    <col collapsed="false" customWidth="true" hidden="true" outlineLevel="0" max="16" min="16" style="63" width="9.84"/>
    <col collapsed="false" customWidth="true" hidden="true" outlineLevel="0" max="17" min="17" style="63" width="2.56"/>
    <col collapsed="false" customWidth="true" hidden="false" outlineLevel="0" max="18" min="18" style="63" width="9.84"/>
    <col collapsed="false" customWidth="true" hidden="false" outlineLevel="0" max="19" min="19" style="63" width="11.99"/>
    <col collapsed="false" customWidth="true" hidden="true" outlineLevel="0" max="22" min="20" style="63" width="9.84"/>
    <col collapsed="false" customWidth="true" hidden="false" outlineLevel="0" max="27" min="23" style="63" width="10.41"/>
    <col collapsed="false" customWidth="true" hidden="false" outlineLevel="0" max="28" min="28" style="87" width="13.27"/>
    <col collapsed="false" customWidth="true" hidden="false" outlineLevel="0" max="29" min="29" style="63" width="14.99"/>
    <col collapsed="false" customWidth="true" hidden="false" outlineLevel="0" max="30" min="30" style="64" width="9.84"/>
    <col collapsed="false" customWidth="true" hidden="false" outlineLevel="0" max="31" min="31" style="63" width="14.84"/>
    <col collapsed="false" customWidth="true" hidden="false" outlineLevel="0" max="32" min="32" style="63" width="12.99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false" customHeight="false" outlineLevel="0" collapsed="false">
      <c r="A1" s="65" t="s">
        <v>23</v>
      </c>
    </row>
    <row r="2" customFormat="false" ht="24" hidden="false" customHeight="true" outlineLevel="0" collapsed="false">
      <c r="A2" s="68" t="n">
        <v>37193</v>
      </c>
      <c r="B2" s="66"/>
    </row>
    <row r="3" customFormat="false" ht="10.5" hidden="true" customHeight="true" outlineLevel="0" collapsed="false">
      <c r="A3" s="68"/>
      <c r="B3" s="66"/>
      <c r="C3" s="63" t="n">
        <v>16</v>
      </c>
      <c r="D3" s="63" t="n">
        <v>304</v>
      </c>
      <c r="E3" s="63" t="n">
        <v>328</v>
      </c>
      <c r="AG3" s="63" t="n">
        <v>312</v>
      </c>
      <c r="AH3" s="63" t="n">
        <v>288</v>
      </c>
      <c r="AI3" s="63" t="n">
        <v>328</v>
      </c>
      <c r="AJ3" s="63" t="n">
        <v>304</v>
      </c>
      <c r="AK3" s="63" t="n">
        <v>312</v>
      </c>
      <c r="AL3" s="63" t="n">
        <v>320</v>
      </c>
      <c r="AM3" s="63" t="n">
        <v>312</v>
      </c>
      <c r="AN3" s="63" t="n">
        <v>312</v>
      </c>
      <c r="AO3" s="63" t="n">
        <v>320</v>
      </c>
      <c r="AP3" s="63" t="n">
        <v>312</v>
      </c>
      <c r="AQ3" s="63" t="n">
        <v>304</v>
      </c>
      <c r="AR3" s="63" t="n">
        <v>328</v>
      </c>
      <c r="AS3" s="63" t="n">
        <v>312</v>
      </c>
      <c r="AT3" s="63" t="n">
        <v>288</v>
      </c>
      <c r="AU3" s="63" t="n">
        <v>328</v>
      </c>
      <c r="AV3" s="63" t="n">
        <v>304</v>
      </c>
      <c r="AW3" s="63" t="n">
        <v>312</v>
      </c>
      <c r="AX3" s="63" t="n">
        <v>320</v>
      </c>
      <c r="AY3" s="63" t="n">
        <v>312</v>
      </c>
      <c r="AZ3" s="63" t="n">
        <v>328</v>
      </c>
      <c r="BA3" s="63" t="n">
        <v>304</v>
      </c>
      <c r="BB3" s="63" t="n">
        <v>312</v>
      </c>
      <c r="BC3" s="63" t="n">
        <v>320</v>
      </c>
      <c r="BD3" s="63" t="n">
        <v>312</v>
      </c>
      <c r="BE3" s="63" t="n">
        <v>312</v>
      </c>
      <c r="BF3" s="63" t="n">
        <v>312</v>
      </c>
      <c r="BG3" s="63" t="n">
        <v>312</v>
      </c>
      <c r="BH3" s="63" t="n">
        <v>304</v>
      </c>
      <c r="BI3" s="63" t="n">
        <v>328</v>
      </c>
      <c r="BJ3" s="63" t="n">
        <v>304</v>
      </c>
      <c r="BK3" s="63" t="n">
        <v>312</v>
      </c>
      <c r="BL3" s="63" t="n">
        <v>328</v>
      </c>
      <c r="BM3" s="63" t="n">
        <v>304</v>
      </c>
      <c r="BN3" s="63" t="n">
        <v>328</v>
      </c>
      <c r="BO3" s="63" t="n">
        <v>304</v>
      </c>
      <c r="BP3" s="63" t="n">
        <v>312</v>
      </c>
      <c r="BQ3" s="63" t="n">
        <v>328</v>
      </c>
      <c r="BR3" s="63" t="n">
        <v>288</v>
      </c>
      <c r="BS3" s="63" t="n">
        <v>312</v>
      </c>
      <c r="BT3" s="63" t="n">
        <v>304</v>
      </c>
      <c r="BU3" s="63" t="n">
        <v>328</v>
      </c>
      <c r="BV3" s="63" t="n">
        <v>304</v>
      </c>
      <c r="BW3" s="63" t="n">
        <v>328</v>
      </c>
      <c r="BX3" s="63" t="n">
        <v>312</v>
      </c>
      <c r="BY3" s="63" t="n">
        <v>304</v>
      </c>
      <c r="BZ3" s="63" t="n">
        <v>328</v>
      </c>
      <c r="CA3" s="63" t="n">
        <v>304</v>
      </c>
      <c r="CB3" s="63" t="n">
        <v>312</v>
      </c>
      <c r="CC3" s="63" t="n">
        <v>328</v>
      </c>
      <c r="CD3" s="63" t="n">
        <v>288</v>
      </c>
      <c r="CE3" s="63" t="n">
        <v>312</v>
      </c>
      <c r="CF3" s="63" t="n">
        <v>320</v>
      </c>
      <c r="CG3" s="63" t="n">
        <v>312</v>
      </c>
      <c r="CH3" s="63" t="n">
        <v>304</v>
      </c>
      <c r="CI3" s="63" t="n">
        <v>328</v>
      </c>
      <c r="CJ3" s="63" t="n">
        <v>312</v>
      </c>
      <c r="CK3" s="63" t="n">
        <v>304</v>
      </c>
      <c r="CL3" s="63" t="n">
        <v>328</v>
      </c>
      <c r="CM3" s="63" t="n">
        <v>304</v>
      </c>
      <c r="CN3" s="63" t="n">
        <v>328</v>
      </c>
      <c r="CO3" s="63" t="n">
        <v>312</v>
      </c>
      <c r="CP3" s="63" t="n">
        <v>288</v>
      </c>
      <c r="CQ3" s="63" t="n">
        <v>312</v>
      </c>
      <c r="CR3" s="63" t="n">
        <v>320</v>
      </c>
      <c r="CS3" s="63" t="n">
        <v>312</v>
      </c>
      <c r="CT3" s="63" t="n">
        <v>304</v>
      </c>
      <c r="CU3" s="63" t="n">
        <v>328</v>
      </c>
      <c r="CV3" s="63" t="n">
        <v>312</v>
      </c>
      <c r="CW3" s="63" t="n">
        <v>320</v>
      </c>
      <c r="CX3" s="63" t="n">
        <v>312</v>
      </c>
      <c r="CY3" s="63" t="n">
        <v>304</v>
      </c>
      <c r="CZ3" s="63" t="n">
        <v>328</v>
      </c>
      <c r="DA3" s="63" t="n">
        <v>312</v>
      </c>
      <c r="DB3" s="63" t="n">
        <v>296</v>
      </c>
      <c r="DC3" s="63" t="n">
        <v>328</v>
      </c>
      <c r="DD3" s="63" t="n">
        <v>304</v>
      </c>
      <c r="DE3" s="63" t="n">
        <v>312</v>
      </c>
      <c r="DF3" s="63" t="n">
        <v>320</v>
      </c>
      <c r="DG3" s="63" t="n">
        <v>312</v>
      </c>
      <c r="DH3" s="63" t="n">
        <v>328</v>
      </c>
      <c r="DI3" s="63" t="n">
        <v>304</v>
      </c>
      <c r="DJ3" s="63" t="n">
        <v>312</v>
      </c>
      <c r="DK3" s="63" t="n">
        <v>320</v>
      </c>
      <c r="DL3" s="63" t="n">
        <v>312</v>
      </c>
      <c r="DM3" s="63" t="n">
        <v>312</v>
      </c>
      <c r="DN3" s="63" t="n">
        <v>288</v>
      </c>
      <c r="DO3" s="63" t="n">
        <v>328</v>
      </c>
      <c r="DP3" s="63" t="n">
        <v>304</v>
      </c>
      <c r="DQ3" s="63" t="n">
        <v>328</v>
      </c>
      <c r="DR3" s="63" t="n">
        <v>304</v>
      </c>
      <c r="DS3" s="63" t="n">
        <v>312</v>
      </c>
      <c r="DT3" s="63" t="n">
        <v>328</v>
      </c>
      <c r="DU3" s="63" t="n">
        <v>304</v>
      </c>
      <c r="DV3" s="63" t="n">
        <v>312</v>
      </c>
      <c r="DW3" s="63" t="n">
        <v>320</v>
      </c>
      <c r="DX3" s="63" t="n">
        <v>312</v>
      </c>
      <c r="DY3" s="63" t="n">
        <v>328</v>
      </c>
      <c r="DZ3" s="63" t="n">
        <v>288</v>
      </c>
      <c r="EA3" s="63" t="n">
        <v>312</v>
      </c>
      <c r="EB3" s="63" t="n">
        <v>304</v>
      </c>
      <c r="EC3" s="63" t="n">
        <v>328</v>
      </c>
      <c r="ED3" s="63" t="n">
        <v>304</v>
      </c>
      <c r="EE3" s="63" t="n">
        <v>312</v>
      </c>
      <c r="EF3" s="63" t="n">
        <v>328</v>
      </c>
      <c r="EG3" s="63" t="n">
        <v>304</v>
      </c>
      <c r="EH3" s="63" t="n">
        <v>328</v>
      </c>
      <c r="EI3" s="63" t="n">
        <v>304</v>
      </c>
      <c r="EJ3" s="63" t="n">
        <v>312</v>
      </c>
    </row>
    <row r="4" customFormat="false" ht="11.25" hidden="true" customHeight="false" outlineLevel="0" collapsed="false">
      <c r="A4" s="69"/>
      <c r="B4" s="66"/>
      <c r="F4" s="70" t="n">
        <v>36892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</row>
    <row r="5" customFormat="false" ht="11.25" hidden="true" customHeight="false" outlineLevel="0" collapsed="false">
      <c r="A5" s="69"/>
      <c r="B5" s="66"/>
      <c r="C5" s="63" t="n">
        <v>16</v>
      </c>
      <c r="D5" s="63" t="n">
        <v>368</v>
      </c>
      <c r="E5" s="63" t="n">
        <v>408</v>
      </c>
      <c r="AG5" s="63" t="n">
        <v>376</v>
      </c>
      <c r="AH5" s="63" t="n">
        <v>352</v>
      </c>
      <c r="AI5" s="63" t="n">
        <v>408</v>
      </c>
      <c r="AJ5" s="63" t="n">
        <v>368</v>
      </c>
      <c r="AK5" s="63" t="n">
        <v>376</v>
      </c>
      <c r="AL5" s="63" t="n">
        <v>400</v>
      </c>
      <c r="AM5" s="63" t="n">
        <v>376</v>
      </c>
      <c r="AN5" s="63" t="n">
        <v>392</v>
      </c>
      <c r="AO5" s="63" t="n">
        <v>384</v>
      </c>
      <c r="AP5" s="63" t="n">
        <v>376</v>
      </c>
      <c r="AQ5" s="63" t="n">
        <v>384</v>
      </c>
      <c r="AR5" s="63" t="n">
        <v>392</v>
      </c>
      <c r="AS5" s="63" t="n">
        <v>376</v>
      </c>
      <c r="AT5" s="63" t="n">
        <v>352</v>
      </c>
      <c r="AU5" s="63" t="n">
        <v>408</v>
      </c>
      <c r="AV5" s="63" t="n">
        <v>368</v>
      </c>
      <c r="AW5" s="63" t="n">
        <v>392</v>
      </c>
      <c r="AX5" s="63" t="n">
        <v>384</v>
      </c>
      <c r="AY5" s="63" t="n">
        <v>376</v>
      </c>
      <c r="AZ5" s="63" t="n">
        <v>408</v>
      </c>
      <c r="BA5" s="63" t="n">
        <v>368</v>
      </c>
      <c r="BB5" s="63" t="n">
        <v>376</v>
      </c>
      <c r="BC5" s="63" t="n">
        <v>400</v>
      </c>
      <c r="BD5" s="63" t="n">
        <v>376</v>
      </c>
      <c r="BE5" s="63" t="n">
        <v>392</v>
      </c>
      <c r="BF5" s="63" t="n">
        <v>376</v>
      </c>
      <c r="BG5" s="63" t="n">
        <v>376</v>
      </c>
      <c r="BH5" s="63" t="n">
        <v>368</v>
      </c>
      <c r="BI5" s="63" t="n">
        <v>408</v>
      </c>
      <c r="BJ5" s="63" t="n">
        <v>368</v>
      </c>
      <c r="BK5" s="63" t="n">
        <v>392</v>
      </c>
      <c r="BL5" s="63" t="n">
        <v>392</v>
      </c>
      <c r="BM5" s="63" t="n">
        <v>368</v>
      </c>
      <c r="BN5" s="63" t="n">
        <v>408</v>
      </c>
      <c r="BO5" s="63" t="n">
        <v>368</v>
      </c>
      <c r="BP5" s="63" t="n">
        <v>376</v>
      </c>
      <c r="BQ5" s="63" t="n">
        <v>408</v>
      </c>
      <c r="BR5" s="63" t="n">
        <v>352</v>
      </c>
      <c r="BS5" s="63" t="n">
        <v>376</v>
      </c>
      <c r="BT5" s="63" t="n">
        <v>384</v>
      </c>
      <c r="BU5" s="63" t="n">
        <v>392</v>
      </c>
      <c r="BV5" s="63" t="n">
        <v>368</v>
      </c>
      <c r="BW5" s="63" t="n">
        <v>408</v>
      </c>
      <c r="BX5" s="63" t="n">
        <v>376</v>
      </c>
      <c r="BY5" s="63" t="n">
        <v>368</v>
      </c>
      <c r="BZ5" s="63" t="n">
        <v>408</v>
      </c>
      <c r="CA5" s="63" t="n">
        <v>368</v>
      </c>
      <c r="CB5" s="63" t="n">
        <v>392</v>
      </c>
      <c r="CC5" s="63" t="n">
        <v>392</v>
      </c>
      <c r="CD5" s="63" t="n">
        <v>352</v>
      </c>
      <c r="CE5" s="63" t="n">
        <v>376</v>
      </c>
      <c r="CF5" s="63" t="n">
        <v>400</v>
      </c>
      <c r="CG5" s="63" t="n">
        <v>376</v>
      </c>
      <c r="CH5" s="63" t="n">
        <v>368</v>
      </c>
      <c r="CI5" s="63" t="n">
        <v>408</v>
      </c>
      <c r="CJ5" s="63" t="n">
        <v>376</v>
      </c>
      <c r="CK5" s="63" t="n">
        <v>384</v>
      </c>
      <c r="CL5" s="63" t="n">
        <v>392</v>
      </c>
      <c r="CM5" s="63" t="n">
        <v>368</v>
      </c>
      <c r="CN5" s="63" t="n">
        <v>408</v>
      </c>
      <c r="CO5" s="63" t="n">
        <v>376</v>
      </c>
      <c r="CP5" s="63" t="n">
        <v>352</v>
      </c>
      <c r="CQ5" s="63" t="n">
        <v>392</v>
      </c>
      <c r="CR5" s="63" t="n">
        <v>384</v>
      </c>
      <c r="CS5" s="63" t="n">
        <v>376</v>
      </c>
      <c r="CT5" s="63" t="n">
        <v>384</v>
      </c>
      <c r="CU5" s="63" t="n">
        <v>392</v>
      </c>
      <c r="CV5" s="63" t="n">
        <v>376</v>
      </c>
      <c r="CW5" s="63" t="n">
        <v>400</v>
      </c>
      <c r="CX5" s="63" t="n">
        <v>376</v>
      </c>
      <c r="CY5" s="63" t="n">
        <v>368</v>
      </c>
      <c r="CZ5" s="63" t="n">
        <v>408</v>
      </c>
      <c r="DA5" s="63" t="n">
        <v>376</v>
      </c>
      <c r="DB5" s="63" t="n">
        <v>360</v>
      </c>
      <c r="DC5" s="63" t="n">
        <v>408</v>
      </c>
      <c r="DD5" s="63" t="n">
        <v>368</v>
      </c>
      <c r="DE5" s="63" t="n">
        <v>392</v>
      </c>
      <c r="DF5" s="63" t="n">
        <v>384</v>
      </c>
      <c r="DG5" s="63" t="n">
        <v>376</v>
      </c>
      <c r="DH5" s="63" t="n">
        <v>408</v>
      </c>
      <c r="DI5" s="63" t="n">
        <v>368</v>
      </c>
      <c r="DJ5" s="63" t="n">
        <v>376</v>
      </c>
      <c r="DK5" s="63" t="n">
        <v>400</v>
      </c>
      <c r="DL5" s="63" t="n">
        <v>376</v>
      </c>
      <c r="DM5" s="63" t="n">
        <v>392</v>
      </c>
      <c r="DN5" s="63" t="n">
        <v>352</v>
      </c>
      <c r="DO5" s="63" t="n">
        <v>392</v>
      </c>
      <c r="DP5" s="63" t="n">
        <v>368</v>
      </c>
      <c r="DQ5" s="63" t="n">
        <v>408</v>
      </c>
      <c r="DR5" s="63" t="n">
        <v>368</v>
      </c>
      <c r="DS5" s="63" t="n">
        <v>376</v>
      </c>
      <c r="DT5" s="63" t="n">
        <v>408</v>
      </c>
      <c r="DU5" s="63" t="n">
        <v>368</v>
      </c>
      <c r="DV5" s="63" t="n">
        <v>392</v>
      </c>
      <c r="DW5" s="63" t="n">
        <v>384</v>
      </c>
      <c r="DX5" s="63" t="n">
        <v>376</v>
      </c>
      <c r="DY5" s="63" t="n">
        <v>408</v>
      </c>
      <c r="DZ5" s="63" t="n">
        <v>352</v>
      </c>
      <c r="EA5" s="63" t="n">
        <v>376</v>
      </c>
      <c r="EB5" s="63" t="n">
        <v>368</v>
      </c>
      <c r="EC5" s="63" t="n">
        <v>408</v>
      </c>
      <c r="ED5" s="63" t="n">
        <v>368</v>
      </c>
      <c r="EE5" s="63" t="n">
        <v>392</v>
      </c>
      <c r="EF5" s="63" t="n">
        <v>392</v>
      </c>
      <c r="EG5" s="63" t="n">
        <v>368</v>
      </c>
      <c r="EH5" s="63" t="n">
        <v>408</v>
      </c>
      <c r="EI5" s="63" t="n">
        <v>368</v>
      </c>
      <c r="EJ5" s="63" t="n">
        <v>376</v>
      </c>
    </row>
    <row r="6" customFormat="false" ht="12.75" hidden="false" customHeight="false" outlineLevel="0" collapsed="false">
      <c r="A6" s="72" t="n">
        <v>37193</v>
      </c>
    </row>
    <row r="7" customFormat="false" ht="10.5" hidden="true" customHeight="true" outlineLevel="0" collapsed="false">
      <c r="C7" s="73" t="n">
        <v>37165</v>
      </c>
      <c r="D7" s="73" t="n">
        <v>37196</v>
      </c>
      <c r="E7" s="73" t="n">
        <v>37226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3"/>
      <c r="X7" s="73"/>
      <c r="Y7" s="73"/>
      <c r="Z7" s="73"/>
      <c r="AA7" s="73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21" hidden="false" customHeight="true" outlineLevel="0" collapsed="false">
      <c r="A8" s="128" t="s">
        <v>70</v>
      </c>
      <c r="B8" s="118"/>
      <c r="C8" s="148" t="s">
        <v>48</v>
      </c>
      <c r="D8" s="148" t="s">
        <v>49</v>
      </c>
      <c r="E8" s="148" t="s">
        <v>50</v>
      </c>
      <c r="F8" s="149" t="s">
        <v>51</v>
      </c>
      <c r="G8" s="149" t="s">
        <v>52</v>
      </c>
      <c r="H8" s="148" t="n">
        <v>37257</v>
      </c>
      <c r="I8" s="148" t="n">
        <v>37288</v>
      </c>
      <c r="J8" s="149" t="s">
        <v>53</v>
      </c>
      <c r="K8" s="148" t="n">
        <v>37316</v>
      </c>
      <c r="L8" s="148" t="n">
        <v>37347</v>
      </c>
      <c r="M8" s="148" t="n">
        <v>37377</v>
      </c>
      <c r="N8" s="148" t="n">
        <v>37408</v>
      </c>
      <c r="O8" s="148" t="s">
        <v>54</v>
      </c>
      <c r="P8" s="150" t="n">
        <v>37438</v>
      </c>
      <c r="Q8" s="148" t="n">
        <v>37469</v>
      </c>
      <c r="R8" s="148" t="n">
        <v>37500</v>
      </c>
      <c r="S8" s="148" t="s">
        <v>55</v>
      </c>
      <c r="T8" s="148" t="n">
        <v>37530</v>
      </c>
      <c r="U8" s="148" t="n">
        <v>37561</v>
      </c>
      <c r="V8" s="148" t="n">
        <v>37591</v>
      </c>
      <c r="W8" s="148" t="s">
        <v>56</v>
      </c>
      <c r="X8" s="148" t="s">
        <v>57</v>
      </c>
      <c r="Y8" s="148" t="s">
        <v>58</v>
      </c>
      <c r="Z8" s="148" t="s">
        <v>59</v>
      </c>
      <c r="AA8" s="148" t="s">
        <v>60</v>
      </c>
      <c r="AB8" s="151" t="s">
        <v>61</v>
      </c>
      <c r="AC8" s="149" t="s">
        <v>71</v>
      </c>
      <c r="AD8" s="149"/>
      <c r="AG8" s="75" t="n">
        <v>37257</v>
      </c>
      <c r="AH8" s="75" t="n">
        <v>37288</v>
      </c>
      <c r="AI8" s="75" t="n">
        <v>37316</v>
      </c>
      <c r="AJ8" s="75" t="n">
        <v>37347</v>
      </c>
      <c r="AK8" s="75" t="n">
        <v>37377</v>
      </c>
      <c r="AL8" s="75" t="n">
        <v>37408</v>
      </c>
      <c r="AM8" s="75" t="n">
        <v>37438</v>
      </c>
      <c r="AN8" s="75" t="n">
        <v>37469</v>
      </c>
      <c r="AO8" s="75" t="n">
        <v>37500</v>
      </c>
      <c r="AP8" s="75" t="n">
        <v>37530</v>
      </c>
      <c r="AQ8" s="75" t="n">
        <v>37561</v>
      </c>
      <c r="AR8" s="75" t="n">
        <v>37591</v>
      </c>
      <c r="AS8" s="75" t="n">
        <v>37622</v>
      </c>
      <c r="AT8" s="75" t="n">
        <v>37653</v>
      </c>
      <c r="AU8" s="75" t="n">
        <v>37681</v>
      </c>
      <c r="AV8" s="75" t="n">
        <v>37712</v>
      </c>
      <c r="AW8" s="75" t="n">
        <v>37742</v>
      </c>
      <c r="AX8" s="75" t="n">
        <v>37773</v>
      </c>
      <c r="AY8" s="75" t="n">
        <v>37803</v>
      </c>
      <c r="AZ8" s="75" t="n">
        <v>37834</v>
      </c>
      <c r="BA8" s="75" t="n">
        <v>37865</v>
      </c>
      <c r="BB8" s="75" t="n">
        <v>37895</v>
      </c>
      <c r="BC8" s="75" t="n">
        <v>37926</v>
      </c>
      <c r="BD8" s="75" t="n">
        <v>37956</v>
      </c>
      <c r="BE8" s="75" t="n">
        <v>37987</v>
      </c>
      <c r="BF8" s="75" t="n">
        <v>38018</v>
      </c>
      <c r="BG8" s="75" t="n">
        <v>38047</v>
      </c>
      <c r="BH8" s="75" t="n">
        <v>38078</v>
      </c>
      <c r="BI8" s="75" t="n">
        <v>38108</v>
      </c>
      <c r="BJ8" s="75" t="n">
        <v>38139</v>
      </c>
      <c r="BK8" s="75" t="n">
        <v>38169</v>
      </c>
      <c r="BL8" s="75" t="n">
        <v>38200</v>
      </c>
      <c r="BM8" s="75" t="n">
        <v>38231</v>
      </c>
      <c r="BN8" s="75" t="n">
        <v>38261</v>
      </c>
      <c r="BO8" s="75" t="n">
        <v>38292</v>
      </c>
      <c r="BP8" s="75" t="n">
        <v>38322</v>
      </c>
      <c r="BQ8" s="75" t="n">
        <v>38353</v>
      </c>
      <c r="BR8" s="75" t="n">
        <v>38384</v>
      </c>
      <c r="BS8" s="75" t="n">
        <v>38412</v>
      </c>
      <c r="BT8" s="75" t="n">
        <v>38443</v>
      </c>
      <c r="BU8" s="75" t="n">
        <v>38473</v>
      </c>
      <c r="BV8" s="75" t="n">
        <v>38504</v>
      </c>
      <c r="BW8" s="75" t="n">
        <v>38534</v>
      </c>
      <c r="BX8" s="75" t="n">
        <v>38565</v>
      </c>
      <c r="BY8" s="75" t="n">
        <v>38596</v>
      </c>
      <c r="BZ8" s="75" t="n">
        <v>38626</v>
      </c>
      <c r="CA8" s="75" t="n">
        <v>38657</v>
      </c>
      <c r="CB8" s="75" t="n">
        <v>38687</v>
      </c>
      <c r="CC8" s="75" t="n">
        <v>38718</v>
      </c>
      <c r="CD8" s="75" t="n">
        <v>38749</v>
      </c>
      <c r="CE8" s="75" t="n">
        <v>38777</v>
      </c>
      <c r="CF8" s="75" t="n">
        <v>38808</v>
      </c>
      <c r="CG8" s="75" t="n">
        <v>38838</v>
      </c>
      <c r="CH8" s="75" t="n">
        <v>38869</v>
      </c>
      <c r="CI8" s="75" t="n">
        <v>38899</v>
      </c>
      <c r="CJ8" s="75" t="n">
        <v>38930</v>
      </c>
      <c r="CK8" s="75" t="n">
        <v>38961</v>
      </c>
      <c r="CL8" s="75" t="n">
        <v>38991</v>
      </c>
      <c r="CM8" s="75" t="n">
        <v>39022</v>
      </c>
      <c r="CN8" s="75" t="n">
        <v>39052</v>
      </c>
      <c r="CO8" s="75" t="n">
        <v>39083</v>
      </c>
      <c r="CP8" s="75" t="n">
        <v>39114</v>
      </c>
      <c r="CQ8" s="75" t="n">
        <v>39142</v>
      </c>
      <c r="CR8" s="75" t="n">
        <v>39173</v>
      </c>
      <c r="CS8" s="75" t="n">
        <v>39203</v>
      </c>
      <c r="CT8" s="75" t="n">
        <v>39234</v>
      </c>
      <c r="CU8" s="75" t="n">
        <v>39264</v>
      </c>
      <c r="CV8" s="75" t="n">
        <v>39295</v>
      </c>
      <c r="CW8" s="75" t="n">
        <v>39326</v>
      </c>
      <c r="CX8" s="75" t="n">
        <v>39356</v>
      </c>
      <c r="CY8" s="75" t="n">
        <v>39387</v>
      </c>
      <c r="CZ8" s="75" t="n">
        <v>39417</v>
      </c>
      <c r="DA8" s="75" t="n">
        <v>39448</v>
      </c>
      <c r="DB8" s="75" t="n">
        <v>39479</v>
      </c>
      <c r="DC8" s="75" t="n">
        <v>39508</v>
      </c>
      <c r="DD8" s="75" t="n">
        <v>39539</v>
      </c>
      <c r="DE8" s="75" t="n">
        <v>39569</v>
      </c>
      <c r="DF8" s="75" t="n">
        <v>39600</v>
      </c>
      <c r="DG8" s="75" t="n">
        <v>39630</v>
      </c>
      <c r="DH8" s="75" t="n">
        <v>39661</v>
      </c>
      <c r="DI8" s="75" t="n">
        <v>39692</v>
      </c>
      <c r="DJ8" s="75" t="n">
        <v>39722</v>
      </c>
      <c r="DK8" s="75" t="n">
        <v>39753</v>
      </c>
      <c r="DL8" s="75" t="n">
        <v>39783</v>
      </c>
      <c r="DM8" s="75" t="n">
        <v>39814</v>
      </c>
      <c r="DN8" s="75" t="n">
        <v>39845</v>
      </c>
      <c r="DO8" s="75" t="n">
        <v>39873</v>
      </c>
      <c r="DP8" s="75" t="n">
        <v>39904</v>
      </c>
      <c r="DQ8" s="75" t="n">
        <v>39934</v>
      </c>
      <c r="DR8" s="75" t="n">
        <v>39965</v>
      </c>
      <c r="DS8" s="75" t="n">
        <v>39995</v>
      </c>
      <c r="DT8" s="75" t="n">
        <v>40026</v>
      </c>
      <c r="DU8" s="75" t="n">
        <v>40057</v>
      </c>
      <c r="DV8" s="75" t="n">
        <v>40087</v>
      </c>
      <c r="DW8" s="75" t="n">
        <v>40118</v>
      </c>
      <c r="DX8" s="75" t="n">
        <v>40148</v>
      </c>
      <c r="DY8" s="75" t="n">
        <v>40179</v>
      </c>
      <c r="DZ8" s="75" t="n">
        <v>40210</v>
      </c>
      <c r="EA8" s="75" t="n">
        <v>40238</v>
      </c>
      <c r="EB8" s="75" t="n">
        <v>40269</v>
      </c>
      <c r="EC8" s="75" t="n">
        <v>40299</v>
      </c>
      <c r="ED8" s="75" t="n">
        <v>40330</v>
      </c>
      <c r="EE8" s="75" t="n">
        <v>40360</v>
      </c>
      <c r="EF8" s="75" t="n">
        <v>40391</v>
      </c>
      <c r="EG8" s="75" t="n">
        <v>40422</v>
      </c>
      <c r="EH8" s="75" t="n">
        <v>40452</v>
      </c>
      <c r="EI8" s="75" t="n">
        <v>40483</v>
      </c>
      <c r="EJ8" s="75" t="n">
        <v>40513</v>
      </c>
    </row>
    <row r="9" customFormat="false" ht="13.7" hidden="false" customHeight="true" outlineLevel="0" collapsed="false">
      <c r="A9" s="84" t="s">
        <v>13</v>
      </c>
      <c r="B9" s="105" t="s">
        <v>63</v>
      </c>
      <c r="C9" s="124" t="n">
        <v>29.25</v>
      </c>
      <c r="D9" s="124" t="n">
        <v>30.6053157894737</v>
      </c>
      <c r="E9" s="124" t="n">
        <v>31.8778536585366</v>
      </c>
      <c r="F9" s="86" t="n">
        <v>31.2334854838501</v>
      </c>
      <c r="G9" s="85" t="n">
        <v>30.6859658119658</v>
      </c>
      <c r="H9" s="85" t="n">
        <v>31.8721538461539</v>
      </c>
      <c r="I9" s="85" t="n">
        <v>29.4997777777778</v>
      </c>
      <c r="J9" s="85" t="n">
        <v>23.0001379974326</v>
      </c>
      <c r="K9" s="85" t="n">
        <v>25.0001707317073</v>
      </c>
      <c r="L9" s="85" t="n">
        <v>21.0001052631579</v>
      </c>
      <c r="M9" s="85" t="n">
        <v>21.467641025641</v>
      </c>
      <c r="N9" s="85" t="n">
        <v>21.50025</v>
      </c>
      <c r="O9" s="85" t="n">
        <v>33.454858974359</v>
      </c>
      <c r="P9" s="87" t="n">
        <v>31.9098717948718</v>
      </c>
      <c r="Q9" s="85" t="n">
        <v>34.9998461538462</v>
      </c>
      <c r="R9" s="85" t="n">
        <v>29.85</v>
      </c>
      <c r="S9" s="85" t="n">
        <v>27.6188069736568</v>
      </c>
      <c r="T9" s="85" t="n">
        <v>28.0001025641026</v>
      </c>
      <c r="U9" s="85" t="n">
        <v>25.8686842105263</v>
      </c>
      <c r="V9" s="85" t="n">
        <v>28.9876341463415</v>
      </c>
      <c r="W9" s="86" t="n">
        <v>27.481045030201</v>
      </c>
      <c r="X9" s="85" t="n">
        <v>27.7946260563464</v>
      </c>
      <c r="Y9" s="85" t="n">
        <v>28.0130379991579</v>
      </c>
      <c r="Z9" s="85" t="n">
        <v>28.2005157898553</v>
      </c>
      <c r="AA9" s="85" t="n">
        <v>28.8553837991462</v>
      </c>
      <c r="AB9" s="87" t="n">
        <v>29.4602795425955</v>
      </c>
      <c r="AC9" s="152" t="n">
        <v>28.5176938724306</v>
      </c>
      <c r="AD9" s="90"/>
      <c r="AE9" s="91"/>
      <c r="AG9" s="125" t="n">
        <v>31.8721538461539</v>
      </c>
      <c r="AH9" s="125" t="n">
        <v>29.4997777777778</v>
      </c>
      <c r="AI9" s="125" t="n">
        <v>25.0001707317073</v>
      </c>
      <c r="AJ9" s="125" t="n">
        <v>21.0001052631579</v>
      </c>
      <c r="AK9" s="125" t="n">
        <v>21.467641025641</v>
      </c>
      <c r="AL9" s="125" t="n">
        <v>21.50025</v>
      </c>
      <c r="AM9" s="125" t="n">
        <v>31.9098717948718</v>
      </c>
      <c r="AN9" s="125" t="n">
        <v>34.9998461538462</v>
      </c>
      <c r="AO9" s="125" t="n">
        <v>29.85</v>
      </c>
      <c r="AP9" s="125" t="n">
        <v>28.0001025641026</v>
      </c>
      <c r="AQ9" s="125" t="n">
        <v>25.8686842105263</v>
      </c>
      <c r="AR9" s="125" t="n">
        <v>28.9876341463415</v>
      </c>
      <c r="AS9" s="125" t="n">
        <v>29.8844615384615</v>
      </c>
      <c r="AT9" s="125" t="n">
        <v>28.5001111111111</v>
      </c>
      <c r="AU9" s="125" t="n">
        <v>25.9996341463415</v>
      </c>
      <c r="AV9" s="125" t="n">
        <v>22.9997368421053</v>
      </c>
      <c r="AW9" s="125" t="n">
        <v>15.6664871794872</v>
      </c>
      <c r="AX9" s="125" t="n">
        <v>18.99975</v>
      </c>
      <c r="AY9" s="125" t="n">
        <v>35.9229743589744</v>
      </c>
      <c r="AZ9" s="125" t="n">
        <v>38.9997317073171</v>
      </c>
      <c r="BA9" s="125" t="n">
        <v>32.8618421052632</v>
      </c>
      <c r="BB9" s="125" t="n">
        <v>28.9999487179487</v>
      </c>
      <c r="BC9" s="125" t="n">
        <v>24.80625</v>
      </c>
      <c r="BD9" s="125" t="n">
        <v>30.0385128205128</v>
      </c>
      <c r="BE9" s="125" t="n">
        <v>29.3123333333333</v>
      </c>
      <c r="BF9" s="125" t="n">
        <v>28.2700256410256</v>
      </c>
      <c r="BG9" s="125" t="n">
        <v>26.2497692307692</v>
      </c>
      <c r="BH9" s="125" t="n">
        <v>23.8303684210526</v>
      </c>
      <c r="BI9" s="125" t="n">
        <v>17.8342682926829</v>
      </c>
      <c r="BJ9" s="125" t="n">
        <v>20.5997368421053</v>
      </c>
      <c r="BK9" s="125" t="n">
        <v>34.4528461538462</v>
      </c>
      <c r="BL9" s="125" t="n">
        <v>37.0703414634146</v>
      </c>
      <c r="BM9" s="125" t="n">
        <v>32.0194736842105</v>
      </c>
      <c r="BN9" s="125" t="n">
        <v>28.9200243902439</v>
      </c>
      <c r="BO9" s="125" t="n">
        <v>25.4502631578947</v>
      </c>
      <c r="BP9" s="125" t="n">
        <v>29.8011794871795</v>
      </c>
      <c r="BQ9" s="125" t="n">
        <v>29.5463658536585</v>
      </c>
      <c r="BR9" s="125" t="n">
        <v>28.5902222222222</v>
      </c>
      <c r="BS9" s="125" t="n">
        <v>26.7504102564103</v>
      </c>
      <c r="BT9" s="125" t="n">
        <v>24.54</v>
      </c>
      <c r="BU9" s="125" t="n">
        <v>19.0412195121951</v>
      </c>
      <c r="BV9" s="125" t="n">
        <v>21.5898421052632</v>
      </c>
      <c r="BW9" s="125" t="n">
        <v>34.2344634146342</v>
      </c>
      <c r="BX9" s="125" t="n">
        <v>36.6000769230769</v>
      </c>
      <c r="BY9" s="125" t="n">
        <v>31.9942105263158</v>
      </c>
      <c r="BZ9" s="125" t="n">
        <v>29.169756097561</v>
      </c>
      <c r="CA9" s="125" t="n">
        <v>25.9926315789474</v>
      </c>
      <c r="CB9" s="125" t="n">
        <v>29.9572820512821</v>
      </c>
      <c r="CC9" s="125" t="n">
        <v>29.7254878048781</v>
      </c>
      <c r="CD9" s="125" t="n">
        <v>28.8701111111111</v>
      </c>
      <c r="CE9" s="125" t="n">
        <v>27.1895641025641</v>
      </c>
      <c r="CF9" s="125" t="n">
        <v>25.17025</v>
      </c>
      <c r="CG9" s="125" t="n">
        <v>20.1495897435897</v>
      </c>
      <c r="CH9" s="125" t="n">
        <v>22.4896315789474</v>
      </c>
      <c r="CI9" s="125" t="n">
        <v>33.9698536585366</v>
      </c>
      <c r="CJ9" s="125" t="n">
        <v>36.1402051282051</v>
      </c>
      <c r="CK9" s="125" t="n">
        <v>31.9326315789474</v>
      </c>
      <c r="CL9" s="125" t="n">
        <v>29.3796341463415</v>
      </c>
      <c r="CM9" s="125" t="n">
        <v>26.4756842105263</v>
      </c>
      <c r="CN9" s="125" t="n">
        <v>30.0745853658537</v>
      </c>
      <c r="CO9" s="125" t="n">
        <v>29.8346153846154</v>
      </c>
      <c r="CP9" s="125" t="n">
        <v>29.0797777777778</v>
      </c>
      <c r="CQ9" s="125" t="n">
        <v>27.5598717948718</v>
      </c>
      <c r="CR9" s="125" t="n">
        <v>25.73</v>
      </c>
      <c r="CS9" s="125" t="n">
        <v>21.1495128205128</v>
      </c>
      <c r="CT9" s="125" t="n">
        <v>23.2997368421053</v>
      </c>
      <c r="CU9" s="125" t="n">
        <v>33.7020975609756</v>
      </c>
      <c r="CV9" s="125" t="n">
        <v>35.690358974359</v>
      </c>
      <c r="CW9" s="125" t="n">
        <v>31.8665</v>
      </c>
      <c r="CX9" s="125" t="n">
        <v>29.5497435897436</v>
      </c>
      <c r="CY9" s="125" t="n">
        <v>26.9061578947368</v>
      </c>
      <c r="CZ9" s="125" t="n">
        <v>30.1807317073171</v>
      </c>
      <c r="DA9" s="125" t="n">
        <v>29.9762820512821</v>
      </c>
      <c r="DB9" s="125" t="n">
        <v>29.2999459459459</v>
      </c>
      <c r="DC9" s="125" t="n">
        <v>27.8902682926829</v>
      </c>
      <c r="DD9" s="125" t="n">
        <v>26.2001578947368</v>
      </c>
      <c r="DE9" s="125" t="n">
        <v>21.9323076923077</v>
      </c>
      <c r="DF9" s="125" t="n">
        <v>23.94</v>
      </c>
      <c r="DG9" s="125" t="n">
        <v>33.5765128205128</v>
      </c>
      <c r="DH9" s="125" t="n">
        <v>35.449512195122</v>
      </c>
      <c r="DI9" s="125" t="n">
        <v>31.8710526315789</v>
      </c>
      <c r="DJ9" s="125" t="n">
        <v>29.7501794871795</v>
      </c>
      <c r="DK9" s="125" t="n">
        <v>27.29175</v>
      </c>
      <c r="DL9" s="125" t="n">
        <v>30.314358974359</v>
      </c>
      <c r="DM9" s="125" t="n">
        <v>30.1394615384615</v>
      </c>
      <c r="DN9" s="125" t="n">
        <v>29.5201111111111</v>
      </c>
      <c r="DO9" s="125" t="n">
        <v>28.2196829268293</v>
      </c>
      <c r="DP9" s="125" t="n">
        <v>26.6502631578947</v>
      </c>
      <c r="DQ9" s="125" t="n">
        <v>22.6878292682927</v>
      </c>
      <c r="DR9" s="125" t="n">
        <v>24.5598421052632</v>
      </c>
      <c r="DS9" s="125" t="n">
        <v>33.4868205128205</v>
      </c>
      <c r="DT9" s="125" t="n">
        <v>35.2399756097561</v>
      </c>
      <c r="DU9" s="125" t="n">
        <v>31.9034210526316</v>
      </c>
      <c r="DV9" s="125" t="n">
        <v>29.9601538461538</v>
      </c>
      <c r="DW9" s="125" t="n">
        <v>27.65775</v>
      </c>
      <c r="DX9" s="125" t="n">
        <v>30.4600256410256</v>
      </c>
      <c r="DY9" s="125" t="n">
        <v>30.2996097560976</v>
      </c>
      <c r="DZ9" s="125" t="n">
        <v>29.75</v>
      </c>
      <c r="EA9" s="125" t="n">
        <v>28.5402820512821</v>
      </c>
      <c r="EB9" s="125" t="n">
        <v>27.0797368421053</v>
      </c>
      <c r="EC9" s="125" t="n">
        <v>23.3892926829268</v>
      </c>
      <c r="ED9" s="125" t="n">
        <v>25.1502631578947</v>
      </c>
      <c r="EE9" s="125" t="n">
        <v>33.406358974359</v>
      </c>
      <c r="EF9" s="125" t="n">
        <v>35.0598780487805</v>
      </c>
      <c r="EG9" s="125" t="n">
        <v>31.9453684210526</v>
      </c>
      <c r="EH9" s="125" t="n">
        <v>30.159756097561</v>
      </c>
      <c r="EI9" s="125" t="n">
        <v>28.0035263157895</v>
      </c>
      <c r="EJ9" s="125" t="n">
        <v>30.6168205128205</v>
      </c>
    </row>
    <row r="10" customFormat="false" ht="13.7" hidden="false" customHeight="true" outlineLevel="0" collapsed="false">
      <c r="A10" s="92" t="s">
        <v>12</v>
      </c>
      <c r="B10" s="93" t="s">
        <v>64</v>
      </c>
      <c r="C10" s="125" t="n">
        <v>30</v>
      </c>
      <c r="D10" s="125" t="n">
        <v>30.1971578947368</v>
      </c>
      <c r="E10" s="125" t="n">
        <v>31.8692682926829</v>
      </c>
      <c r="F10" s="94" t="n">
        <v>31.0545651119669</v>
      </c>
      <c r="G10" s="87" t="n">
        <v>30.1730299145299</v>
      </c>
      <c r="H10" s="87" t="n">
        <v>31.3459487179487</v>
      </c>
      <c r="I10" s="87" t="n">
        <v>29.0001111111111</v>
      </c>
      <c r="J10" s="87" t="n">
        <v>23.7501598202824</v>
      </c>
      <c r="K10" s="87" t="n">
        <v>25.4999512195122</v>
      </c>
      <c r="L10" s="87" t="n">
        <v>22.0003684210526</v>
      </c>
      <c r="M10" s="87" t="n">
        <v>22.9483846153846</v>
      </c>
      <c r="N10" s="87" t="n">
        <v>23.00025</v>
      </c>
      <c r="O10" s="87" t="n">
        <v>34.9359102564103</v>
      </c>
      <c r="P10" s="87" t="n">
        <v>33.3721538461539</v>
      </c>
      <c r="Q10" s="87" t="n">
        <v>36.4996666666667</v>
      </c>
      <c r="R10" s="87" t="n">
        <v>31.29375</v>
      </c>
      <c r="S10" s="87" t="n">
        <v>27.4181595953611</v>
      </c>
      <c r="T10" s="87" t="n">
        <v>29.5000256410256</v>
      </c>
      <c r="U10" s="87" t="n">
        <v>24.8155263157895</v>
      </c>
      <c r="V10" s="87" t="n">
        <v>27.9389268292683</v>
      </c>
      <c r="W10" s="94" t="n">
        <v>28.0909150008294</v>
      </c>
      <c r="X10" s="87" t="n">
        <v>29.3763991372398</v>
      </c>
      <c r="Y10" s="87" t="n">
        <v>29.3428796638939</v>
      </c>
      <c r="Z10" s="87" t="n">
        <v>29.7735251754314</v>
      </c>
      <c r="AA10" s="87" t="n">
        <v>31.2184674033787</v>
      </c>
      <c r="AB10" s="87" t="n">
        <v>33.6634097248252</v>
      </c>
      <c r="AC10" s="153" t="n">
        <v>30.5846145432961</v>
      </c>
      <c r="AD10" s="90"/>
      <c r="AE10" s="91"/>
      <c r="AG10" s="125" t="n">
        <v>31.3459487179487</v>
      </c>
      <c r="AH10" s="125" t="n">
        <v>29.0001111111111</v>
      </c>
      <c r="AI10" s="125" t="n">
        <v>25.4999512195122</v>
      </c>
      <c r="AJ10" s="125" t="n">
        <v>22.0003684210526</v>
      </c>
      <c r="AK10" s="125" t="n">
        <v>22.9483846153846</v>
      </c>
      <c r="AL10" s="125" t="n">
        <v>23.00025</v>
      </c>
      <c r="AM10" s="125" t="n">
        <v>33.3721538461539</v>
      </c>
      <c r="AN10" s="125" t="n">
        <v>36.4996666666667</v>
      </c>
      <c r="AO10" s="125" t="n">
        <v>31.29375</v>
      </c>
      <c r="AP10" s="125" t="n">
        <v>29.5000256410256</v>
      </c>
      <c r="AQ10" s="125" t="n">
        <v>24.8155263157895</v>
      </c>
      <c r="AR10" s="125" t="n">
        <v>27.9389268292683</v>
      </c>
      <c r="AS10" s="125" t="n">
        <v>28.8143846153846</v>
      </c>
      <c r="AT10" s="125" t="n">
        <v>28.2503333333333</v>
      </c>
      <c r="AU10" s="125" t="n">
        <v>26.5000975609756</v>
      </c>
      <c r="AV10" s="125" t="n">
        <v>25.2497368421053</v>
      </c>
      <c r="AW10" s="125" t="n">
        <v>18.6857435897436</v>
      </c>
      <c r="AX10" s="125" t="n">
        <v>22.5005</v>
      </c>
      <c r="AY10" s="125" t="n">
        <v>37.8528974358974</v>
      </c>
      <c r="AZ10" s="125" t="n">
        <v>40.8497317073171</v>
      </c>
      <c r="BA10" s="125" t="n">
        <v>34.5655263157895</v>
      </c>
      <c r="BB10" s="125" t="n">
        <v>30.7501282051282</v>
      </c>
      <c r="BC10" s="125" t="n">
        <v>26.625</v>
      </c>
      <c r="BD10" s="125" t="n">
        <v>31.8686153846154</v>
      </c>
      <c r="BE10" s="125" t="n">
        <v>28.7370769230769</v>
      </c>
      <c r="BF10" s="125" t="n">
        <v>28.3501025641026</v>
      </c>
      <c r="BG10" s="125" t="n">
        <v>26.9498461538462</v>
      </c>
      <c r="BH10" s="125" t="n">
        <v>25.9498947368421</v>
      </c>
      <c r="BI10" s="125" t="n">
        <v>20.5863170731707</v>
      </c>
      <c r="BJ10" s="125" t="n">
        <v>23.7496315789474</v>
      </c>
      <c r="BK10" s="125" t="n">
        <v>36.3218205128205</v>
      </c>
      <c r="BL10" s="125" t="n">
        <v>38.8697804878049</v>
      </c>
      <c r="BM10" s="125" t="n">
        <v>33.698</v>
      </c>
      <c r="BN10" s="125" t="n">
        <v>30.6400731707317</v>
      </c>
      <c r="BO10" s="125" t="n">
        <v>27.2314210526316</v>
      </c>
      <c r="BP10" s="125" t="n">
        <v>31.5892564102564</v>
      </c>
      <c r="BQ10" s="125" t="n">
        <v>29.1340487804878</v>
      </c>
      <c r="BR10" s="125" t="n">
        <v>28.7903333333333</v>
      </c>
      <c r="BS10" s="125" t="n">
        <v>27.5102820512821</v>
      </c>
      <c r="BT10" s="125" t="n">
        <v>26.61</v>
      </c>
      <c r="BU10" s="125" t="n">
        <v>21.6938780487805</v>
      </c>
      <c r="BV10" s="125" t="n">
        <v>24.6103684210526</v>
      </c>
      <c r="BW10" s="125" t="n">
        <v>36.0741463414634</v>
      </c>
      <c r="BX10" s="125" t="n">
        <v>38.389717948718</v>
      </c>
      <c r="BY10" s="125" t="n">
        <v>33.6788421052632</v>
      </c>
      <c r="BZ10" s="125" t="n">
        <v>30.8900731707317</v>
      </c>
      <c r="CA10" s="125" t="n">
        <v>27.7744736842105</v>
      </c>
      <c r="CB10" s="125" t="n">
        <v>31.7445128205128</v>
      </c>
      <c r="CC10" s="125" t="n">
        <v>29.4642926829268</v>
      </c>
      <c r="CD10" s="125" t="n">
        <v>29.1902222222222</v>
      </c>
      <c r="CE10" s="125" t="n">
        <v>28.0399487179487</v>
      </c>
      <c r="CF10" s="125" t="n">
        <v>27.21975</v>
      </c>
      <c r="CG10" s="125" t="n">
        <v>22.7210512820513</v>
      </c>
      <c r="CH10" s="125" t="n">
        <v>25.4203684210526</v>
      </c>
      <c r="CI10" s="125" t="n">
        <v>35.8518048780488</v>
      </c>
      <c r="CJ10" s="125" t="n">
        <v>37.9901538461539</v>
      </c>
      <c r="CK10" s="125" t="n">
        <v>33.6892105263158</v>
      </c>
      <c r="CL10" s="125" t="n">
        <v>31.189512195122</v>
      </c>
      <c r="CM10" s="125" t="n">
        <v>28.3342105263158</v>
      </c>
      <c r="CN10" s="125" t="n">
        <v>31.9676097560976</v>
      </c>
      <c r="CO10" s="125" t="n">
        <v>29.7095641025641</v>
      </c>
      <c r="CP10" s="125" t="n">
        <v>29.5403333333333</v>
      </c>
      <c r="CQ10" s="125" t="n">
        <v>28.5400512820513</v>
      </c>
      <c r="CR10" s="125" t="n">
        <v>27.84</v>
      </c>
      <c r="CS10" s="125" t="n">
        <v>23.7636666666667</v>
      </c>
      <c r="CT10" s="125" t="n">
        <v>26.28</v>
      </c>
      <c r="CU10" s="125" t="n">
        <v>35.8370243902439</v>
      </c>
      <c r="CV10" s="125" t="n">
        <v>37.8698717948718</v>
      </c>
      <c r="CW10" s="125" t="n">
        <v>33.971</v>
      </c>
      <c r="CX10" s="125" t="n">
        <v>31.7298461538462</v>
      </c>
      <c r="CY10" s="125" t="n">
        <v>29.1473684210526</v>
      </c>
      <c r="CZ10" s="125" t="n">
        <v>32.5291463414634</v>
      </c>
      <c r="DA10" s="125" t="n">
        <v>30.6484871794872</v>
      </c>
      <c r="DB10" s="125" t="n">
        <v>30.499972972973</v>
      </c>
      <c r="DC10" s="125" t="n">
        <v>29.5602195121951</v>
      </c>
      <c r="DD10" s="125" t="n">
        <v>28.9096315789474</v>
      </c>
      <c r="DE10" s="125" t="n">
        <v>25.0550512820513</v>
      </c>
      <c r="DF10" s="125" t="n">
        <v>27.45</v>
      </c>
      <c r="DG10" s="125" t="n">
        <v>36.5424871794872</v>
      </c>
      <c r="DH10" s="125" t="n">
        <v>38.4800243902439</v>
      </c>
      <c r="DI10" s="125" t="n">
        <v>34.7969473684211</v>
      </c>
      <c r="DJ10" s="125" t="n">
        <v>32.6698205128205</v>
      </c>
      <c r="DK10" s="125" t="n">
        <v>30.24375</v>
      </c>
      <c r="DL10" s="125" t="n">
        <v>33.473</v>
      </c>
      <c r="DM10" s="125" t="n">
        <v>31.7344615384615</v>
      </c>
      <c r="DN10" s="125" t="n">
        <v>31.5796666666667</v>
      </c>
      <c r="DO10" s="125" t="n">
        <v>30.7002926829268</v>
      </c>
      <c r="DP10" s="125" t="n">
        <v>30.0796315789474</v>
      </c>
      <c r="DQ10" s="125" t="n">
        <v>26.4428536585366</v>
      </c>
      <c r="DR10" s="125" t="n">
        <v>28.7098947368421</v>
      </c>
      <c r="DS10" s="125" t="n">
        <v>37.3713333333333</v>
      </c>
      <c r="DT10" s="125" t="n">
        <v>39.1902682926829</v>
      </c>
      <c r="DU10" s="125" t="n">
        <v>35.715</v>
      </c>
      <c r="DV10" s="125" t="n">
        <v>33.6803846153846</v>
      </c>
      <c r="DW10" s="125" t="n">
        <v>31.39625</v>
      </c>
      <c r="DX10" s="125" t="n">
        <v>34.4681282051282</v>
      </c>
      <c r="DY10" s="125" t="n">
        <v>32.827512195122</v>
      </c>
      <c r="DZ10" s="125" t="n">
        <v>32.67</v>
      </c>
      <c r="EA10" s="125" t="n">
        <v>31.8301282051282</v>
      </c>
      <c r="EB10" s="125" t="n">
        <v>31.2497368421053</v>
      </c>
      <c r="EC10" s="125" t="n">
        <v>27.8186097560976</v>
      </c>
      <c r="ED10" s="125" t="n">
        <v>29.9502631578947</v>
      </c>
      <c r="EE10" s="125" t="n">
        <v>38.1985384615385</v>
      </c>
      <c r="EF10" s="125" t="n">
        <v>39.9201219512195</v>
      </c>
      <c r="EG10" s="125" t="n">
        <v>36.6434210526316</v>
      </c>
      <c r="EH10" s="125" t="n">
        <v>34.7003902439024</v>
      </c>
      <c r="EI10" s="125" t="n">
        <v>32.5443684210526</v>
      </c>
      <c r="EJ10" s="125" t="n">
        <v>35.4747435897436</v>
      </c>
    </row>
    <row r="11" customFormat="false" ht="13.7" hidden="false" customHeight="true" outlineLevel="0" collapsed="false">
      <c r="A11" s="92" t="s">
        <v>14</v>
      </c>
      <c r="B11" s="64"/>
      <c r="C11" s="125" t="n">
        <v>26.465</v>
      </c>
      <c r="D11" s="125" t="n">
        <v>30.5615263157895</v>
      </c>
      <c r="E11" s="125" t="n">
        <v>32.1402195121951</v>
      </c>
      <c r="F11" s="94" t="n">
        <v>31.2920344004875</v>
      </c>
      <c r="G11" s="87" t="n">
        <v>31.5562820512821</v>
      </c>
      <c r="H11" s="87" t="n">
        <v>31.8622307692308</v>
      </c>
      <c r="I11" s="87" t="n">
        <v>31.2503333333333</v>
      </c>
      <c r="J11" s="87" t="n">
        <v>27.374973042362</v>
      </c>
      <c r="K11" s="87" t="n">
        <v>29.7496829268293</v>
      </c>
      <c r="L11" s="87" t="n">
        <v>25.0002631578947</v>
      </c>
      <c r="M11" s="87" t="n">
        <v>26.7662820512821</v>
      </c>
      <c r="N11" s="87" t="n">
        <v>29.2505</v>
      </c>
      <c r="O11" s="87" t="n">
        <v>35.1105641025641</v>
      </c>
      <c r="P11" s="87" t="n">
        <v>34.2212820512821</v>
      </c>
      <c r="Q11" s="87" t="n">
        <v>35.9998461538462</v>
      </c>
      <c r="R11" s="87" t="n">
        <v>34.26575</v>
      </c>
      <c r="S11" s="87" t="n">
        <v>29.3833287032465</v>
      </c>
      <c r="T11" s="87" t="n">
        <v>28.2498205128205</v>
      </c>
      <c r="U11" s="87" t="n">
        <v>29.0432631578947</v>
      </c>
      <c r="V11" s="87" t="n">
        <v>30.8569024390244</v>
      </c>
      <c r="W11" s="94" t="n">
        <v>30.5606995408458</v>
      </c>
      <c r="X11" s="87" t="n">
        <v>30.9224819628128</v>
      </c>
      <c r="Y11" s="87" t="n">
        <v>30.9887088835434</v>
      </c>
      <c r="Z11" s="87" t="n">
        <v>31.1202286294686</v>
      </c>
      <c r="AA11" s="87" t="n">
        <v>31.3705596400535</v>
      </c>
      <c r="AB11" s="87" t="n">
        <v>31.6127882593793</v>
      </c>
      <c r="AC11" s="153" t="n">
        <v>31.1928473921047</v>
      </c>
      <c r="AD11" s="90"/>
      <c r="AE11" s="91"/>
      <c r="AG11" s="125" t="n">
        <v>31.8622307692308</v>
      </c>
      <c r="AH11" s="125" t="n">
        <v>31.2503333333333</v>
      </c>
      <c r="AI11" s="125" t="n">
        <v>29.7496829268293</v>
      </c>
      <c r="AJ11" s="125" t="n">
        <v>25.0002631578947</v>
      </c>
      <c r="AK11" s="125" t="n">
        <v>26.7662820512821</v>
      </c>
      <c r="AL11" s="125" t="n">
        <v>29.2505</v>
      </c>
      <c r="AM11" s="125" t="n">
        <v>34.2212820512821</v>
      </c>
      <c r="AN11" s="125" t="n">
        <v>35.9998461538462</v>
      </c>
      <c r="AO11" s="125" t="n">
        <v>34.26575</v>
      </c>
      <c r="AP11" s="125" t="n">
        <v>28.2498205128205</v>
      </c>
      <c r="AQ11" s="125" t="n">
        <v>29.0432631578947</v>
      </c>
      <c r="AR11" s="125" t="n">
        <v>30.8569024390244</v>
      </c>
      <c r="AS11" s="125" t="n">
        <v>31.3459487179487</v>
      </c>
      <c r="AT11" s="125" t="n">
        <v>29.7496666666667</v>
      </c>
      <c r="AU11" s="125" t="n">
        <v>28.7500731707317</v>
      </c>
      <c r="AV11" s="125" t="n">
        <v>27.2502631578947</v>
      </c>
      <c r="AW11" s="125" t="n">
        <v>28.0415897435897</v>
      </c>
      <c r="AX11" s="125" t="n">
        <v>30.250125</v>
      </c>
      <c r="AY11" s="125" t="n">
        <v>34.0066153846154</v>
      </c>
      <c r="AZ11" s="125" t="n">
        <v>35.7498780487805</v>
      </c>
      <c r="BA11" s="125" t="n">
        <v>33.8621052631579</v>
      </c>
      <c r="BB11" s="125" t="n">
        <v>30.2500769230769</v>
      </c>
      <c r="BC11" s="125" t="n">
        <v>29.84075</v>
      </c>
      <c r="BD11" s="125" t="n">
        <v>31.8622307692308</v>
      </c>
      <c r="BE11" s="125" t="n">
        <v>31.4417435897436</v>
      </c>
      <c r="BF11" s="125" t="n">
        <v>29.8502051282051</v>
      </c>
      <c r="BG11" s="125" t="n">
        <v>28.8398717948718</v>
      </c>
      <c r="BH11" s="125" t="n">
        <v>27.3401578947368</v>
      </c>
      <c r="BI11" s="125" t="n">
        <v>28.1263658536585</v>
      </c>
      <c r="BJ11" s="125" t="n">
        <v>30.3497368421053</v>
      </c>
      <c r="BK11" s="125" t="n">
        <v>34.1108461538462</v>
      </c>
      <c r="BL11" s="125" t="n">
        <v>35.8699756097561</v>
      </c>
      <c r="BM11" s="125" t="n">
        <v>33.9655263157895</v>
      </c>
      <c r="BN11" s="125" t="n">
        <v>30.3500731707317</v>
      </c>
      <c r="BO11" s="125" t="n">
        <v>29.928052631579</v>
      </c>
      <c r="BP11" s="125" t="n">
        <v>31.9578205128205</v>
      </c>
      <c r="BQ11" s="125" t="n">
        <v>31.5448292682927</v>
      </c>
      <c r="BR11" s="125" t="n">
        <v>29.9401111111111</v>
      </c>
      <c r="BS11" s="125" t="n">
        <v>28.9397435897436</v>
      </c>
      <c r="BT11" s="125" t="n">
        <v>27.4302631578947</v>
      </c>
      <c r="BU11" s="125" t="n">
        <v>28.2138536585366</v>
      </c>
      <c r="BV11" s="125" t="n">
        <v>30.45</v>
      </c>
      <c r="BW11" s="125" t="n">
        <v>34.2283170731707</v>
      </c>
      <c r="BX11" s="125" t="n">
        <v>35.9802051282051</v>
      </c>
      <c r="BY11" s="125" t="n">
        <v>34.069052631579</v>
      </c>
      <c r="BZ11" s="125" t="n">
        <v>30.4396585365854</v>
      </c>
      <c r="CA11" s="125" t="n">
        <v>30.0126315789474</v>
      </c>
      <c r="CB11" s="125" t="n">
        <v>32.063</v>
      </c>
      <c r="CC11" s="125" t="n">
        <v>31.6509268292683</v>
      </c>
      <c r="CD11" s="125" t="n">
        <v>30.04</v>
      </c>
      <c r="CE11" s="125" t="n">
        <v>29.0298717948718</v>
      </c>
      <c r="CF11" s="125" t="n">
        <v>27.51</v>
      </c>
      <c r="CG11" s="125" t="n">
        <v>28.3023076923077</v>
      </c>
      <c r="CH11" s="125" t="n">
        <v>30.5401052631579</v>
      </c>
      <c r="CI11" s="125" t="n">
        <v>34.3326585365854</v>
      </c>
      <c r="CJ11" s="125" t="n">
        <v>36.1000769230769</v>
      </c>
      <c r="CK11" s="125" t="n">
        <v>34.173052631579</v>
      </c>
      <c r="CL11" s="125" t="n">
        <v>30.539512195122</v>
      </c>
      <c r="CM11" s="125" t="n">
        <v>30.1089473684211</v>
      </c>
      <c r="CN11" s="125" t="n">
        <v>32.1663170731707</v>
      </c>
      <c r="CO11" s="125" t="n">
        <v>31.7383076923077</v>
      </c>
      <c r="CP11" s="125" t="n">
        <v>30.1297777777778</v>
      </c>
      <c r="CQ11" s="125" t="n">
        <v>29.1202051282051</v>
      </c>
      <c r="CR11" s="125" t="n">
        <v>27.6</v>
      </c>
      <c r="CS11" s="125" t="n">
        <v>28.389717948718</v>
      </c>
      <c r="CT11" s="125" t="n">
        <v>30.6402631578947</v>
      </c>
      <c r="CU11" s="125" t="n">
        <v>34.4383170731707</v>
      </c>
      <c r="CV11" s="125" t="n">
        <v>36.2097692307692</v>
      </c>
      <c r="CW11" s="125" t="n">
        <v>34.2975</v>
      </c>
      <c r="CX11" s="125" t="n">
        <v>30.6402564102564</v>
      </c>
      <c r="CY11" s="125" t="n">
        <v>30.2044736842105</v>
      </c>
      <c r="CZ11" s="125" t="n">
        <v>32.2618292682927</v>
      </c>
      <c r="DA11" s="125" t="n">
        <v>31.8339487179487</v>
      </c>
      <c r="DB11" s="125" t="n">
        <v>30.2302702702703</v>
      </c>
      <c r="DC11" s="125" t="n">
        <v>29.2102682926829</v>
      </c>
      <c r="DD11" s="125" t="n">
        <v>27.6898947368421</v>
      </c>
      <c r="DE11" s="125" t="n">
        <v>28.4761282051282</v>
      </c>
      <c r="DF11" s="125" t="n">
        <v>30.74025</v>
      </c>
      <c r="DG11" s="125" t="n">
        <v>34.529358974359</v>
      </c>
      <c r="DH11" s="125" t="n">
        <v>36.3302682926829</v>
      </c>
      <c r="DI11" s="125" t="n">
        <v>34.3807894736842</v>
      </c>
      <c r="DJ11" s="125" t="n">
        <v>30.7399230769231</v>
      </c>
      <c r="DK11" s="125" t="n">
        <v>30.29925</v>
      </c>
      <c r="DL11" s="125" t="n">
        <v>32.360358974359</v>
      </c>
      <c r="DM11" s="125" t="n">
        <v>31.9287435897436</v>
      </c>
      <c r="DN11" s="125" t="n">
        <v>30.3295555555556</v>
      </c>
      <c r="DO11" s="125" t="n">
        <v>29.3096829268293</v>
      </c>
      <c r="DP11" s="125" t="n">
        <v>27.7801052631579</v>
      </c>
      <c r="DQ11" s="125" t="n">
        <v>28.5618292682927</v>
      </c>
      <c r="DR11" s="125" t="n">
        <v>30.8398947368421</v>
      </c>
      <c r="DS11" s="125" t="n">
        <v>34.6344358974359</v>
      </c>
      <c r="DT11" s="125" t="n">
        <v>36.4396585365854</v>
      </c>
      <c r="DU11" s="125" t="n">
        <v>34.4843157894737</v>
      </c>
      <c r="DV11" s="125" t="n">
        <v>30.8302564102564</v>
      </c>
      <c r="DW11" s="125" t="n">
        <v>30.39475</v>
      </c>
      <c r="DX11" s="125" t="n">
        <v>32.455358974359</v>
      </c>
      <c r="DY11" s="125" t="n">
        <v>32.0339024390244</v>
      </c>
      <c r="DZ11" s="125" t="n">
        <v>30.4203333333333</v>
      </c>
      <c r="EA11" s="125" t="n">
        <v>29.4003846153846</v>
      </c>
      <c r="EB11" s="125" t="n">
        <v>27.8701052631579</v>
      </c>
      <c r="EC11" s="125" t="n">
        <v>28.6496341463415</v>
      </c>
      <c r="ED11" s="125" t="n">
        <v>30.93</v>
      </c>
      <c r="EE11" s="125" t="n">
        <v>34.7387692307692</v>
      </c>
      <c r="EF11" s="125" t="n">
        <v>36.5598780487805</v>
      </c>
      <c r="EG11" s="125" t="n">
        <v>34.5883157894737</v>
      </c>
      <c r="EH11" s="125" t="n">
        <v>30.9303414634146</v>
      </c>
      <c r="EI11" s="125" t="n">
        <v>30.4806842105263</v>
      </c>
      <c r="EJ11" s="125" t="n">
        <v>32.5509487179487</v>
      </c>
    </row>
    <row r="12" customFormat="false" ht="13.7" hidden="false" customHeight="true" outlineLevel="0" collapsed="false">
      <c r="A12" s="92" t="s">
        <v>17</v>
      </c>
      <c r="B12" s="64"/>
      <c r="C12" s="125" t="n">
        <v>27.1875</v>
      </c>
      <c r="D12" s="125" t="n">
        <v>21.1988151670757</v>
      </c>
      <c r="E12" s="125" t="n">
        <v>30.5058048780488</v>
      </c>
      <c r="F12" s="94" t="n">
        <v>26.1143085501613</v>
      </c>
      <c r="G12" s="87" t="n">
        <v>29.1010683760684</v>
      </c>
      <c r="H12" s="87" t="n">
        <v>29.952358974359</v>
      </c>
      <c r="I12" s="87" t="n">
        <v>28.2497777777778</v>
      </c>
      <c r="J12" s="87" t="n">
        <v>25.7501803594352</v>
      </c>
      <c r="K12" s="87" t="n">
        <v>26.5000975609756</v>
      </c>
      <c r="L12" s="87" t="n">
        <v>25.0002631578947</v>
      </c>
      <c r="M12" s="87" t="n">
        <v>26.7662820512821</v>
      </c>
      <c r="N12" s="87" t="n">
        <v>29.2505</v>
      </c>
      <c r="O12" s="87" t="n">
        <v>35.1247564102564</v>
      </c>
      <c r="P12" s="87" t="n">
        <v>34.2496666666667</v>
      </c>
      <c r="Q12" s="87" t="n">
        <v>35.9998461538462</v>
      </c>
      <c r="R12" s="87" t="n">
        <v>31.9125</v>
      </c>
      <c r="S12" s="87" t="n">
        <v>28.3142067739706</v>
      </c>
      <c r="T12" s="87" t="n">
        <v>28.2497692307692</v>
      </c>
      <c r="U12" s="87" t="n">
        <v>26.8026315789474</v>
      </c>
      <c r="V12" s="87" t="n">
        <v>29.8902195121951</v>
      </c>
      <c r="W12" s="94" t="n">
        <v>29.4192346455589</v>
      </c>
      <c r="X12" s="87" t="n">
        <v>29.5068001275502</v>
      </c>
      <c r="Y12" s="87" t="n">
        <v>29.3007843796179</v>
      </c>
      <c r="Z12" s="87" t="n">
        <v>29.4834368473813</v>
      </c>
      <c r="AA12" s="87" t="n">
        <v>29.4941908868325</v>
      </c>
      <c r="AB12" s="87" t="n">
        <v>29.4674088995298</v>
      </c>
      <c r="AC12" s="153" t="n">
        <v>29.4194779627498</v>
      </c>
      <c r="AD12" s="90"/>
      <c r="AE12" s="91"/>
      <c r="AG12" s="125" t="n">
        <v>29.952358974359</v>
      </c>
      <c r="AH12" s="125" t="n">
        <v>28.2497777777778</v>
      </c>
      <c r="AI12" s="125" t="n">
        <v>26.5000975609756</v>
      </c>
      <c r="AJ12" s="125" t="n">
        <v>25.0002631578947</v>
      </c>
      <c r="AK12" s="125" t="n">
        <v>26.7662820512821</v>
      </c>
      <c r="AL12" s="125" t="n">
        <v>29.2505</v>
      </c>
      <c r="AM12" s="125" t="n">
        <v>34.2496666666667</v>
      </c>
      <c r="AN12" s="125" t="n">
        <v>35.9998461538462</v>
      </c>
      <c r="AO12" s="125" t="n">
        <v>31.9125</v>
      </c>
      <c r="AP12" s="125" t="n">
        <v>28.2497692307692</v>
      </c>
      <c r="AQ12" s="125" t="n">
        <v>26.8026315789474</v>
      </c>
      <c r="AR12" s="125" t="n">
        <v>29.8902195121951</v>
      </c>
      <c r="AS12" s="125" t="n">
        <v>28.2790512820513</v>
      </c>
      <c r="AT12" s="125" t="n">
        <v>27.9997777777778</v>
      </c>
      <c r="AU12" s="125" t="n">
        <v>27.5002682926829</v>
      </c>
      <c r="AV12" s="125" t="n">
        <v>27.2503684210526</v>
      </c>
      <c r="AW12" s="125" t="n">
        <v>27.5162820512821</v>
      </c>
      <c r="AX12" s="125" t="n">
        <v>29</v>
      </c>
      <c r="AY12" s="125" t="n">
        <v>33.2181025641026</v>
      </c>
      <c r="AZ12" s="125" t="n">
        <v>35.7498780487805</v>
      </c>
      <c r="BA12" s="125" t="n">
        <v>33.8061578947368</v>
      </c>
      <c r="BB12" s="125" t="n">
        <v>27.2502307692308</v>
      </c>
      <c r="BC12" s="125" t="n">
        <v>26.76575</v>
      </c>
      <c r="BD12" s="125" t="n">
        <v>29.6028974358974</v>
      </c>
      <c r="BE12" s="125" t="n">
        <v>28.2689230769231</v>
      </c>
      <c r="BF12" s="125" t="n">
        <v>27.9995897435897</v>
      </c>
      <c r="BG12" s="125" t="n">
        <v>27.4998974358974</v>
      </c>
      <c r="BH12" s="125" t="n">
        <v>27.2501578947368</v>
      </c>
      <c r="BI12" s="125" t="n">
        <v>27.5078780487805</v>
      </c>
      <c r="BJ12" s="125" t="n">
        <v>28.9997368421053</v>
      </c>
      <c r="BK12" s="125" t="n">
        <v>33.2071794871795</v>
      </c>
      <c r="BL12" s="125" t="n">
        <v>35.7500731707317</v>
      </c>
      <c r="BM12" s="125" t="n">
        <v>33.7951052631579</v>
      </c>
      <c r="BN12" s="125" t="n">
        <v>27.249512195122</v>
      </c>
      <c r="BO12" s="125" t="n">
        <v>26.7441052631579</v>
      </c>
      <c r="BP12" s="125" t="n">
        <v>29.593717948718</v>
      </c>
      <c r="BQ12" s="125" t="n">
        <v>28.2710975609756</v>
      </c>
      <c r="BR12" s="125" t="n">
        <v>28.0002222222222</v>
      </c>
      <c r="BS12" s="125" t="n">
        <v>27.5002564102564</v>
      </c>
      <c r="BT12" s="125" t="n">
        <v>27.2503684210526</v>
      </c>
      <c r="BU12" s="125" t="n">
        <v>27.5002926829268</v>
      </c>
      <c r="BV12" s="125" t="n">
        <v>28.9997368421053</v>
      </c>
      <c r="BW12" s="125" t="n">
        <v>33.2104878048781</v>
      </c>
      <c r="BX12" s="125" t="n">
        <v>35.7503846153846</v>
      </c>
      <c r="BY12" s="125" t="n">
        <v>33.7831578947368</v>
      </c>
      <c r="BZ12" s="125" t="n">
        <v>27.2495609756098</v>
      </c>
      <c r="CA12" s="125" t="n">
        <v>26.7338421052632</v>
      </c>
      <c r="CB12" s="125" t="n">
        <v>29.5835897435897</v>
      </c>
      <c r="CC12" s="125" t="n">
        <v>28.2625853658537</v>
      </c>
      <c r="CD12" s="125" t="n">
        <v>27.9997777777778</v>
      </c>
      <c r="CE12" s="125" t="n">
        <v>27.4999743589744</v>
      </c>
      <c r="CF12" s="125" t="n">
        <v>27.24975</v>
      </c>
      <c r="CG12" s="125" t="n">
        <v>27.4923846153846</v>
      </c>
      <c r="CH12" s="125" t="n">
        <v>28.9996315789474</v>
      </c>
      <c r="CI12" s="125" t="n">
        <v>33.1991463414634</v>
      </c>
      <c r="CJ12" s="125" t="n">
        <v>35.7502307692308</v>
      </c>
      <c r="CK12" s="125" t="n">
        <v>33.7721052631579</v>
      </c>
      <c r="CL12" s="125" t="n">
        <v>27.2501707317073</v>
      </c>
      <c r="CM12" s="125" t="n">
        <v>26.7252631578947</v>
      </c>
      <c r="CN12" s="125" t="n">
        <v>29.5828048780488</v>
      </c>
      <c r="CO12" s="125" t="n">
        <v>28.2404871794872</v>
      </c>
      <c r="CP12" s="125" t="n">
        <v>28.0001111111111</v>
      </c>
      <c r="CQ12" s="125" t="n">
        <v>27.5003333333333</v>
      </c>
      <c r="CR12" s="125" t="n">
        <v>27.24975</v>
      </c>
      <c r="CS12" s="125" t="n">
        <v>27.4840512820513</v>
      </c>
      <c r="CT12" s="125" t="n">
        <v>28.9997368421053</v>
      </c>
      <c r="CU12" s="125" t="n">
        <v>33.1885609756098</v>
      </c>
      <c r="CV12" s="125" t="n">
        <v>35.7500769230769</v>
      </c>
      <c r="CW12" s="125" t="n">
        <v>33.77325</v>
      </c>
      <c r="CX12" s="125" t="n">
        <v>27.2500256410256</v>
      </c>
      <c r="CY12" s="125" t="n">
        <v>26.7157894736842</v>
      </c>
      <c r="CZ12" s="125" t="n">
        <v>29.5742195121951</v>
      </c>
      <c r="DA12" s="125" t="n">
        <v>28.2311538461539</v>
      </c>
      <c r="DB12" s="125" t="n">
        <v>28.0003513513514</v>
      </c>
      <c r="DC12" s="125" t="n">
        <v>27.5001951219512</v>
      </c>
      <c r="DD12" s="125" t="n">
        <v>27.2502631578947</v>
      </c>
      <c r="DE12" s="125" t="n">
        <v>27.4768717948718</v>
      </c>
      <c r="DF12" s="125" t="n">
        <v>29</v>
      </c>
      <c r="DG12" s="125" t="n">
        <v>33.1611794871795</v>
      </c>
      <c r="DH12" s="125" t="n">
        <v>35.7495365853658</v>
      </c>
      <c r="DI12" s="125" t="n">
        <v>33.7498947368421</v>
      </c>
      <c r="DJ12" s="125" t="n">
        <v>27.2503846153846</v>
      </c>
      <c r="DK12" s="125" t="n">
        <v>26.721</v>
      </c>
      <c r="DL12" s="125" t="n">
        <v>29.5553076923077</v>
      </c>
      <c r="DM12" s="125" t="n">
        <v>28.2212307692308</v>
      </c>
      <c r="DN12" s="125" t="n">
        <v>28</v>
      </c>
      <c r="DO12" s="125" t="n">
        <v>27.500243902439</v>
      </c>
      <c r="DP12" s="125" t="n">
        <v>27.2502631578947</v>
      </c>
      <c r="DQ12" s="125" t="n">
        <v>27.4703414634146</v>
      </c>
      <c r="DR12" s="125" t="n">
        <v>28.9998421052632</v>
      </c>
      <c r="DS12" s="125" t="n">
        <v>33.1502564102564</v>
      </c>
      <c r="DT12" s="125" t="n">
        <v>35.7499756097561</v>
      </c>
      <c r="DU12" s="125" t="n">
        <v>33.7388421052632</v>
      </c>
      <c r="DV12" s="125" t="n">
        <v>27.2499487179487</v>
      </c>
      <c r="DW12" s="125" t="n">
        <v>26.712</v>
      </c>
      <c r="DX12" s="125" t="n">
        <v>29.5459743589744</v>
      </c>
      <c r="DY12" s="125" t="n">
        <v>28.2260487804878</v>
      </c>
      <c r="DZ12" s="125" t="n">
        <v>28.0003333333333</v>
      </c>
      <c r="EA12" s="125" t="n">
        <v>27.4999230769231</v>
      </c>
      <c r="EB12" s="125" t="n">
        <v>27.2502631578947</v>
      </c>
      <c r="EC12" s="125" t="n">
        <v>27.4630731707317</v>
      </c>
      <c r="ED12" s="125" t="n">
        <v>28.9997368421053</v>
      </c>
      <c r="EE12" s="125" t="n">
        <v>33.1393333333333</v>
      </c>
      <c r="EF12" s="125" t="n">
        <v>35.7499268292683</v>
      </c>
      <c r="EG12" s="125" t="n">
        <v>33.7277894736842</v>
      </c>
      <c r="EH12" s="125" t="n">
        <v>27.2503658536585</v>
      </c>
      <c r="EI12" s="125" t="n">
        <v>26.6873684210526</v>
      </c>
      <c r="EJ12" s="125" t="n">
        <v>29.5367948717949</v>
      </c>
    </row>
    <row r="13" customFormat="false" ht="13.7" hidden="false" customHeight="true" outlineLevel="0" collapsed="false">
      <c r="A13" s="92" t="s">
        <v>15</v>
      </c>
      <c r="B13" s="93" t="s">
        <v>65</v>
      </c>
      <c r="C13" s="125" t="n">
        <v>25.845</v>
      </c>
      <c r="D13" s="125" t="n">
        <v>27.3487368421053</v>
      </c>
      <c r="E13" s="125" t="n">
        <v>30.5058048780488</v>
      </c>
      <c r="F13" s="94" t="n">
        <v>28.9447267021953</v>
      </c>
      <c r="G13" s="87" t="n">
        <v>29.1010683760684</v>
      </c>
      <c r="H13" s="87" t="n">
        <v>29.952358974359</v>
      </c>
      <c r="I13" s="87" t="n">
        <v>28.2497777777778</v>
      </c>
      <c r="J13" s="87" t="n">
        <v>26.5001803594352</v>
      </c>
      <c r="K13" s="87" t="n">
        <v>26.5000975609756</v>
      </c>
      <c r="L13" s="87" t="n">
        <v>26.5002631578947</v>
      </c>
      <c r="M13" s="87" t="n">
        <v>27.9553333333333</v>
      </c>
      <c r="N13" s="87" t="n">
        <v>30.24975</v>
      </c>
      <c r="O13" s="87" t="n">
        <v>35.8940128205128</v>
      </c>
      <c r="P13" s="87" t="n">
        <v>35.0381794871795</v>
      </c>
      <c r="Q13" s="87" t="n">
        <v>36.7498461538462</v>
      </c>
      <c r="R13" s="87" t="n">
        <v>31.9125</v>
      </c>
      <c r="S13" s="87" t="n">
        <v>28.3976683124321</v>
      </c>
      <c r="T13" s="87" t="n">
        <v>28.5001538461539</v>
      </c>
      <c r="U13" s="87" t="n">
        <v>26.8026315789474</v>
      </c>
      <c r="V13" s="87" t="n">
        <v>29.8902195121951</v>
      </c>
      <c r="W13" s="94" t="n">
        <v>29.8737304391777</v>
      </c>
      <c r="X13" s="87" t="n">
        <v>29.6545043955628</v>
      </c>
      <c r="Y13" s="87" t="n">
        <v>29.5365800280795</v>
      </c>
      <c r="Z13" s="87" t="n">
        <v>29.8236107726559</v>
      </c>
      <c r="AA13" s="87" t="n">
        <v>30.0983767185765</v>
      </c>
      <c r="AB13" s="87" t="n">
        <v>30.3268999242871</v>
      </c>
      <c r="AC13" s="153" t="n">
        <v>29.9590373101063</v>
      </c>
      <c r="AD13" s="90"/>
      <c r="AE13" s="91"/>
      <c r="AF13" s="91"/>
      <c r="AG13" s="125" t="n">
        <v>29.952358974359</v>
      </c>
      <c r="AH13" s="125" t="n">
        <v>28.2497777777778</v>
      </c>
      <c r="AI13" s="125" t="n">
        <v>26.5000975609756</v>
      </c>
      <c r="AJ13" s="125" t="n">
        <v>26.5002631578947</v>
      </c>
      <c r="AK13" s="125" t="n">
        <v>27.9553333333333</v>
      </c>
      <c r="AL13" s="125" t="n">
        <v>30.24975</v>
      </c>
      <c r="AM13" s="125" t="n">
        <v>35.0381794871795</v>
      </c>
      <c r="AN13" s="125" t="n">
        <v>36.7498461538462</v>
      </c>
      <c r="AO13" s="125" t="n">
        <v>31.9125</v>
      </c>
      <c r="AP13" s="125" t="n">
        <v>28.5001538461539</v>
      </c>
      <c r="AQ13" s="125" t="n">
        <v>26.8026315789474</v>
      </c>
      <c r="AR13" s="125" t="n">
        <v>29.8902195121951</v>
      </c>
      <c r="AS13" s="125" t="n">
        <v>28.2790512820513</v>
      </c>
      <c r="AT13" s="125" t="n">
        <v>27.9997777777778</v>
      </c>
      <c r="AU13" s="125" t="n">
        <v>27.5002682926829</v>
      </c>
      <c r="AV13" s="125" t="n">
        <v>27.4998421052632</v>
      </c>
      <c r="AW13" s="125" t="n">
        <v>27.3914102564103</v>
      </c>
      <c r="AX13" s="125" t="n">
        <v>29.00025</v>
      </c>
      <c r="AY13" s="125" t="n">
        <v>33.0062820512821</v>
      </c>
      <c r="AZ13" s="125" t="n">
        <v>37.4998536585366</v>
      </c>
      <c r="BA13" s="125" t="n">
        <v>33.8061578947368</v>
      </c>
      <c r="BB13" s="125" t="n">
        <v>27.249641025641</v>
      </c>
      <c r="BC13" s="125" t="n">
        <v>26.76575</v>
      </c>
      <c r="BD13" s="125" t="n">
        <v>29.6028974358974</v>
      </c>
      <c r="BE13" s="125" t="n">
        <v>28.3745897435897</v>
      </c>
      <c r="BF13" s="125" t="n">
        <v>28.09</v>
      </c>
      <c r="BG13" s="125" t="n">
        <v>27.589717948718</v>
      </c>
      <c r="BH13" s="125" t="n">
        <v>27.5897368421053</v>
      </c>
      <c r="BI13" s="125" t="n">
        <v>27.4823902439024</v>
      </c>
      <c r="BJ13" s="125" t="n">
        <v>29.1</v>
      </c>
      <c r="BK13" s="125" t="n">
        <v>33.1105128205128</v>
      </c>
      <c r="BL13" s="125" t="n">
        <v>37.6302926829268</v>
      </c>
      <c r="BM13" s="125" t="n">
        <v>33.911052631579</v>
      </c>
      <c r="BN13" s="125" t="n">
        <v>27.3395365853659</v>
      </c>
      <c r="BO13" s="125" t="n">
        <v>26.8389473684211</v>
      </c>
      <c r="BP13" s="125" t="n">
        <v>29.698641025641</v>
      </c>
      <c r="BQ13" s="125" t="n">
        <v>28.4713414634146</v>
      </c>
      <c r="BR13" s="125" t="n">
        <v>28.1897777777778</v>
      </c>
      <c r="BS13" s="125" t="n">
        <v>27.6895384615385</v>
      </c>
      <c r="BT13" s="125" t="n">
        <v>27.6798421052632</v>
      </c>
      <c r="BU13" s="125" t="n">
        <v>27.5693170731707</v>
      </c>
      <c r="BV13" s="125" t="n">
        <v>29.19</v>
      </c>
      <c r="BW13" s="125" t="n">
        <v>33.2482926829268</v>
      </c>
      <c r="BX13" s="125" t="n">
        <v>37.749641025641</v>
      </c>
      <c r="BY13" s="125" t="n">
        <v>34.0263157894737</v>
      </c>
      <c r="BZ13" s="125" t="n">
        <v>27.4301219512195</v>
      </c>
      <c r="CA13" s="125" t="n">
        <v>26.9248947368421</v>
      </c>
      <c r="CB13" s="125" t="n">
        <v>29.7943333333333</v>
      </c>
      <c r="CC13" s="125" t="n">
        <v>28.5674146341463</v>
      </c>
      <c r="CD13" s="125" t="n">
        <v>28.2803333333333</v>
      </c>
      <c r="CE13" s="125" t="n">
        <v>27.7798717948718</v>
      </c>
      <c r="CF13" s="125" t="n">
        <v>27.7805</v>
      </c>
      <c r="CG13" s="125" t="n">
        <v>27.6608205128205</v>
      </c>
      <c r="CH13" s="125" t="n">
        <v>29.2902631578947</v>
      </c>
      <c r="CI13" s="125" t="n">
        <v>33.352756097561</v>
      </c>
      <c r="CJ13" s="125" t="n">
        <v>37.8798974358974</v>
      </c>
      <c r="CK13" s="125" t="n">
        <v>34.1314210526316</v>
      </c>
      <c r="CL13" s="125" t="n">
        <v>27.5201463414634</v>
      </c>
      <c r="CM13" s="125" t="n">
        <v>27.0102631578947</v>
      </c>
      <c r="CN13" s="125" t="n">
        <v>29.8982195121951</v>
      </c>
      <c r="CO13" s="125" t="n">
        <v>28.6411538461539</v>
      </c>
      <c r="CP13" s="125" t="n">
        <v>28.3802222222222</v>
      </c>
      <c r="CQ13" s="125" t="n">
        <v>27.8702051282051</v>
      </c>
      <c r="CR13" s="125" t="n">
        <v>27.87</v>
      </c>
      <c r="CS13" s="125" t="n">
        <v>27.7470769230769</v>
      </c>
      <c r="CT13" s="125" t="n">
        <v>29.3897368421053</v>
      </c>
      <c r="CU13" s="125" t="n">
        <v>33.4566585365854</v>
      </c>
      <c r="CV13" s="125" t="n">
        <v>37.9995641025641</v>
      </c>
      <c r="CW13" s="125" t="n">
        <v>34.2575</v>
      </c>
      <c r="CX13" s="125" t="n">
        <v>27.6199487179487</v>
      </c>
      <c r="CY13" s="125" t="n">
        <v>27.0962105263158</v>
      </c>
      <c r="CZ13" s="125" t="n">
        <v>29.9942926829268</v>
      </c>
      <c r="DA13" s="125" t="n">
        <v>28.7368974358974</v>
      </c>
      <c r="DB13" s="125" t="n">
        <v>28.4695675675676</v>
      </c>
      <c r="DC13" s="125" t="n">
        <v>27.9598292682927</v>
      </c>
      <c r="DD13" s="125" t="n">
        <v>27.9601052631579</v>
      </c>
      <c r="DE13" s="125" t="n">
        <v>27.8333846153846</v>
      </c>
      <c r="DF13" s="125" t="n">
        <v>29.49</v>
      </c>
      <c r="DG13" s="125" t="n">
        <v>33.5348717948718</v>
      </c>
      <c r="DH13" s="125" t="n">
        <v>38.1299756097561</v>
      </c>
      <c r="DI13" s="125" t="n">
        <v>34.3515789473684</v>
      </c>
      <c r="DJ13" s="125" t="n">
        <v>27.7102820512821</v>
      </c>
      <c r="DK13" s="125" t="n">
        <v>27.195</v>
      </c>
      <c r="DL13" s="125" t="n">
        <v>30.082358974359</v>
      </c>
      <c r="DM13" s="125" t="n">
        <v>28.8334358974359</v>
      </c>
      <c r="DN13" s="125" t="n">
        <v>28.5696666666667</v>
      </c>
      <c r="DO13" s="125" t="n">
        <v>28.0598048780488</v>
      </c>
      <c r="DP13" s="125" t="n">
        <v>28.05</v>
      </c>
      <c r="DQ13" s="125" t="n">
        <v>27.9256829268293</v>
      </c>
      <c r="DR13" s="125" t="n">
        <v>29.58</v>
      </c>
      <c r="DS13" s="125" t="n">
        <v>33.6492307692308</v>
      </c>
      <c r="DT13" s="125" t="n">
        <v>38.2602195121951</v>
      </c>
      <c r="DU13" s="125" t="n">
        <v>34.4668421052632</v>
      </c>
      <c r="DV13" s="125" t="n">
        <v>27.7996153846154</v>
      </c>
      <c r="DW13" s="125" t="n">
        <v>27.28075</v>
      </c>
      <c r="DX13" s="125" t="n">
        <v>30.1790512820513</v>
      </c>
      <c r="DY13" s="125" t="n">
        <v>28.9305365853659</v>
      </c>
      <c r="DZ13" s="125" t="n">
        <v>28.6602222222222</v>
      </c>
      <c r="EA13" s="125" t="n">
        <v>28.1504871794872</v>
      </c>
      <c r="EB13" s="125" t="n">
        <v>28.1501578947368</v>
      </c>
      <c r="EC13" s="125" t="n">
        <v>28.0231951219512</v>
      </c>
      <c r="ED13" s="125" t="n">
        <v>29.6802631578947</v>
      </c>
      <c r="EE13" s="125" t="n">
        <v>33.7525128205128</v>
      </c>
      <c r="EF13" s="125" t="n">
        <v>38.3800731707317</v>
      </c>
      <c r="EG13" s="125" t="n">
        <v>34.5717368421053</v>
      </c>
      <c r="EH13" s="125" t="n">
        <v>27.8903170731707</v>
      </c>
      <c r="EI13" s="125" t="n">
        <v>27.3528947368421</v>
      </c>
      <c r="EJ13" s="125" t="n">
        <v>30.2747948717949</v>
      </c>
    </row>
    <row r="14" customFormat="false" ht="13.7" hidden="false" customHeight="true" outlineLevel="0" collapsed="false">
      <c r="A14" s="92" t="s">
        <v>11</v>
      </c>
      <c r="B14" s="64"/>
      <c r="C14" s="125" t="n">
        <v>27.025</v>
      </c>
      <c r="D14" s="125" t="n">
        <v>25.5432631578947</v>
      </c>
      <c r="E14" s="125" t="n">
        <v>27.4237804878049</v>
      </c>
      <c r="F14" s="94" t="n">
        <v>26.5419485872849</v>
      </c>
      <c r="G14" s="87" t="n">
        <v>26.7003717948718</v>
      </c>
      <c r="H14" s="87" t="n">
        <v>27.4007435897436</v>
      </c>
      <c r="I14" s="87" t="n">
        <v>26</v>
      </c>
      <c r="J14" s="87" t="n">
        <v>25.0001803594352</v>
      </c>
      <c r="K14" s="87" t="n">
        <v>25.0000975609756</v>
      </c>
      <c r="L14" s="87" t="n">
        <v>25.0002631578947</v>
      </c>
      <c r="M14" s="87" t="n">
        <v>25.3175641025641</v>
      </c>
      <c r="N14" s="87" t="n">
        <v>26.00025</v>
      </c>
      <c r="O14" s="87" t="n">
        <v>35.2850256410256</v>
      </c>
      <c r="P14" s="87" t="n">
        <v>33.5702051282051</v>
      </c>
      <c r="Q14" s="87" t="n">
        <v>36.9998461538462</v>
      </c>
      <c r="R14" s="87" t="n">
        <v>31.575</v>
      </c>
      <c r="S14" s="87" t="n">
        <v>26.2555360148338</v>
      </c>
      <c r="T14" s="87" t="n">
        <v>27.0003333333333</v>
      </c>
      <c r="U14" s="87" t="n">
        <v>25.8884210526316</v>
      </c>
      <c r="V14" s="87" t="n">
        <v>25.8778536585366</v>
      </c>
      <c r="W14" s="94" t="n">
        <v>27.9805529693486</v>
      </c>
      <c r="X14" s="87" t="n">
        <v>27.2668942287132</v>
      </c>
      <c r="Y14" s="87" t="n">
        <v>27.1849087399526</v>
      </c>
      <c r="Z14" s="87" t="n">
        <v>27.4994745615705</v>
      </c>
      <c r="AA14" s="87" t="n">
        <v>28.0085618894457</v>
      </c>
      <c r="AB14" s="87" t="n">
        <v>28.5058629675948</v>
      </c>
      <c r="AC14" s="153" t="n">
        <v>27.8252399474986</v>
      </c>
      <c r="AD14" s="90"/>
      <c r="AE14" s="91"/>
      <c r="AG14" s="125" t="n">
        <v>27.4007435897436</v>
      </c>
      <c r="AH14" s="125" t="n">
        <v>26</v>
      </c>
      <c r="AI14" s="125" t="n">
        <v>25.0000975609756</v>
      </c>
      <c r="AJ14" s="125" t="n">
        <v>25.0002631578947</v>
      </c>
      <c r="AK14" s="125" t="n">
        <v>25.3175641025641</v>
      </c>
      <c r="AL14" s="125" t="n">
        <v>26.00025</v>
      </c>
      <c r="AM14" s="125" t="n">
        <v>33.5702051282051</v>
      </c>
      <c r="AN14" s="125" t="n">
        <v>36.9998461538462</v>
      </c>
      <c r="AO14" s="125" t="n">
        <v>31.575</v>
      </c>
      <c r="AP14" s="125" t="n">
        <v>27.0003333333333</v>
      </c>
      <c r="AQ14" s="125" t="n">
        <v>25.8884210526316</v>
      </c>
      <c r="AR14" s="125" t="n">
        <v>25.8778536585366</v>
      </c>
      <c r="AS14" s="125" t="n">
        <v>25.3560769230769</v>
      </c>
      <c r="AT14" s="125" t="n">
        <v>25.4997777777778</v>
      </c>
      <c r="AU14" s="125" t="n">
        <v>24.9998048780488</v>
      </c>
      <c r="AV14" s="125" t="n">
        <v>24.4998421052632</v>
      </c>
      <c r="AW14" s="125" t="n">
        <v>24.323717948718</v>
      </c>
      <c r="AX14" s="125" t="n">
        <v>26.00025</v>
      </c>
      <c r="AY14" s="125" t="n">
        <v>31.4971538461539</v>
      </c>
      <c r="AZ14" s="125" t="n">
        <v>36.0004146341463</v>
      </c>
      <c r="BA14" s="125" t="n">
        <v>32.1087894736842</v>
      </c>
      <c r="BB14" s="125" t="n">
        <v>27.4996923076923</v>
      </c>
      <c r="BC14" s="125" t="n">
        <v>24.3</v>
      </c>
      <c r="BD14" s="125" t="n">
        <v>24.8397948717949</v>
      </c>
      <c r="BE14" s="125" t="n">
        <v>25.7489743589744</v>
      </c>
      <c r="BF14" s="125" t="n">
        <v>25.9100512820513</v>
      </c>
      <c r="BG14" s="125" t="n">
        <v>25.5003076923077</v>
      </c>
      <c r="BH14" s="125" t="n">
        <v>25.0998421052632</v>
      </c>
      <c r="BI14" s="125" t="n">
        <v>24.9348048780488</v>
      </c>
      <c r="BJ14" s="125" t="n">
        <v>26.3401052631579</v>
      </c>
      <c r="BK14" s="125" t="n">
        <v>30.7744102564103</v>
      </c>
      <c r="BL14" s="125" t="n">
        <v>34.5900243902439</v>
      </c>
      <c r="BM14" s="125" t="n">
        <v>31.2939473684211</v>
      </c>
      <c r="BN14" s="125" t="n">
        <v>27.6001951219512</v>
      </c>
      <c r="BO14" s="125" t="n">
        <v>24.9356315789474</v>
      </c>
      <c r="BP14" s="125" t="n">
        <v>25.3901794871795</v>
      </c>
      <c r="BQ14" s="125" t="n">
        <v>26.0405609756098</v>
      </c>
      <c r="BR14" s="125" t="n">
        <v>26.1902222222222</v>
      </c>
      <c r="BS14" s="125" t="n">
        <v>25.8304358974359</v>
      </c>
      <c r="BT14" s="125" t="n">
        <v>25.4597368421053</v>
      </c>
      <c r="BU14" s="125" t="n">
        <v>25.3129756097561</v>
      </c>
      <c r="BV14" s="125" t="n">
        <v>26.5998421052632</v>
      </c>
      <c r="BW14" s="125" t="n">
        <v>30.565243902439</v>
      </c>
      <c r="BX14" s="125" t="n">
        <v>34.0703076923077</v>
      </c>
      <c r="BY14" s="125" t="n">
        <v>31.0373684210526</v>
      </c>
      <c r="BZ14" s="125" t="n">
        <v>27.7600975609756</v>
      </c>
      <c r="CA14" s="125" t="n">
        <v>25.3357894736842</v>
      </c>
      <c r="CB14" s="125" t="n">
        <v>25.7687948717949</v>
      </c>
      <c r="CC14" s="125" t="n">
        <v>26.3766341463415</v>
      </c>
      <c r="CD14" s="125" t="n">
        <v>26.52</v>
      </c>
      <c r="CE14" s="125" t="n">
        <v>26.1898205128205</v>
      </c>
      <c r="CF14" s="125" t="n">
        <v>25.86</v>
      </c>
      <c r="CG14" s="125" t="n">
        <v>25.7152820512821</v>
      </c>
      <c r="CH14" s="125" t="n">
        <v>26.8997368421053</v>
      </c>
      <c r="CI14" s="125" t="n">
        <v>30.4253170731707</v>
      </c>
      <c r="CJ14" s="125" t="n">
        <v>33.6698205128205</v>
      </c>
      <c r="CK14" s="125" t="n">
        <v>30.8551052631579</v>
      </c>
      <c r="CL14" s="125" t="n">
        <v>27.95</v>
      </c>
      <c r="CM14" s="125" t="n">
        <v>25.7573684210526</v>
      </c>
      <c r="CN14" s="125" t="n">
        <v>26.1444634146342</v>
      </c>
      <c r="CO14" s="125" t="n">
        <v>26.6861538461539</v>
      </c>
      <c r="CP14" s="125" t="n">
        <v>26.8301111111111</v>
      </c>
      <c r="CQ14" s="125" t="n">
        <v>26.5398205128205</v>
      </c>
      <c r="CR14" s="125" t="n">
        <v>26.24</v>
      </c>
      <c r="CS14" s="125" t="n">
        <v>26.1042307692308</v>
      </c>
      <c r="CT14" s="125" t="n">
        <v>27.18</v>
      </c>
      <c r="CU14" s="125" t="n">
        <v>30.3171463414634</v>
      </c>
      <c r="CV14" s="125" t="n">
        <v>33.3297435897436</v>
      </c>
      <c r="CW14" s="125" t="n">
        <v>30.7385</v>
      </c>
      <c r="CX14" s="125" t="n">
        <v>28.1498205128205</v>
      </c>
      <c r="CY14" s="125" t="n">
        <v>26.1466842105263</v>
      </c>
      <c r="CZ14" s="125" t="n">
        <v>26.5120487804878</v>
      </c>
      <c r="DA14" s="125" t="n">
        <v>26.9700256410256</v>
      </c>
      <c r="DB14" s="125" t="n">
        <v>27.1201351351351</v>
      </c>
      <c r="DC14" s="125" t="n">
        <v>26.8400731707317</v>
      </c>
      <c r="DD14" s="125" t="n">
        <v>26.5698421052632</v>
      </c>
      <c r="DE14" s="125" t="n">
        <v>26.4415128205128</v>
      </c>
      <c r="DF14" s="125" t="n">
        <v>27.44975</v>
      </c>
      <c r="DG14" s="125" t="n">
        <v>30.2636666666667</v>
      </c>
      <c r="DH14" s="125" t="n">
        <v>33.1398780487805</v>
      </c>
      <c r="DI14" s="125" t="n">
        <v>30.6687894736842</v>
      </c>
      <c r="DJ14" s="125" t="n">
        <v>28.3399487179487</v>
      </c>
      <c r="DK14" s="125" t="n">
        <v>26.4915</v>
      </c>
      <c r="DL14" s="125" t="n">
        <v>26.8210256410256</v>
      </c>
      <c r="DM14" s="125" t="n">
        <v>27.2540512820513</v>
      </c>
      <c r="DN14" s="125" t="n">
        <v>27.3896666666667</v>
      </c>
      <c r="DO14" s="125" t="n">
        <v>27.1401707317073</v>
      </c>
      <c r="DP14" s="125" t="n">
        <v>26.8902631578947</v>
      </c>
      <c r="DQ14" s="125" t="n">
        <v>26.7742195121951</v>
      </c>
      <c r="DR14" s="125" t="n">
        <v>27.7003684210526</v>
      </c>
      <c r="DS14" s="125" t="n">
        <v>30.2593333333333</v>
      </c>
      <c r="DT14" s="125" t="n">
        <v>32.9799268292683</v>
      </c>
      <c r="DU14" s="125" t="n">
        <v>30.6434210526316</v>
      </c>
      <c r="DV14" s="125" t="n">
        <v>28.540358974359</v>
      </c>
      <c r="DW14" s="125" t="n">
        <v>26.81775</v>
      </c>
      <c r="DX14" s="125" t="n">
        <v>27.1265128205128</v>
      </c>
      <c r="DY14" s="125" t="n">
        <v>27.5338048780488</v>
      </c>
      <c r="DZ14" s="125" t="n">
        <v>27.6603333333333</v>
      </c>
      <c r="EA14" s="125" t="n">
        <v>27.4300512820513</v>
      </c>
      <c r="EB14" s="125" t="n">
        <v>27.1997368421053</v>
      </c>
      <c r="EC14" s="125" t="n">
        <v>27.0901951219512</v>
      </c>
      <c r="ED14" s="125" t="n">
        <v>27.96</v>
      </c>
      <c r="EE14" s="125" t="n">
        <v>30.2661282051282</v>
      </c>
      <c r="EF14" s="125" t="n">
        <v>32.8502195121951</v>
      </c>
      <c r="EG14" s="125" t="n">
        <v>30.6292105263158</v>
      </c>
      <c r="EH14" s="125" t="n">
        <v>28.7400243902439</v>
      </c>
      <c r="EI14" s="125" t="n">
        <v>27.1358947368421</v>
      </c>
      <c r="EJ14" s="125" t="n">
        <v>27.4209230769231</v>
      </c>
    </row>
    <row r="15" customFormat="false" ht="13.7" hidden="false" customHeight="true" outlineLevel="0" collapsed="false">
      <c r="A15" s="98" t="s">
        <v>16</v>
      </c>
      <c r="B15" s="99" t="s">
        <v>34</v>
      </c>
      <c r="C15" s="127" t="n">
        <v>27.525</v>
      </c>
      <c r="D15" s="127" t="n">
        <v>26.1682631578947</v>
      </c>
      <c r="E15" s="127" t="n">
        <v>28.1798780487805</v>
      </c>
      <c r="F15" s="101" t="n">
        <v>27.2319584419289</v>
      </c>
      <c r="G15" s="100" t="n">
        <v>27.2434487179487</v>
      </c>
      <c r="H15" s="100" t="n">
        <v>27.9968974358974</v>
      </c>
      <c r="I15" s="100" t="n">
        <v>26.49</v>
      </c>
      <c r="J15" s="100" t="n">
        <v>25.6330879332478</v>
      </c>
      <c r="K15" s="100" t="n">
        <v>25.4764390243902</v>
      </c>
      <c r="L15" s="100" t="n">
        <v>25.7897368421053</v>
      </c>
      <c r="M15" s="100" t="n">
        <v>26.5098717948718</v>
      </c>
      <c r="N15" s="100" t="n">
        <v>27.87525</v>
      </c>
      <c r="O15" s="100" t="n">
        <v>38.6632307692308</v>
      </c>
      <c r="P15" s="100" t="n">
        <v>36.3522564102564</v>
      </c>
      <c r="Q15" s="100" t="n">
        <v>40.9742051282051</v>
      </c>
      <c r="R15" s="100" t="n">
        <v>34.2</v>
      </c>
      <c r="S15" s="100" t="n">
        <v>27.1019230110925</v>
      </c>
      <c r="T15" s="100" t="n">
        <v>27.9939230769231</v>
      </c>
      <c r="U15" s="100" t="n">
        <v>26.6778947368421</v>
      </c>
      <c r="V15" s="100" t="n">
        <v>26.6339512195122</v>
      </c>
      <c r="W15" s="101" t="n">
        <v>29.4345130595653</v>
      </c>
      <c r="X15" s="100" t="n">
        <v>28.5669112362965</v>
      </c>
      <c r="Y15" s="100" t="n">
        <v>28.4241629502298</v>
      </c>
      <c r="Z15" s="100" t="n">
        <v>28.7756716502352</v>
      </c>
      <c r="AA15" s="100" t="n">
        <v>29.2381739228389</v>
      </c>
      <c r="AB15" s="100" t="n">
        <v>29.6658509827077</v>
      </c>
      <c r="AC15" s="154" t="n">
        <v>29.0816858777759</v>
      </c>
      <c r="AD15" s="90"/>
      <c r="AE15" s="91"/>
      <c r="AG15" s="125" t="n">
        <v>27.9968974358974</v>
      </c>
      <c r="AH15" s="125" t="n">
        <v>26.49</v>
      </c>
      <c r="AI15" s="125" t="n">
        <v>25.4764390243902</v>
      </c>
      <c r="AJ15" s="125" t="n">
        <v>25.7897368421053</v>
      </c>
      <c r="AK15" s="125" t="n">
        <v>26.5098717948718</v>
      </c>
      <c r="AL15" s="125" t="n">
        <v>27.87525</v>
      </c>
      <c r="AM15" s="125" t="n">
        <v>36.3522564102564</v>
      </c>
      <c r="AN15" s="125" t="n">
        <v>40.9742051282051</v>
      </c>
      <c r="AO15" s="125" t="n">
        <v>34.2</v>
      </c>
      <c r="AP15" s="125" t="n">
        <v>27.9939230769231</v>
      </c>
      <c r="AQ15" s="125" t="n">
        <v>26.6778947368421</v>
      </c>
      <c r="AR15" s="125" t="n">
        <v>26.6339512195122</v>
      </c>
      <c r="AS15" s="125" t="n">
        <v>26.1509487179487</v>
      </c>
      <c r="AT15" s="125" t="n">
        <v>26.2775555555556</v>
      </c>
      <c r="AU15" s="125" t="n">
        <v>25.7559024390244</v>
      </c>
      <c r="AV15" s="125" t="n">
        <v>25.2893157894737</v>
      </c>
      <c r="AW15" s="125" t="n">
        <v>25.1185897435897</v>
      </c>
      <c r="AX15" s="125" t="n">
        <v>27.68775</v>
      </c>
      <c r="AY15" s="125" t="n">
        <v>33.8817692307692</v>
      </c>
      <c r="AZ15" s="125" t="n">
        <v>39.0248048780488</v>
      </c>
      <c r="BA15" s="125" t="n">
        <v>34.4772105263158</v>
      </c>
      <c r="BB15" s="125" t="n">
        <v>28.3978974358974</v>
      </c>
      <c r="BC15" s="125" t="n">
        <v>24.96</v>
      </c>
      <c r="BD15" s="125" t="n">
        <v>25.4359487179487</v>
      </c>
      <c r="BE15" s="125" t="n">
        <v>26.6233333333333</v>
      </c>
      <c r="BF15" s="125" t="n">
        <v>26.728</v>
      </c>
      <c r="BG15" s="125" t="n">
        <v>26.3746666666667</v>
      </c>
      <c r="BH15" s="125" t="n">
        <v>25.9682631578947</v>
      </c>
      <c r="BI15" s="125" t="n">
        <v>25.766512195122</v>
      </c>
      <c r="BJ15" s="125" t="n">
        <v>28.0453684210526</v>
      </c>
      <c r="BK15" s="125" t="n">
        <v>33.0000512820513</v>
      </c>
      <c r="BL15" s="125" t="n">
        <v>37.3497804878049</v>
      </c>
      <c r="BM15" s="125" t="n">
        <v>33.5044736842105</v>
      </c>
      <c r="BN15" s="125" t="n">
        <v>28.507512195122</v>
      </c>
      <c r="BO15" s="125" t="n">
        <v>25.7172105263158</v>
      </c>
      <c r="BP15" s="125" t="n">
        <v>26.0976153846154</v>
      </c>
      <c r="BQ15" s="125" t="n">
        <v>26.9176341463415</v>
      </c>
      <c r="BR15" s="125" t="n">
        <v>27.0924444444444</v>
      </c>
      <c r="BS15" s="125" t="n">
        <v>26.7524871794872</v>
      </c>
      <c r="BT15" s="125" t="n">
        <v>26.3755263157895</v>
      </c>
      <c r="BU15" s="125" t="n">
        <v>26.1900487804878</v>
      </c>
      <c r="BV15" s="125" t="n">
        <v>28.234052631579</v>
      </c>
      <c r="BW15" s="125" t="n">
        <v>32.5310975609756</v>
      </c>
      <c r="BX15" s="125" t="n">
        <v>36.7092820512821</v>
      </c>
      <c r="BY15" s="125" t="n">
        <v>33.09</v>
      </c>
      <c r="BZ15" s="125" t="n">
        <v>28.7052195121951</v>
      </c>
      <c r="CA15" s="125" t="n">
        <v>26.1805263157895</v>
      </c>
      <c r="CB15" s="125" t="n">
        <v>26.5477692307692</v>
      </c>
      <c r="CC15" s="125" t="n">
        <v>27.291512195122</v>
      </c>
      <c r="CD15" s="125" t="n">
        <v>27.4611111111111</v>
      </c>
      <c r="CE15" s="125" t="n">
        <v>27.1516153846154</v>
      </c>
      <c r="CF15" s="125" t="n">
        <v>26.7675</v>
      </c>
      <c r="CG15" s="125" t="n">
        <v>26.6770769230769</v>
      </c>
      <c r="CH15" s="125" t="n">
        <v>28.4628947368421</v>
      </c>
      <c r="CI15" s="125" t="n">
        <v>32.2626341463415</v>
      </c>
      <c r="CJ15" s="125" t="n">
        <v>36.0862307692308</v>
      </c>
      <c r="CK15" s="125" t="n">
        <v>32.7735263157895</v>
      </c>
      <c r="CL15" s="125" t="n">
        <v>28.9178048780488</v>
      </c>
      <c r="CM15" s="125" t="n">
        <v>26.6494736842105</v>
      </c>
      <c r="CN15" s="125" t="n">
        <v>26.9383658536585</v>
      </c>
      <c r="CO15" s="125" t="n">
        <v>27.6638461538462</v>
      </c>
      <c r="CP15" s="125" t="n">
        <v>27.7867777777778</v>
      </c>
      <c r="CQ15" s="125" t="n">
        <v>27.5175128205128</v>
      </c>
      <c r="CR15" s="125" t="n">
        <v>27.1625</v>
      </c>
      <c r="CS15" s="125" t="n">
        <v>27.0819230769231</v>
      </c>
      <c r="CT15" s="125" t="n">
        <v>28.6957894736842</v>
      </c>
      <c r="CU15" s="125" t="n">
        <v>32.0712926829268</v>
      </c>
      <c r="CV15" s="125" t="n">
        <v>35.6110256410256</v>
      </c>
      <c r="CW15" s="125" t="n">
        <v>32.4785</v>
      </c>
      <c r="CX15" s="125" t="n">
        <v>29.1752051282051</v>
      </c>
      <c r="CY15" s="125" t="n">
        <v>27.0624736842105</v>
      </c>
      <c r="CZ15" s="125" t="n">
        <v>27.3286341463415</v>
      </c>
      <c r="DA15" s="125" t="n">
        <v>27.947717948718</v>
      </c>
      <c r="DB15" s="125" t="n">
        <v>28.0841891891892</v>
      </c>
      <c r="DC15" s="125" t="n">
        <v>27.7700731707317</v>
      </c>
      <c r="DD15" s="125" t="n">
        <v>27.5408947368421</v>
      </c>
      <c r="DE15" s="125" t="n">
        <v>27.4192051282051</v>
      </c>
      <c r="DF15" s="125" t="n">
        <v>28.85225</v>
      </c>
      <c r="DG15" s="125" t="n">
        <v>32.0362307692308</v>
      </c>
      <c r="DH15" s="125" t="n">
        <v>35.2115853658537</v>
      </c>
      <c r="DI15" s="125" t="n">
        <v>32.4372105263158</v>
      </c>
      <c r="DJ15" s="125" t="n">
        <v>29.3653333333333</v>
      </c>
      <c r="DK15" s="125" t="n">
        <v>27.369</v>
      </c>
      <c r="DL15" s="125" t="n">
        <v>27.6953846153846</v>
      </c>
      <c r="DM15" s="125" t="n">
        <v>28.2317435897436</v>
      </c>
      <c r="DN15" s="125" t="n">
        <v>28.3463333333333</v>
      </c>
      <c r="DO15" s="125" t="n">
        <v>28.0777317073171</v>
      </c>
      <c r="DP15" s="125" t="n">
        <v>27.8692105263158</v>
      </c>
      <c r="DQ15" s="125" t="n">
        <v>27.7117804878049</v>
      </c>
      <c r="DR15" s="125" t="n">
        <v>29.1372105263158</v>
      </c>
      <c r="DS15" s="125" t="n">
        <v>31.9683076923077</v>
      </c>
      <c r="DT15" s="125" t="n">
        <v>34.9609024390244</v>
      </c>
      <c r="DU15" s="125" t="n">
        <v>32.3486842105263</v>
      </c>
      <c r="DV15" s="125" t="n">
        <v>29.5657435897436</v>
      </c>
      <c r="DW15" s="125" t="n">
        <v>27.69525</v>
      </c>
      <c r="DX15" s="125" t="n">
        <v>28.0088205128205</v>
      </c>
      <c r="DY15" s="125" t="n">
        <v>28.4486829268293</v>
      </c>
      <c r="DZ15" s="125" t="n">
        <v>28.6014444444444</v>
      </c>
      <c r="EA15" s="125" t="n">
        <v>28.3918461538462</v>
      </c>
      <c r="EB15" s="125" t="n">
        <v>28.155</v>
      </c>
      <c r="EC15" s="125" t="n">
        <v>28.0050731707317</v>
      </c>
      <c r="ED15" s="125" t="n">
        <v>29.3415789473684</v>
      </c>
      <c r="EE15" s="125" t="n">
        <v>31.8956153846154</v>
      </c>
      <c r="EF15" s="125" t="n">
        <v>34.7177804878049</v>
      </c>
      <c r="EG15" s="125" t="n">
        <v>32.2476315789474</v>
      </c>
      <c r="EH15" s="125" t="n">
        <v>29.6927073170732</v>
      </c>
      <c r="EI15" s="125" t="n">
        <v>28.0437894736842</v>
      </c>
      <c r="EJ15" s="125" t="n">
        <v>28.2952820512821</v>
      </c>
    </row>
    <row r="16" customFormat="false" ht="13.7" hidden="false" customHeight="true" outlineLevel="0" collapsed="false">
      <c r="A16" s="104"/>
      <c r="B16" s="64"/>
      <c r="C16" s="125"/>
      <c r="D16" s="125"/>
      <c r="E16" s="125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C16" s="85"/>
      <c r="AD16" s="90"/>
      <c r="AE16" s="91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</row>
    <row r="17" customFormat="false" ht="16.5" hidden="false" customHeight="false" outlineLevel="0" collapsed="false">
      <c r="A17" s="106" t="s">
        <v>72</v>
      </c>
      <c r="B17" s="64"/>
      <c r="C17" s="125"/>
      <c r="D17" s="125"/>
      <c r="E17" s="125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C17" s="100"/>
      <c r="AD17" s="90"/>
      <c r="AE17" s="91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</row>
    <row r="18" customFormat="false" ht="13.7" hidden="false" customHeight="true" outlineLevel="0" collapsed="false">
      <c r="A18" s="155" t="s">
        <v>9</v>
      </c>
      <c r="B18" s="108" t="s">
        <v>67</v>
      </c>
      <c r="C18" s="156" t="n">
        <v>32.9994249343872</v>
      </c>
      <c r="D18" s="156" t="n">
        <v>35.8558999486763</v>
      </c>
      <c r="E18" s="156" t="n">
        <v>38.4003043685274</v>
      </c>
      <c r="F18" s="110" t="n">
        <v>37.1089471747756</v>
      </c>
      <c r="G18" s="109" t="n">
        <v>36.6544263197302</v>
      </c>
      <c r="H18" s="109" t="n">
        <v>37.3131055463372</v>
      </c>
      <c r="I18" s="109" t="n">
        <v>35.9957470931232</v>
      </c>
      <c r="J18" s="109" t="n">
        <v>32.0169132880912</v>
      </c>
      <c r="K18" s="109" t="n">
        <v>34.3486545608997</v>
      </c>
      <c r="L18" s="109" t="n">
        <v>29.6851720152828</v>
      </c>
      <c r="M18" s="109" t="n">
        <v>30.6367722761812</v>
      </c>
      <c r="N18" s="109" t="n">
        <v>32.1795544792485</v>
      </c>
      <c r="O18" s="109" t="n">
        <v>38.4515162830608</v>
      </c>
      <c r="P18" s="109" t="n">
        <v>37.2711192968642</v>
      </c>
      <c r="Q18" s="109" t="n">
        <v>39.6319132692574</v>
      </c>
      <c r="R18" s="109" t="n">
        <v>35.9422802798681</v>
      </c>
      <c r="S18" s="109" t="n">
        <v>35.7853106356927</v>
      </c>
      <c r="T18" s="109" t="n">
        <v>35.5927948134261</v>
      </c>
      <c r="U18" s="109" t="n">
        <v>34.5579252188892</v>
      </c>
      <c r="V18" s="109" t="n">
        <v>37.2052118747629</v>
      </c>
      <c r="W18" s="110" t="n">
        <v>35.0390350928588</v>
      </c>
      <c r="X18" s="109" t="n">
        <v>35.5217268463271</v>
      </c>
      <c r="Y18" s="109" t="n">
        <v>34.7483129283659</v>
      </c>
      <c r="Z18" s="109" t="n">
        <v>34.6797626604185</v>
      </c>
      <c r="AA18" s="109" t="n">
        <v>35.1648652898007</v>
      </c>
      <c r="AB18" s="109" t="n">
        <v>37.7104292438222</v>
      </c>
      <c r="AC18" s="157" t="n">
        <v>35.3969316892932</v>
      </c>
      <c r="AD18" s="90"/>
      <c r="AE18" s="91"/>
      <c r="AG18" s="125" t="n">
        <v>37.3131055463372</v>
      </c>
      <c r="AH18" s="125" t="n">
        <v>35.9957470931232</v>
      </c>
      <c r="AI18" s="125" t="n">
        <v>34.3486545608997</v>
      </c>
      <c r="AJ18" s="125" t="n">
        <v>29.6851720152828</v>
      </c>
      <c r="AK18" s="125" t="n">
        <v>30.6367722761812</v>
      </c>
      <c r="AL18" s="125" t="n">
        <v>32.1795544792485</v>
      </c>
      <c r="AM18" s="125" t="n">
        <v>37.2711192968642</v>
      </c>
      <c r="AN18" s="125" t="n">
        <v>39.6319132692574</v>
      </c>
      <c r="AO18" s="125" t="n">
        <v>35.9422802798681</v>
      </c>
      <c r="AP18" s="125" t="n">
        <v>35.5927948134261</v>
      </c>
      <c r="AQ18" s="125" t="n">
        <v>34.5579252188892</v>
      </c>
      <c r="AR18" s="125" t="n">
        <v>37.2052118747629</v>
      </c>
      <c r="AS18" s="125" t="n">
        <v>35.5847228006486</v>
      </c>
      <c r="AT18" s="125" t="n">
        <v>35.1847856082357</v>
      </c>
      <c r="AU18" s="125" t="n">
        <v>34.319289743137</v>
      </c>
      <c r="AV18" s="125" t="n">
        <v>31.8495721520006</v>
      </c>
      <c r="AW18" s="125" t="n">
        <v>27.6398471654295</v>
      </c>
      <c r="AX18" s="125" t="n">
        <v>30.4552507631705</v>
      </c>
      <c r="AY18" s="125" t="n">
        <v>40.2201425082005</v>
      </c>
      <c r="AZ18" s="125" t="n">
        <v>42.2151918224022</v>
      </c>
      <c r="BA18" s="125" t="n">
        <v>38.1984178566111</v>
      </c>
      <c r="BB18" s="125" t="n">
        <v>35.9151951302842</v>
      </c>
      <c r="BC18" s="125" t="n">
        <v>35.4295271908383</v>
      </c>
      <c r="BD18" s="125" t="n">
        <v>39.1878525111698</v>
      </c>
      <c r="BE18" s="125" t="n">
        <v>35.4839774500229</v>
      </c>
      <c r="BF18" s="125" t="n">
        <v>34.8047598264331</v>
      </c>
      <c r="BG18" s="125" t="n">
        <v>32.8799549476238</v>
      </c>
      <c r="BH18" s="125" t="n">
        <v>31.4320990129156</v>
      </c>
      <c r="BI18" s="125" t="n">
        <v>28.3496533657828</v>
      </c>
      <c r="BJ18" s="125" t="n">
        <v>30.1207320417284</v>
      </c>
      <c r="BK18" s="125" t="n">
        <v>38.7539735915813</v>
      </c>
      <c r="BL18" s="125" t="n">
        <v>39.9689449364065</v>
      </c>
      <c r="BM18" s="125" t="n">
        <v>36.8800264875291</v>
      </c>
      <c r="BN18" s="125" t="n">
        <v>35.6800394561733</v>
      </c>
      <c r="BO18" s="125" t="n">
        <v>33.7198611647784</v>
      </c>
      <c r="BP18" s="125" t="n">
        <v>37.8593184961366</v>
      </c>
      <c r="BQ18" s="125" t="n">
        <v>35.7249452392586</v>
      </c>
      <c r="BR18" s="125" t="n">
        <v>34.622779109397</v>
      </c>
      <c r="BS18" s="125" t="n">
        <v>32.9740587274817</v>
      </c>
      <c r="BT18" s="125" t="n">
        <v>32.0530499637044</v>
      </c>
      <c r="BU18" s="125" t="n">
        <v>28.1179255629452</v>
      </c>
      <c r="BV18" s="125" t="n">
        <v>30.3705054940247</v>
      </c>
      <c r="BW18" s="125" t="n">
        <v>38.4103112818921</v>
      </c>
      <c r="BX18" s="125" t="n">
        <v>39.5775244303479</v>
      </c>
      <c r="BY18" s="125" t="n">
        <v>36.6429311611644</v>
      </c>
      <c r="BZ18" s="125" t="n">
        <v>35.5076779725056</v>
      </c>
      <c r="CA18" s="125" t="n">
        <v>33.7593727699661</v>
      </c>
      <c r="CB18" s="125" t="n">
        <v>38.0382285088452</v>
      </c>
      <c r="CC18" s="125" t="n">
        <v>34.2338009390207</v>
      </c>
      <c r="CD18" s="125" t="n">
        <v>33.7726130275748</v>
      </c>
      <c r="CE18" s="125" t="n">
        <v>32.3380859218359</v>
      </c>
      <c r="CF18" s="125" t="n">
        <v>31.628999070905</v>
      </c>
      <c r="CG18" s="125" t="n">
        <v>27.6056628930224</v>
      </c>
      <c r="CH18" s="125" t="n">
        <v>29.9906396141952</v>
      </c>
      <c r="CI18" s="125" t="n">
        <v>37.2175141232886</v>
      </c>
      <c r="CJ18" s="125" t="n">
        <v>38.4096236232356</v>
      </c>
      <c r="CK18" s="125" t="n">
        <v>35.9888100123597</v>
      </c>
      <c r="CL18" s="125" t="n">
        <v>34.3401468485184</v>
      </c>
      <c r="CM18" s="125" t="n">
        <v>33.1346799712379</v>
      </c>
      <c r="CN18" s="125" t="n">
        <v>37.3433840290929</v>
      </c>
      <c r="CO18" s="125" t="n">
        <v>34.5495967848366</v>
      </c>
      <c r="CP18" s="125" t="n">
        <v>34.4267409491955</v>
      </c>
      <c r="CQ18" s="125" t="n">
        <v>33.515663375337</v>
      </c>
      <c r="CR18" s="125" t="n">
        <v>32.0333997758549</v>
      </c>
      <c r="CS18" s="125" t="n">
        <v>28.6897470098244</v>
      </c>
      <c r="CT18" s="125" t="n">
        <v>31.4027265256895</v>
      </c>
      <c r="CU18" s="125" t="n">
        <v>37.4113152253175</v>
      </c>
      <c r="CV18" s="125" t="n">
        <v>38.7137372003081</v>
      </c>
      <c r="CW18" s="125" t="n">
        <v>36.6356331963954</v>
      </c>
      <c r="CX18" s="125" t="n">
        <v>34.9082361006886</v>
      </c>
      <c r="CY18" s="125" t="n">
        <v>34.0363242007113</v>
      </c>
      <c r="CZ18" s="125" t="n">
        <v>38.0546295808734</v>
      </c>
      <c r="DA18" s="125" t="n">
        <v>35.5957548171358</v>
      </c>
      <c r="DB18" s="125" t="n">
        <v>35.3820283902563</v>
      </c>
      <c r="DC18" s="125" t="n">
        <v>34.8457653587645</v>
      </c>
      <c r="DD18" s="125" t="n">
        <v>32.9283615572038</v>
      </c>
      <c r="DE18" s="125" t="n">
        <v>30.4827795355646</v>
      </c>
      <c r="DF18" s="125" t="n">
        <v>32.3617059468644</v>
      </c>
      <c r="DG18" s="125" t="n">
        <v>38.2746098439011</v>
      </c>
      <c r="DH18" s="125" t="n">
        <v>39.7164800187857</v>
      </c>
      <c r="DI18" s="125" t="n">
        <v>37.2598444379094</v>
      </c>
      <c r="DJ18" s="125" t="n">
        <v>35.936635956319</v>
      </c>
      <c r="DK18" s="125" t="n">
        <v>35.835962924249</v>
      </c>
      <c r="DL18" s="125" t="n">
        <v>38.2784442786813</v>
      </c>
      <c r="DM18" s="125" t="n">
        <v>37.2044442788074</v>
      </c>
      <c r="DN18" s="125" t="n">
        <v>36.6049374595361</v>
      </c>
      <c r="DO18" s="125" t="n">
        <v>35.5755774600297</v>
      </c>
      <c r="DP18" s="125" t="n">
        <v>33.9597803345479</v>
      </c>
      <c r="DQ18" s="125" t="n">
        <v>31.8762500981876</v>
      </c>
      <c r="DR18" s="125" t="n">
        <v>33.2096322982513</v>
      </c>
      <c r="DS18" s="125" t="n">
        <v>39.1319771543519</v>
      </c>
      <c r="DT18" s="125" t="n">
        <v>40.5304288842288</v>
      </c>
      <c r="DU18" s="125" t="n">
        <v>38.1921876591133</v>
      </c>
      <c r="DV18" s="125" t="n">
        <v>37.2485649470903</v>
      </c>
      <c r="DW18" s="125" t="n">
        <v>36.6518125708012</v>
      </c>
      <c r="DX18" s="125" t="n">
        <v>39.388612880669</v>
      </c>
      <c r="DY18" s="125" t="n">
        <v>38.7077444349</v>
      </c>
      <c r="DZ18" s="125" t="n">
        <v>37.8333908845665</v>
      </c>
      <c r="EA18" s="125" t="n">
        <v>36.5269865424908</v>
      </c>
      <c r="EB18" s="125" t="n">
        <v>35.074279981729</v>
      </c>
      <c r="EC18" s="125" t="n">
        <v>33.1309370323404</v>
      </c>
      <c r="ED18" s="125" t="n">
        <v>34.3742705974039</v>
      </c>
      <c r="EE18" s="125" t="n">
        <v>40.2601599819182</v>
      </c>
      <c r="EF18" s="125" t="n">
        <v>41.2403044111245</v>
      </c>
      <c r="EG18" s="125" t="n">
        <v>39.1818736552731</v>
      </c>
      <c r="EH18" s="125" t="n">
        <v>38.4532356980806</v>
      </c>
      <c r="EI18" s="125" t="n">
        <v>37.3445442581954</v>
      </c>
      <c r="EJ18" s="125" t="n">
        <v>40.2846661477019</v>
      </c>
    </row>
    <row r="19" customFormat="false" ht="13.7" hidden="true" customHeight="true" outlineLevel="0" collapsed="false">
      <c r="A19" s="113"/>
      <c r="B19" s="64"/>
      <c r="C19" s="125"/>
      <c r="D19" s="125"/>
      <c r="E19" s="125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C19" s="96"/>
      <c r="AD19" s="90"/>
      <c r="AE19" s="91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</row>
    <row r="20" customFormat="false" ht="13.7" hidden="true" customHeight="true" outlineLevel="0" collapsed="false">
      <c r="A20" s="113"/>
      <c r="B20" s="64"/>
      <c r="C20" s="125"/>
      <c r="D20" s="125"/>
      <c r="E20" s="125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C20" s="96"/>
      <c r="AD20" s="90"/>
      <c r="AE20" s="91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</row>
    <row r="21" customFormat="false" ht="13.7" hidden="true" customHeight="true" outlineLevel="0" collapsed="false">
      <c r="A21" s="113"/>
      <c r="B21" s="64"/>
      <c r="C21" s="125"/>
      <c r="D21" s="125"/>
      <c r="E21" s="125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C21" s="96"/>
      <c r="AD21" s="90"/>
      <c r="AE21" s="91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</row>
    <row r="22" customFormat="false" ht="13.7" hidden="true" customHeight="true" outlineLevel="0" collapsed="false">
      <c r="A22" s="113"/>
      <c r="B22" s="64"/>
      <c r="C22" s="125"/>
      <c r="D22" s="125"/>
      <c r="E22" s="125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C22" s="96"/>
      <c r="AD22" s="90"/>
      <c r="AE22" s="91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</row>
    <row r="23" customFormat="false" ht="13.7" hidden="true" customHeight="true" outlineLevel="0" collapsed="false">
      <c r="A23" s="113"/>
      <c r="B23" s="64"/>
      <c r="C23" s="125"/>
      <c r="D23" s="125"/>
      <c r="E23" s="125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C23" s="96"/>
      <c r="AD23" s="90"/>
      <c r="AE23" s="91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5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  <c r="DO23" s="125"/>
      <c r="DP23" s="125"/>
      <c r="DQ23" s="125"/>
      <c r="DR23" s="125"/>
      <c r="DS23" s="125"/>
      <c r="DT23" s="125"/>
      <c r="DU23" s="125"/>
      <c r="DV23" s="125"/>
      <c r="DW23" s="125"/>
      <c r="DX23" s="125"/>
      <c r="DY23" s="125"/>
      <c r="DZ23" s="125"/>
      <c r="EA23" s="125"/>
      <c r="EB23" s="125"/>
      <c r="EC23" s="125"/>
      <c r="ED23" s="125"/>
      <c r="EE23" s="125"/>
      <c r="EF23" s="125"/>
      <c r="EG23" s="125"/>
      <c r="EH23" s="125"/>
      <c r="EI23" s="125"/>
      <c r="EJ23" s="125"/>
    </row>
    <row r="24" customFormat="false" ht="13.7" hidden="true" customHeight="true" outlineLevel="0" collapsed="false">
      <c r="A24" s="113"/>
      <c r="B24" s="64"/>
      <c r="C24" s="125"/>
      <c r="D24" s="125"/>
      <c r="E24" s="125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C24" s="96"/>
      <c r="AD24" s="90"/>
      <c r="AE24" s="91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  <c r="EE24" s="125"/>
      <c r="EF24" s="125"/>
      <c r="EG24" s="125"/>
      <c r="EH24" s="125"/>
      <c r="EI24" s="125"/>
      <c r="EJ24" s="125"/>
    </row>
    <row r="25" customFormat="false" ht="13.7" hidden="true" customHeight="true" outlineLevel="0" collapsed="false">
      <c r="A25" s="114"/>
      <c r="B25" s="115"/>
      <c r="C25" s="127"/>
      <c r="D25" s="127"/>
      <c r="E25" s="127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3"/>
      <c r="AD25" s="116"/>
      <c r="AE25" s="91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  <c r="EC25" s="125"/>
      <c r="ED25" s="125"/>
      <c r="EE25" s="125"/>
      <c r="EF25" s="125"/>
      <c r="EG25" s="125"/>
      <c r="EH25" s="125"/>
      <c r="EI25" s="125"/>
      <c r="EJ25" s="125"/>
    </row>
    <row r="26" customFormat="false" ht="33.75" hidden="false" customHeight="true" outlineLevel="0" collapsed="false">
      <c r="A26" s="6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C26" s="90"/>
      <c r="AD26" s="90"/>
    </row>
    <row r="27" customFormat="false" ht="16.5" hidden="false" customHeight="false" outlineLevel="0" collapsed="false">
      <c r="A27" s="117" t="s">
        <v>27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58"/>
      <c r="AC27" s="119"/>
      <c r="AD27" s="119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4" t="s">
        <v>13</v>
      </c>
      <c r="B28" s="105"/>
      <c r="C28" s="85" t="n">
        <v>1.38333333333334</v>
      </c>
      <c r="D28" s="85" t="n">
        <v>1.96623684210526</v>
      </c>
      <c r="E28" s="85" t="n">
        <v>-0.119365853658543</v>
      </c>
      <c r="F28" s="86" t="n">
        <v>0.90492721684107</v>
      </c>
      <c r="G28" s="85" t="n">
        <v>0.200324786324785</v>
      </c>
      <c r="H28" s="85" t="n">
        <v>0.40053846153846</v>
      </c>
      <c r="I28" s="85" t="n">
        <v>0.000111111111113615</v>
      </c>
      <c r="J28" s="85" t="n">
        <v>0.500293966623879</v>
      </c>
      <c r="K28" s="85" t="n">
        <v>0.000219512195123173</v>
      </c>
      <c r="L28" s="85" t="n">
        <v>1.00036842105263</v>
      </c>
      <c r="M28" s="85" t="n">
        <v>1.0315641025641</v>
      </c>
      <c r="N28" s="85" t="n">
        <v>0</v>
      </c>
      <c r="O28" s="85" t="n">
        <v>0.996448717948717</v>
      </c>
      <c r="P28" s="85" t="n">
        <v>0.993051282051283</v>
      </c>
      <c r="Q28" s="85" t="n">
        <v>0.999846153846157</v>
      </c>
      <c r="R28" s="85" t="n">
        <v>-0.0187499999999972</v>
      </c>
      <c r="S28" s="85" t="n">
        <v>0.156456809628828</v>
      </c>
      <c r="T28" s="85" t="n">
        <v>0.000435897435899335</v>
      </c>
      <c r="U28" s="85" t="n">
        <v>0.487105263157897</v>
      </c>
      <c r="V28" s="85" t="n">
        <v>-0.0181707317073183</v>
      </c>
      <c r="W28" s="86" t="n">
        <v>0.402476261159446</v>
      </c>
      <c r="X28" s="85" t="n">
        <v>0.200633257350482</v>
      </c>
      <c r="Y28" s="85" t="n">
        <v>0.205066488464791</v>
      </c>
      <c r="Z28" s="85" t="n">
        <v>0.196398300177123</v>
      </c>
      <c r="AA28" s="85" t="n">
        <v>0.197721049149692</v>
      </c>
      <c r="AB28" s="87" t="n">
        <v>0.198290350611988</v>
      </c>
      <c r="AC28" s="152" t="n">
        <v>0.233328722812065</v>
      </c>
      <c r="AD28" s="90"/>
      <c r="AE28" s="91"/>
      <c r="AG28" s="87" t="n">
        <v>11983.9298461538</v>
      </c>
      <c r="AH28" s="87" t="n">
        <v>10383.9217777778</v>
      </c>
      <c r="AI28" s="87" t="n">
        <v>10200.0696585366</v>
      </c>
      <c r="AJ28" s="87" t="n">
        <v>7728.03873684211</v>
      </c>
      <c r="AK28" s="87" t="n">
        <v>8071.83302564103</v>
      </c>
      <c r="AL28" s="87" t="n">
        <v>8600.1</v>
      </c>
      <c r="AM28" s="87" t="n">
        <v>11998.1117948718</v>
      </c>
      <c r="AN28" s="87" t="n">
        <v>13719.9396923077</v>
      </c>
      <c r="AO28" s="87" t="n">
        <v>11462.4</v>
      </c>
      <c r="AP28" s="87" t="n">
        <v>10528.0385641026</v>
      </c>
      <c r="AQ28" s="87" t="n">
        <v>9933.57473684211</v>
      </c>
      <c r="AR28" s="87" t="n">
        <v>11363.1525853659</v>
      </c>
      <c r="AS28" s="87" t="n">
        <v>11236.5575384615</v>
      </c>
      <c r="AT28" s="87" t="n">
        <v>10032.0391111111</v>
      </c>
      <c r="AU28" s="87" t="n">
        <v>10607.8507317073</v>
      </c>
      <c r="AV28" s="87" t="n">
        <v>8463.90315789474</v>
      </c>
      <c r="AW28" s="87" t="n">
        <v>6141.26297435898</v>
      </c>
      <c r="AX28" s="87" t="n">
        <v>7295.904</v>
      </c>
      <c r="AY28" s="87" t="n">
        <v>13507.0383589744</v>
      </c>
      <c r="AZ28" s="87" t="n">
        <v>15911.8905365854</v>
      </c>
      <c r="BA28" s="87" t="n">
        <v>12093.1578947368</v>
      </c>
      <c r="BB28" s="87" t="n">
        <v>10903.9807179487</v>
      </c>
      <c r="BC28" s="87" t="n">
        <v>9922.5</v>
      </c>
      <c r="BD28" s="87" t="n">
        <v>11294.4808205128</v>
      </c>
      <c r="BE28" s="87" t="n">
        <v>11490.4346666667</v>
      </c>
      <c r="BF28" s="87" t="n">
        <v>10629.5296410256</v>
      </c>
      <c r="BG28" s="87" t="n">
        <v>9869.91323076923</v>
      </c>
      <c r="BH28" s="87" t="n">
        <v>8769.57557894737</v>
      </c>
      <c r="BI28" s="87" t="n">
        <v>7276.38146341463</v>
      </c>
      <c r="BJ28" s="87" t="n">
        <v>7580.70315789474</v>
      </c>
      <c r="BK28" s="87" t="n">
        <v>13505.5156923077</v>
      </c>
      <c r="BL28" s="87" t="n">
        <v>14531.5738536585</v>
      </c>
      <c r="BM28" s="87" t="n">
        <v>11783.1663157895</v>
      </c>
      <c r="BN28" s="87" t="n">
        <v>11799.3699512195</v>
      </c>
      <c r="BO28" s="87" t="n">
        <v>9365.69684210526</v>
      </c>
      <c r="BP28" s="87" t="n">
        <v>11205.2434871795</v>
      </c>
      <c r="BQ28" s="87" t="n">
        <v>12054.9172682927</v>
      </c>
      <c r="BR28" s="87" t="n">
        <v>10063.7582222222</v>
      </c>
      <c r="BS28" s="87" t="n">
        <v>10058.1542564103</v>
      </c>
      <c r="BT28" s="87" t="n">
        <v>9423.36</v>
      </c>
      <c r="BU28" s="87" t="n">
        <v>7464.15804878049</v>
      </c>
      <c r="BV28" s="87" t="n">
        <v>7945.06189473684</v>
      </c>
      <c r="BW28" s="87" t="n">
        <v>13967.6610731707</v>
      </c>
      <c r="BX28" s="87" t="n">
        <v>13761.6289230769</v>
      </c>
      <c r="BY28" s="87" t="n">
        <v>11773.8694736842</v>
      </c>
      <c r="BZ28" s="87" t="n">
        <v>11901.2604878049</v>
      </c>
      <c r="CA28" s="87" t="n">
        <v>9565.28842105263</v>
      </c>
      <c r="CB28" s="87" t="n">
        <v>11743.2545641026</v>
      </c>
      <c r="CC28" s="87" t="n">
        <v>11652.3912195122</v>
      </c>
      <c r="CD28" s="87" t="n">
        <v>10162.2791111111</v>
      </c>
      <c r="CE28" s="87" t="n">
        <v>10223.2761025641</v>
      </c>
      <c r="CF28" s="87" t="n">
        <v>10068.1</v>
      </c>
      <c r="CG28" s="87" t="n">
        <v>7576.24574358974</v>
      </c>
      <c r="CH28" s="87" t="n">
        <v>8276.18442105263</v>
      </c>
      <c r="CI28" s="87" t="n">
        <v>13859.7002926829</v>
      </c>
      <c r="CJ28" s="87" t="n">
        <v>13588.7171282051</v>
      </c>
      <c r="CK28" s="87" t="n">
        <v>12262.1305263158</v>
      </c>
      <c r="CL28" s="87" t="n">
        <v>11516.8165853659</v>
      </c>
      <c r="CM28" s="87" t="n">
        <v>9743.05178947368</v>
      </c>
      <c r="CN28" s="87" t="n">
        <v>12270.4308292683</v>
      </c>
      <c r="CO28" s="87" t="n">
        <v>11217.8153846154</v>
      </c>
      <c r="CP28" s="87" t="n">
        <v>10236.0817777778</v>
      </c>
      <c r="CQ28" s="87" t="n">
        <v>10803.4697435897</v>
      </c>
      <c r="CR28" s="87" t="n">
        <v>9880.32</v>
      </c>
      <c r="CS28" s="87" t="n">
        <v>7952.21682051282</v>
      </c>
      <c r="CT28" s="87" t="n">
        <v>8947.09894736842</v>
      </c>
      <c r="CU28" s="87" t="n">
        <v>13211.2222439024</v>
      </c>
      <c r="CV28" s="87" t="n">
        <v>13419.574974359</v>
      </c>
      <c r="CW28" s="87" t="n">
        <v>12746.6</v>
      </c>
      <c r="CX28" s="87" t="n">
        <v>11110.7035897436</v>
      </c>
      <c r="CY28" s="87" t="n">
        <v>9901.46610526316</v>
      </c>
      <c r="CZ28" s="87" t="n">
        <v>12313.7385365854</v>
      </c>
      <c r="DA28" s="87" t="n">
        <v>11271.0820512821</v>
      </c>
      <c r="DB28" s="87" t="n">
        <v>10547.9805405405</v>
      </c>
      <c r="DC28" s="87" t="n">
        <v>11379.2294634146</v>
      </c>
      <c r="DD28" s="87" t="n">
        <v>9641.65810526316</v>
      </c>
      <c r="DE28" s="87" t="n">
        <v>8597.46461538462</v>
      </c>
      <c r="DF28" s="87" t="n">
        <v>9192.96</v>
      </c>
      <c r="DG28" s="87" t="n">
        <v>12624.7688205128</v>
      </c>
      <c r="DH28" s="87" t="n">
        <v>14463.4009756098</v>
      </c>
      <c r="DI28" s="87" t="n">
        <v>11728.5473684211</v>
      </c>
      <c r="DJ28" s="87" t="n">
        <v>11186.0674871795</v>
      </c>
      <c r="DK28" s="87" t="n">
        <v>10916.7</v>
      </c>
      <c r="DL28" s="87" t="n">
        <v>11398.198974359</v>
      </c>
      <c r="DM28" s="87" t="n">
        <v>11814.6689230769</v>
      </c>
      <c r="DN28" s="87" t="n">
        <v>10391.0791111111</v>
      </c>
      <c r="DO28" s="87" t="n">
        <v>11062.1157073171</v>
      </c>
      <c r="DP28" s="87" t="n">
        <v>9807.29684210526</v>
      </c>
      <c r="DQ28" s="87" t="n">
        <v>9256.63434146341</v>
      </c>
      <c r="DR28" s="87" t="n">
        <v>9038.02189473684</v>
      </c>
      <c r="DS28" s="87" t="n">
        <v>12591.0445128205</v>
      </c>
      <c r="DT28" s="87" t="n">
        <v>14377.9100487805</v>
      </c>
      <c r="DU28" s="87" t="n">
        <v>11740.4589473684</v>
      </c>
      <c r="DV28" s="87" t="n">
        <v>11744.3803076923</v>
      </c>
      <c r="DW28" s="87" t="n">
        <v>10620.576</v>
      </c>
      <c r="DX28" s="87" t="n">
        <v>11452.9696410256</v>
      </c>
      <c r="DY28" s="87" t="n">
        <v>12362.2407804878</v>
      </c>
      <c r="DZ28" s="87" t="n">
        <v>10472</v>
      </c>
      <c r="EA28" s="87" t="n">
        <v>10731.1460512821</v>
      </c>
      <c r="EB28" s="87" t="n">
        <v>9965.34315789474</v>
      </c>
      <c r="EC28" s="87" t="n">
        <v>9542.83141463415</v>
      </c>
      <c r="ED28" s="87" t="n">
        <v>9255.29684210526</v>
      </c>
      <c r="EE28" s="87" t="n">
        <v>13095.2927179487</v>
      </c>
      <c r="EF28" s="87" t="n">
        <v>13743.4721951219</v>
      </c>
      <c r="EG28" s="87" t="n">
        <v>11755.8955789474</v>
      </c>
      <c r="EH28" s="87" t="n">
        <v>12305.1804878049</v>
      </c>
      <c r="EI28" s="87" t="n">
        <v>10305.2976842105</v>
      </c>
      <c r="EJ28" s="87" t="n">
        <v>11511.9245128205</v>
      </c>
    </row>
    <row r="29" customFormat="false" ht="13.7" hidden="false" customHeight="true" outlineLevel="0" collapsed="false">
      <c r="A29" s="92" t="s">
        <v>12</v>
      </c>
      <c r="B29" s="93"/>
      <c r="C29" s="87" t="n">
        <v>2.13333333333334</v>
      </c>
      <c r="D29" s="87" t="n">
        <v>1.89018421052632</v>
      </c>
      <c r="E29" s="87" t="n">
        <v>-0.118365853658538</v>
      </c>
      <c r="F29" s="94" t="n">
        <v>0.883663802595919</v>
      </c>
      <c r="G29" s="87" t="n">
        <v>0.200324786324785</v>
      </c>
      <c r="H29" s="87" t="n">
        <v>0.40053846153846</v>
      </c>
      <c r="I29" s="87" t="n">
        <v>0.000111111111110063</v>
      </c>
      <c r="J29" s="87" t="n">
        <v>0.499915917843389</v>
      </c>
      <c r="K29" s="87" t="n">
        <v>-0.000536585365853881</v>
      </c>
      <c r="L29" s="87" t="n">
        <v>1.00036842105263</v>
      </c>
      <c r="M29" s="87" t="n">
        <v>1.0315641025641</v>
      </c>
      <c r="N29" s="87" t="n">
        <v>0</v>
      </c>
      <c r="O29" s="87" t="n">
        <v>0.996846153846157</v>
      </c>
      <c r="P29" s="87" t="n">
        <v>0.99384615384615</v>
      </c>
      <c r="Q29" s="87" t="n">
        <v>0.999846153846157</v>
      </c>
      <c r="R29" s="87" t="n">
        <v>-0.0187499999999972</v>
      </c>
      <c r="S29" s="87" t="n">
        <v>0.155928694469129</v>
      </c>
      <c r="T29" s="87" t="n">
        <v>-0.000358974358974251</v>
      </c>
      <c r="U29" s="87" t="n">
        <v>0.486315789473682</v>
      </c>
      <c r="V29" s="87" t="n">
        <v>-0.0181707317073183</v>
      </c>
      <c r="W29" s="94" t="n">
        <v>0.402342830596702</v>
      </c>
      <c r="X29" s="87" t="n">
        <v>0.199966941397474</v>
      </c>
      <c r="Y29" s="87" t="n">
        <v>0.205093074407451</v>
      </c>
      <c r="Z29" s="87" t="n">
        <v>0.195153067234525</v>
      </c>
      <c r="AA29" s="87" t="n">
        <v>0.192737703122649</v>
      </c>
      <c r="AB29" s="87" t="n">
        <v>0.195471642714608</v>
      </c>
      <c r="AC29" s="153" t="n">
        <v>0.230664909035397</v>
      </c>
      <c r="AD29" s="90"/>
      <c r="AE29" s="91"/>
      <c r="AG29" s="87" t="n">
        <v>11786.0767179487</v>
      </c>
      <c r="AH29" s="87" t="n">
        <v>10208.0391111111</v>
      </c>
      <c r="AI29" s="87" t="n">
        <v>10403.980097561</v>
      </c>
      <c r="AJ29" s="87" t="n">
        <v>8096.13557894737</v>
      </c>
      <c r="AK29" s="87" t="n">
        <v>8628.59261538462</v>
      </c>
      <c r="AL29" s="87" t="n">
        <v>9200.1</v>
      </c>
      <c r="AM29" s="87" t="n">
        <v>12547.9298461538</v>
      </c>
      <c r="AN29" s="87" t="n">
        <v>14307.8693333333</v>
      </c>
      <c r="AO29" s="87" t="n">
        <v>12016.8</v>
      </c>
      <c r="AP29" s="87" t="n">
        <v>11092.0096410256</v>
      </c>
      <c r="AQ29" s="87" t="n">
        <v>9529.16210526316</v>
      </c>
      <c r="AR29" s="87" t="n">
        <v>10952.0593170732</v>
      </c>
      <c r="AS29" s="87" t="n">
        <v>10834.2086153846</v>
      </c>
      <c r="AT29" s="87" t="n">
        <v>9944.11733333333</v>
      </c>
      <c r="AU29" s="87" t="n">
        <v>10812.0398048781</v>
      </c>
      <c r="AV29" s="87" t="n">
        <v>9291.90315789474</v>
      </c>
      <c r="AW29" s="87" t="n">
        <v>7324.81148717949</v>
      </c>
      <c r="AX29" s="87" t="n">
        <v>8640.192</v>
      </c>
      <c r="AY29" s="87" t="n">
        <v>14232.6894358974</v>
      </c>
      <c r="AZ29" s="87" t="n">
        <v>16666.6905365854</v>
      </c>
      <c r="BA29" s="87" t="n">
        <v>12720.1136842105</v>
      </c>
      <c r="BB29" s="87" t="n">
        <v>11562.0482051282</v>
      </c>
      <c r="BC29" s="87" t="n">
        <v>10650</v>
      </c>
      <c r="BD29" s="87" t="n">
        <v>11982.5993846154</v>
      </c>
      <c r="BE29" s="87" t="n">
        <v>11264.9341538462</v>
      </c>
      <c r="BF29" s="87" t="n">
        <v>10659.6385641026</v>
      </c>
      <c r="BG29" s="87" t="n">
        <v>10133.1421538462</v>
      </c>
      <c r="BH29" s="87" t="n">
        <v>9549.5612631579</v>
      </c>
      <c r="BI29" s="87" t="n">
        <v>8399.21736585366</v>
      </c>
      <c r="BJ29" s="87" t="n">
        <v>8739.86442105263</v>
      </c>
      <c r="BK29" s="87" t="n">
        <v>14238.1536410256</v>
      </c>
      <c r="BL29" s="87" t="n">
        <v>15236.9539512195</v>
      </c>
      <c r="BM29" s="87" t="n">
        <v>12400.864</v>
      </c>
      <c r="BN29" s="87" t="n">
        <v>12501.1498536585</v>
      </c>
      <c r="BO29" s="87" t="n">
        <v>10021.1629473684</v>
      </c>
      <c r="BP29" s="87" t="n">
        <v>11877.5604102564</v>
      </c>
      <c r="BQ29" s="87" t="n">
        <v>11886.691902439</v>
      </c>
      <c r="BR29" s="87" t="n">
        <v>10134.1973333333</v>
      </c>
      <c r="BS29" s="87" t="n">
        <v>10343.8660512821</v>
      </c>
      <c r="BT29" s="87" t="n">
        <v>10218.24</v>
      </c>
      <c r="BU29" s="87" t="n">
        <v>8504.00019512195</v>
      </c>
      <c r="BV29" s="87" t="n">
        <v>9056.61557894737</v>
      </c>
      <c r="BW29" s="87" t="n">
        <v>14718.2517073171</v>
      </c>
      <c r="BX29" s="87" t="n">
        <v>14434.533948718</v>
      </c>
      <c r="BY29" s="87" t="n">
        <v>12393.8138947368</v>
      </c>
      <c r="BZ29" s="87" t="n">
        <v>12603.1498536585</v>
      </c>
      <c r="CA29" s="87" t="n">
        <v>10221.0063157895</v>
      </c>
      <c r="CB29" s="87" t="n">
        <v>12443.849025641</v>
      </c>
      <c r="CC29" s="87" t="n">
        <v>11550.0027317073</v>
      </c>
      <c r="CD29" s="87" t="n">
        <v>10274.9582222222</v>
      </c>
      <c r="CE29" s="87" t="n">
        <v>10543.0207179487</v>
      </c>
      <c r="CF29" s="87" t="n">
        <v>10887.9</v>
      </c>
      <c r="CG29" s="87" t="n">
        <v>8543.11528205128</v>
      </c>
      <c r="CH29" s="87" t="n">
        <v>9354.69557894737</v>
      </c>
      <c r="CI29" s="87" t="n">
        <v>14627.5363902439</v>
      </c>
      <c r="CJ29" s="87" t="n">
        <v>14284.2978461538</v>
      </c>
      <c r="CK29" s="87" t="n">
        <v>12936.6568421053</v>
      </c>
      <c r="CL29" s="87" t="n">
        <v>12226.2887804878</v>
      </c>
      <c r="CM29" s="87" t="n">
        <v>10426.9894736842</v>
      </c>
      <c r="CN29" s="87" t="n">
        <v>13042.7847804878</v>
      </c>
      <c r="CO29" s="87" t="n">
        <v>11170.7961025641</v>
      </c>
      <c r="CP29" s="87" t="n">
        <v>10398.1973333333</v>
      </c>
      <c r="CQ29" s="87" t="n">
        <v>11187.7001025641</v>
      </c>
      <c r="CR29" s="87" t="n">
        <v>10690.56</v>
      </c>
      <c r="CS29" s="87" t="n">
        <v>8935.13866666667</v>
      </c>
      <c r="CT29" s="87" t="n">
        <v>10091.52</v>
      </c>
      <c r="CU29" s="87" t="n">
        <v>14048.1135609756</v>
      </c>
      <c r="CV29" s="87" t="n">
        <v>14239.0717948718</v>
      </c>
      <c r="CW29" s="87" t="n">
        <v>13588.4</v>
      </c>
      <c r="CX29" s="87" t="n">
        <v>11930.4221538462</v>
      </c>
      <c r="CY29" s="87" t="n">
        <v>10726.2315789474</v>
      </c>
      <c r="CZ29" s="87" t="n">
        <v>13271.8917073171</v>
      </c>
      <c r="DA29" s="87" t="n">
        <v>11523.8311794872</v>
      </c>
      <c r="DB29" s="87" t="n">
        <v>10979.9902702703</v>
      </c>
      <c r="DC29" s="87" t="n">
        <v>12060.5695609756</v>
      </c>
      <c r="DD29" s="87" t="n">
        <v>10638.7444210526</v>
      </c>
      <c r="DE29" s="87" t="n">
        <v>9821.58010256411</v>
      </c>
      <c r="DF29" s="87" t="n">
        <v>10540.8</v>
      </c>
      <c r="DG29" s="87" t="n">
        <v>13739.9751794872</v>
      </c>
      <c r="DH29" s="87" t="n">
        <v>15699.8499512195</v>
      </c>
      <c r="DI29" s="87" t="n">
        <v>12805.2766315789</v>
      </c>
      <c r="DJ29" s="87" t="n">
        <v>12283.8525128205</v>
      </c>
      <c r="DK29" s="87" t="n">
        <v>12097.5</v>
      </c>
      <c r="DL29" s="87" t="n">
        <v>12585.848</v>
      </c>
      <c r="DM29" s="87" t="n">
        <v>12439.9089230769</v>
      </c>
      <c r="DN29" s="87" t="n">
        <v>11116.0426666667</v>
      </c>
      <c r="DO29" s="87" t="n">
        <v>12034.5147317073</v>
      </c>
      <c r="DP29" s="87" t="n">
        <v>11069.3044210526</v>
      </c>
      <c r="DQ29" s="87" t="n">
        <v>10788.6842926829</v>
      </c>
      <c r="DR29" s="87" t="n">
        <v>10565.2412631579</v>
      </c>
      <c r="DS29" s="87" t="n">
        <v>14051.6213333333</v>
      </c>
      <c r="DT29" s="87" t="n">
        <v>15989.6294634146</v>
      </c>
      <c r="DU29" s="87" t="n">
        <v>13143.12</v>
      </c>
      <c r="DV29" s="87" t="n">
        <v>13202.7107692308</v>
      </c>
      <c r="DW29" s="87" t="n">
        <v>12056.16</v>
      </c>
      <c r="DX29" s="87" t="n">
        <v>12960.0162051282</v>
      </c>
      <c r="DY29" s="87" t="n">
        <v>13393.6249756098</v>
      </c>
      <c r="DZ29" s="87" t="n">
        <v>11499.84</v>
      </c>
      <c r="EA29" s="87" t="n">
        <v>11968.1282051282</v>
      </c>
      <c r="EB29" s="87" t="n">
        <v>11499.9031578947</v>
      </c>
      <c r="EC29" s="87" t="n">
        <v>11349.9927804878</v>
      </c>
      <c r="ED29" s="87" t="n">
        <v>11021.6968421053</v>
      </c>
      <c r="EE29" s="87" t="n">
        <v>14973.8270769231</v>
      </c>
      <c r="EF29" s="87" t="n">
        <v>15648.687804878</v>
      </c>
      <c r="EG29" s="87" t="n">
        <v>13484.7789473684</v>
      </c>
      <c r="EH29" s="87" t="n">
        <v>14157.7592195122</v>
      </c>
      <c r="EI29" s="87" t="n">
        <v>11976.3275789474</v>
      </c>
      <c r="EJ29" s="87" t="n">
        <v>13338.5035897436</v>
      </c>
    </row>
    <row r="30" customFormat="false" ht="13.7" hidden="false" customHeight="true" outlineLevel="0" collapsed="false">
      <c r="A30" s="92" t="s">
        <v>14</v>
      </c>
      <c r="B30" s="64"/>
      <c r="C30" s="87" t="n">
        <v>0.204999999999998</v>
      </c>
      <c r="D30" s="87" t="n">
        <v>2.43718421052632</v>
      </c>
      <c r="E30" s="87" t="n">
        <v>1.44473170731708</v>
      </c>
      <c r="F30" s="94" t="n">
        <v>1.91233825157869</v>
      </c>
      <c r="G30" s="87" t="n">
        <v>0.958688034188036</v>
      </c>
      <c r="H30" s="87" t="n">
        <v>0.916820512820515</v>
      </c>
      <c r="I30" s="87" t="n">
        <v>1.00055555555556</v>
      </c>
      <c r="J30" s="87" t="n">
        <v>0.499788831835684</v>
      </c>
      <c r="K30" s="87" t="n">
        <v>0.999682926829269</v>
      </c>
      <c r="L30" s="87" t="n">
        <v>-0.000105263157898605</v>
      </c>
      <c r="M30" s="87" t="n">
        <v>-0.0668974358974346</v>
      </c>
      <c r="N30" s="87" t="n">
        <v>0.000500000000002387</v>
      </c>
      <c r="O30" s="87" t="n">
        <v>0.701807692307689</v>
      </c>
      <c r="P30" s="87" t="n">
        <v>0.653717948717947</v>
      </c>
      <c r="Q30" s="87" t="n">
        <v>0.749897435897438</v>
      </c>
      <c r="R30" s="87" t="n">
        <v>0.65625</v>
      </c>
      <c r="S30" s="87" t="n">
        <v>0.453021987426354</v>
      </c>
      <c r="T30" s="87" t="n">
        <v>0.499615384615385</v>
      </c>
      <c r="U30" s="87" t="n">
        <v>0.408157894736842</v>
      </c>
      <c r="V30" s="87" t="n">
        <v>0.451292682926834</v>
      </c>
      <c r="W30" s="94" t="n">
        <v>0.522044289108695</v>
      </c>
      <c r="X30" s="87" t="n">
        <v>0.751491965792429</v>
      </c>
      <c r="Y30" s="87" t="n">
        <v>0.867102402822464</v>
      </c>
      <c r="Z30" s="87" t="n">
        <v>0.955543247882325</v>
      </c>
      <c r="AA30" s="87" t="n">
        <v>1.2095684770798</v>
      </c>
      <c r="AB30" s="87" t="n">
        <v>1.46354889327875</v>
      </c>
      <c r="AC30" s="153" t="n">
        <v>1.05940189423471</v>
      </c>
      <c r="AD30" s="90"/>
      <c r="AE30" s="91"/>
      <c r="AG30" s="87" t="n">
        <v>11980.1987692308</v>
      </c>
      <c r="AH30" s="87" t="n">
        <v>11000.1173333333</v>
      </c>
      <c r="AI30" s="87" t="n">
        <v>12137.8706341463</v>
      </c>
      <c r="AJ30" s="87" t="n">
        <v>9200.09684210526</v>
      </c>
      <c r="AK30" s="87" t="n">
        <v>10064.1220512821</v>
      </c>
      <c r="AL30" s="87" t="n">
        <v>11700.2</v>
      </c>
      <c r="AM30" s="87" t="n">
        <v>12867.2020512821</v>
      </c>
      <c r="AN30" s="87" t="n">
        <v>14111.9396923077</v>
      </c>
      <c r="AO30" s="87" t="n">
        <v>13158.048</v>
      </c>
      <c r="AP30" s="87" t="n">
        <v>10621.9325128205</v>
      </c>
      <c r="AQ30" s="87" t="n">
        <v>11152.6130526316</v>
      </c>
      <c r="AR30" s="87" t="n">
        <v>12095.9057560976</v>
      </c>
      <c r="AS30" s="87" t="n">
        <v>11786.0767179487</v>
      </c>
      <c r="AT30" s="87" t="n">
        <v>10471.8826666667</v>
      </c>
      <c r="AU30" s="87" t="n">
        <v>11730.0298536585</v>
      </c>
      <c r="AV30" s="87" t="n">
        <v>10028.0968421053</v>
      </c>
      <c r="AW30" s="87" t="n">
        <v>10992.3031794872</v>
      </c>
      <c r="AX30" s="87" t="n">
        <v>11616.048</v>
      </c>
      <c r="AY30" s="87" t="n">
        <v>12786.4873846154</v>
      </c>
      <c r="AZ30" s="87" t="n">
        <v>14585.9502439024</v>
      </c>
      <c r="BA30" s="87" t="n">
        <v>12461.2547368421</v>
      </c>
      <c r="BB30" s="87" t="n">
        <v>11374.0289230769</v>
      </c>
      <c r="BC30" s="87" t="n">
        <v>11936.3</v>
      </c>
      <c r="BD30" s="87" t="n">
        <v>11980.1987692308</v>
      </c>
      <c r="BE30" s="87" t="n">
        <v>12325.1634871795</v>
      </c>
      <c r="BF30" s="87" t="n">
        <v>11223.6771282051</v>
      </c>
      <c r="BG30" s="87" t="n">
        <v>10843.7917948718</v>
      </c>
      <c r="BH30" s="87" t="n">
        <v>10061.1781052632</v>
      </c>
      <c r="BI30" s="87" t="n">
        <v>11475.5572682927</v>
      </c>
      <c r="BJ30" s="87" t="n">
        <v>11168.7031578947</v>
      </c>
      <c r="BK30" s="87" t="n">
        <v>13371.4516923077</v>
      </c>
      <c r="BL30" s="87" t="n">
        <v>14061.0304390244</v>
      </c>
      <c r="BM30" s="87" t="n">
        <v>12499.3136842105</v>
      </c>
      <c r="BN30" s="87" t="n">
        <v>12382.8298536585</v>
      </c>
      <c r="BO30" s="87" t="n">
        <v>11013.5233684211</v>
      </c>
      <c r="BP30" s="87" t="n">
        <v>12016.1405128205</v>
      </c>
      <c r="BQ30" s="87" t="n">
        <v>12870.2903414634</v>
      </c>
      <c r="BR30" s="87" t="n">
        <v>10538.9191111111</v>
      </c>
      <c r="BS30" s="87" t="n">
        <v>10881.3435897436</v>
      </c>
      <c r="BT30" s="87" t="n">
        <v>10533.2210526316</v>
      </c>
      <c r="BU30" s="87" t="n">
        <v>11059.8306341463</v>
      </c>
      <c r="BV30" s="87" t="n">
        <v>11205.6</v>
      </c>
      <c r="BW30" s="87" t="n">
        <v>13965.1533658537</v>
      </c>
      <c r="BX30" s="87" t="n">
        <v>13528.5571282051</v>
      </c>
      <c r="BY30" s="87" t="n">
        <v>12537.4113684211</v>
      </c>
      <c r="BZ30" s="87" t="n">
        <v>12419.3806829268</v>
      </c>
      <c r="CA30" s="87" t="n">
        <v>11044.6484210526</v>
      </c>
      <c r="CB30" s="87" t="n">
        <v>12568.696</v>
      </c>
      <c r="CC30" s="87" t="n">
        <v>12407.1633170732</v>
      </c>
      <c r="CD30" s="87" t="n">
        <v>10574.08</v>
      </c>
      <c r="CE30" s="87" t="n">
        <v>10915.2317948718</v>
      </c>
      <c r="CF30" s="87" t="n">
        <v>11004</v>
      </c>
      <c r="CG30" s="87" t="n">
        <v>10641.6676923077</v>
      </c>
      <c r="CH30" s="87" t="n">
        <v>11238.7587368421</v>
      </c>
      <c r="CI30" s="87" t="n">
        <v>14007.7246829268</v>
      </c>
      <c r="CJ30" s="87" t="n">
        <v>13573.6289230769</v>
      </c>
      <c r="CK30" s="87" t="n">
        <v>13122.4522105263</v>
      </c>
      <c r="CL30" s="87" t="n">
        <v>11971.4887804878</v>
      </c>
      <c r="CM30" s="87" t="n">
        <v>11080.092631579</v>
      </c>
      <c r="CN30" s="87" t="n">
        <v>13123.8573658537</v>
      </c>
      <c r="CO30" s="87" t="n">
        <v>11933.6036923077</v>
      </c>
      <c r="CP30" s="87" t="n">
        <v>10605.6817777778</v>
      </c>
      <c r="CQ30" s="87" t="n">
        <v>11415.1204102564</v>
      </c>
      <c r="CR30" s="87" t="n">
        <v>10598.4</v>
      </c>
      <c r="CS30" s="87" t="n">
        <v>10674.533948718</v>
      </c>
      <c r="CT30" s="87" t="n">
        <v>11765.8610526316</v>
      </c>
      <c r="CU30" s="87" t="n">
        <v>13499.8202926829</v>
      </c>
      <c r="CV30" s="87" t="n">
        <v>13614.8732307692</v>
      </c>
      <c r="CW30" s="87" t="n">
        <v>13719</v>
      </c>
      <c r="CX30" s="87" t="n">
        <v>11520.7364102564</v>
      </c>
      <c r="CY30" s="87" t="n">
        <v>11115.2463157895</v>
      </c>
      <c r="CZ30" s="87" t="n">
        <v>13162.8263414634</v>
      </c>
      <c r="DA30" s="87" t="n">
        <v>11969.5647179487</v>
      </c>
      <c r="DB30" s="87" t="n">
        <v>10882.8972972973</v>
      </c>
      <c r="DC30" s="87" t="n">
        <v>11917.7894634146</v>
      </c>
      <c r="DD30" s="87" t="n">
        <v>10189.8812631579</v>
      </c>
      <c r="DE30" s="87" t="n">
        <v>11162.6422564103</v>
      </c>
      <c r="DF30" s="87" t="n">
        <v>11804.256</v>
      </c>
      <c r="DG30" s="87" t="n">
        <v>12983.038974359</v>
      </c>
      <c r="DH30" s="87" t="n">
        <v>14822.7494634146</v>
      </c>
      <c r="DI30" s="87" t="n">
        <v>12652.1305263158</v>
      </c>
      <c r="DJ30" s="87" t="n">
        <v>11558.2110769231</v>
      </c>
      <c r="DK30" s="87" t="n">
        <v>12119.7</v>
      </c>
      <c r="DL30" s="87" t="n">
        <v>12167.494974359</v>
      </c>
      <c r="DM30" s="87" t="n">
        <v>12516.0674871795</v>
      </c>
      <c r="DN30" s="87" t="n">
        <v>10676.0035555556</v>
      </c>
      <c r="DO30" s="87" t="n">
        <v>11489.3957073171</v>
      </c>
      <c r="DP30" s="87" t="n">
        <v>10223.0787368421</v>
      </c>
      <c r="DQ30" s="87" t="n">
        <v>11653.2263414634</v>
      </c>
      <c r="DR30" s="87" t="n">
        <v>11349.0812631579</v>
      </c>
      <c r="DS30" s="87" t="n">
        <v>13022.5478974359</v>
      </c>
      <c r="DT30" s="87" t="n">
        <v>14867.3806829268</v>
      </c>
      <c r="DU30" s="87" t="n">
        <v>12690.2282105263</v>
      </c>
      <c r="DV30" s="87" t="n">
        <v>12085.4605128205</v>
      </c>
      <c r="DW30" s="87" t="n">
        <v>11671.584</v>
      </c>
      <c r="DX30" s="87" t="n">
        <v>12203.214974359</v>
      </c>
      <c r="DY30" s="87" t="n">
        <v>13069.832195122</v>
      </c>
      <c r="DZ30" s="87" t="n">
        <v>10707.9573333333</v>
      </c>
      <c r="EA30" s="87" t="n">
        <v>11054.5446153846</v>
      </c>
      <c r="EB30" s="87" t="n">
        <v>10256.1987368421</v>
      </c>
      <c r="EC30" s="87" t="n">
        <v>11689.0507317073</v>
      </c>
      <c r="ED30" s="87" t="n">
        <v>11382.24</v>
      </c>
      <c r="EE30" s="87" t="n">
        <v>13617.5975384615</v>
      </c>
      <c r="EF30" s="87" t="n">
        <v>14331.4721951219</v>
      </c>
      <c r="EG30" s="87" t="n">
        <v>12728.5002105263</v>
      </c>
      <c r="EH30" s="87" t="n">
        <v>12619.5793170732</v>
      </c>
      <c r="EI30" s="87" t="n">
        <v>11216.8917894737</v>
      </c>
      <c r="EJ30" s="87" t="n">
        <v>12239.1567179487</v>
      </c>
    </row>
    <row r="31" customFormat="false" ht="13.7" hidden="false" customHeight="true" outlineLevel="0" collapsed="false">
      <c r="A31" s="92" t="s">
        <v>17</v>
      </c>
      <c r="B31" s="64"/>
      <c r="C31" s="87" t="n">
        <v>2.31083333333334</v>
      </c>
      <c r="D31" s="87" t="n">
        <v>0.379921002438188</v>
      </c>
      <c r="E31" s="87" t="n">
        <v>2.28634146341463</v>
      </c>
      <c r="F31" s="94" t="n">
        <v>1.39939089296464</v>
      </c>
      <c r="G31" s="87" t="n">
        <v>1.75655128205128</v>
      </c>
      <c r="H31" s="87" t="n">
        <v>1.76310256410257</v>
      </c>
      <c r="I31" s="87" t="n">
        <v>1.75</v>
      </c>
      <c r="J31" s="87" t="n">
        <v>0.500044929396662</v>
      </c>
      <c r="K31" s="87" t="n">
        <v>1.00019512195122</v>
      </c>
      <c r="L31" s="87" t="n">
        <v>-0.000105263157898605</v>
      </c>
      <c r="M31" s="87" t="n">
        <v>0.458512820512823</v>
      </c>
      <c r="N31" s="87" t="n">
        <v>0.750500000000002</v>
      </c>
      <c r="O31" s="87" t="n">
        <v>0.706371794871792</v>
      </c>
      <c r="P31" s="87" t="n">
        <v>0.662846153846154</v>
      </c>
      <c r="Q31" s="87" t="n">
        <v>0.749897435897438</v>
      </c>
      <c r="R31" s="87" t="n">
        <v>0.928000000000001</v>
      </c>
      <c r="S31" s="87" t="n">
        <v>0.925086863500205</v>
      </c>
      <c r="T31" s="87" t="n">
        <v>0.75</v>
      </c>
      <c r="U31" s="87" t="n">
        <v>1.0128947368421</v>
      </c>
      <c r="V31" s="87" t="n">
        <v>1.01236585365853</v>
      </c>
      <c r="W31" s="94" t="n">
        <v>0.900285602056897</v>
      </c>
      <c r="X31" s="87" t="n">
        <v>10.8173704930608</v>
      </c>
      <c r="Y31" s="87" t="n">
        <v>11.779185199273</v>
      </c>
      <c r="Z31" s="87" t="n">
        <v>11.6879111603601</v>
      </c>
      <c r="AA31" s="87" t="n">
        <v>3.95366644759178</v>
      </c>
      <c r="AB31" s="87" t="n">
        <v>1.48564510074392</v>
      </c>
      <c r="AC31" s="153" t="n">
        <v>5.74661470644916</v>
      </c>
      <c r="AD31" s="90"/>
      <c r="AE31" s="91"/>
      <c r="AG31" s="87" t="n">
        <v>11262.086974359</v>
      </c>
      <c r="AH31" s="87" t="n">
        <v>9943.92177777778</v>
      </c>
      <c r="AI31" s="87" t="n">
        <v>10812.0398048781</v>
      </c>
      <c r="AJ31" s="87" t="n">
        <v>9200.09684210526</v>
      </c>
      <c r="AK31" s="87" t="n">
        <v>10064.1220512821</v>
      </c>
      <c r="AL31" s="87" t="n">
        <v>11700.2</v>
      </c>
      <c r="AM31" s="87" t="n">
        <v>12877.8746666667</v>
      </c>
      <c r="AN31" s="87" t="n">
        <v>14111.9396923077</v>
      </c>
      <c r="AO31" s="87" t="n">
        <v>12254.4</v>
      </c>
      <c r="AP31" s="87" t="n">
        <v>10621.9132307692</v>
      </c>
      <c r="AQ31" s="87" t="n">
        <v>10292.2105263158</v>
      </c>
      <c r="AR31" s="87" t="n">
        <v>11716.9660487805</v>
      </c>
      <c r="AS31" s="87" t="n">
        <v>10632.9232820513</v>
      </c>
      <c r="AT31" s="87" t="n">
        <v>9855.92177777778</v>
      </c>
      <c r="AU31" s="87" t="n">
        <v>11220.1094634146</v>
      </c>
      <c r="AV31" s="87" t="n">
        <v>10028.1355789474</v>
      </c>
      <c r="AW31" s="87" t="n">
        <v>10786.3825641026</v>
      </c>
      <c r="AX31" s="87" t="n">
        <v>11136</v>
      </c>
      <c r="AY31" s="87" t="n">
        <v>12490.0065641026</v>
      </c>
      <c r="AZ31" s="87" t="n">
        <v>14585.9502439024</v>
      </c>
      <c r="BA31" s="87" t="n">
        <v>12440.6661052632</v>
      </c>
      <c r="BB31" s="87" t="n">
        <v>10246.0867692308</v>
      </c>
      <c r="BC31" s="87" t="n">
        <v>10706.3</v>
      </c>
      <c r="BD31" s="87" t="n">
        <v>11130.6894358974</v>
      </c>
      <c r="BE31" s="87" t="n">
        <v>11081.4178461538</v>
      </c>
      <c r="BF31" s="87" t="n">
        <v>10527.8457435897</v>
      </c>
      <c r="BG31" s="87" t="n">
        <v>10339.9614358974</v>
      </c>
      <c r="BH31" s="87" t="n">
        <v>10028.0581052632</v>
      </c>
      <c r="BI31" s="87" t="n">
        <v>11223.2142439024</v>
      </c>
      <c r="BJ31" s="87" t="n">
        <v>10671.9031578947</v>
      </c>
      <c r="BK31" s="87" t="n">
        <v>13017.2143589744</v>
      </c>
      <c r="BL31" s="87" t="n">
        <v>14014.0286829268</v>
      </c>
      <c r="BM31" s="87" t="n">
        <v>12436.5987368421</v>
      </c>
      <c r="BN31" s="87" t="n">
        <v>11117.8009756098</v>
      </c>
      <c r="BO31" s="87" t="n">
        <v>9841.83073684211</v>
      </c>
      <c r="BP31" s="87" t="n">
        <v>11127.237948718</v>
      </c>
      <c r="BQ31" s="87" t="n">
        <v>11534.607804878</v>
      </c>
      <c r="BR31" s="87" t="n">
        <v>9856.07822222222</v>
      </c>
      <c r="BS31" s="87" t="n">
        <v>10340.0964102564</v>
      </c>
      <c r="BT31" s="87" t="n">
        <v>10464.1414736842</v>
      </c>
      <c r="BU31" s="87" t="n">
        <v>10780.1147317073</v>
      </c>
      <c r="BV31" s="87" t="n">
        <v>10671.9031578947</v>
      </c>
      <c r="BW31" s="87" t="n">
        <v>13549.8790243902</v>
      </c>
      <c r="BX31" s="87" t="n">
        <v>13442.1446153846</v>
      </c>
      <c r="BY31" s="87" t="n">
        <v>12432.2021052632</v>
      </c>
      <c r="BZ31" s="87" t="n">
        <v>11117.8208780488</v>
      </c>
      <c r="CA31" s="87" t="n">
        <v>9838.05389473684</v>
      </c>
      <c r="CB31" s="87" t="n">
        <v>11596.7671794872</v>
      </c>
      <c r="CC31" s="87" t="n">
        <v>11078.9334634146</v>
      </c>
      <c r="CD31" s="87" t="n">
        <v>9855.92177777778</v>
      </c>
      <c r="CE31" s="87" t="n">
        <v>10339.9903589744</v>
      </c>
      <c r="CF31" s="87" t="n">
        <v>10899.9</v>
      </c>
      <c r="CG31" s="87" t="n">
        <v>10337.1366153846</v>
      </c>
      <c r="CH31" s="87" t="n">
        <v>10671.8644210526</v>
      </c>
      <c r="CI31" s="87" t="n">
        <v>13545.2517073171</v>
      </c>
      <c r="CJ31" s="87" t="n">
        <v>13442.0867692308</v>
      </c>
      <c r="CK31" s="87" t="n">
        <v>12968.4884210526</v>
      </c>
      <c r="CL31" s="87" t="n">
        <v>10682.0669268293</v>
      </c>
      <c r="CM31" s="87" t="n">
        <v>9834.89684210527</v>
      </c>
      <c r="CN31" s="87" t="n">
        <v>12069.7843902439</v>
      </c>
      <c r="CO31" s="87" t="n">
        <v>10618.4231794872</v>
      </c>
      <c r="CP31" s="87" t="n">
        <v>9856.03911111111</v>
      </c>
      <c r="CQ31" s="87" t="n">
        <v>10780.1306666667</v>
      </c>
      <c r="CR31" s="87" t="n">
        <v>10463.904</v>
      </c>
      <c r="CS31" s="87" t="n">
        <v>10334.0032820513</v>
      </c>
      <c r="CT31" s="87" t="n">
        <v>11135.8989473684</v>
      </c>
      <c r="CU31" s="87" t="n">
        <v>13009.915902439</v>
      </c>
      <c r="CV31" s="87" t="n">
        <v>13442.0289230769</v>
      </c>
      <c r="CW31" s="87" t="n">
        <v>13509.3</v>
      </c>
      <c r="CX31" s="87" t="n">
        <v>10246.0096410256</v>
      </c>
      <c r="CY31" s="87" t="n">
        <v>9831.41052631579</v>
      </c>
      <c r="CZ31" s="87" t="n">
        <v>12066.2815609756</v>
      </c>
      <c r="DA31" s="87" t="n">
        <v>10614.9138461538</v>
      </c>
      <c r="DB31" s="87" t="n">
        <v>10080.1264864865</v>
      </c>
      <c r="DC31" s="87" t="n">
        <v>11220.0796097561</v>
      </c>
      <c r="DD31" s="87" t="n">
        <v>10028.0968421053</v>
      </c>
      <c r="DE31" s="87" t="n">
        <v>10770.9337435897</v>
      </c>
      <c r="DF31" s="87" t="n">
        <v>11136</v>
      </c>
      <c r="DG31" s="87" t="n">
        <v>12468.6034871795</v>
      </c>
      <c r="DH31" s="87" t="n">
        <v>14585.8109268293</v>
      </c>
      <c r="DI31" s="87" t="n">
        <v>12419.9612631579</v>
      </c>
      <c r="DJ31" s="87" t="n">
        <v>10246.1446153846</v>
      </c>
      <c r="DK31" s="87" t="n">
        <v>10688.4</v>
      </c>
      <c r="DL31" s="87" t="n">
        <v>11112.7956923077</v>
      </c>
      <c r="DM31" s="87" t="n">
        <v>11062.7224615385</v>
      </c>
      <c r="DN31" s="87" t="n">
        <v>9856</v>
      </c>
      <c r="DO31" s="87" t="n">
        <v>10780.0956097561</v>
      </c>
      <c r="DP31" s="87" t="n">
        <v>10028.0968421053</v>
      </c>
      <c r="DQ31" s="87" t="n">
        <v>11207.8993170732</v>
      </c>
      <c r="DR31" s="87" t="n">
        <v>10671.9418947368</v>
      </c>
      <c r="DS31" s="87" t="n">
        <v>12464.4964102564</v>
      </c>
      <c r="DT31" s="87" t="n">
        <v>14585.9900487805</v>
      </c>
      <c r="DU31" s="87" t="n">
        <v>12415.8938947368</v>
      </c>
      <c r="DV31" s="87" t="n">
        <v>10681.9798974359</v>
      </c>
      <c r="DW31" s="87" t="n">
        <v>10257.408</v>
      </c>
      <c r="DX31" s="87" t="n">
        <v>11109.2863589744</v>
      </c>
      <c r="DY31" s="87" t="n">
        <v>11516.227902439</v>
      </c>
      <c r="DZ31" s="87" t="n">
        <v>9856.11733333333</v>
      </c>
      <c r="EA31" s="87" t="n">
        <v>10339.9710769231</v>
      </c>
      <c r="EB31" s="87" t="n">
        <v>10028.0968421053</v>
      </c>
      <c r="EC31" s="87" t="n">
        <v>11204.9338536585</v>
      </c>
      <c r="ED31" s="87" t="n">
        <v>10671.9031578947</v>
      </c>
      <c r="EE31" s="87" t="n">
        <v>12990.6186666667</v>
      </c>
      <c r="EF31" s="87" t="n">
        <v>14013.9713170732</v>
      </c>
      <c r="EG31" s="87" t="n">
        <v>12411.8265263158</v>
      </c>
      <c r="EH31" s="87" t="n">
        <v>11118.1492682927</v>
      </c>
      <c r="EI31" s="87" t="n">
        <v>9820.95157894737</v>
      </c>
      <c r="EJ31" s="87" t="n">
        <v>11105.8348717949</v>
      </c>
    </row>
    <row r="32" customFormat="false" ht="13.7" hidden="false" customHeight="true" outlineLevel="0" collapsed="false">
      <c r="A32" s="92" t="s">
        <v>15</v>
      </c>
      <c r="B32" s="93"/>
      <c r="C32" s="87" t="n">
        <v>0.968333333333334</v>
      </c>
      <c r="D32" s="87" t="n">
        <v>2.99281578947368</v>
      </c>
      <c r="E32" s="87" t="n">
        <v>2.28634146341463</v>
      </c>
      <c r="F32" s="94" t="n">
        <v>2.60277667652131</v>
      </c>
      <c r="G32" s="87" t="n">
        <v>1.75655128205128</v>
      </c>
      <c r="H32" s="87" t="n">
        <v>1.76310256410257</v>
      </c>
      <c r="I32" s="87" t="n">
        <v>1.75</v>
      </c>
      <c r="J32" s="87" t="n">
        <v>1.00022913992298</v>
      </c>
      <c r="K32" s="87" t="n">
        <v>1.00019512195122</v>
      </c>
      <c r="L32" s="87" t="n">
        <v>1.00026315789474</v>
      </c>
      <c r="M32" s="87" t="n">
        <v>1.74384615384615</v>
      </c>
      <c r="N32" s="87" t="n">
        <v>1.74975</v>
      </c>
      <c r="O32" s="87" t="n">
        <v>0.962910256410261</v>
      </c>
      <c r="P32" s="87" t="n">
        <v>0.925948717948721</v>
      </c>
      <c r="Q32" s="87" t="n">
        <v>0.999871794871794</v>
      </c>
      <c r="R32" s="87" t="n">
        <v>0.928000000000001</v>
      </c>
      <c r="S32" s="87" t="n">
        <v>1.00854840196175</v>
      </c>
      <c r="T32" s="87" t="n">
        <v>1.00038461538462</v>
      </c>
      <c r="U32" s="87" t="n">
        <v>1.0128947368421</v>
      </c>
      <c r="V32" s="87" t="n">
        <v>1.01236585365853</v>
      </c>
      <c r="W32" s="94" t="n">
        <v>1.23671274875974</v>
      </c>
      <c r="X32" s="87" t="n">
        <v>0.749949630587405</v>
      </c>
      <c r="Y32" s="87" t="n">
        <v>1.16844422463184</v>
      </c>
      <c r="Z32" s="87" t="n">
        <v>1.45053549007794</v>
      </c>
      <c r="AA32" s="87" t="n">
        <v>1.57640710660423</v>
      </c>
      <c r="AB32" s="87" t="n">
        <v>1.70238998846892</v>
      </c>
      <c r="AC32" s="153" t="n">
        <v>1.41805106729102</v>
      </c>
      <c r="AD32" s="90"/>
      <c r="AE32" s="91"/>
      <c r="AF32" s="91"/>
      <c r="AG32" s="87" t="n">
        <v>11262.086974359</v>
      </c>
      <c r="AH32" s="87" t="n">
        <v>9943.92177777778</v>
      </c>
      <c r="AI32" s="87" t="n">
        <v>10812.0398048781</v>
      </c>
      <c r="AJ32" s="87" t="n">
        <v>9752.09684210526</v>
      </c>
      <c r="AK32" s="87" t="n">
        <v>10511.2053333333</v>
      </c>
      <c r="AL32" s="87" t="n">
        <v>12099.9</v>
      </c>
      <c r="AM32" s="87" t="n">
        <v>13174.3554871795</v>
      </c>
      <c r="AN32" s="87" t="n">
        <v>14405.9396923077</v>
      </c>
      <c r="AO32" s="87" t="n">
        <v>12254.4</v>
      </c>
      <c r="AP32" s="87" t="n">
        <v>10716.0578461538</v>
      </c>
      <c r="AQ32" s="87" t="n">
        <v>10292.2105263158</v>
      </c>
      <c r="AR32" s="87" t="n">
        <v>11716.9660487805</v>
      </c>
      <c r="AS32" s="87" t="n">
        <v>10632.9232820513</v>
      </c>
      <c r="AT32" s="87" t="n">
        <v>9855.92177777778</v>
      </c>
      <c r="AU32" s="87" t="n">
        <v>11220.1094634146</v>
      </c>
      <c r="AV32" s="87" t="n">
        <v>10119.9418947368</v>
      </c>
      <c r="AW32" s="87" t="n">
        <v>10737.4328205128</v>
      </c>
      <c r="AX32" s="87" t="n">
        <v>11136.096</v>
      </c>
      <c r="AY32" s="87" t="n">
        <v>12410.3620512821</v>
      </c>
      <c r="AZ32" s="87" t="n">
        <v>15299.9402926829</v>
      </c>
      <c r="BA32" s="87" t="n">
        <v>12440.6661052632</v>
      </c>
      <c r="BB32" s="87" t="n">
        <v>10245.865025641</v>
      </c>
      <c r="BC32" s="87" t="n">
        <v>10706.3</v>
      </c>
      <c r="BD32" s="87" t="n">
        <v>11130.6894358974</v>
      </c>
      <c r="BE32" s="87" t="n">
        <v>11122.8391794872</v>
      </c>
      <c r="BF32" s="87" t="n">
        <v>10561.84</v>
      </c>
      <c r="BG32" s="87" t="n">
        <v>10373.7339487179</v>
      </c>
      <c r="BH32" s="87" t="n">
        <v>10153.0231578947</v>
      </c>
      <c r="BI32" s="87" t="n">
        <v>11212.8152195122</v>
      </c>
      <c r="BJ32" s="87" t="n">
        <v>10708.8</v>
      </c>
      <c r="BK32" s="87" t="n">
        <v>12979.321025641</v>
      </c>
      <c r="BL32" s="87" t="n">
        <v>14751.0747317073</v>
      </c>
      <c r="BM32" s="87" t="n">
        <v>12479.2673684211</v>
      </c>
      <c r="BN32" s="87" t="n">
        <v>11154.5309268293</v>
      </c>
      <c r="BO32" s="87" t="n">
        <v>9876.73263157895</v>
      </c>
      <c r="BP32" s="87" t="n">
        <v>11166.689025641</v>
      </c>
      <c r="BQ32" s="87" t="n">
        <v>11616.3073170732</v>
      </c>
      <c r="BR32" s="87" t="n">
        <v>9922.80177777778</v>
      </c>
      <c r="BS32" s="87" t="n">
        <v>10411.2664615385</v>
      </c>
      <c r="BT32" s="87" t="n">
        <v>10629.0593684211</v>
      </c>
      <c r="BU32" s="87" t="n">
        <v>10807.1722926829</v>
      </c>
      <c r="BV32" s="87" t="n">
        <v>10741.92</v>
      </c>
      <c r="BW32" s="87" t="n">
        <v>13565.3034146341</v>
      </c>
      <c r="BX32" s="87" t="n">
        <v>14193.865025641</v>
      </c>
      <c r="BY32" s="87" t="n">
        <v>12521.6842105263</v>
      </c>
      <c r="BZ32" s="87" t="n">
        <v>11191.4897560976</v>
      </c>
      <c r="CA32" s="87" t="n">
        <v>9908.3612631579</v>
      </c>
      <c r="CB32" s="87" t="n">
        <v>11679.3786666667</v>
      </c>
      <c r="CC32" s="87" t="n">
        <v>11198.4265365854</v>
      </c>
      <c r="CD32" s="87" t="n">
        <v>9954.67733333333</v>
      </c>
      <c r="CE32" s="87" t="n">
        <v>10445.2317948718</v>
      </c>
      <c r="CF32" s="87" t="n">
        <v>11112.2</v>
      </c>
      <c r="CG32" s="87" t="n">
        <v>10400.4685128205</v>
      </c>
      <c r="CH32" s="87" t="n">
        <v>10778.8168421053</v>
      </c>
      <c r="CI32" s="87" t="n">
        <v>13607.9244878049</v>
      </c>
      <c r="CJ32" s="87" t="n">
        <v>14242.8414358974</v>
      </c>
      <c r="CK32" s="87" t="n">
        <v>13106.4656842105</v>
      </c>
      <c r="CL32" s="87" t="n">
        <v>10787.8973658537</v>
      </c>
      <c r="CM32" s="87" t="n">
        <v>9939.77684210526</v>
      </c>
      <c r="CN32" s="87" t="n">
        <v>12198.4735609756</v>
      </c>
      <c r="CO32" s="87" t="n">
        <v>10769.0738461538</v>
      </c>
      <c r="CP32" s="87" t="n">
        <v>9989.83822222222</v>
      </c>
      <c r="CQ32" s="87" t="n">
        <v>10925.1204102564</v>
      </c>
      <c r="CR32" s="87" t="n">
        <v>10702.08</v>
      </c>
      <c r="CS32" s="87" t="n">
        <v>10432.9009230769</v>
      </c>
      <c r="CT32" s="87" t="n">
        <v>11285.6589473684</v>
      </c>
      <c r="CU32" s="87" t="n">
        <v>13115.0101463415</v>
      </c>
      <c r="CV32" s="87" t="n">
        <v>14287.8361025641</v>
      </c>
      <c r="CW32" s="87" t="n">
        <v>13703</v>
      </c>
      <c r="CX32" s="87" t="n">
        <v>10385.1007179487</v>
      </c>
      <c r="CY32" s="87" t="n">
        <v>9971.40547368421</v>
      </c>
      <c r="CZ32" s="87" t="n">
        <v>12237.6714146341</v>
      </c>
      <c r="DA32" s="87" t="n">
        <v>10805.0734358974</v>
      </c>
      <c r="DB32" s="87" t="n">
        <v>10249.0443243243</v>
      </c>
      <c r="DC32" s="87" t="n">
        <v>11407.6103414634</v>
      </c>
      <c r="DD32" s="87" t="n">
        <v>10289.3187368421</v>
      </c>
      <c r="DE32" s="87" t="n">
        <v>10910.6867692308</v>
      </c>
      <c r="DF32" s="87" t="n">
        <v>11324.16</v>
      </c>
      <c r="DG32" s="87" t="n">
        <v>12609.1117948718</v>
      </c>
      <c r="DH32" s="87" t="n">
        <v>15557.0300487805</v>
      </c>
      <c r="DI32" s="87" t="n">
        <v>12641.3810526316</v>
      </c>
      <c r="DJ32" s="87" t="n">
        <v>10419.0660512821</v>
      </c>
      <c r="DK32" s="87" t="n">
        <v>10878</v>
      </c>
      <c r="DL32" s="87" t="n">
        <v>11310.966974359</v>
      </c>
      <c r="DM32" s="87" t="n">
        <v>11302.7068717949</v>
      </c>
      <c r="DN32" s="87" t="n">
        <v>10056.5226666667</v>
      </c>
      <c r="DO32" s="87" t="n">
        <v>10999.4435121951</v>
      </c>
      <c r="DP32" s="87" t="n">
        <v>10322.4</v>
      </c>
      <c r="DQ32" s="87" t="n">
        <v>11393.6786341463</v>
      </c>
      <c r="DR32" s="87" t="n">
        <v>10885.44</v>
      </c>
      <c r="DS32" s="87" t="n">
        <v>12652.1107692308</v>
      </c>
      <c r="DT32" s="87" t="n">
        <v>15610.1695609756</v>
      </c>
      <c r="DU32" s="87" t="n">
        <v>12683.7978947368</v>
      </c>
      <c r="DV32" s="87" t="n">
        <v>10897.4492307692</v>
      </c>
      <c r="DW32" s="87" t="n">
        <v>10475.808</v>
      </c>
      <c r="DX32" s="87" t="n">
        <v>11347.3232820513</v>
      </c>
      <c r="DY32" s="87" t="n">
        <v>11803.6589268293</v>
      </c>
      <c r="DZ32" s="87" t="n">
        <v>10088.3982222222</v>
      </c>
      <c r="EA32" s="87" t="n">
        <v>10584.5831794872</v>
      </c>
      <c r="EB32" s="87" t="n">
        <v>10359.2581052632</v>
      </c>
      <c r="EC32" s="87" t="n">
        <v>11433.4636097561</v>
      </c>
      <c r="ED32" s="87" t="n">
        <v>10922.3368421053</v>
      </c>
      <c r="EE32" s="87" t="n">
        <v>13230.985025641</v>
      </c>
      <c r="EF32" s="87" t="n">
        <v>15044.9886829268</v>
      </c>
      <c r="EG32" s="87" t="n">
        <v>12722.3991578947</v>
      </c>
      <c r="EH32" s="87" t="n">
        <v>11379.2493658537</v>
      </c>
      <c r="EI32" s="87" t="n">
        <v>10065.8652631579</v>
      </c>
      <c r="EJ32" s="87" t="n">
        <v>11383.3228717949</v>
      </c>
    </row>
    <row r="33" customFormat="false" ht="13.7" hidden="false" customHeight="true" outlineLevel="0" collapsed="false">
      <c r="A33" s="92" t="s">
        <v>11</v>
      </c>
      <c r="B33" s="64"/>
      <c r="C33" s="87" t="n">
        <v>1.35833333333333</v>
      </c>
      <c r="D33" s="87" t="n">
        <v>3.17010526315789</v>
      </c>
      <c r="E33" s="87" t="n">
        <v>2.27775609756098</v>
      </c>
      <c r="F33" s="94" t="n">
        <v>2.65582351668158</v>
      </c>
      <c r="G33" s="87" t="n">
        <v>2.01612393162393</v>
      </c>
      <c r="H33" s="87" t="n">
        <v>2.53235897435897</v>
      </c>
      <c r="I33" s="87" t="n">
        <v>1.49988888888889</v>
      </c>
      <c r="J33" s="87" t="n">
        <v>1.00025353016688</v>
      </c>
      <c r="K33" s="87" t="n">
        <v>1.00024390243902</v>
      </c>
      <c r="L33" s="87" t="n">
        <v>1.00026315789474</v>
      </c>
      <c r="M33" s="87" t="n">
        <v>1.00317948717949</v>
      </c>
      <c r="N33" s="87" t="n">
        <v>1.0005</v>
      </c>
      <c r="O33" s="87" t="n">
        <v>0.967564102564097</v>
      </c>
      <c r="P33" s="87" t="n">
        <v>0.935282051282051</v>
      </c>
      <c r="Q33" s="87" t="n">
        <v>0.999846153846157</v>
      </c>
      <c r="R33" s="87" t="n">
        <v>0.937500000000004</v>
      </c>
      <c r="S33" s="87" t="n">
        <v>1.00881155985649</v>
      </c>
      <c r="T33" s="87" t="n">
        <v>1.00038461538461</v>
      </c>
      <c r="U33" s="87" t="n">
        <v>1.01368421052632</v>
      </c>
      <c r="V33" s="87" t="n">
        <v>1.01236585365854</v>
      </c>
      <c r="W33" s="94" t="n">
        <v>1.15610214118201</v>
      </c>
      <c r="X33" s="87" t="n">
        <v>1.00974669417039</v>
      </c>
      <c r="Y33" s="87" t="n">
        <v>0.899068733151097</v>
      </c>
      <c r="Z33" s="87" t="n">
        <v>0.860131263084423</v>
      </c>
      <c r="AA33" s="87" t="n">
        <v>0.858625374726781</v>
      </c>
      <c r="AB33" s="87" t="n">
        <v>0.858294759271999</v>
      </c>
      <c r="AC33" s="153" t="n">
        <v>0.947435301765442</v>
      </c>
      <c r="AD33" s="90"/>
      <c r="AE33" s="91"/>
      <c r="AG33" s="87" t="n">
        <v>10302.6795897436</v>
      </c>
      <c r="AH33" s="87" t="n">
        <v>9152</v>
      </c>
      <c r="AI33" s="87" t="n">
        <v>10200.039804878</v>
      </c>
      <c r="AJ33" s="87" t="n">
        <v>9200.09684210526</v>
      </c>
      <c r="AK33" s="87" t="n">
        <v>9519.4041025641</v>
      </c>
      <c r="AL33" s="87" t="n">
        <v>10400.1</v>
      </c>
      <c r="AM33" s="87" t="n">
        <v>12622.3971282051</v>
      </c>
      <c r="AN33" s="87" t="n">
        <v>14503.9396923077</v>
      </c>
      <c r="AO33" s="87" t="n">
        <v>12124.8</v>
      </c>
      <c r="AP33" s="87" t="n">
        <v>10152.1253333333</v>
      </c>
      <c r="AQ33" s="87" t="n">
        <v>9941.15368421053</v>
      </c>
      <c r="AR33" s="87" t="n">
        <v>10144.1186341463</v>
      </c>
      <c r="AS33" s="87" t="n">
        <v>9533.88492307692</v>
      </c>
      <c r="AT33" s="87" t="n">
        <v>8975.92177777778</v>
      </c>
      <c r="AU33" s="87" t="n">
        <v>10199.9203902439</v>
      </c>
      <c r="AV33" s="87" t="n">
        <v>9015.94189473684</v>
      </c>
      <c r="AW33" s="87" t="n">
        <v>9534.89743589744</v>
      </c>
      <c r="AX33" s="87" t="n">
        <v>9984.096</v>
      </c>
      <c r="AY33" s="87" t="n">
        <v>11842.9298461538</v>
      </c>
      <c r="AZ33" s="87" t="n">
        <v>14688.1691707317</v>
      </c>
      <c r="BA33" s="87" t="n">
        <v>11816.0345263158</v>
      </c>
      <c r="BB33" s="87" t="n">
        <v>10339.8843076923</v>
      </c>
      <c r="BC33" s="87" t="n">
        <v>9720</v>
      </c>
      <c r="BD33" s="87" t="n">
        <v>9339.76287179487</v>
      </c>
      <c r="BE33" s="87" t="n">
        <v>10093.5979487179</v>
      </c>
      <c r="BF33" s="87" t="n">
        <v>9742.17928205128</v>
      </c>
      <c r="BG33" s="87" t="n">
        <v>9588.11569230769</v>
      </c>
      <c r="BH33" s="87" t="n">
        <v>9236.74189473684</v>
      </c>
      <c r="BI33" s="87" t="n">
        <v>10173.4003902439</v>
      </c>
      <c r="BJ33" s="87" t="n">
        <v>9693.15873684211</v>
      </c>
      <c r="BK33" s="87" t="n">
        <v>12063.5688205128</v>
      </c>
      <c r="BL33" s="87" t="n">
        <v>13559.2895609756</v>
      </c>
      <c r="BM33" s="87" t="n">
        <v>11516.172631579</v>
      </c>
      <c r="BN33" s="87" t="n">
        <v>11260.8796097561</v>
      </c>
      <c r="BO33" s="87" t="n">
        <v>9176.31242105263</v>
      </c>
      <c r="BP33" s="87" t="n">
        <v>9546.70748717949</v>
      </c>
      <c r="BQ33" s="87" t="n">
        <v>10624.5488780488</v>
      </c>
      <c r="BR33" s="87" t="n">
        <v>9218.95822222222</v>
      </c>
      <c r="BS33" s="87" t="n">
        <v>9712.2438974359</v>
      </c>
      <c r="BT33" s="87" t="n">
        <v>9776.53894736842</v>
      </c>
      <c r="BU33" s="87" t="n">
        <v>9922.68643902439</v>
      </c>
      <c r="BV33" s="87" t="n">
        <v>9788.74189473684</v>
      </c>
      <c r="BW33" s="87" t="n">
        <v>12470.6195121951</v>
      </c>
      <c r="BX33" s="87" t="n">
        <v>12810.4356923077</v>
      </c>
      <c r="BY33" s="87" t="n">
        <v>11421.7515789474</v>
      </c>
      <c r="BZ33" s="87" t="n">
        <v>11326.119804878</v>
      </c>
      <c r="CA33" s="87" t="n">
        <v>9323.57052631579</v>
      </c>
      <c r="CB33" s="87" t="n">
        <v>10101.3675897436</v>
      </c>
      <c r="CC33" s="87" t="n">
        <v>10339.6405853659</v>
      </c>
      <c r="CD33" s="87" t="n">
        <v>9335.04</v>
      </c>
      <c r="CE33" s="87" t="n">
        <v>9847.37251282052</v>
      </c>
      <c r="CF33" s="87" t="n">
        <v>10344</v>
      </c>
      <c r="CG33" s="87" t="n">
        <v>9668.94605128205</v>
      </c>
      <c r="CH33" s="87" t="n">
        <v>9899.10315789474</v>
      </c>
      <c r="CI33" s="87" t="n">
        <v>12413.5293658537</v>
      </c>
      <c r="CJ33" s="87" t="n">
        <v>12659.8525128205</v>
      </c>
      <c r="CK33" s="87" t="n">
        <v>11848.3604210526</v>
      </c>
      <c r="CL33" s="87" t="n">
        <v>10956.4</v>
      </c>
      <c r="CM33" s="87" t="n">
        <v>9478.71157894737</v>
      </c>
      <c r="CN33" s="87" t="n">
        <v>10666.9410731707</v>
      </c>
      <c r="CO33" s="87" t="n">
        <v>10033.9938461538</v>
      </c>
      <c r="CP33" s="87" t="n">
        <v>9444.19911111111</v>
      </c>
      <c r="CQ33" s="87" t="n">
        <v>10403.6096410256</v>
      </c>
      <c r="CR33" s="87" t="n">
        <v>10076.16</v>
      </c>
      <c r="CS33" s="87" t="n">
        <v>9815.19076923077</v>
      </c>
      <c r="CT33" s="87" t="n">
        <v>10437.12</v>
      </c>
      <c r="CU33" s="87" t="n">
        <v>11884.3213658537</v>
      </c>
      <c r="CV33" s="87" t="n">
        <v>12531.9835897436</v>
      </c>
      <c r="CW33" s="87" t="n">
        <v>12295.4</v>
      </c>
      <c r="CX33" s="87" t="n">
        <v>10584.3325128205</v>
      </c>
      <c r="CY33" s="87" t="n">
        <v>9621.97978947368</v>
      </c>
      <c r="CZ33" s="87" t="n">
        <v>10816.915902439</v>
      </c>
      <c r="DA33" s="87" t="n">
        <v>10140.7296410256</v>
      </c>
      <c r="DB33" s="87" t="n">
        <v>9763.24864864865</v>
      </c>
      <c r="DC33" s="87" t="n">
        <v>10950.7498536585</v>
      </c>
      <c r="DD33" s="87" t="n">
        <v>9777.70189473684</v>
      </c>
      <c r="DE33" s="87" t="n">
        <v>10365.073025641</v>
      </c>
      <c r="DF33" s="87" t="n">
        <v>10540.704</v>
      </c>
      <c r="DG33" s="87" t="n">
        <v>11379.1386666667</v>
      </c>
      <c r="DH33" s="87" t="n">
        <v>13521.0702439024</v>
      </c>
      <c r="DI33" s="87" t="n">
        <v>11286.1145263158</v>
      </c>
      <c r="DJ33" s="87" t="n">
        <v>10655.8207179487</v>
      </c>
      <c r="DK33" s="87" t="n">
        <v>10596.6</v>
      </c>
      <c r="DL33" s="87" t="n">
        <v>10084.7056410256</v>
      </c>
      <c r="DM33" s="87" t="n">
        <v>10683.5881025641</v>
      </c>
      <c r="DN33" s="87" t="n">
        <v>9641.16266666667</v>
      </c>
      <c r="DO33" s="87" t="n">
        <v>10638.9469268293</v>
      </c>
      <c r="DP33" s="87" t="n">
        <v>9895.61684210526</v>
      </c>
      <c r="DQ33" s="87" t="n">
        <v>10923.8815609756</v>
      </c>
      <c r="DR33" s="87" t="n">
        <v>10193.7355789474</v>
      </c>
      <c r="DS33" s="87" t="n">
        <v>11377.5093333333</v>
      </c>
      <c r="DT33" s="87" t="n">
        <v>13455.8101463415</v>
      </c>
      <c r="DU33" s="87" t="n">
        <v>11276.7789473684</v>
      </c>
      <c r="DV33" s="87" t="n">
        <v>11187.8207179487</v>
      </c>
      <c r="DW33" s="87" t="n">
        <v>10298.016</v>
      </c>
      <c r="DX33" s="87" t="n">
        <v>10199.5688205128</v>
      </c>
      <c r="DY33" s="87" t="n">
        <v>11233.7923902439</v>
      </c>
      <c r="DZ33" s="87" t="n">
        <v>9736.43733333333</v>
      </c>
      <c r="EA33" s="87" t="n">
        <v>10313.6992820513</v>
      </c>
      <c r="EB33" s="87" t="n">
        <v>10009.5031578947</v>
      </c>
      <c r="EC33" s="87" t="n">
        <v>11052.7996097561</v>
      </c>
      <c r="ED33" s="87" t="n">
        <v>10289.28</v>
      </c>
      <c r="EE33" s="87" t="n">
        <v>11864.3222564103</v>
      </c>
      <c r="EF33" s="87" t="n">
        <v>12877.2860487805</v>
      </c>
      <c r="EG33" s="87" t="n">
        <v>11271.5494736842</v>
      </c>
      <c r="EH33" s="87" t="n">
        <v>11725.9299512195</v>
      </c>
      <c r="EI33" s="87" t="n">
        <v>9986.00926315789</v>
      </c>
      <c r="EJ33" s="87" t="n">
        <v>10310.2670769231</v>
      </c>
    </row>
    <row r="34" customFormat="false" ht="13.7" hidden="false" customHeight="true" outlineLevel="0" collapsed="false">
      <c r="A34" s="98" t="s">
        <v>16</v>
      </c>
      <c r="B34" s="99"/>
      <c r="C34" s="100" t="n">
        <v>1.35833333333333</v>
      </c>
      <c r="D34" s="100" t="n">
        <v>3.18984210526315</v>
      </c>
      <c r="E34" s="100" t="n">
        <v>2.27775609756098</v>
      </c>
      <c r="F34" s="101" t="n">
        <v>2.66680256259643</v>
      </c>
      <c r="G34" s="100" t="n">
        <v>2.01612393162393</v>
      </c>
      <c r="H34" s="100" t="n">
        <v>2.53235897435897</v>
      </c>
      <c r="I34" s="100" t="n">
        <v>1.49988888888889</v>
      </c>
      <c r="J34" s="100" t="n">
        <v>1.00025353016688</v>
      </c>
      <c r="K34" s="100" t="n">
        <v>1.00024390243902</v>
      </c>
      <c r="L34" s="100" t="n">
        <v>1.00026315789474</v>
      </c>
      <c r="M34" s="100" t="n">
        <v>1.00317948717949</v>
      </c>
      <c r="N34" s="100" t="n">
        <v>1.0005</v>
      </c>
      <c r="O34" s="100" t="n">
        <v>0.967564102564104</v>
      </c>
      <c r="P34" s="100" t="n">
        <v>0.935282051282059</v>
      </c>
      <c r="Q34" s="100" t="n">
        <v>0.99984615384615</v>
      </c>
      <c r="R34" s="100" t="n">
        <v>0.9375</v>
      </c>
      <c r="S34" s="100" t="n">
        <v>1.00881155985649</v>
      </c>
      <c r="T34" s="100" t="n">
        <v>1.00038461538461</v>
      </c>
      <c r="U34" s="100" t="n">
        <v>1.01368421052631</v>
      </c>
      <c r="V34" s="100" t="n">
        <v>1.01236585365853</v>
      </c>
      <c r="W34" s="101" t="n">
        <v>1.15610214118201</v>
      </c>
      <c r="X34" s="100" t="n">
        <v>1.00974669417038</v>
      </c>
      <c r="Y34" s="100" t="n">
        <v>0.899068733151097</v>
      </c>
      <c r="Z34" s="100" t="n">
        <v>0.860131263084426</v>
      </c>
      <c r="AA34" s="100" t="n">
        <v>0.858625374726774</v>
      </c>
      <c r="AB34" s="100" t="n">
        <v>0.858294759272003</v>
      </c>
      <c r="AC34" s="154" t="n">
        <v>0.947751535979236</v>
      </c>
      <c r="AD34" s="90"/>
      <c r="AE34" s="91"/>
      <c r="AG34" s="87" t="n">
        <v>10526.8334358974</v>
      </c>
      <c r="AH34" s="87" t="n">
        <v>9324.48</v>
      </c>
      <c r="AI34" s="87" t="n">
        <v>10394.3871219512</v>
      </c>
      <c r="AJ34" s="87" t="n">
        <v>9490.62315789474</v>
      </c>
      <c r="AK34" s="87" t="n">
        <v>9967.7117948718</v>
      </c>
      <c r="AL34" s="87" t="n">
        <v>11150.1</v>
      </c>
      <c r="AM34" s="87" t="n">
        <v>13668.4484102564</v>
      </c>
      <c r="AN34" s="87" t="n">
        <v>16061.8884102564</v>
      </c>
      <c r="AO34" s="87" t="n">
        <v>13132.8</v>
      </c>
      <c r="AP34" s="87" t="n">
        <v>10525.7150769231</v>
      </c>
      <c r="AQ34" s="87" t="n">
        <v>10244.3115789474</v>
      </c>
      <c r="AR34" s="87" t="n">
        <v>10440.5088780488</v>
      </c>
      <c r="AS34" s="87" t="n">
        <v>9832.75671794872</v>
      </c>
      <c r="AT34" s="87" t="n">
        <v>9249.69955555556</v>
      </c>
      <c r="AU34" s="87" t="n">
        <v>10508.408195122</v>
      </c>
      <c r="AV34" s="87" t="n">
        <v>9306.46821052632</v>
      </c>
      <c r="AW34" s="87" t="n">
        <v>9846.48717948718</v>
      </c>
      <c r="AX34" s="87" t="n">
        <v>10632.096</v>
      </c>
      <c r="AY34" s="87" t="n">
        <v>12739.5452307692</v>
      </c>
      <c r="AZ34" s="87" t="n">
        <v>15922.1203902439</v>
      </c>
      <c r="BA34" s="87" t="n">
        <v>12687.6134736842</v>
      </c>
      <c r="BB34" s="87" t="n">
        <v>10677.6094358974</v>
      </c>
      <c r="BC34" s="87" t="n">
        <v>9984</v>
      </c>
      <c r="BD34" s="87" t="n">
        <v>9563.91671794872</v>
      </c>
      <c r="BE34" s="87" t="n">
        <v>10436.3466666667</v>
      </c>
      <c r="BF34" s="87" t="n">
        <v>10049.728</v>
      </c>
      <c r="BG34" s="87" t="n">
        <v>9916.87466666667</v>
      </c>
      <c r="BH34" s="87" t="n">
        <v>9556.32084210526</v>
      </c>
      <c r="BI34" s="87" t="n">
        <v>10512.7369756098</v>
      </c>
      <c r="BJ34" s="87" t="n">
        <v>10320.6955789474</v>
      </c>
      <c r="BK34" s="87" t="n">
        <v>12936.0201025641</v>
      </c>
      <c r="BL34" s="87" t="n">
        <v>14641.1139512195</v>
      </c>
      <c r="BM34" s="87" t="n">
        <v>12329.6463157895</v>
      </c>
      <c r="BN34" s="87" t="n">
        <v>11631.0649756098</v>
      </c>
      <c r="BO34" s="87" t="n">
        <v>9463.93347368421</v>
      </c>
      <c r="BP34" s="87" t="n">
        <v>9812.70338461539</v>
      </c>
      <c r="BQ34" s="87" t="n">
        <v>10982.3947317073</v>
      </c>
      <c r="BR34" s="87" t="n">
        <v>9536.54044444445</v>
      </c>
      <c r="BS34" s="87" t="n">
        <v>10058.9351794872</v>
      </c>
      <c r="BT34" s="87" t="n">
        <v>10128.2021052632</v>
      </c>
      <c r="BU34" s="87" t="n">
        <v>10266.4991219512</v>
      </c>
      <c r="BV34" s="87" t="n">
        <v>10390.1313684211</v>
      </c>
      <c r="BW34" s="87" t="n">
        <v>13272.687804878</v>
      </c>
      <c r="BX34" s="87" t="n">
        <v>13802.6900512821</v>
      </c>
      <c r="BY34" s="87" t="n">
        <v>12177.12</v>
      </c>
      <c r="BZ34" s="87" t="n">
        <v>11711.7295609756</v>
      </c>
      <c r="CA34" s="87" t="n">
        <v>9634.43368421053</v>
      </c>
      <c r="CB34" s="87" t="n">
        <v>10406.7255384615</v>
      </c>
      <c r="CC34" s="87" t="n">
        <v>10698.2727804878</v>
      </c>
      <c r="CD34" s="87" t="n">
        <v>9666.31111111111</v>
      </c>
      <c r="CE34" s="87" t="n">
        <v>10209.0073846154</v>
      </c>
      <c r="CF34" s="87" t="n">
        <v>10707</v>
      </c>
      <c r="CG34" s="87" t="n">
        <v>10030.5809230769</v>
      </c>
      <c r="CH34" s="87" t="n">
        <v>10474.3452631579</v>
      </c>
      <c r="CI34" s="87" t="n">
        <v>13163.1547317073</v>
      </c>
      <c r="CJ34" s="87" t="n">
        <v>13568.4227692308</v>
      </c>
      <c r="CK34" s="87" t="n">
        <v>12585.0341052632</v>
      </c>
      <c r="CL34" s="87" t="n">
        <v>11335.7795121951</v>
      </c>
      <c r="CM34" s="87" t="n">
        <v>9807.00631578948</v>
      </c>
      <c r="CN34" s="87" t="n">
        <v>10990.8532682927</v>
      </c>
      <c r="CO34" s="87" t="n">
        <v>10401.6061538462</v>
      </c>
      <c r="CP34" s="87" t="n">
        <v>9780.94577777778</v>
      </c>
      <c r="CQ34" s="87" t="n">
        <v>10786.865025641</v>
      </c>
      <c r="CR34" s="87" t="n">
        <v>10430.4</v>
      </c>
      <c r="CS34" s="87" t="n">
        <v>10182.8030769231</v>
      </c>
      <c r="CT34" s="87" t="n">
        <v>11019.1831578947</v>
      </c>
      <c r="CU34" s="87" t="n">
        <v>12571.9467317073</v>
      </c>
      <c r="CV34" s="87" t="n">
        <v>13389.7456410256</v>
      </c>
      <c r="CW34" s="87" t="n">
        <v>12991.4</v>
      </c>
      <c r="CX34" s="87" t="n">
        <v>10969.8771282051</v>
      </c>
      <c r="CY34" s="87" t="n">
        <v>9958.99031578947</v>
      </c>
      <c r="CZ34" s="87" t="n">
        <v>11150.0827317073</v>
      </c>
      <c r="DA34" s="87" t="n">
        <v>10508.3419487179</v>
      </c>
      <c r="DB34" s="87" t="n">
        <v>10110.3081081081</v>
      </c>
      <c r="DC34" s="87" t="n">
        <v>11330.1898536585</v>
      </c>
      <c r="DD34" s="87" t="n">
        <v>10135.0492631579</v>
      </c>
      <c r="DE34" s="87" t="n">
        <v>10748.3284102564</v>
      </c>
      <c r="DF34" s="87" t="n">
        <v>11079.264</v>
      </c>
      <c r="DG34" s="87" t="n">
        <v>12045.6227692308</v>
      </c>
      <c r="DH34" s="87" t="n">
        <v>14366.3268292683</v>
      </c>
      <c r="DI34" s="87" t="n">
        <v>11936.8934736842</v>
      </c>
      <c r="DJ34" s="87" t="n">
        <v>11041.3653333333</v>
      </c>
      <c r="DK34" s="87" t="n">
        <v>10947.6</v>
      </c>
      <c r="DL34" s="87" t="n">
        <v>10413.4646153846</v>
      </c>
      <c r="DM34" s="87" t="n">
        <v>11066.8434871795</v>
      </c>
      <c r="DN34" s="87" t="n">
        <v>9977.90933333333</v>
      </c>
      <c r="DO34" s="87" t="n">
        <v>11006.4708292683</v>
      </c>
      <c r="DP34" s="87" t="n">
        <v>10255.8694736842</v>
      </c>
      <c r="DQ34" s="87" t="n">
        <v>11306.4064390244</v>
      </c>
      <c r="DR34" s="87" t="n">
        <v>10722.4934736842</v>
      </c>
      <c r="DS34" s="87" t="n">
        <v>12020.0836923077</v>
      </c>
      <c r="DT34" s="87" t="n">
        <v>14264.048195122</v>
      </c>
      <c r="DU34" s="87" t="n">
        <v>11904.3157894737</v>
      </c>
      <c r="DV34" s="87" t="n">
        <v>11589.7714871795</v>
      </c>
      <c r="DW34" s="87" t="n">
        <v>10634.976</v>
      </c>
      <c r="DX34" s="87" t="n">
        <v>10531.3165128205</v>
      </c>
      <c r="DY34" s="87" t="n">
        <v>11607.0626341463</v>
      </c>
      <c r="DZ34" s="87" t="n">
        <v>10067.7084444444</v>
      </c>
      <c r="EA34" s="87" t="n">
        <v>10675.3341538462</v>
      </c>
      <c r="EB34" s="87" t="n">
        <v>10361.04</v>
      </c>
      <c r="EC34" s="87" t="n">
        <v>11426.0698536585</v>
      </c>
      <c r="ED34" s="87" t="n">
        <v>10797.7010526316</v>
      </c>
      <c r="EE34" s="87" t="n">
        <v>12503.0812307692</v>
      </c>
      <c r="EF34" s="87" t="n">
        <v>13609.3699512195</v>
      </c>
      <c r="EG34" s="87" t="n">
        <v>11867.1284210526</v>
      </c>
      <c r="EH34" s="87" t="n">
        <v>12114.6245853659</v>
      </c>
      <c r="EI34" s="87" t="n">
        <v>10320.1145263158</v>
      </c>
      <c r="EJ34" s="87" t="n">
        <v>10639.0260512821</v>
      </c>
    </row>
    <row r="35" customFormat="false" ht="13.7" hidden="false" customHeight="true" outlineLevel="0" collapsed="false">
      <c r="A35" s="104"/>
      <c r="B35" s="64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C35" s="85"/>
      <c r="AD35" s="90"/>
      <c r="AE35" s="91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</row>
    <row r="36" customFormat="false" ht="13.7" hidden="false" customHeight="true" outlineLevel="0" collapsed="false">
      <c r="A36" s="106"/>
      <c r="B36" s="64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C36" s="100"/>
      <c r="AD36" s="90"/>
      <c r="AE36" s="91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</row>
    <row r="37" customFormat="false" ht="20.25" hidden="false" customHeight="true" outlineLevel="0" collapsed="false">
      <c r="A37" s="155" t="s">
        <v>9</v>
      </c>
      <c r="B37" s="108"/>
      <c r="C37" s="109" t="n">
        <v>1.666090965271</v>
      </c>
      <c r="D37" s="109" t="n">
        <v>0.937576082311921</v>
      </c>
      <c r="E37" s="109" t="n">
        <v>0.171393904201253</v>
      </c>
      <c r="F37" s="110" t="n">
        <v>0.609773840368135</v>
      </c>
      <c r="G37" s="109" t="n">
        <v>0.540196255874598</v>
      </c>
      <c r="H37" s="109" t="n">
        <v>0.720988386473302</v>
      </c>
      <c r="I37" s="109" t="n">
        <v>0.359404125275901</v>
      </c>
      <c r="J37" s="109" t="n">
        <v>1.15272294010606</v>
      </c>
      <c r="K37" s="109" t="n">
        <v>0.847298510020238</v>
      </c>
      <c r="L37" s="109" t="n">
        <v>1.4581473701919</v>
      </c>
      <c r="M37" s="109" t="n">
        <v>1.5057706391521</v>
      </c>
      <c r="N37" s="109" t="n">
        <v>0.729861876174535</v>
      </c>
      <c r="O37" s="109" t="n">
        <v>1.23217762873354</v>
      </c>
      <c r="P37" s="109" t="n">
        <v>1.27455430882573</v>
      </c>
      <c r="Q37" s="109" t="n">
        <v>1.18980094864136</v>
      </c>
      <c r="R37" s="109" t="n">
        <v>0.602203785930897</v>
      </c>
      <c r="S37" s="109" t="n">
        <v>0.72226186043909</v>
      </c>
      <c r="T37" s="109" t="n">
        <v>0.52444750346988</v>
      </c>
      <c r="U37" s="109" t="n">
        <v>1.01623645904734</v>
      </c>
      <c r="V37" s="109" t="n">
        <v>0.626101618800057</v>
      </c>
      <c r="W37" s="110" t="n">
        <v>0.904832452542053</v>
      </c>
      <c r="X37" s="109" t="n">
        <v>0.551720094696684</v>
      </c>
      <c r="Y37" s="109" t="n">
        <v>0.500415448821386</v>
      </c>
      <c r="Z37" s="109" t="n">
        <v>0.461196183850845</v>
      </c>
      <c r="AA37" s="109" t="n">
        <v>0.36756092995121</v>
      </c>
      <c r="AB37" s="109" t="n">
        <v>0.322327302046283</v>
      </c>
      <c r="AC37" s="157" t="n">
        <v>0.469895449809052</v>
      </c>
      <c r="AD37" s="90"/>
      <c r="AE37" s="91"/>
      <c r="AG37" s="87" t="n">
        <v>14029.7276854228</v>
      </c>
      <c r="AH37" s="87" t="n">
        <v>12670.5029767794</v>
      </c>
      <c r="AI37" s="87" t="n">
        <v>14014.2510608471</v>
      </c>
      <c r="AJ37" s="87" t="n">
        <v>10924.1433016241</v>
      </c>
      <c r="AK37" s="87" t="n">
        <v>11519.4263758441</v>
      </c>
      <c r="AL37" s="87" t="n">
        <v>12871.8217916994</v>
      </c>
      <c r="AM37" s="87" t="n">
        <v>14013.9408556209</v>
      </c>
      <c r="AN37" s="87" t="n">
        <v>15535.7100015489</v>
      </c>
      <c r="AO37" s="87" t="n">
        <v>13801.8356274693</v>
      </c>
      <c r="AP37" s="87" t="n">
        <v>13382.8908498482</v>
      </c>
      <c r="AQ37" s="87" t="n">
        <v>13270.2432840535</v>
      </c>
      <c r="AR37" s="87" t="n">
        <v>14584.4430549071</v>
      </c>
      <c r="AS37" s="87" t="n">
        <v>13379.8557730439</v>
      </c>
      <c r="AT37" s="87" t="n">
        <v>12385.044534099</v>
      </c>
      <c r="AU37" s="87" t="n">
        <v>14002.2702151999</v>
      </c>
      <c r="AV37" s="87" t="n">
        <v>11720.6425519362</v>
      </c>
      <c r="AW37" s="87" t="n">
        <v>10834.8200888484</v>
      </c>
      <c r="AX37" s="87" t="n">
        <v>11694.8162930575</v>
      </c>
      <c r="AY37" s="87" t="n">
        <v>15122.7735830834</v>
      </c>
      <c r="AZ37" s="87" t="n">
        <v>17223.7982635401</v>
      </c>
      <c r="BA37" s="87" t="n">
        <v>14057.0177712329</v>
      </c>
      <c r="BB37" s="87" t="n">
        <v>13504.1133689868</v>
      </c>
      <c r="BC37" s="87" t="n">
        <v>14171.8108763353</v>
      </c>
      <c r="BD37" s="87" t="n">
        <v>14734.6325441999</v>
      </c>
      <c r="BE37" s="87" t="n">
        <v>13909.719160409</v>
      </c>
      <c r="BF37" s="87" t="n">
        <v>13086.5896947388</v>
      </c>
      <c r="BG37" s="87" t="n">
        <v>12362.8630603065</v>
      </c>
      <c r="BH37" s="87" t="n">
        <v>11567.0124367529</v>
      </c>
      <c r="BI37" s="87" t="n">
        <v>11566.6585732394</v>
      </c>
      <c r="BJ37" s="87" t="n">
        <v>11084.4293913561</v>
      </c>
      <c r="BK37" s="87" t="n">
        <v>15191.5576478999</v>
      </c>
      <c r="BL37" s="87" t="n">
        <v>15667.8264150714</v>
      </c>
      <c r="BM37" s="87" t="n">
        <v>13571.8497474107</v>
      </c>
      <c r="BN37" s="87" t="n">
        <v>14557.4560981187</v>
      </c>
      <c r="BO37" s="87" t="n">
        <v>12408.9089086384</v>
      </c>
      <c r="BP37" s="87" t="n">
        <v>14235.1037545474</v>
      </c>
      <c r="BQ37" s="87" t="n">
        <v>14575.7776576175</v>
      </c>
      <c r="BR37" s="87" t="n">
        <v>12187.2182465077</v>
      </c>
      <c r="BS37" s="87" t="n">
        <v>12398.2460815331</v>
      </c>
      <c r="BT37" s="87" t="n">
        <v>12308.3711860625</v>
      </c>
      <c r="BU37" s="87" t="n">
        <v>11022.2268206745</v>
      </c>
      <c r="BV37" s="87" t="n">
        <v>11176.3460218011</v>
      </c>
      <c r="BW37" s="87" t="n">
        <v>15671.407003012</v>
      </c>
      <c r="BX37" s="87" t="n">
        <v>14881.1491858108</v>
      </c>
      <c r="BY37" s="87" t="n">
        <v>13484.5986673085</v>
      </c>
      <c r="BZ37" s="87" t="n">
        <v>14487.1326127823</v>
      </c>
      <c r="CA37" s="87" t="n">
        <v>12423.4491793475</v>
      </c>
      <c r="CB37" s="87" t="n">
        <v>14910.9855754673</v>
      </c>
      <c r="CC37" s="87" t="n">
        <v>13419.6499680961</v>
      </c>
      <c r="CD37" s="87" t="n">
        <v>11887.9597857063</v>
      </c>
      <c r="CE37" s="87" t="n">
        <v>12159.1203066103</v>
      </c>
      <c r="CF37" s="87" t="n">
        <v>12651.599628362</v>
      </c>
      <c r="CG37" s="87" t="n">
        <v>10379.7292477764</v>
      </c>
      <c r="CH37" s="87" t="n">
        <v>11036.5553780238</v>
      </c>
      <c r="CI37" s="87" t="n">
        <v>15184.7457623017</v>
      </c>
      <c r="CJ37" s="87" t="n">
        <v>14442.0184823366</v>
      </c>
      <c r="CK37" s="87" t="n">
        <v>13819.7030447461</v>
      </c>
      <c r="CL37" s="87" t="n">
        <v>13461.3375646192</v>
      </c>
      <c r="CM37" s="87" t="n">
        <v>12193.5622294156</v>
      </c>
      <c r="CN37" s="87" t="n">
        <v>15236.1006838699</v>
      </c>
      <c r="CO37" s="87" t="n">
        <v>12990.6483910986</v>
      </c>
      <c r="CP37" s="87" t="n">
        <v>12118.2128141168</v>
      </c>
      <c r="CQ37" s="87" t="n">
        <v>13138.1400431321</v>
      </c>
      <c r="CR37" s="87" t="n">
        <v>12300.8255139283</v>
      </c>
      <c r="CS37" s="87" t="n">
        <v>10787.344875694</v>
      </c>
      <c r="CT37" s="87" t="n">
        <v>12058.6469858648</v>
      </c>
      <c r="CU37" s="87" t="n">
        <v>14665.2355683245</v>
      </c>
      <c r="CV37" s="87" t="n">
        <v>14556.3651873158</v>
      </c>
      <c r="CW37" s="87" t="n">
        <v>14654.2532785582</v>
      </c>
      <c r="CX37" s="87" t="n">
        <v>13125.4967738589</v>
      </c>
      <c r="CY37" s="87" t="n">
        <v>12525.3673058618</v>
      </c>
      <c r="CZ37" s="87" t="n">
        <v>15526.2888689963</v>
      </c>
      <c r="DA37" s="87" t="n">
        <v>13384.0038112431</v>
      </c>
      <c r="DB37" s="87" t="n">
        <v>12737.5302204923</v>
      </c>
      <c r="DC37" s="87" t="n">
        <v>14217.0722663759</v>
      </c>
      <c r="DD37" s="87" t="n">
        <v>12117.637053051</v>
      </c>
      <c r="DE37" s="87" t="n">
        <v>11949.2495779413</v>
      </c>
      <c r="DF37" s="87" t="n">
        <v>12426.8950835959</v>
      </c>
      <c r="DG37" s="87" t="n">
        <v>14391.2533013068</v>
      </c>
      <c r="DH37" s="87" t="n">
        <v>16204.3238476646</v>
      </c>
      <c r="DI37" s="87" t="n">
        <v>13711.6227531506</v>
      </c>
      <c r="DJ37" s="87" t="n">
        <v>13512.1751195759</v>
      </c>
      <c r="DK37" s="87" t="n">
        <v>14334.3851696996</v>
      </c>
      <c r="DL37" s="87" t="n">
        <v>14392.6950487842</v>
      </c>
      <c r="DM37" s="87" t="n">
        <v>14584.1421572925</v>
      </c>
      <c r="DN37" s="87" t="n">
        <v>12884.9379857567</v>
      </c>
      <c r="DO37" s="87" t="n">
        <v>13945.6263643317</v>
      </c>
      <c r="DP37" s="87" t="n">
        <v>12497.1991631136</v>
      </c>
      <c r="DQ37" s="87" t="n">
        <v>13005.5100400605</v>
      </c>
      <c r="DR37" s="87" t="n">
        <v>12221.1446857565</v>
      </c>
      <c r="DS37" s="87" t="n">
        <v>14713.6234100363</v>
      </c>
      <c r="DT37" s="87" t="n">
        <v>16536.4149847654</v>
      </c>
      <c r="DU37" s="87" t="n">
        <v>14054.7250585537</v>
      </c>
      <c r="DV37" s="87" t="n">
        <v>14601.4374592594</v>
      </c>
      <c r="DW37" s="87" t="n">
        <v>14074.2960271877</v>
      </c>
      <c r="DX37" s="87" t="n">
        <v>14810.1184431315</v>
      </c>
      <c r="DY37" s="87" t="n">
        <v>15792.7597294392</v>
      </c>
      <c r="DZ37" s="87" t="n">
        <v>13317.3535913674</v>
      </c>
      <c r="EA37" s="87" t="n">
        <v>13734.1469399765</v>
      </c>
      <c r="EB37" s="87" t="n">
        <v>12907.3350332763</v>
      </c>
      <c r="EC37" s="87" t="n">
        <v>13517.4223091949</v>
      </c>
      <c r="ED37" s="87" t="n">
        <v>12649.7315798446</v>
      </c>
      <c r="EE37" s="87" t="n">
        <v>15781.9827129119</v>
      </c>
      <c r="EF37" s="87" t="n">
        <v>16166.1993291608</v>
      </c>
      <c r="EG37" s="87" t="n">
        <v>14418.9295051405</v>
      </c>
      <c r="EH37" s="87" t="n">
        <v>15688.9201648169</v>
      </c>
      <c r="EI37" s="87" t="n">
        <v>13742.7922870159</v>
      </c>
      <c r="EJ37" s="87" t="n">
        <v>15147.0344715359</v>
      </c>
    </row>
    <row r="38" customFormat="false" ht="13.7" hidden="false" customHeight="true" outlineLevel="0" collapsed="false">
      <c r="A38" s="104"/>
      <c r="B38" s="10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90"/>
      <c r="AE38" s="91"/>
      <c r="AG38" s="87" t="n">
        <v>0</v>
      </c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</row>
    <row r="39" customFormat="false" ht="11.25" hidden="true" customHeight="true" outlineLevel="0" collapsed="false">
      <c r="A39" s="118"/>
      <c r="B39" s="64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C39" s="87"/>
      <c r="AD39" s="90"/>
      <c r="AE39" s="91"/>
      <c r="AG39" s="87" t="n">
        <v>0</v>
      </c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</row>
    <row r="40" customFormat="false" ht="11.25" hidden="true" customHeight="true" outlineLevel="0" collapsed="false">
      <c r="A40" s="118"/>
      <c r="B40" s="64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C40" s="87"/>
      <c r="AD40" s="90"/>
      <c r="AE40" s="91"/>
      <c r="AG40" s="87" t="n">
        <v>0</v>
      </c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</row>
    <row r="41" customFormat="false" ht="11.25" hidden="true" customHeight="true" outlineLevel="0" collapsed="false">
      <c r="A41" s="118"/>
      <c r="B41" s="64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C41" s="87"/>
      <c r="AD41" s="90"/>
      <c r="AE41" s="91"/>
      <c r="AG41" s="87" t="n">
        <v>0</v>
      </c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</row>
    <row r="42" customFormat="false" ht="11.25" hidden="true" customHeight="true" outlineLevel="0" collapsed="false">
      <c r="A42" s="118"/>
      <c r="B42" s="64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C42" s="87"/>
      <c r="AD42" s="90"/>
      <c r="AE42" s="91"/>
      <c r="AG42" s="87" t="n">
        <v>0</v>
      </c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</row>
    <row r="43" customFormat="false" ht="11.25" hidden="true" customHeight="true" outlineLevel="0" collapsed="false">
      <c r="A43" s="118"/>
      <c r="B43" s="64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C43" s="87"/>
      <c r="AD43" s="90"/>
      <c r="AE43" s="91"/>
      <c r="AG43" s="87" t="n">
        <v>0</v>
      </c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</row>
    <row r="44" customFormat="false" ht="12" hidden="true" customHeight="true" outlineLevel="0" collapsed="false">
      <c r="A44" s="115"/>
      <c r="B44" s="115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16"/>
      <c r="AE44" s="91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</row>
    <row r="45" customFormat="false" ht="11.25" hidden="true" customHeight="true" outlineLevel="0" collapsed="false">
      <c r="A45" s="118"/>
      <c r="B45" s="118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C45" s="87"/>
      <c r="AD45" s="116"/>
      <c r="AE45" s="91"/>
      <c r="AG45" s="87" t="n">
        <v>1.69000005722046</v>
      </c>
      <c r="AH45" s="87" t="n">
        <v>1.69000005722046</v>
      </c>
      <c r="AI45" s="87" t="n">
        <v>1.69000005722046</v>
      </c>
      <c r="AJ45" s="87" t="n">
        <v>1.69000005722046</v>
      </c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</row>
    <row r="46" customFormat="false" ht="12" hidden="true" customHeight="true" outlineLevel="0" collapsed="false">
      <c r="A46" s="147" t="n">
        <v>37190</v>
      </c>
      <c r="B46" s="64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99"/>
      <c r="AE46" s="64"/>
      <c r="AF46" s="64"/>
      <c r="AG46" s="64" t="n">
        <v>5.13000011444092</v>
      </c>
      <c r="AH46" s="64" t="n">
        <v>5.13000011444092</v>
      </c>
      <c r="AI46" s="64" t="n">
        <v>5.13000011444092</v>
      </c>
      <c r="AJ46" s="64" t="n">
        <v>5.13000011444092</v>
      </c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104" t="s">
        <v>13</v>
      </c>
      <c r="B47" s="64" t="n">
        <v>1.796538573045</v>
      </c>
      <c r="C47" s="124" t="n">
        <v>27.8666666666667</v>
      </c>
      <c r="D47" s="124" t="n">
        <v>28.6390789473684</v>
      </c>
      <c r="E47" s="124" t="n">
        <v>31.9972195121951</v>
      </c>
      <c r="F47" s="85" t="n">
        <v>30.328558267009</v>
      </c>
      <c r="G47" s="85" t="n">
        <v>30.485641025641</v>
      </c>
      <c r="H47" s="85" t="n">
        <v>31.4716153846154</v>
      </c>
      <c r="I47" s="85" t="n">
        <v>29.4996666666667</v>
      </c>
      <c r="J47" s="85" t="n">
        <v>22.4998440308087</v>
      </c>
      <c r="K47" s="85" t="n">
        <v>24.9999512195122</v>
      </c>
      <c r="L47" s="85" t="n">
        <v>19.9997368421053</v>
      </c>
      <c r="M47" s="85" t="n">
        <v>20.4360769230769</v>
      </c>
      <c r="N47" s="85" t="n">
        <v>21.50025</v>
      </c>
      <c r="O47" s="85" t="n">
        <v>32.4584102564103</v>
      </c>
      <c r="P47" s="85" t="n">
        <v>30.9168205128205</v>
      </c>
      <c r="Q47" s="85" t="n">
        <v>34</v>
      </c>
      <c r="R47" s="85" t="n">
        <v>29.86875</v>
      </c>
      <c r="S47" s="85" t="n">
        <v>27.462350164028</v>
      </c>
      <c r="T47" s="85" t="n">
        <v>27.9996666666667</v>
      </c>
      <c r="U47" s="85" t="n">
        <v>25.3815789473684</v>
      </c>
      <c r="V47" s="85" t="n">
        <v>29.0058048780488</v>
      </c>
      <c r="W47" s="85" t="n">
        <v>27.0785687690416</v>
      </c>
      <c r="X47" s="85" t="n">
        <v>27.5939927989959</v>
      </c>
      <c r="Y47" s="85" t="n">
        <v>27.8079715106931</v>
      </c>
      <c r="Z47" s="85" t="n">
        <v>28.0041174896782</v>
      </c>
      <c r="AA47" s="85" t="n">
        <v>28.6576627499965</v>
      </c>
      <c r="AB47" s="87" t="n">
        <v>29.2619891919836</v>
      </c>
      <c r="AC47" s="159" t="n">
        <v>28.2843651496185</v>
      </c>
      <c r="AD47" s="90"/>
      <c r="AE47" s="64"/>
      <c r="AF47" s="64"/>
      <c r="AG47" s="64" t="n">
        <v>31.4716153846154</v>
      </c>
      <c r="AH47" s="64" t="n">
        <v>29.4996666666667</v>
      </c>
      <c r="AI47" s="64" t="n">
        <v>0.705883549708946</v>
      </c>
      <c r="AJ47" s="64" t="n">
        <v>0.626088018002718</v>
      </c>
      <c r="AK47" s="64" t="n">
        <v>3.1800000667572</v>
      </c>
      <c r="AL47" s="64" t="n">
        <v>14.3690004348755</v>
      </c>
      <c r="AM47" s="64" t="n">
        <v>14.3700008392334</v>
      </c>
      <c r="AN47" s="64" t="n">
        <v>14.3699998855591</v>
      </c>
      <c r="AO47" s="64" t="n">
        <v>3.1800000667572</v>
      </c>
      <c r="AP47" s="64" t="n">
        <v>3.1800000667572</v>
      </c>
      <c r="AQ47" s="64" t="n">
        <v>3.1800000667572</v>
      </c>
      <c r="AR47" s="64" t="n">
        <v>3.1800000667572</v>
      </c>
      <c r="AS47" s="64" t="n">
        <v>3.1800000667572</v>
      </c>
      <c r="AT47" s="64" t="n">
        <v>3.18000030517578</v>
      </c>
      <c r="AU47" s="64" t="n">
        <v>3.1800000667572</v>
      </c>
      <c r="AV47" s="64" t="n">
        <v>3.1800000667572</v>
      </c>
      <c r="AW47" s="64" t="n">
        <v>3.1800000667572</v>
      </c>
      <c r="AX47" s="64" t="n">
        <v>14.3690004348755</v>
      </c>
      <c r="AY47" s="64" t="n">
        <v>14.3700008392334</v>
      </c>
      <c r="AZ47" s="64" t="n">
        <v>14.3699998855591</v>
      </c>
      <c r="BA47" s="64" t="n">
        <v>3.1800000667572</v>
      </c>
      <c r="BB47" s="64" t="n">
        <v>3.1800000667572</v>
      </c>
      <c r="BC47" s="64" t="n">
        <v>3.1800000667572</v>
      </c>
      <c r="BD47" s="64" t="n">
        <v>3.1800000667572</v>
      </c>
      <c r="BE47" s="64" t="n">
        <v>3.1800000667572</v>
      </c>
      <c r="BF47" s="64" t="n">
        <v>3.18000030517578</v>
      </c>
      <c r="BG47" s="64" t="n">
        <v>3.1800000667572</v>
      </c>
      <c r="BH47" s="64" t="n">
        <v>3.1800000667572</v>
      </c>
      <c r="BI47" s="64" t="n">
        <v>3.1800000667572</v>
      </c>
      <c r="BJ47" s="64" t="n">
        <v>14.3690004348755</v>
      </c>
      <c r="BK47" s="64" t="n">
        <v>14.3700008392334</v>
      </c>
      <c r="BL47" s="64" t="n">
        <v>14.3699998855591</v>
      </c>
      <c r="BM47" s="64" t="n">
        <v>3.1800000667572</v>
      </c>
      <c r="BN47" s="64" t="n">
        <v>3.1800000667572</v>
      </c>
      <c r="BO47" s="64" t="n">
        <v>3.1800000667572</v>
      </c>
      <c r="BP47" s="64" t="n">
        <v>3.1800000667572</v>
      </c>
      <c r="BQ47" s="64" t="n">
        <v>3.1800000667572</v>
      </c>
      <c r="BR47" s="64" t="n">
        <v>3.18000030517578</v>
      </c>
      <c r="BS47" s="64" t="n">
        <v>3.1800000667572</v>
      </c>
      <c r="BT47" s="64" t="n">
        <v>3.1800000667572</v>
      </c>
      <c r="BU47" s="64" t="n">
        <v>3.1800000667572</v>
      </c>
      <c r="BV47" s="64" t="n">
        <v>14.3690004348755</v>
      </c>
      <c r="BW47" s="64" t="n">
        <v>14.3700008392334</v>
      </c>
      <c r="BX47" s="64" t="n">
        <v>14.3699998855591</v>
      </c>
      <c r="BY47" s="64" t="n">
        <v>3.1800000667572</v>
      </c>
      <c r="BZ47" s="64" t="n">
        <v>3.1800000667572</v>
      </c>
      <c r="CA47" s="64" t="n">
        <v>3.1800000667572</v>
      </c>
      <c r="CB47" s="64" t="n">
        <v>3.1800000667572</v>
      </c>
      <c r="CC47" s="64" t="n">
        <v>3.1800000667572</v>
      </c>
      <c r="CD47" s="64" t="n">
        <v>3.18000030517578</v>
      </c>
      <c r="CE47" s="64" t="n">
        <v>3.1800000667572</v>
      </c>
      <c r="CF47" s="64" t="n">
        <v>3.1800000667572</v>
      </c>
      <c r="CG47" s="64" t="n">
        <v>3.1800000667572</v>
      </c>
      <c r="CH47" s="64" t="n">
        <v>14.3690004348755</v>
      </c>
      <c r="CI47" s="64" t="n">
        <v>14.3700008392334</v>
      </c>
      <c r="CJ47" s="64" t="n">
        <v>14.3699998855591</v>
      </c>
      <c r="CK47" s="64" t="n">
        <v>3.1800000667572</v>
      </c>
      <c r="CL47" s="64" t="n">
        <v>3.1800000667572</v>
      </c>
      <c r="CM47" s="64" t="n">
        <v>3.1800000667572</v>
      </c>
      <c r="CN47" s="64" t="n">
        <v>3.1800000667572</v>
      </c>
      <c r="CO47" s="64" t="n">
        <v>3.1800000667572</v>
      </c>
      <c r="CP47" s="64" t="n">
        <v>3.18000030517578</v>
      </c>
      <c r="CQ47" s="64" t="n">
        <v>3.1800000667572</v>
      </c>
      <c r="CR47" s="64" t="n">
        <v>3.1800000667572</v>
      </c>
      <c r="CS47" s="64" t="n">
        <v>3.1800000667572</v>
      </c>
      <c r="CT47" s="64" t="n">
        <v>14.3690004348755</v>
      </c>
      <c r="CU47" s="64" t="n">
        <v>14.3700008392334</v>
      </c>
      <c r="CV47" s="64" t="n">
        <v>14.3699998855591</v>
      </c>
      <c r="CW47" s="64" t="n">
        <v>3.1800000667572</v>
      </c>
      <c r="CX47" s="64" t="n">
        <v>3.1800000667572</v>
      </c>
      <c r="CY47" s="64" t="n">
        <v>3.1800000667572</v>
      </c>
      <c r="CZ47" s="64" t="n">
        <v>3.1800000667572</v>
      </c>
      <c r="DA47" s="64" t="n">
        <v>3.1800000667572</v>
      </c>
      <c r="DB47" s="64" t="n">
        <v>3.18000030517578</v>
      </c>
      <c r="DC47" s="64" t="n">
        <v>3.1800000667572</v>
      </c>
      <c r="DD47" s="64" t="n">
        <v>3.1800000667572</v>
      </c>
      <c r="DE47" s="64" t="n">
        <v>3.1800000667572</v>
      </c>
      <c r="DF47" s="64" t="n">
        <v>14.3690004348755</v>
      </c>
      <c r="DG47" s="64" t="n">
        <v>14.3700008392334</v>
      </c>
      <c r="DH47" s="64" t="n">
        <v>14.3699998855591</v>
      </c>
      <c r="DI47" s="64" t="n">
        <v>3.1800000667572</v>
      </c>
      <c r="DJ47" s="64" t="n">
        <v>3.1800000667572</v>
      </c>
      <c r="DK47" s="64" t="n">
        <v>3.1800000667572</v>
      </c>
      <c r="DL47" s="64" t="n">
        <v>3.1800000667572</v>
      </c>
      <c r="DM47" s="64" t="n">
        <v>3.1800000667572</v>
      </c>
      <c r="DN47" s="64" t="n">
        <v>3.18000030517578</v>
      </c>
      <c r="DO47" s="64" t="n">
        <v>3.1800000667572</v>
      </c>
      <c r="DP47" s="64" t="n">
        <v>3.1800000667572</v>
      </c>
      <c r="DQ47" s="64" t="n">
        <v>3.1800000667572</v>
      </c>
      <c r="DR47" s="64" t="n">
        <v>14.3690004348755</v>
      </c>
      <c r="DS47" s="64" t="n">
        <v>14.3700008392334</v>
      </c>
      <c r="DT47" s="64" t="n">
        <v>14.3699998855591</v>
      </c>
      <c r="DU47" s="64" t="n">
        <v>3.1800000667572</v>
      </c>
      <c r="DV47" s="64" t="n">
        <v>3.1800000667572</v>
      </c>
      <c r="DW47" s="64" t="n">
        <v>3.1800000667572</v>
      </c>
      <c r="DX47" s="64" t="n">
        <v>3.1800000667572</v>
      </c>
      <c r="DY47" s="64" t="n">
        <v>3.1800000667572</v>
      </c>
      <c r="DZ47" s="64" t="n">
        <v>3.18000030517578</v>
      </c>
      <c r="EA47" s="64" t="n">
        <v>3.1800000667572</v>
      </c>
      <c r="EB47" s="64" t="n">
        <v>3.1800000667572</v>
      </c>
      <c r="EC47" s="64" t="n">
        <v>3.1800000667572</v>
      </c>
      <c r="ED47" s="64" t="n">
        <v>14.3690004348755</v>
      </c>
      <c r="EE47" s="64" t="n">
        <v>14.3700008392334</v>
      </c>
      <c r="EF47" s="64" t="n">
        <v>14.3699998855591</v>
      </c>
      <c r="EG47" s="64" t="n">
        <v>3.1800000667572</v>
      </c>
      <c r="EH47" s="64" t="n">
        <v>3.1800000667572</v>
      </c>
      <c r="EI47" s="64" t="n">
        <v>3.1800000667572</v>
      </c>
      <c r="EJ47" s="64" t="n">
        <v>3.1800000667572</v>
      </c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118" t="s">
        <v>12</v>
      </c>
      <c r="B48" s="93" t="n">
        <v>1.11538450534527</v>
      </c>
      <c r="C48" s="125" t="n">
        <v>27.8666666666667</v>
      </c>
      <c r="D48" s="125" t="n">
        <v>28.3069736842105</v>
      </c>
      <c r="E48" s="125" t="n">
        <v>31.9876341463415</v>
      </c>
      <c r="F48" s="87" t="n">
        <v>30.170901309371</v>
      </c>
      <c r="G48" s="87" t="n">
        <v>29.9727051282051</v>
      </c>
      <c r="H48" s="87" t="n">
        <v>30.9454102564103</v>
      </c>
      <c r="I48" s="87" t="n">
        <v>29</v>
      </c>
      <c r="J48" s="87" t="n">
        <v>23.250243902439</v>
      </c>
      <c r="K48" s="87" t="n">
        <v>25.5004878048781</v>
      </c>
      <c r="L48" s="87" t="n">
        <v>21</v>
      </c>
      <c r="M48" s="87" t="n">
        <v>21.9168205128205</v>
      </c>
      <c r="N48" s="87" t="n">
        <v>23.00025</v>
      </c>
      <c r="O48" s="87" t="n">
        <v>33.9390641025641</v>
      </c>
      <c r="P48" s="87" t="n">
        <v>32.3783076923077</v>
      </c>
      <c r="Q48" s="87" t="n">
        <v>35.4998205128205</v>
      </c>
      <c r="R48" s="87" t="n">
        <v>31.3125</v>
      </c>
      <c r="S48" s="87" t="n">
        <v>27.262230900892</v>
      </c>
      <c r="T48" s="87" t="n">
        <v>29.5003846153846</v>
      </c>
      <c r="U48" s="87" t="n">
        <v>24.3292105263158</v>
      </c>
      <c r="V48" s="87" t="n">
        <v>27.9570975609756</v>
      </c>
      <c r="W48" s="87" t="n">
        <v>27.6885721702327</v>
      </c>
      <c r="X48" s="87" t="n">
        <v>29.1764321958423</v>
      </c>
      <c r="Y48" s="87" t="n">
        <v>29.1377865894864</v>
      </c>
      <c r="Z48" s="87" t="n">
        <v>29.5783721081969</v>
      </c>
      <c r="AA48" s="87" t="n">
        <v>31.0257297002561</v>
      </c>
      <c r="AB48" s="87" t="n">
        <v>33.4679380821105</v>
      </c>
      <c r="AC48" s="160" t="n">
        <v>30.3539496342607</v>
      </c>
      <c r="AD48" s="90"/>
      <c r="AE48" s="64"/>
      <c r="AF48" s="64"/>
      <c r="AG48" s="64" t="n">
        <v>30.9454102564103</v>
      </c>
      <c r="AH48" s="64" t="n">
        <v>29</v>
      </c>
      <c r="AI48" s="64" t="n">
        <v>2.39999985694885</v>
      </c>
      <c r="AJ48" s="64" t="n">
        <v>2.39999985694885</v>
      </c>
      <c r="AK48" s="64" t="n">
        <v>2.11999988555908</v>
      </c>
      <c r="AL48" s="64" t="n">
        <v>9.59000015258789</v>
      </c>
      <c r="AM48" s="64" t="n">
        <v>9.59000015258789</v>
      </c>
      <c r="AN48" s="64" t="n">
        <v>9.59000015258789</v>
      </c>
      <c r="AO48" s="64" t="n">
        <v>2.12000012397766</v>
      </c>
      <c r="AP48" s="64" t="n">
        <v>2.11999988555908</v>
      </c>
      <c r="AQ48" s="64" t="n">
        <v>2.11999988555908</v>
      </c>
      <c r="AR48" s="64" t="n">
        <v>2.11999988555908</v>
      </c>
      <c r="AS48" s="64" t="n">
        <v>2.11999988555908</v>
      </c>
      <c r="AT48" s="64" t="n">
        <v>2.11999988555908</v>
      </c>
      <c r="AU48" s="64" t="n">
        <v>2.11999988555908</v>
      </c>
      <c r="AV48" s="64" t="n">
        <v>2.11999988555908</v>
      </c>
      <c r="AW48" s="64" t="n">
        <v>2.11999988555908</v>
      </c>
      <c r="AX48" s="64" t="n">
        <v>9.59000015258789</v>
      </c>
      <c r="AY48" s="64" t="n">
        <v>9.59000015258789</v>
      </c>
      <c r="AZ48" s="64" t="n">
        <v>9.59000015258789</v>
      </c>
      <c r="BA48" s="64" t="n">
        <v>2.12000012397766</v>
      </c>
      <c r="BB48" s="64" t="n">
        <v>2.11999988555908</v>
      </c>
      <c r="BC48" s="64" t="n">
        <v>2.11999988555908</v>
      </c>
      <c r="BD48" s="64" t="n">
        <v>2.11999988555908</v>
      </c>
      <c r="BE48" s="64" t="n">
        <v>2.11999988555908</v>
      </c>
      <c r="BF48" s="64" t="n">
        <v>2.11999988555908</v>
      </c>
      <c r="BG48" s="64" t="n">
        <v>2.11999988555908</v>
      </c>
      <c r="BH48" s="64" t="n">
        <v>2.11999988555908</v>
      </c>
      <c r="BI48" s="64" t="n">
        <v>2.11999988555908</v>
      </c>
      <c r="BJ48" s="64" t="n">
        <v>9.59000015258789</v>
      </c>
      <c r="BK48" s="64" t="n">
        <v>9.59000015258789</v>
      </c>
      <c r="BL48" s="64" t="n">
        <v>9.59000015258789</v>
      </c>
      <c r="BM48" s="64" t="n">
        <v>2.12000012397766</v>
      </c>
      <c r="BN48" s="64" t="n">
        <v>2.11999988555908</v>
      </c>
      <c r="BO48" s="64" t="n">
        <v>2.11999988555908</v>
      </c>
      <c r="BP48" s="64" t="n">
        <v>2.11999988555908</v>
      </c>
      <c r="BQ48" s="64" t="n">
        <v>2.11999988555908</v>
      </c>
      <c r="BR48" s="64" t="n">
        <v>2.11999988555908</v>
      </c>
      <c r="BS48" s="64" t="n">
        <v>2.11999988555908</v>
      </c>
      <c r="BT48" s="64" t="n">
        <v>2.11999988555908</v>
      </c>
      <c r="BU48" s="64" t="n">
        <v>2.11999988555908</v>
      </c>
      <c r="BV48" s="64" t="n">
        <v>9.59000015258789</v>
      </c>
      <c r="BW48" s="64" t="n">
        <v>9.59000015258789</v>
      </c>
      <c r="BX48" s="64" t="n">
        <v>9.59000015258789</v>
      </c>
      <c r="BY48" s="64" t="n">
        <v>2.12000012397766</v>
      </c>
      <c r="BZ48" s="64" t="n">
        <v>2.11999988555908</v>
      </c>
      <c r="CA48" s="64" t="n">
        <v>2.11999988555908</v>
      </c>
      <c r="CB48" s="64" t="n">
        <v>2.11999988555908</v>
      </c>
      <c r="CC48" s="64" t="n">
        <v>2.11999988555908</v>
      </c>
      <c r="CD48" s="64" t="n">
        <v>2.11999988555908</v>
      </c>
      <c r="CE48" s="64" t="n">
        <v>2.11999988555908</v>
      </c>
      <c r="CF48" s="64" t="n">
        <v>2.11999988555908</v>
      </c>
      <c r="CG48" s="64" t="n">
        <v>2.11999988555908</v>
      </c>
      <c r="CH48" s="64" t="n">
        <v>9.59000015258789</v>
      </c>
      <c r="CI48" s="64" t="n">
        <v>9.59000015258789</v>
      </c>
      <c r="CJ48" s="64" t="n">
        <v>9.59000015258789</v>
      </c>
      <c r="CK48" s="64" t="n">
        <v>2.12000012397766</v>
      </c>
      <c r="CL48" s="64" t="n">
        <v>2.11999988555908</v>
      </c>
      <c r="CM48" s="64" t="n">
        <v>2.11999988555908</v>
      </c>
      <c r="CN48" s="64" t="n">
        <v>2.11999988555908</v>
      </c>
      <c r="CO48" s="64" t="n">
        <v>2.11999988555908</v>
      </c>
      <c r="CP48" s="64" t="n">
        <v>2.11999988555908</v>
      </c>
      <c r="CQ48" s="64" t="n">
        <v>2.11999988555908</v>
      </c>
      <c r="CR48" s="64" t="n">
        <v>2.11999988555908</v>
      </c>
      <c r="CS48" s="64" t="n">
        <v>2.11999988555908</v>
      </c>
      <c r="CT48" s="64" t="n">
        <v>9.59000015258789</v>
      </c>
      <c r="CU48" s="64" t="n">
        <v>9.59000015258789</v>
      </c>
      <c r="CV48" s="64" t="n">
        <v>9.59000015258789</v>
      </c>
      <c r="CW48" s="64" t="n">
        <v>2.12000012397766</v>
      </c>
      <c r="CX48" s="64" t="n">
        <v>2.11999988555908</v>
      </c>
      <c r="CY48" s="64" t="n">
        <v>2.11999988555908</v>
      </c>
      <c r="CZ48" s="64" t="n">
        <v>2.11999988555908</v>
      </c>
      <c r="DA48" s="64" t="n">
        <v>2.11999988555908</v>
      </c>
      <c r="DB48" s="64" t="n">
        <v>2.11999988555908</v>
      </c>
      <c r="DC48" s="64" t="n">
        <v>2.11999988555908</v>
      </c>
      <c r="DD48" s="64" t="n">
        <v>2.11999988555908</v>
      </c>
      <c r="DE48" s="64" t="n">
        <v>2.11999988555908</v>
      </c>
      <c r="DF48" s="64" t="n">
        <v>9.59000015258789</v>
      </c>
      <c r="DG48" s="64" t="n">
        <v>9.59000015258789</v>
      </c>
      <c r="DH48" s="64" t="n">
        <v>9.59000015258789</v>
      </c>
      <c r="DI48" s="64" t="n">
        <v>2.12000012397766</v>
      </c>
      <c r="DJ48" s="64" t="n">
        <v>2.11999988555908</v>
      </c>
      <c r="DK48" s="64" t="n">
        <v>2.11999988555908</v>
      </c>
      <c r="DL48" s="64" t="n">
        <v>2.11999988555908</v>
      </c>
      <c r="DM48" s="64" t="n">
        <v>2.11999988555908</v>
      </c>
      <c r="DN48" s="64" t="n">
        <v>2.11999988555908</v>
      </c>
      <c r="DO48" s="64" t="n">
        <v>2.11999988555908</v>
      </c>
      <c r="DP48" s="64" t="n">
        <v>2.11999988555908</v>
      </c>
      <c r="DQ48" s="64" t="n">
        <v>2.11999988555908</v>
      </c>
      <c r="DR48" s="64" t="n">
        <v>9.59000015258789</v>
      </c>
      <c r="DS48" s="64" t="n">
        <v>9.59000015258789</v>
      </c>
      <c r="DT48" s="64" t="n">
        <v>9.59000015258789</v>
      </c>
      <c r="DU48" s="64" t="n">
        <v>2.12000012397766</v>
      </c>
      <c r="DV48" s="64" t="n">
        <v>2.11999988555908</v>
      </c>
      <c r="DW48" s="64" t="n">
        <v>2.11999988555908</v>
      </c>
      <c r="DX48" s="64" t="n">
        <v>2.11999988555908</v>
      </c>
      <c r="DY48" s="64" t="n">
        <v>2.11999988555908</v>
      </c>
      <c r="DZ48" s="64" t="n">
        <v>2.11999988555908</v>
      </c>
      <c r="EA48" s="64" t="n">
        <v>2.11999988555908</v>
      </c>
      <c r="EB48" s="64" t="n">
        <v>2.11999988555908</v>
      </c>
      <c r="EC48" s="64" t="n">
        <v>2.11999988555908</v>
      </c>
      <c r="ED48" s="64" t="n">
        <v>9.59000015258789</v>
      </c>
      <c r="EE48" s="64" t="n">
        <v>9.59000015258789</v>
      </c>
      <c r="EF48" s="64" t="n">
        <v>9.59000015258789</v>
      </c>
      <c r="EG48" s="64" t="n">
        <v>2.12000012397766</v>
      </c>
      <c r="EH48" s="64" t="n">
        <v>2.11999988555908</v>
      </c>
      <c r="EI48" s="64" t="n">
        <v>2.11999988555908</v>
      </c>
      <c r="EJ48" s="64" t="n">
        <v>2.11999988555908</v>
      </c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118" t="s">
        <v>14</v>
      </c>
      <c r="B49" s="64" t="n">
        <v>0.701923131942749</v>
      </c>
      <c r="C49" s="125" t="n">
        <v>26.26</v>
      </c>
      <c r="D49" s="125" t="n">
        <v>28.1243421052632</v>
      </c>
      <c r="E49" s="125" t="n">
        <v>30.6954878048781</v>
      </c>
      <c r="F49" s="87" t="n">
        <v>29.3796961489089</v>
      </c>
      <c r="G49" s="87" t="n">
        <v>30.597594017094</v>
      </c>
      <c r="H49" s="87" t="n">
        <v>30.9454102564103</v>
      </c>
      <c r="I49" s="87" t="n">
        <v>30.2497777777778</v>
      </c>
      <c r="J49" s="87" t="n">
        <v>26.8751842105263</v>
      </c>
      <c r="K49" s="87" t="n">
        <v>28.75</v>
      </c>
      <c r="L49" s="87" t="n">
        <v>25.0003684210526</v>
      </c>
      <c r="M49" s="87" t="n">
        <v>26.8331794871795</v>
      </c>
      <c r="N49" s="87" t="n">
        <v>29.25</v>
      </c>
      <c r="O49" s="87" t="n">
        <v>34.4087564102564</v>
      </c>
      <c r="P49" s="87" t="n">
        <v>33.5675641025641</v>
      </c>
      <c r="Q49" s="87" t="n">
        <v>35.2499487179487</v>
      </c>
      <c r="R49" s="87" t="n">
        <v>33.6095</v>
      </c>
      <c r="S49" s="87" t="n">
        <v>28.9303067158202</v>
      </c>
      <c r="T49" s="87" t="n">
        <v>27.7502051282051</v>
      </c>
      <c r="U49" s="87" t="n">
        <v>28.6351052631579</v>
      </c>
      <c r="V49" s="87" t="n">
        <v>30.4056097560976</v>
      </c>
      <c r="W49" s="87" t="n">
        <v>30.0386552517371</v>
      </c>
      <c r="X49" s="87" t="n">
        <v>30.1709899970204</v>
      </c>
      <c r="Y49" s="87" t="n">
        <v>30.1216064807209</v>
      </c>
      <c r="Z49" s="87" t="n">
        <v>30.1646853815862</v>
      </c>
      <c r="AA49" s="87" t="n">
        <v>30.1609911629737</v>
      </c>
      <c r="AB49" s="87" t="n">
        <v>30.1492393661006</v>
      </c>
      <c r="AC49" s="160" t="n">
        <v>30.13344549787</v>
      </c>
      <c r="AD49" s="90"/>
      <c r="AE49" s="64"/>
      <c r="AF49" s="64"/>
      <c r="AG49" s="64" t="n">
        <v>30.9454102564103</v>
      </c>
      <c r="AH49" s="64" t="n">
        <v>30.2497777777778</v>
      </c>
      <c r="AI49" s="64" t="n">
        <v>33.2235294416839</v>
      </c>
      <c r="AJ49" s="64" t="n">
        <v>31.5260882170304</v>
      </c>
      <c r="AK49" s="64" t="n">
        <v>1.69000005722046</v>
      </c>
      <c r="AL49" s="64" t="n">
        <v>7.46000003814697</v>
      </c>
      <c r="AM49" s="64" t="n">
        <v>7.46000003814697</v>
      </c>
      <c r="AN49" s="64" t="n">
        <v>7.46000003814697</v>
      </c>
      <c r="AO49" s="64" t="n">
        <v>1.69000005722046</v>
      </c>
      <c r="AP49" s="64" t="n">
        <v>1.69000005722046</v>
      </c>
      <c r="AQ49" s="64" t="n">
        <v>1.69000005722046</v>
      </c>
      <c r="AR49" s="64" t="n">
        <v>1.69000005722046</v>
      </c>
      <c r="AS49" s="64" t="n">
        <v>1.69000005722046</v>
      </c>
      <c r="AT49" s="64" t="n">
        <v>1.69000005722046</v>
      </c>
      <c r="AU49" s="64" t="n">
        <v>1.69000005722046</v>
      </c>
      <c r="AV49" s="64" t="n">
        <v>1.69000005722046</v>
      </c>
      <c r="AW49" s="64" t="n">
        <v>1.69000005722046</v>
      </c>
      <c r="AX49" s="64" t="n">
        <v>7.46000003814697</v>
      </c>
      <c r="AY49" s="64" t="n">
        <v>7.46000003814697</v>
      </c>
      <c r="AZ49" s="64" t="n">
        <v>7.46000003814697</v>
      </c>
      <c r="BA49" s="64" t="n">
        <v>1.69000005722046</v>
      </c>
      <c r="BB49" s="64" t="n">
        <v>1.69000005722046</v>
      </c>
      <c r="BC49" s="64" t="n">
        <v>1.69000005722046</v>
      </c>
      <c r="BD49" s="64" t="n">
        <v>1.69000005722046</v>
      </c>
      <c r="BE49" s="64" t="n">
        <v>1.69000005722046</v>
      </c>
      <c r="BF49" s="64" t="n">
        <v>1.69000005722046</v>
      </c>
      <c r="BG49" s="64" t="n">
        <v>1.69000005722046</v>
      </c>
      <c r="BH49" s="64" t="n">
        <v>1.69000005722046</v>
      </c>
      <c r="BI49" s="64" t="n">
        <v>1.69000005722046</v>
      </c>
      <c r="BJ49" s="64" t="n">
        <v>7.46000003814697</v>
      </c>
      <c r="BK49" s="64" t="n">
        <v>7.46000003814697</v>
      </c>
      <c r="BL49" s="64" t="n">
        <v>7.46000003814697</v>
      </c>
      <c r="BM49" s="64" t="n">
        <v>1.69000005722046</v>
      </c>
      <c r="BN49" s="64" t="n">
        <v>1.69000005722046</v>
      </c>
      <c r="BO49" s="64" t="n">
        <v>1.69000005722046</v>
      </c>
      <c r="BP49" s="64" t="n">
        <v>1.69000005722046</v>
      </c>
      <c r="BQ49" s="64" t="n">
        <v>1.69000005722046</v>
      </c>
      <c r="BR49" s="64" t="n">
        <v>1.69000005722046</v>
      </c>
      <c r="BS49" s="64" t="n">
        <v>1.69000005722046</v>
      </c>
      <c r="BT49" s="64" t="n">
        <v>1.69000005722046</v>
      </c>
      <c r="BU49" s="64" t="n">
        <v>1.69000005722046</v>
      </c>
      <c r="BV49" s="64" t="n">
        <v>7.46000003814697</v>
      </c>
      <c r="BW49" s="64" t="n">
        <v>7.46000003814697</v>
      </c>
      <c r="BX49" s="64" t="n">
        <v>7.46000003814697</v>
      </c>
      <c r="BY49" s="64" t="n">
        <v>1.69000005722046</v>
      </c>
      <c r="BZ49" s="64" t="n">
        <v>1.69000005722046</v>
      </c>
      <c r="CA49" s="64" t="n">
        <v>1.69000005722046</v>
      </c>
      <c r="CB49" s="64" t="n">
        <v>1.69000005722046</v>
      </c>
      <c r="CC49" s="64" t="n">
        <v>1.69000005722046</v>
      </c>
      <c r="CD49" s="64" t="n">
        <v>1.69000005722046</v>
      </c>
      <c r="CE49" s="64" t="n">
        <v>1.69000005722046</v>
      </c>
      <c r="CF49" s="64" t="n">
        <v>1.69000005722046</v>
      </c>
      <c r="CG49" s="64" t="n">
        <v>1.69000005722046</v>
      </c>
      <c r="CH49" s="64" t="n">
        <v>7.46000003814697</v>
      </c>
      <c r="CI49" s="64" t="n">
        <v>7.46000003814697</v>
      </c>
      <c r="CJ49" s="64" t="n">
        <v>7.46000003814697</v>
      </c>
      <c r="CK49" s="64" t="n">
        <v>1.69000005722046</v>
      </c>
      <c r="CL49" s="64" t="n">
        <v>1.69000005722046</v>
      </c>
      <c r="CM49" s="64" t="n">
        <v>1.69000005722046</v>
      </c>
      <c r="CN49" s="64" t="n">
        <v>1.69000005722046</v>
      </c>
      <c r="CO49" s="64" t="n">
        <v>1.69000005722046</v>
      </c>
      <c r="CP49" s="64" t="n">
        <v>1.69000005722046</v>
      </c>
      <c r="CQ49" s="64" t="n">
        <v>1.69000005722046</v>
      </c>
      <c r="CR49" s="64" t="n">
        <v>1.69000005722046</v>
      </c>
      <c r="CS49" s="64" t="n">
        <v>1.69000005722046</v>
      </c>
      <c r="CT49" s="64" t="n">
        <v>7.46000003814697</v>
      </c>
      <c r="CU49" s="64" t="n">
        <v>7.46000003814697</v>
      </c>
      <c r="CV49" s="64" t="n">
        <v>7.46000003814697</v>
      </c>
      <c r="CW49" s="64" t="n">
        <v>1.69000005722046</v>
      </c>
      <c r="CX49" s="64" t="n">
        <v>1.69000005722046</v>
      </c>
      <c r="CY49" s="64" t="n">
        <v>1.69000005722046</v>
      </c>
      <c r="CZ49" s="64" t="n">
        <v>1.69000005722046</v>
      </c>
      <c r="DA49" s="64" t="n">
        <v>1.69000005722046</v>
      </c>
      <c r="DB49" s="64" t="n">
        <v>1.69000005722046</v>
      </c>
      <c r="DC49" s="64" t="n">
        <v>1.69000005722046</v>
      </c>
      <c r="DD49" s="64" t="n">
        <v>1.69000005722046</v>
      </c>
      <c r="DE49" s="64" t="n">
        <v>1.69000005722046</v>
      </c>
      <c r="DF49" s="64" t="n">
        <v>7.46000003814697</v>
      </c>
      <c r="DG49" s="64" t="n">
        <v>7.46000003814697</v>
      </c>
      <c r="DH49" s="64" t="n">
        <v>7.46000003814697</v>
      </c>
      <c r="DI49" s="64" t="n">
        <v>1.69000005722046</v>
      </c>
      <c r="DJ49" s="64" t="n">
        <v>1.69000005722046</v>
      </c>
      <c r="DK49" s="64" t="n">
        <v>1.69000005722046</v>
      </c>
      <c r="DL49" s="64" t="n">
        <v>1.69000005722046</v>
      </c>
      <c r="DM49" s="64" t="n">
        <v>1.69000005722046</v>
      </c>
      <c r="DN49" s="64" t="n">
        <v>1.69000005722046</v>
      </c>
      <c r="DO49" s="64" t="n">
        <v>1.69000005722046</v>
      </c>
      <c r="DP49" s="64" t="n">
        <v>1.69000005722046</v>
      </c>
      <c r="DQ49" s="64" t="n">
        <v>1.69000005722046</v>
      </c>
      <c r="DR49" s="64" t="n">
        <v>7.46000003814697</v>
      </c>
      <c r="DS49" s="64" t="n">
        <v>7.46000003814697</v>
      </c>
      <c r="DT49" s="64" t="n">
        <v>7.46000003814697</v>
      </c>
      <c r="DU49" s="64" t="n">
        <v>1.69000005722046</v>
      </c>
      <c r="DV49" s="64" t="n">
        <v>1.69000005722046</v>
      </c>
      <c r="DW49" s="64" t="n">
        <v>1.69000005722046</v>
      </c>
      <c r="DX49" s="64" t="n">
        <v>1.69000005722046</v>
      </c>
      <c r="DY49" s="64" t="n">
        <v>1.69000005722046</v>
      </c>
      <c r="DZ49" s="64" t="n">
        <v>1.69000005722046</v>
      </c>
      <c r="EA49" s="64" t="n">
        <v>1.69000005722046</v>
      </c>
      <c r="EB49" s="64" t="n">
        <v>1.69000005722046</v>
      </c>
      <c r="EC49" s="64" t="n">
        <v>1.69000005722046</v>
      </c>
      <c r="ED49" s="64" t="n">
        <v>7.46000003814697</v>
      </c>
      <c r="EE49" s="64" t="n">
        <v>7.46000003814697</v>
      </c>
      <c r="EF49" s="64" t="n">
        <v>7.46000003814697</v>
      </c>
      <c r="EG49" s="64" t="n">
        <v>1.69000005722046</v>
      </c>
      <c r="EH49" s="64" t="n">
        <v>1.69000005722046</v>
      </c>
      <c r="EI49" s="64" t="n">
        <v>1.69000005722046</v>
      </c>
      <c r="EJ49" s="64" t="n">
        <v>1.69000005722046</v>
      </c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118" t="s">
        <v>17</v>
      </c>
      <c r="B50" s="64" t="n">
        <v>4.93269241773165</v>
      </c>
      <c r="C50" s="125" t="n">
        <v>24.8766666666667</v>
      </c>
      <c r="D50" s="125" t="n">
        <v>20.8188941646375</v>
      </c>
      <c r="E50" s="125" t="n">
        <v>28.2194634146342</v>
      </c>
      <c r="F50" s="87" t="n">
        <v>24.7149176571967</v>
      </c>
      <c r="G50" s="87" t="n">
        <v>27.3445170940171</v>
      </c>
      <c r="H50" s="87" t="n">
        <v>28.1892564102564</v>
      </c>
      <c r="I50" s="87" t="n">
        <v>26.4997777777778</v>
      </c>
      <c r="J50" s="87" t="n">
        <v>25.2501354300385</v>
      </c>
      <c r="K50" s="87" t="n">
        <v>25.4999024390244</v>
      </c>
      <c r="L50" s="87" t="n">
        <v>25.0003684210526</v>
      </c>
      <c r="M50" s="87" t="n">
        <v>26.3077692307692</v>
      </c>
      <c r="N50" s="87" t="n">
        <v>28.5</v>
      </c>
      <c r="O50" s="87" t="n">
        <v>34.4183846153846</v>
      </c>
      <c r="P50" s="87" t="n">
        <v>33.5868205128205</v>
      </c>
      <c r="Q50" s="87" t="n">
        <v>35.2499487179487</v>
      </c>
      <c r="R50" s="87" t="n">
        <v>30.9845</v>
      </c>
      <c r="S50" s="87" t="n">
        <v>27.3891199104704</v>
      </c>
      <c r="T50" s="87" t="n">
        <v>27.4997692307692</v>
      </c>
      <c r="U50" s="87" t="n">
        <v>25.7897368421053</v>
      </c>
      <c r="V50" s="87" t="n">
        <v>28.8778536585366</v>
      </c>
      <c r="W50" s="87" t="n">
        <v>28.518949043502</v>
      </c>
      <c r="X50" s="87" t="n">
        <v>18.6894296344894</v>
      </c>
      <c r="Y50" s="87" t="n">
        <v>17.5215991803448</v>
      </c>
      <c r="Z50" s="87" t="n">
        <v>17.7955256870212</v>
      </c>
      <c r="AA50" s="87" t="n">
        <v>25.5405244392407</v>
      </c>
      <c r="AB50" s="87" t="n">
        <v>27.9817637987859</v>
      </c>
      <c r="AC50" s="160" t="n">
        <v>23.6728632563007</v>
      </c>
      <c r="AD50" s="90"/>
      <c r="AE50" s="64"/>
      <c r="AF50" s="64"/>
      <c r="AG50" s="64" t="n">
        <v>28.1892564102564</v>
      </c>
      <c r="AH50" s="64" t="n">
        <v>26.4997777777778</v>
      </c>
      <c r="AI50" s="64" t="n">
        <v>26.1033334919051</v>
      </c>
      <c r="AJ50" s="64" t="n">
        <v>23.8366088867188</v>
      </c>
      <c r="AK50" s="64" t="n">
        <v>5.13000011444092</v>
      </c>
      <c r="AL50" s="64" t="n">
        <v>4.55999994277954</v>
      </c>
      <c r="AM50" s="64" t="n">
        <v>4.55999994277954</v>
      </c>
      <c r="AN50" s="64" t="n">
        <v>4.55999994277954</v>
      </c>
      <c r="AO50" s="64" t="n">
        <v>5.13000011444092</v>
      </c>
      <c r="AP50" s="64" t="n">
        <v>5.13000011444092</v>
      </c>
      <c r="AQ50" s="64" t="n">
        <v>5.13000011444092</v>
      </c>
      <c r="AR50" s="64" t="n">
        <v>5.13000011444092</v>
      </c>
      <c r="AS50" s="64" t="n">
        <v>5.13000011444092</v>
      </c>
      <c r="AT50" s="64" t="n">
        <v>5.13000011444092</v>
      </c>
      <c r="AU50" s="64" t="n">
        <v>5.13000011444092</v>
      </c>
      <c r="AV50" s="64" t="n">
        <v>5.13000011444092</v>
      </c>
      <c r="AW50" s="64" t="n">
        <v>5.13000011444092</v>
      </c>
      <c r="AX50" s="64" t="n">
        <v>4.55999994277954</v>
      </c>
      <c r="AY50" s="64" t="n">
        <v>4.55999994277954</v>
      </c>
      <c r="AZ50" s="64" t="n">
        <v>4.55999994277954</v>
      </c>
      <c r="BA50" s="64" t="n">
        <v>5.13000011444092</v>
      </c>
      <c r="BB50" s="64" t="n">
        <v>5.13000011444092</v>
      </c>
      <c r="BC50" s="64" t="n">
        <v>5.13000011444092</v>
      </c>
      <c r="BD50" s="64" t="n">
        <v>5.13000011444092</v>
      </c>
      <c r="BE50" s="64" t="n">
        <v>5.13000011444092</v>
      </c>
      <c r="BF50" s="64" t="n">
        <v>5.13000011444092</v>
      </c>
      <c r="BG50" s="64" t="n">
        <v>5.13000011444092</v>
      </c>
      <c r="BH50" s="64" t="n">
        <v>5.13000011444092</v>
      </c>
      <c r="BI50" s="64" t="n">
        <v>5.13000011444092</v>
      </c>
      <c r="BJ50" s="64" t="n">
        <v>4.55999994277954</v>
      </c>
      <c r="BK50" s="64" t="n">
        <v>4.55999994277954</v>
      </c>
      <c r="BL50" s="64" t="n">
        <v>4.55999994277954</v>
      </c>
      <c r="BM50" s="64" t="n">
        <v>5.13000011444092</v>
      </c>
      <c r="BN50" s="64" t="n">
        <v>5.13000011444092</v>
      </c>
      <c r="BO50" s="64" t="n">
        <v>5.13000011444092</v>
      </c>
      <c r="BP50" s="64" t="n">
        <v>5.13000011444092</v>
      </c>
      <c r="BQ50" s="64" t="n">
        <v>5.13000011444092</v>
      </c>
      <c r="BR50" s="64" t="n">
        <v>5.13000011444092</v>
      </c>
      <c r="BS50" s="64" t="n">
        <v>5.13000011444092</v>
      </c>
      <c r="BT50" s="64" t="n">
        <v>5.13000011444092</v>
      </c>
      <c r="BU50" s="64" t="n">
        <v>5.13000011444092</v>
      </c>
      <c r="BV50" s="64" t="n">
        <v>4.55999994277954</v>
      </c>
      <c r="BW50" s="64" t="n">
        <v>4.55999994277954</v>
      </c>
      <c r="BX50" s="64" t="n">
        <v>4.55999994277954</v>
      </c>
      <c r="BY50" s="64" t="n">
        <v>5.13000011444092</v>
      </c>
      <c r="BZ50" s="64" t="n">
        <v>5.13000011444092</v>
      </c>
      <c r="CA50" s="64" t="n">
        <v>5.13000011444092</v>
      </c>
      <c r="CB50" s="64" t="n">
        <v>5.13000011444092</v>
      </c>
      <c r="CC50" s="64" t="n">
        <v>5.13000011444092</v>
      </c>
      <c r="CD50" s="64" t="n">
        <v>5.13000011444092</v>
      </c>
      <c r="CE50" s="64" t="n">
        <v>5.13000011444092</v>
      </c>
      <c r="CF50" s="64" t="n">
        <v>5.13000011444092</v>
      </c>
      <c r="CG50" s="64" t="n">
        <v>5.13000011444092</v>
      </c>
      <c r="CH50" s="64" t="n">
        <v>4.55999994277954</v>
      </c>
      <c r="CI50" s="64" t="n">
        <v>4.55999994277954</v>
      </c>
      <c r="CJ50" s="64" t="n">
        <v>4.55999994277954</v>
      </c>
      <c r="CK50" s="64" t="n">
        <v>5.13000011444092</v>
      </c>
      <c r="CL50" s="64" t="n">
        <v>5.13000011444092</v>
      </c>
      <c r="CM50" s="64" t="n">
        <v>5.13000011444092</v>
      </c>
      <c r="CN50" s="64" t="n">
        <v>5.13000011444092</v>
      </c>
      <c r="CO50" s="64" t="n">
        <v>5.13000011444092</v>
      </c>
      <c r="CP50" s="64" t="n">
        <v>5.13000011444092</v>
      </c>
      <c r="CQ50" s="64" t="n">
        <v>5.13000011444092</v>
      </c>
      <c r="CR50" s="64" t="n">
        <v>5.13000011444092</v>
      </c>
      <c r="CS50" s="64" t="n">
        <v>5.13000011444092</v>
      </c>
      <c r="CT50" s="64" t="n">
        <v>4.55999994277954</v>
      </c>
      <c r="CU50" s="64" t="n">
        <v>4.55999994277954</v>
      </c>
      <c r="CV50" s="64" t="n">
        <v>4.55999994277954</v>
      </c>
      <c r="CW50" s="64" t="n">
        <v>5.13000011444092</v>
      </c>
      <c r="CX50" s="64" t="n">
        <v>5.13000011444092</v>
      </c>
      <c r="CY50" s="64" t="n">
        <v>5.13000011444092</v>
      </c>
      <c r="CZ50" s="64" t="n">
        <v>5.13000011444092</v>
      </c>
      <c r="DA50" s="64" t="n">
        <v>5.13000011444092</v>
      </c>
      <c r="DB50" s="64" t="n">
        <v>5.13000011444092</v>
      </c>
      <c r="DC50" s="64" t="n">
        <v>5.13000011444092</v>
      </c>
      <c r="DD50" s="64" t="n">
        <v>5.13000011444092</v>
      </c>
      <c r="DE50" s="64" t="n">
        <v>5.13000011444092</v>
      </c>
      <c r="DF50" s="64" t="n">
        <v>4.55999994277954</v>
      </c>
      <c r="DG50" s="64" t="n">
        <v>4.55999994277954</v>
      </c>
      <c r="DH50" s="64" t="n">
        <v>4.55999994277954</v>
      </c>
      <c r="DI50" s="64" t="n">
        <v>5.13000011444092</v>
      </c>
      <c r="DJ50" s="64" t="n">
        <v>5.13000011444092</v>
      </c>
      <c r="DK50" s="64" t="n">
        <v>5.13000011444092</v>
      </c>
      <c r="DL50" s="64" t="n">
        <v>5.13000011444092</v>
      </c>
      <c r="DM50" s="64" t="n">
        <v>5.13000011444092</v>
      </c>
      <c r="DN50" s="64" t="n">
        <v>5.13000011444092</v>
      </c>
      <c r="DO50" s="64" t="n">
        <v>5.13000011444092</v>
      </c>
      <c r="DP50" s="64" t="n">
        <v>5.13000011444092</v>
      </c>
      <c r="DQ50" s="64" t="n">
        <v>5.13000011444092</v>
      </c>
      <c r="DR50" s="64" t="n">
        <v>4.55999994277954</v>
      </c>
      <c r="DS50" s="64" t="n">
        <v>4.55999994277954</v>
      </c>
      <c r="DT50" s="64" t="n">
        <v>4.55999994277954</v>
      </c>
      <c r="DU50" s="64" t="n">
        <v>5.13000011444092</v>
      </c>
      <c r="DV50" s="64" t="n">
        <v>5.13000011444092</v>
      </c>
      <c r="DW50" s="64" t="n">
        <v>5.13000011444092</v>
      </c>
      <c r="DX50" s="64" t="n">
        <v>5.13000011444092</v>
      </c>
      <c r="DY50" s="64" t="n">
        <v>5.13000011444092</v>
      </c>
      <c r="DZ50" s="64" t="n">
        <v>5.13000011444092</v>
      </c>
      <c r="EA50" s="64" t="n">
        <v>5.13000011444092</v>
      </c>
      <c r="EB50" s="64" t="n">
        <v>5.13000011444092</v>
      </c>
      <c r="EC50" s="64" t="n">
        <v>5.13000011444092</v>
      </c>
      <c r="ED50" s="64" t="n">
        <v>4.55999994277954</v>
      </c>
      <c r="EE50" s="64" t="n">
        <v>4.55999994277954</v>
      </c>
      <c r="EF50" s="64" t="n">
        <v>4.55999994277954</v>
      </c>
      <c r="EG50" s="64" t="n">
        <v>5.13000011444092</v>
      </c>
      <c r="EH50" s="64" t="n">
        <v>5.13000011444092</v>
      </c>
      <c r="EI50" s="64" t="n">
        <v>5.13000011444092</v>
      </c>
      <c r="EJ50" s="64" t="n">
        <v>5.13000011444092</v>
      </c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118" t="s">
        <v>15</v>
      </c>
      <c r="B51" s="93" t="n">
        <v>1.0661546090933</v>
      </c>
      <c r="C51" s="125" t="n">
        <v>24.8766666666667</v>
      </c>
      <c r="D51" s="125" t="n">
        <v>24.3559210526316</v>
      </c>
      <c r="E51" s="125" t="n">
        <v>28.2194634146342</v>
      </c>
      <c r="F51" s="87" t="n">
        <v>26.3419500256739</v>
      </c>
      <c r="G51" s="87" t="n">
        <v>27.3445170940171</v>
      </c>
      <c r="H51" s="87" t="n">
        <v>28.1892564102564</v>
      </c>
      <c r="I51" s="87" t="n">
        <v>26.4997777777778</v>
      </c>
      <c r="J51" s="87" t="n">
        <v>25.4999512195122</v>
      </c>
      <c r="K51" s="87" t="n">
        <v>25.4999024390244</v>
      </c>
      <c r="L51" s="87" t="n">
        <v>25.5</v>
      </c>
      <c r="M51" s="87" t="n">
        <v>26.2114871794872</v>
      </c>
      <c r="N51" s="87" t="n">
        <v>28.5</v>
      </c>
      <c r="O51" s="87" t="n">
        <v>34.9311025641026</v>
      </c>
      <c r="P51" s="87" t="n">
        <v>34.1122307692308</v>
      </c>
      <c r="Q51" s="87" t="n">
        <v>35.7499743589744</v>
      </c>
      <c r="R51" s="87" t="n">
        <v>30.9845</v>
      </c>
      <c r="S51" s="87" t="n">
        <v>27.3891199104704</v>
      </c>
      <c r="T51" s="87" t="n">
        <v>27.4997692307692</v>
      </c>
      <c r="U51" s="87" t="n">
        <v>25.7897368421053</v>
      </c>
      <c r="V51" s="87" t="n">
        <v>28.8778536585366</v>
      </c>
      <c r="W51" s="87" t="n">
        <v>28.637017690418</v>
      </c>
      <c r="X51" s="87" t="n">
        <v>28.9045547649754</v>
      </c>
      <c r="Y51" s="87" t="n">
        <v>28.3681358034477</v>
      </c>
      <c r="Z51" s="87" t="n">
        <v>28.3730752825779</v>
      </c>
      <c r="AA51" s="87" t="n">
        <v>28.5219696119722</v>
      </c>
      <c r="AB51" s="87" t="n">
        <v>28.6245099358182</v>
      </c>
      <c r="AC51" s="160" t="n">
        <v>28.5409862428152</v>
      </c>
      <c r="AD51" s="90"/>
      <c r="AE51" s="64"/>
      <c r="AF51" s="64"/>
      <c r="AG51" s="64" t="n">
        <v>28.1892564102564</v>
      </c>
      <c r="AH51" s="64" t="n">
        <v>26.4997777777778</v>
      </c>
      <c r="AI51" s="64" t="n">
        <v>40.1623541888069</v>
      </c>
      <c r="AJ51" s="64" t="n">
        <v>39.4565212415612</v>
      </c>
      <c r="AK51" s="64" t="n">
        <v>0</v>
      </c>
      <c r="AL51" s="64" t="n">
        <v>0</v>
      </c>
      <c r="AM51" s="64" t="n">
        <v>0</v>
      </c>
      <c r="AN51" s="64" t="n">
        <v>0</v>
      </c>
      <c r="AO51" s="64" t="n">
        <v>0</v>
      </c>
      <c r="AP51" s="64" t="n">
        <v>0</v>
      </c>
      <c r="AQ51" s="64" t="n">
        <v>0</v>
      </c>
      <c r="AR51" s="64" t="n">
        <v>0</v>
      </c>
      <c r="AS51" s="64" t="n">
        <v>0</v>
      </c>
      <c r="AT51" s="64" t="n">
        <v>0</v>
      </c>
      <c r="AU51" s="64" t="n">
        <v>0</v>
      </c>
      <c r="AV51" s="64" t="n">
        <v>0</v>
      </c>
      <c r="AW51" s="64" t="n">
        <v>0</v>
      </c>
      <c r="AX51" s="64" t="n">
        <v>0</v>
      </c>
      <c r="AY51" s="64" t="n">
        <v>0</v>
      </c>
      <c r="AZ51" s="64" t="n">
        <v>0</v>
      </c>
      <c r="BA51" s="64" t="n">
        <v>0</v>
      </c>
      <c r="BB51" s="64" t="n">
        <v>0</v>
      </c>
      <c r="BC51" s="64" t="n">
        <v>0</v>
      </c>
      <c r="BD51" s="64" t="n">
        <v>0</v>
      </c>
      <c r="BE51" s="64" t="n">
        <v>0</v>
      </c>
      <c r="BF51" s="64" t="n">
        <v>0</v>
      </c>
      <c r="BG51" s="64" t="n">
        <v>0</v>
      </c>
      <c r="BH51" s="64" t="n">
        <v>0</v>
      </c>
      <c r="BI51" s="64" t="n">
        <v>0</v>
      </c>
      <c r="BJ51" s="64" t="n">
        <v>0</v>
      </c>
      <c r="BK51" s="64" t="n">
        <v>0</v>
      </c>
      <c r="BL51" s="64" t="n">
        <v>0</v>
      </c>
      <c r="BM51" s="64" t="n">
        <v>0</v>
      </c>
      <c r="BN51" s="64" t="n">
        <v>0</v>
      </c>
      <c r="BO51" s="64" t="n">
        <v>0</v>
      </c>
      <c r="BP51" s="64" t="n">
        <v>0</v>
      </c>
      <c r="BQ51" s="64" t="n">
        <v>0</v>
      </c>
      <c r="BR51" s="64" t="n">
        <v>0</v>
      </c>
      <c r="BS51" s="64" t="n">
        <v>0</v>
      </c>
      <c r="BT51" s="64" t="n">
        <v>0</v>
      </c>
      <c r="BU51" s="64" t="n">
        <v>0</v>
      </c>
      <c r="BV51" s="64" t="n">
        <v>0</v>
      </c>
      <c r="BW51" s="64" t="n">
        <v>0</v>
      </c>
      <c r="BX51" s="64" t="n">
        <v>0</v>
      </c>
      <c r="BY51" s="64" t="n">
        <v>0</v>
      </c>
      <c r="BZ51" s="64" t="n">
        <v>0</v>
      </c>
      <c r="CA51" s="64" t="n">
        <v>0</v>
      </c>
      <c r="CB51" s="64" t="n">
        <v>0</v>
      </c>
      <c r="CC51" s="64" t="n">
        <v>0</v>
      </c>
      <c r="CD51" s="64" t="n">
        <v>0</v>
      </c>
      <c r="CE51" s="64" t="n">
        <v>0</v>
      </c>
      <c r="CF51" s="64" t="n">
        <v>0</v>
      </c>
      <c r="CG51" s="64" t="n">
        <v>0</v>
      </c>
      <c r="CH51" s="64" t="n">
        <v>0</v>
      </c>
      <c r="CI51" s="64" t="n">
        <v>0</v>
      </c>
      <c r="CJ51" s="64" t="n">
        <v>0</v>
      </c>
      <c r="CK51" s="64" t="n">
        <v>0</v>
      </c>
      <c r="CL51" s="64" t="n">
        <v>0</v>
      </c>
      <c r="CM51" s="64" t="n">
        <v>0</v>
      </c>
      <c r="CN51" s="64" t="n">
        <v>0</v>
      </c>
      <c r="CO51" s="64" t="n">
        <v>0</v>
      </c>
      <c r="CP51" s="64" t="n">
        <v>0</v>
      </c>
      <c r="CQ51" s="64" t="n">
        <v>0</v>
      </c>
      <c r="CR51" s="64" t="n">
        <v>0</v>
      </c>
      <c r="CS51" s="64" t="n">
        <v>0</v>
      </c>
      <c r="CT51" s="64" t="n">
        <v>0</v>
      </c>
      <c r="CU51" s="64" t="n">
        <v>0</v>
      </c>
      <c r="CV51" s="64" t="n">
        <v>0</v>
      </c>
      <c r="CW51" s="64" t="n">
        <v>0</v>
      </c>
      <c r="CX51" s="64" t="n">
        <v>0</v>
      </c>
      <c r="CY51" s="64" t="n">
        <v>0</v>
      </c>
      <c r="CZ51" s="64" t="n">
        <v>0</v>
      </c>
      <c r="DA51" s="64" t="n">
        <v>0</v>
      </c>
      <c r="DB51" s="64" t="n">
        <v>0</v>
      </c>
      <c r="DC51" s="64" t="n">
        <v>0</v>
      </c>
      <c r="DD51" s="64" t="n">
        <v>0</v>
      </c>
      <c r="DE51" s="64" t="n">
        <v>0</v>
      </c>
      <c r="DF51" s="64" t="n">
        <v>0</v>
      </c>
      <c r="DG51" s="64" t="n">
        <v>0</v>
      </c>
      <c r="DH51" s="64" t="n">
        <v>0</v>
      </c>
      <c r="DI51" s="64" t="n">
        <v>0</v>
      </c>
      <c r="DJ51" s="64" t="n">
        <v>0</v>
      </c>
      <c r="DK51" s="64" t="n">
        <v>0</v>
      </c>
      <c r="DL51" s="64" t="n">
        <v>0</v>
      </c>
      <c r="DM51" s="64" t="n">
        <v>0</v>
      </c>
      <c r="DN51" s="64" t="n">
        <v>0</v>
      </c>
      <c r="DO51" s="64" t="n">
        <v>0</v>
      </c>
      <c r="DP51" s="64" t="n">
        <v>0</v>
      </c>
      <c r="DQ51" s="64" t="n">
        <v>0</v>
      </c>
      <c r="DR51" s="64" t="n">
        <v>0</v>
      </c>
      <c r="DS51" s="64" t="n">
        <v>0</v>
      </c>
      <c r="DT51" s="64" t="n">
        <v>0</v>
      </c>
      <c r="DU51" s="64" t="n">
        <v>0</v>
      </c>
      <c r="DV51" s="64" t="n">
        <v>0</v>
      </c>
      <c r="DW51" s="64" t="n">
        <v>0</v>
      </c>
      <c r="DX51" s="64" t="n">
        <v>0</v>
      </c>
      <c r="DY51" s="64" t="n">
        <v>0</v>
      </c>
      <c r="DZ51" s="64" t="n">
        <v>0</v>
      </c>
      <c r="EA51" s="64" t="n">
        <v>0</v>
      </c>
      <c r="EB51" s="64" t="n">
        <v>0</v>
      </c>
      <c r="EC51" s="64" t="n">
        <v>0</v>
      </c>
      <c r="ED51" s="64" t="n">
        <v>0</v>
      </c>
      <c r="EE51" s="64" t="n">
        <v>0</v>
      </c>
      <c r="EF51" s="64" t="n">
        <v>0</v>
      </c>
      <c r="EG51" s="64" t="n">
        <v>0</v>
      </c>
      <c r="EH51" s="64" t="n">
        <v>0</v>
      </c>
      <c r="EI51" s="64" t="n">
        <v>0</v>
      </c>
      <c r="EJ51" s="64" t="n">
        <v>0</v>
      </c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61" t="s">
        <v>11</v>
      </c>
      <c r="B52" s="64" t="n">
        <v>2.49999856948853</v>
      </c>
      <c r="C52" s="162" t="n">
        <v>25.6666666666667</v>
      </c>
      <c r="D52" s="162" t="n">
        <v>22.3731578947368</v>
      </c>
      <c r="E52" s="162" t="n">
        <v>25.1460243902439</v>
      </c>
      <c r="F52" s="97" t="n">
        <v>23.8861250706033</v>
      </c>
      <c r="G52" s="97" t="n">
        <v>24.6842478632479</v>
      </c>
      <c r="H52" s="97" t="n">
        <v>24.8683846153846</v>
      </c>
      <c r="I52" s="97" t="n">
        <v>24.5001111111111</v>
      </c>
      <c r="J52" s="97" t="n">
        <v>23.9999268292683</v>
      </c>
      <c r="K52" s="97" t="n">
        <v>23.9998536585366</v>
      </c>
      <c r="L52" s="97" t="n">
        <v>24</v>
      </c>
      <c r="M52" s="97" t="n">
        <v>24.3143846153846</v>
      </c>
      <c r="N52" s="97" t="n">
        <v>24.99975</v>
      </c>
      <c r="O52" s="97" t="n">
        <v>34.3174615384615</v>
      </c>
      <c r="P52" s="97" t="n">
        <v>32.6349230769231</v>
      </c>
      <c r="Q52" s="97" t="n">
        <v>36</v>
      </c>
      <c r="R52" s="97" t="n">
        <v>30.6375</v>
      </c>
      <c r="S52" s="97" t="n">
        <v>25.2467244549773</v>
      </c>
      <c r="T52" s="97" t="n">
        <v>25.9999487179487</v>
      </c>
      <c r="U52" s="97" t="n">
        <v>24.8747368421053</v>
      </c>
      <c r="V52" s="97" t="n">
        <v>24.865487804878</v>
      </c>
      <c r="W52" s="97" t="n">
        <v>26.8244508281666</v>
      </c>
      <c r="X52" s="97" t="n">
        <v>26.2571475345428</v>
      </c>
      <c r="Y52" s="97" t="n">
        <v>26.2858400068015</v>
      </c>
      <c r="Z52" s="97" t="n">
        <v>26.639343298486</v>
      </c>
      <c r="AA52" s="97" t="n">
        <v>27.1499365147189</v>
      </c>
      <c r="AB52" s="97" t="n">
        <v>27.6475682083229</v>
      </c>
      <c r="AC52" s="163" t="n">
        <v>26.8778046457332</v>
      </c>
      <c r="AD52" s="90"/>
      <c r="AE52" s="64"/>
      <c r="AF52" s="64"/>
      <c r="AG52" s="64" t="n">
        <v>24.8683846153846</v>
      </c>
      <c r="AH52" s="64" t="n">
        <v>24.5001111111111</v>
      </c>
      <c r="AI52" s="64" t="n">
        <v>23.9264705882353</v>
      </c>
      <c r="AJ52" s="64" t="n">
        <v>22.4882610155189</v>
      </c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118" t="s">
        <v>16</v>
      </c>
      <c r="B53" s="125" t="n">
        <v>55</v>
      </c>
      <c r="C53" s="87" t="n">
        <v>26.1666666666667</v>
      </c>
      <c r="D53" s="87" t="n">
        <v>22.9784210526316</v>
      </c>
      <c r="E53" s="87" t="n">
        <v>25.9021219512195</v>
      </c>
      <c r="F53" s="87" t="n">
        <v>24.5651558793325</v>
      </c>
      <c r="G53" s="87" t="n">
        <v>25.2273247863248</v>
      </c>
      <c r="H53" s="87" t="n">
        <v>25.4645384615385</v>
      </c>
      <c r="I53" s="87" t="n">
        <v>24.9901111111111</v>
      </c>
      <c r="J53" s="87" t="n">
        <v>24.6328344030809</v>
      </c>
      <c r="K53" s="87" t="n">
        <v>24.4761951219512</v>
      </c>
      <c r="L53" s="87" t="n">
        <v>24.7894736842105</v>
      </c>
      <c r="M53" s="87" t="n">
        <v>25.5066923076923</v>
      </c>
      <c r="N53" s="87" t="n">
        <v>26.87475</v>
      </c>
      <c r="O53" s="87" t="n">
        <v>37.6956666666667</v>
      </c>
      <c r="P53" s="87" t="n">
        <v>35.4169743589744</v>
      </c>
      <c r="Q53" s="87" t="n">
        <v>39.974358974359</v>
      </c>
      <c r="R53" s="87" t="n">
        <v>33.2625</v>
      </c>
      <c r="S53" s="87" t="n">
        <v>26.093111451236</v>
      </c>
      <c r="T53" s="87" t="n">
        <v>26.9935384615385</v>
      </c>
      <c r="U53" s="87" t="n">
        <v>25.6642105263158</v>
      </c>
      <c r="V53" s="87" t="n">
        <v>25.6215853658537</v>
      </c>
      <c r="W53" s="87" t="n">
        <v>28.2784109183833</v>
      </c>
      <c r="X53" s="87" t="n">
        <v>27.5571645421261</v>
      </c>
      <c r="Y53" s="87" t="n">
        <v>27.5250942170787</v>
      </c>
      <c r="Z53" s="87" t="n">
        <v>27.9155403871508</v>
      </c>
      <c r="AA53" s="87" t="n">
        <v>28.3795485481122</v>
      </c>
      <c r="AB53" s="87" t="n">
        <v>28.8075562234357</v>
      </c>
      <c r="AC53" s="87" t="n">
        <v>28.1339343417966</v>
      </c>
      <c r="AD53" s="90"/>
      <c r="AE53" s="64"/>
      <c r="AF53" s="64"/>
      <c r="AG53" s="64" t="n">
        <v>25.4645384615385</v>
      </c>
      <c r="AH53" s="64" t="n">
        <v>24.9901111111111</v>
      </c>
      <c r="AI53" s="64"/>
      <c r="AJ53" s="64"/>
      <c r="AK53" s="64" t="n">
        <v>56.9285714285714</v>
      </c>
      <c r="AL53" s="64" t="n">
        <v>25.0249996185303</v>
      </c>
      <c r="AM53" s="64" t="n">
        <v>28.75</v>
      </c>
      <c r="AN53" s="64" t="n">
        <v>40.9000015258789</v>
      </c>
      <c r="AO53" s="64" t="n">
        <v>29.3999996185303</v>
      </c>
      <c r="AP53" s="64" t="n">
        <v>27.3999996185303</v>
      </c>
      <c r="AQ53" s="64" t="n">
        <v>28.1499996185303</v>
      </c>
      <c r="AR53" s="64" t="n">
        <v>28.0499992370605</v>
      </c>
      <c r="AS53" s="64" t="n">
        <v>26.8500003814697</v>
      </c>
      <c r="AT53" s="64" t="n">
        <v>23.5</v>
      </c>
      <c r="AU53" s="64" t="n">
        <v>23.8999996185303</v>
      </c>
      <c r="AV53" s="64" t="n">
        <v>21.6499996185303</v>
      </c>
      <c r="AW53" s="64" t="n">
        <v>22.6499996185303</v>
      </c>
      <c r="AX53" s="64" t="n">
        <v>23.0249996185303</v>
      </c>
      <c r="AY53" s="64" t="n">
        <v>26.75</v>
      </c>
      <c r="AZ53" s="64" t="n">
        <v>38.9000015258789</v>
      </c>
      <c r="BA53" s="64" t="n">
        <v>27.3999996185303</v>
      </c>
      <c r="BB53" s="64" t="n">
        <v>25.3999996185303</v>
      </c>
      <c r="BC53" s="64" t="n">
        <v>26.1499996185303</v>
      </c>
      <c r="BD53" s="64" t="n">
        <v>26.0499992370605</v>
      </c>
      <c r="BE53" s="64" t="n">
        <v>26.3500003814697</v>
      </c>
      <c r="BF53" s="64" t="n">
        <v>23</v>
      </c>
      <c r="BG53" s="64" t="n">
        <v>23.3999996185303</v>
      </c>
      <c r="BH53" s="64" t="n">
        <v>21.1499996185303</v>
      </c>
      <c r="BI53" s="64" t="n">
        <v>22.1499996185303</v>
      </c>
      <c r="BJ53" s="64" t="n">
        <v>22.5249996185303</v>
      </c>
      <c r="BK53" s="64" t="n">
        <v>26.25</v>
      </c>
      <c r="BL53" s="64" t="n">
        <v>38.4000015258789</v>
      </c>
      <c r="BM53" s="64" t="n">
        <v>26.8999996185303</v>
      </c>
      <c r="BN53" s="64" t="n">
        <v>24.8999996185303</v>
      </c>
      <c r="BO53" s="64" t="n">
        <v>25.6499996185303</v>
      </c>
      <c r="BP53" s="64" t="n">
        <v>25.5499992370605</v>
      </c>
      <c r="BQ53" s="64" t="n">
        <v>26.3500003814697</v>
      </c>
      <c r="BR53" s="64" t="n">
        <v>23</v>
      </c>
      <c r="BS53" s="64" t="n">
        <v>23.3999996185303</v>
      </c>
      <c r="BT53" s="64" t="n">
        <v>21.1499996185303</v>
      </c>
      <c r="BU53" s="64" t="n">
        <v>22.1499996185303</v>
      </c>
      <c r="BV53" s="64" t="n">
        <v>22.5249996185303</v>
      </c>
      <c r="BW53" s="64" t="n">
        <v>26.25</v>
      </c>
      <c r="BX53" s="64" t="n">
        <v>38.4000015258789</v>
      </c>
      <c r="BY53" s="64" t="n">
        <v>26.8999996185303</v>
      </c>
      <c r="BZ53" s="64" t="n">
        <v>24.8999996185303</v>
      </c>
      <c r="CA53" s="64" t="n">
        <v>25.6499996185303</v>
      </c>
      <c r="CB53" s="64" t="n">
        <v>25.5499992370605</v>
      </c>
      <c r="CC53" s="64" t="n">
        <v>26.3500003814697</v>
      </c>
      <c r="CD53" s="64" t="n">
        <v>23</v>
      </c>
      <c r="CE53" s="64" t="n">
        <v>23.3999996185303</v>
      </c>
      <c r="CF53" s="64" t="n">
        <v>21.1499996185303</v>
      </c>
      <c r="CG53" s="64" t="n">
        <v>22.1499996185303</v>
      </c>
      <c r="CH53" s="64" t="n">
        <v>22.5249996185303</v>
      </c>
      <c r="CI53" s="64" t="n">
        <v>26.25</v>
      </c>
      <c r="CJ53" s="64" t="n">
        <v>38.4000015258789</v>
      </c>
      <c r="CK53" s="64" t="n">
        <v>26.8999996185303</v>
      </c>
      <c r="CL53" s="64" t="n">
        <v>24.8999996185303</v>
      </c>
      <c r="CM53" s="64" t="n">
        <v>25.6499996185303</v>
      </c>
      <c r="CN53" s="64" t="n">
        <v>25.5499992370605</v>
      </c>
      <c r="CO53" s="64" t="n">
        <v>26.8500003814697</v>
      </c>
      <c r="CP53" s="64" t="n">
        <v>23.5</v>
      </c>
      <c r="CQ53" s="64" t="n">
        <v>23.8999996185303</v>
      </c>
      <c r="CR53" s="64" t="n">
        <v>21.6499996185303</v>
      </c>
      <c r="CS53" s="64" t="n">
        <v>22.6499996185303</v>
      </c>
      <c r="CT53" s="64" t="n">
        <v>23.0249996185303</v>
      </c>
      <c r="CU53" s="64" t="n">
        <v>26.75</v>
      </c>
      <c r="CV53" s="64" t="n">
        <v>38.9000015258789</v>
      </c>
      <c r="CW53" s="64" t="n">
        <v>27.3999996185303</v>
      </c>
      <c r="CX53" s="64" t="n">
        <v>25.3999996185303</v>
      </c>
      <c r="CY53" s="64" t="n">
        <v>26.1499996185303</v>
      </c>
      <c r="CZ53" s="64" t="n">
        <v>26.0499992370605</v>
      </c>
      <c r="DA53" s="64" t="n">
        <v>27.3500003814697</v>
      </c>
      <c r="DB53" s="64" t="n">
        <v>24</v>
      </c>
      <c r="DC53" s="64" t="n">
        <v>24.3999996185303</v>
      </c>
      <c r="DD53" s="64" t="n">
        <v>22.1499996185303</v>
      </c>
      <c r="DE53" s="64" t="n">
        <v>23.1499996185303</v>
      </c>
      <c r="DF53" s="64" t="n">
        <v>23.5249996185303</v>
      </c>
      <c r="DG53" s="64" t="n">
        <v>27.25</v>
      </c>
      <c r="DH53" s="64" t="n">
        <v>39.4000015258789</v>
      </c>
      <c r="DI53" s="64" t="n">
        <v>27.8999996185303</v>
      </c>
      <c r="DJ53" s="64" t="n">
        <v>25.8999996185303</v>
      </c>
      <c r="DK53" s="64" t="n">
        <v>26.6499996185303</v>
      </c>
      <c r="DL53" s="64" t="n">
        <v>26.5499992370605</v>
      </c>
      <c r="DM53" s="64" t="n">
        <v>27.8500003814697</v>
      </c>
      <c r="DN53" s="64" t="n">
        <v>24.5</v>
      </c>
      <c r="DO53" s="64" t="n">
        <v>24.8999996185303</v>
      </c>
      <c r="DP53" s="64" t="n">
        <v>22.6499996185303</v>
      </c>
      <c r="DQ53" s="64" t="n">
        <v>23.6499996185303</v>
      </c>
      <c r="DR53" s="64" t="n">
        <v>24.0249996185303</v>
      </c>
      <c r="DS53" s="64" t="n">
        <v>27.75</v>
      </c>
      <c r="DT53" s="64" t="n">
        <v>39.9000015258789</v>
      </c>
      <c r="DU53" s="64" t="n">
        <v>28.3999996185303</v>
      </c>
      <c r="DV53" s="64" t="n">
        <v>26.3999996185303</v>
      </c>
      <c r="DW53" s="64" t="n">
        <v>27.1499996185303</v>
      </c>
      <c r="DX53" s="64" t="n">
        <v>27.0499992370605</v>
      </c>
      <c r="DY53" s="64" t="n">
        <v>28.3500003814697</v>
      </c>
      <c r="DZ53" s="64" t="n">
        <v>25</v>
      </c>
      <c r="EA53" s="64" t="n">
        <v>25.3999996185303</v>
      </c>
      <c r="EB53" s="64" t="n">
        <v>23.1499996185303</v>
      </c>
      <c r="EC53" s="64" t="n">
        <v>24.1499996185303</v>
      </c>
      <c r="ED53" s="64" t="n">
        <v>24.5249996185303</v>
      </c>
      <c r="EE53" s="64" t="n">
        <v>28.25</v>
      </c>
      <c r="EF53" s="64" t="n">
        <v>40.4000015258789</v>
      </c>
      <c r="EG53" s="64" t="n">
        <v>28.8999996185303</v>
      </c>
      <c r="EH53" s="64" t="n">
        <v>26.8999996185303</v>
      </c>
      <c r="EI53" s="64" t="n">
        <v>27.6499996185303</v>
      </c>
      <c r="EJ53" s="64" t="n">
        <v>27.5499992370605</v>
      </c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118"/>
      <c r="B54" s="125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C54" s="87"/>
      <c r="AD54" s="90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118" t="s">
        <v>9</v>
      </c>
      <c r="B55" s="125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C55" s="87"/>
      <c r="AD55" s="90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118" t="s">
        <v>9</v>
      </c>
      <c r="B56" s="125" t="n">
        <v>44.875</v>
      </c>
      <c r="C56" s="87" t="n">
        <v>31.3333339691162</v>
      </c>
      <c r="D56" s="87" t="n">
        <v>34.9183238663643</v>
      </c>
      <c r="E56" s="87" t="n">
        <v>38.2289104643262</v>
      </c>
      <c r="F56" s="87" t="n">
        <v>36.4991733344074</v>
      </c>
      <c r="G56" s="87" t="n">
        <v>36.1142300638556</v>
      </c>
      <c r="H56" s="87" t="n">
        <v>36.5921171598639</v>
      </c>
      <c r="I56" s="87" t="n">
        <v>35.6363429678473</v>
      </c>
      <c r="J56" s="87" t="n">
        <v>30.8641903479852</v>
      </c>
      <c r="K56" s="87" t="n">
        <v>33.5013560508794</v>
      </c>
      <c r="L56" s="87" t="n">
        <v>28.2270246450909</v>
      </c>
      <c r="M56" s="87" t="n">
        <v>29.1310016370291</v>
      </c>
      <c r="N56" s="87" t="n">
        <v>31.449692603074</v>
      </c>
      <c r="O56" s="87" t="n">
        <v>37.2193386543272</v>
      </c>
      <c r="P56" s="87" t="n">
        <v>35.9965649880384</v>
      </c>
      <c r="Q56" s="87" t="n">
        <v>38.442112320616</v>
      </c>
      <c r="R56" s="87" t="n">
        <v>35.3400764939372</v>
      </c>
      <c r="S56" s="87" t="n">
        <v>35.0630487752537</v>
      </c>
      <c r="T56" s="87" t="n">
        <v>35.0683473099562</v>
      </c>
      <c r="U56" s="87" t="n">
        <v>33.5416887598419</v>
      </c>
      <c r="V56" s="87" t="n">
        <v>36.5791102559629</v>
      </c>
      <c r="W56" s="87" t="n">
        <v>34.1342026403167</v>
      </c>
      <c r="X56" s="87" t="n">
        <v>34.9700067516304</v>
      </c>
      <c r="Y56" s="87" t="n">
        <v>34.2478974795445</v>
      </c>
      <c r="Z56" s="87" t="n">
        <v>34.2185664765676</v>
      </c>
      <c r="AA56" s="87" t="n">
        <v>34.7973043598495</v>
      </c>
      <c r="AB56" s="87" t="n">
        <v>37.3881019417759</v>
      </c>
      <c r="AC56" s="87" t="n">
        <v>34.9270362394841</v>
      </c>
      <c r="AD56" s="90"/>
      <c r="AE56" s="64"/>
      <c r="AF56" s="64"/>
      <c r="AG56" s="64" t="n">
        <v>36.5921171598639</v>
      </c>
      <c r="AH56" s="64" t="n">
        <v>35.6363429678473</v>
      </c>
      <c r="AI56" s="64"/>
      <c r="AJ56" s="64"/>
      <c r="AK56" s="64" t="n">
        <v>46.9003571428571</v>
      </c>
      <c r="AL56" s="64" t="n">
        <v>19.5549983978272</v>
      </c>
      <c r="AM56" s="64" t="n">
        <v>24.0499973297119</v>
      </c>
      <c r="AN56" s="64" t="n">
        <v>29.3999977111816</v>
      </c>
      <c r="AO56" s="64" t="n">
        <v>19.9499980926514</v>
      </c>
      <c r="AP56" s="64" t="n">
        <v>19.6499988555908</v>
      </c>
      <c r="AQ56" s="64" t="n">
        <v>19.5749980926514</v>
      </c>
      <c r="AR56" s="64" t="n">
        <v>20.9999992370605</v>
      </c>
      <c r="AS56" s="64" t="n">
        <v>20.7900009155273</v>
      </c>
      <c r="AT56" s="64" t="n">
        <v>20.5999984741211</v>
      </c>
      <c r="AU56" s="64" t="n">
        <v>19.6000003814697</v>
      </c>
      <c r="AV56" s="64" t="n">
        <v>19.5999984741211</v>
      </c>
      <c r="AW56" s="64" t="n">
        <v>19.5999984741211</v>
      </c>
      <c r="AX56" s="64" t="n">
        <v>19.5549983978272</v>
      </c>
      <c r="AY56" s="64" t="n">
        <v>24.0499973297119</v>
      </c>
      <c r="AZ56" s="64" t="n">
        <v>29.3999977111816</v>
      </c>
      <c r="BA56" s="64" t="n">
        <v>19.9499980926514</v>
      </c>
      <c r="BB56" s="64" t="n">
        <v>19.6499988555908</v>
      </c>
      <c r="BC56" s="64" t="n">
        <v>19.5749980926514</v>
      </c>
      <c r="BD56" s="64" t="n">
        <v>20.9999992370605</v>
      </c>
      <c r="BE56" s="64" t="n">
        <v>20.7900009155273</v>
      </c>
      <c r="BF56" s="64" t="n">
        <v>20.5999984741211</v>
      </c>
      <c r="BG56" s="64" t="n">
        <v>19.6000003814697</v>
      </c>
      <c r="BH56" s="64" t="n">
        <v>19.5999984741211</v>
      </c>
      <c r="BI56" s="64" t="n">
        <v>19.5999984741211</v>
      </c>
      <c r="BJ56" s="64" t="n">
        <v>19.5549983978272</v>
      </c>
      <c r="BK56" s="64" t="n">
        <v>24.0499973297119</v>
      </c>
      <c r="BL56" s="64" t="n">
        <v>29.3999977111816</v>
      </c>
      <c r="BM56" s="64" t="n">
        <v>19.9499980926514</v>
      </c>
      <c r="BN56" s="64" t="n">
        <v>19.6499988555908</v>
      </c>
      <c r="BO56" s="64" t="n">
        <v>19.5749980926514</v>
      </c>
      <c r="BP56" s="64" t="n">
        <v>20.9999992370605</v>
      </c>
      <c r="BQ56" s="64" t="n">
        <v>20.7900009155273</v>
      </c>
      <c r="BR56" s="64" t="n">
        <v>20.5999984741211</v>
      </c>
      <c r="BS56" s="64" t="n">
        <v>19.6000003814697</v>
      </c>
      <c r="BT56" s="64" t="n">
        <v>19.5999984741211</v>
      </c>
      <c r="BU56" s="64" t="n">
        <v>19.5999984741211</v>
      </c>
      <c r="BV56" s="64" t="n">
        <v>19.5549983978272</v>
      </c>
      <c r="BW56" s="64" t="n">
        <v>24.0499973297119</v>
      </c>
      <c r="BX56" s="64" t="n">
        <v>29.3999977111816</v>
      </c>
      <c r="BY56" s="64" t="n">
        <v>19.9499980926514</v>
      </c>
      <c r="BZ56" s="64" t="n">
        <v>19.6499988555908</v>
      </c>
      <c r="CA56" s="64" t="n">
        <v>19.5749980926514</v>
      </c>
      <c r="CB56" s="64" t="n">
        <v>20.9999992370605</v>
      </c>
      <c r="CC56" s="64" t="n">
        <v>20.7900009155273</v>
      </c>
      <c r="CD56" s="64" t="n">
        <v>20.5999984741211</v>
      </c>
      <c r="CE56" s="64" t="n">
        <v>19.6000003814697</v>
      </c>
      <c r="CF56" s="64" t="n">
        <v>19.5999984741211</v>
      </c>
      <c r="CG56" s="64" t="n">
        <v>19.5999984741211</v>
      </c>
      <c r="CH56" s="64" t="n">
        <v>19.5549983978272</v>
      </c>
      <c r="CI56" s="64" t="n">
        <v>24.0499973297119</v>
      </c>
      <c r="CJ56" s="64" t="n">
        <v>29.3999977111816</v>
      </c>
      <c r="CK56" s="64" t="n">
        <v>19.9499980926514</v>
      </c>
      <c r="CL56" s="64" t="n">
        <v>19.6499988555908</v>
      </c>
      <c r="CM56" s="64" t="n">
        <v>19.5749980926514</v>
      </c>
      <c r="CN56" s="64" t="n">
        <v>20.9999992370605</v>
      </c>
      <c r="CO56" s="64" t="n">
        <v>20.7900009155273</v>
      </c>
      <c r="CP56" s="64" t="n">
        <v>20.5999984741211</v>
      </c>
      <c r="CQ56" s="64" t="n">
        <v>19.6000003814697</v>
      </c>
      <c r="CR56" s="64" t="n">
        <v>19.5999984741211</v>
      </c>
      <c r="CS56" s="64" t="n">
        <v>19.5999984741211</v>
      </c>
      <c r="CT56" s="64" t="n">
        <v>19.5549983978272</v>
      </c>
      <c r="CU56" s="64" t="n">
        <v>24.0499973297119</v>
      </c>
      <c r="CV56" s="64" t="n">
        <v>29.3999977111816</v>
      </c>
      <c r="CW56" s="64" t="n">
        <v>19.9499980926514</v>
      </c>
      <c r="CX56" s="64" t="n">
        <v>19.6499988555908</v>
      </c>
      <c r="CY56" s="64" t="n">
        <v>19.5749980926514</v>
      </c>
      <c r="CZ56" s="64" t="n">
        <v>20.9999992370605</v>
      </c>
      <c r="DA56" s="64" t="n">
        <v>20.7900009155273</v>
      </c>
      <c r="DB56" s="64" t="n">
        <v>20.5999984741211</v>
      </c>
      <c r="DC56" s="64" t="n">
        <v>19.6000003814697</v>
      </c>
      <c r="DD56" s="64" t="n">
        <v>19.5999984741211</v>
      </c>
      <c r="DE56" s="64" t="n">
        <v>19.5999984741211</v>
      </c>
      <c r="DF56" s="64" t="n">
        <v>19.5549983978272</v>
      </c>
      <c r="DG56" s="64" t="n">
        <v>24.0499973297119</v>
      </c>
      <c r="DH56" s="64" t="n">
        <v>29.3999977111816</v>
      </c>
      <c r="DI56" s="64" t="n">
        <v>19.9499980926514</v>
      </c>
      <c r="DJ56" s="64" t="n">
        <v>19.6499988555908</v>
      </c>
      <c r="DK56" s="64" t="n">
        <v>19.5749980926514</v>
      </c>
      <c r="DL56" s="64" t="n">
        <v>20.9999992370605</v>
      </c>
      <c r="DM56" s="64" t="n">
        <v>20.9900009155273</v>
      </c>
      <c r="DN56" s="64" t="n">
        <v>20.7999984741211</v>
      </c>
      <c r="DO56" s="64" t="n">
        <v>19.8000003814697</v>
      </c>
      <c r="DP56" s="64" t="n">
        <v>19.7999984741211</v>
      </c>
      <c r="DQ56" s="64" t="n">
        <v>19.7999984741211</v>
      </c>
      <c r="DR56" s="64" t="n">
        <v>19.7549983978271</v>
      </c>
      <c r="DS56" s="64" t="n">
        <v>24.2499973297119</v>
      </c>
      <c r="DT56" s="64" t="n">
        <v>29.5999977111816</v>
      </c>
      <c r="DU56" s="64" t="n">
        <v>20.1499980926514</v>
      </c>
      <c r="DV56" s="64" t="n">
        <v>19.8499988555908</v>
      </c>
      <c r="DW56" s="64" t="n">
        <v>19.7749980926514</v>
      </c>
      <c r="DX56" s="64" t="n">
        <v>21.1999992370605</v>
      </c>
      <c r="DY56" s="64" t="n">
        <v>21.1900009155273</v>
      </c>
      <c r="DZ56" s="64" t="n">
        <v>20.9999984741211</v>
      </c>
      <c r="EA56" s="64" t="n">
        <v>20.0000003814697</v>
      </c>
      <c r="EB56" s="64" t="n">
        <v>19.9999984741211</v>
      </c>
      <c r="EC56" s="64" t="n">
        <v>19.9999984741211</v>
      </c>
      <c r="ED56" s="64" t="n">
        <v>19.9549983978271</v>
      </c>
      <c r="EE56" s="64" t="n">
        <v>24.4499973297119</v>
      </c>
      <c r="EF56" s="64" t="n">
        <v>29.7999977111816</v>
      </c>
      <c r="EG56" s="64" t="n">
        <v>20.3499980926514</v>
      </c>
      <c r="EH56" s="64" t="n">
        <v>20.0499988555908</v>
      </c>
      <c r="EI56" s="64" t="n">
        <v>19.9749980926514</v>
      </c>
      <c r="EJ56" s="64" t="n">
        <v>21.3999992370605</v>
      </c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118"/>
      <c r="B57" s="125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C57" s="87"/>
      <c r="AD57" s="90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118"/>
      <c r="B58" s="125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C58" s="87"/>
      <c r="AD58" s="90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118"/>
      <c r="B59" s="125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C59" s="87"/>
      <c r="AD59" s="90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118"/>
      <c r="B60" s="125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C60" s="87"/>
      <c r="AD60" s="90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118"/>
      <c r="B61" s="125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C61" s="87"/>
      <c r="AD61" s="90"/>
    </row>
    <row r="62" customFormat="false" ht="11.25" hidden="true" customHeight="true" outlineLevel="0" collapsed="false">
      <c r="A62" s="118"/>
      <c r="B62" s="125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C62" s="87"/>
      <c r="AD62" s="90"/>
    </row>
    <row r="63" customFormat="false" ht="14.1" hidden="false" customHeight="true" outlineLevel="0" collapsed="false">
      <c r="A63" s="118"/>
      <c r="B63" s="125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C63" s="87"/>
      <c r="AD63" s="116"/>
    </row>
    <row r="64" customFormat="false" ht="10.5" hidden="false" customHeight="true" outlineLevel="0" collapsed="false"/>
    <row r="65" customFormat="false" ht="18.75" hidden="false" customHeight="true" outlineLevel="0" collapsed="false">
      <c r="A65" s="128" t="s">
        <v>73</v>
      </c>
    </row>
    <row r="66" customFormat="false" ht="13.5" hidden="false" customHeight="true" outlineLevel="0" collapsed="false">
      <c r="A66" s="129" t="s">
        <v>69</v>
      </c>
      <c r="B66" s="130"/>
      <c r="C66" s="131" t="s">
        <v>48</v>
      </c>
      <c r="D66" s="131" t="s">
        <v>49</v>
      </c>
      <c r="E66" s="131" t="s">
        <v>50</v>
      </c>
      <c r="F66" s="131" t="s">
        <v>51</v>
      </c>
      <c r="G66" s="131" t="s">
        <v>52</v>
      </c>
      <c r="H66" s="131" t="n">
        <v>37257</v>
      </c>
      <c r="I66" s="131" t="n">
        <v>37288</v>
      </c>
      <c r="J66" s="131" t="s">
        <v>53</v>
      </c>
      <c r="K66" s="131" t="n">
        <v>37316</v>
      </c>
      <c r="L66" s="131" t="n">
        <v>37347</v>
      </c>
      <c r="M66" s="131" t="n">
        <v>37377</v>
      </c>
      <c r="N66" s="131" t="n">
        <v>37408</v>
      </c>
      <c r="O66" s="131" t="s">
        <v>54</v>
      </c>
      <c r="P66" s="131" t="n">
        <v>37438</v>
      </c>
      <c r="Q66" s="131" t="n">
        <v>37469</v>
      </c>
      <c r="R66" s="131" t="n">
        <v>37500</v>
      </c>
      <c r="S66" s="131" t="s">
        <v>55</v>
      </c>
      <c r="T66" s="131" t="n">
        <v>37530</v>
      </c>
      <c r="U66" s="131" t="n">
        <v>37561</v>
      </c>
      <c r="V66" s="131" t="n">
        <v>37591</v>
      </c>
      <c r="W66" s="131" t="s">
        <v>56</v>
      </c>
      <c r="X66" s="131" t="s">
        <v>57</v>
      </c>
      <c r="Y66" s="131" t="s">
        <v>58</v>
      </c>
      <c r="Z66" s="131" t="s">
        <v>59</v>
      </c>
      <c r="AA66" s="131" t="s">
        <v>60</v>
      </c>
      <c r="AB66" s="131" t="s">
        <v>61</v>
      </c>
      <c r="AC66" s="131" t="s">
        <v>74</v>
      </c>
      <c r="AD66" s="13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3.7" hidden="false" customHeight="true" outlineLevel="0" collapsed="false">
      <c r="A67" s="84" t="s">
        <v>13</v>
      </c>
      <c r="B67" s="63" t="s">
        <v>67</v>
      </c>
      <c r="C67" s="133" t="n">
        <v>5432.76374442793</v>
      </c>
      <c r="D67" s="133" t="n">
        <v>6257.47613769652</v>
      </c>
      <c r="E67" s="133" t="n">
        <v>8528.05073797126</v>
      </c>
      <c r="F67" s="164" t="n">
        <v>6739.43020669857</v>
      </c>
      <c r="G67" s="133" t="n">
        <v>9665.56453581443</v>
      </c>
      <c r="H67" s="133" t="n">
        <v>10016.3902722042</v>
      </c>
      <c r="I67" s="133" t="n">
        <v>9314.73879942462</v>
      </c>
      <c r="J67" s="133" t="n">
        <v>11184.3939685908</v>
      </c>
      <c r="K67" s="133" t="n">
        <v>10893.3205802646</v>
      </c>
      <c r="L67" s="133" t="n">
        <v>11475.4673569169</v>
      </c>
      <c r="M67" s="133" t="n">
        <v>6704.44754079982</v>
      </c>
      <c r="N67" s="133" t="n">
        <v>6439.12848158131</v>
      </c>
      <c r="O67" s="133" t="n">
        <v>9675.43100632581</v>
      </c>
      <c r="P67" s="133" t="n">
        <v>9211.85675371588</v>
      </c>
      <c r="Q67" s="133" t="n">
        <v>10139.0052589357</v>
      </c>
      <c r="R67" s="133" t="n">
        <v>8807.90793744467</v>
      </c>
      <c r="S67" s="133" t="n">
        <v>8341.81507422351</v>
      </c>
      <c r="T67" s="133" t="n">
        <v>8539.22005614595</v>
      </c>
      <c r="U67" s="133" t="n">
        <v>7817.67428544162</v>
      </c>
      <c r="V67" s="133" t="n">
        <v>8668.55088108297</v>
      </c>
      <c r="W67" s="164" t="n">
        <v>8852.47880281359</v>
      </c>
      <c r="X67" s="133" t="n">
        <v>7733.79814677943</v>
      </c>
      <c r="Y67" s="133" t="n">
        <v>7444.99592465217</v>
      </c>
      <c r="Z67" s="133" t="n">
        <v>7291.03696036247</v>
      </c>
      <c r="AA67" s="133" t="n">
        <v>7012.74099196489</v>
      </c>
      <c r="AB67" s="141" t="n">
        <v>6735.18936369804</v>
      </c>
      <c r="AC67" s="165" t="n">
        <v>7243.3937415092</v>
      </c>
    </row>
    <row r="68" customFormat="false" ht="13.7" hidden="false" customHeight="true" outlineLevel="0" collapsed="false">
      <c r="A68" s="92" t="s">
        <v>12</v>
      </c>
      <c r="B68" s="63" t="s">
        <v>67</v>
      </c>
      <c r="C68" s="133" t="n">
        <v>5572.06537890045</v>
      </c>
      <c r="D68" s="133" t="n">
        <v>6174.02533116681</v>
      </c>
      <c r="E68" s="133" t="n">
        <v>8525.75395737906</v>
      </c>
      <c r="F68" s="135" t="n">
        <v>6757.28155581544</v>
      </c>
      <c r="G68" s="133" t="n">
        <v>9503.99345035528</v>
      </c>
      <c r="H68" s="133" t="n">
        <v>9851.02096730004</v>
      </c>
      <c r="I68" s="133" t="n">
        <v>9156.96593341052</v>
      </c>
      <c r="J68" s="133" t="n">
        <v>11566.5745512367</v>
      </c>
      <c r="K68" s="133" t="n">
        <v>11111.0898559966</v>
      </c>
      <c r="L68" s="133" t="n">
        <v>12022.0592464768</v>
      </c>
      <c r="M68" s="133" t="n">
        <v>7166.89088550425</v>
      </c>
      <c r="N68" s="133" t="n">
        <v>6888.36477987421</v>
      </c>
      <c r="O68" s="133" t="n">
        <v>10103.7387875965</v>
      </c>
      <c r="P68" s="133" t="n">
        <v>9633.99360454788</v>
      </c>
      <c r="Q68" s="133" t="n">
        <v>10573.483970645</v>
      </c>
      <c r="R68" s="133" t="n">
        <v>9233.91856004721</v>
      </c>
      <c r="S68" s="133" t="n">
        <v>8283.66630422688</v>
      </c>
      <c r="T68" s="133" t="n">
        <v>8996.65313846467</v>
      </c>
      <c r="U68" s="133" t="n">
        <v>7499.4035405831</v>
      </c>
      <c r="V68" s="133" t="n">
        <v>8354.94223363286</v>
      </c>
      <c r="W68" s="135" t="n">
        <v>9048.93643321037</v>
      </c>
      <c r="X68" s="133" t="n">
        <v>8173.92328812292</v>
      </c>
      <c r="Y68" s="133" t="n">
        <v>7798.42655844096</v>
      </c>
      <c r="Z68" s="133" t="n">
        <v>7697.72702428529</v>
      </c>
      <c r="AA68" s="133" t="n">
        <v>7587.04259800805</v>
      </c>
      <c r="AB68" s="141" t="n">
        <v>7696.10616887161</v>
      </c>
      <c r="AC68" s="166" t="n">
        <v>7768.38430766493</v>
      </c>
    </row>
    <row r="69" customFormat="false" ht="13.7" hidden="false" customHeight="true" outlineLevel="0" collapsed="false">
      <c r="A69" s="92" t="s">
        <v>14</v>
      </c>
      <c r="B69" s="63" t="s">
        <v>67</v>
      </c>
      <c r="C69" s="133" t="n">
        <v>4915.49034175334</v>
      </c>
      <c r="D69" s="133" t="n">
        <v>6248.52306599662</v>
      </c>
      <c r="E69" s="133" t="n">
        <v>8598.23956987563</v>
      </c>
      <c r="F69" s="135" t="n">
        <v>6587.41765920853</v>
      </c>
      <c r="G69" s="133" t="n">
        <v>9940.37970098324</v>
      </c>
      <c r="H69" s="133" t="n">
        <v>10013.2717690857</v>
      </c>
      <c r="I69" s="133" t="n">
        <v>9867.48763288075</v>
      </c>
      <c r="J69" s="133" t="n">
        <v>13312.0853963196</v>
      </c>
      <c r="K69" s="133" t="n">
        <v>12962.8248047186</v>
      </c>
      <c r="L69" s="133" t="n">
        <v>13661.3459879206</v>
      </c>
      <c r="M69" s="133" t="n">
        <v>8359.23861689009</v>
      </c>
      <c r="N69" s="133" t="n">
        <v>8760.25756214436</v>
      </c>
      <c r="O69" s="133" t="n">
        <v>10153.9076954229</v>
      </c>
      <c r="P69" s="133" t="n">
        <v>9879.12299401907</v>
      </c>
      <c r="Q69" s="133" t="n">
        <v>10428.6923968268</v>
      </c>
      <c r="R69" s="133" t="n">
        <v>10110.8734139864</v>
      </c>
      <c r="S69" s="133" t="n">
        <v>8873.32360459041</v>
      </c>
      <c r="T69" s="133" t="n">
        <v>8615.37679561467</v>
      </c>
      <c r="U69" s="133" t="n">
        <v>8777.05142275453</v>
      </c>
      <c r="V69" s="133" t="n">
        <v>9227.54259540203</v>
      </c>
      <c r="W69" s="135" t="n">
        <v>9844.52900488966</v>
      </c>
      <c r="X69" s="133" t="n">
        <v>8604.11768854207</v>
      </c>
      <c r="Y69" s="133" t="n">
        <v>8235.83687549877</v>
      </c>
      <c r="Z69" s="133" t="n">
        <v>8045.90734592198</v>
      </c>
      <c r="AA69" s="133" t="n">
        <v>7624.005664246</v>
      </c>
      <c r="AB69" s="141" t="n">
        <v>7227.29446384102</v>
      </c>
      <c r="AC69" s="166" t="n">
        <v>7922.87330772745</v>
      </c>
    </row>
    <row r="70" customFormat="false" ht="13.7" hidden="false" customHeight="true" outlineLevel="0" collapsed="false">
      <c r="A70" s="92" t="s">
        <v>17</v>
      </c>
      <c r="B70" s="63" t="s">
        <v>67</v>
      </c>
      <c r="C70" s="133" t="n">
        <v>5049.68424962853</v>
      </c>
      <c r="D70" s="133" t="n">
        <v>4334.24967635978</v>
      </c>
      <c r="E70" s="133" t="n">
        <v>8160.99648957966</v>
      </c>
      <c r="F70" s="135" t="n">
        <v>5848.31013852266</v>
      </c>
      <c r="G70" s="133" t="n">
        <v>9166.55207490566</v>
      </c>
      <c r="H70" s="133" t="n">
        <v>9413.06064561879</v>
      </c>
      <c r="I70" s="133" t="n">
        <v>8920.04350419254</v>
      </c>
      <c r="J70" s="133" t="n">
        <v>12604.1147283777</v>
      </c>
      <c r="K70" s="133" t="n">
        <v>11546.8834688347</v>
      </c>
      <c r="L70" s="133" t="n">
        <v>13661.3459879206</v>
      </c>
      <c r="M70" s="133" t="n">
        <v>8359.23861689009</v>
      </c>
      <c r="N70" s="133" t="n">
        <v>8760.25756214436</v>
      </c>
      <c r="O70" s="133" t="n">
        <v>10158.0047819392</v>
      </c>
      <c r="P70" s="133" t="n">
        <v>9887.31716705158</v>
      </c>
      <c r="Q70" s="133" t="n">
        <v>10428.6923968268</v>
      </c>
      <c r="R70" s="133" t="n">
        <v>9416.49454116259</v>
      </c>
      <c r="S70" s="133" t="n">
        <v>8551.2476034599</v>
      </c>
      <c r="T70" s="133" t="n">
        <v>8615.36115607479</v>
      </c>
      <c r="U70" s="133" t="n">
        <v>8099.9188815193</v>
      </c>
      <c r="V70" s="133" t="n">
        <v>8938.46277278562</v>
      </c>
      <c r="W70" s="135" t="n">
        <v>9476.82851247468</v>
      </c>
      <c r="X70" s="133" t="n">
        <v>8210.20709835143</v>
      </c>
      <c r="Y70" s="133" t="n">
        <v>7787.23893859439</v>
      </c>
      <c r="Z70" s="133" t="n">
        <v>7622.72681019897</v>
      </c>
      <c r="AA70" s="133" t="n">
        <v>7167.99065632417</v>
      </c>
      <c r="AB70" s="141" t="n">
        <v>6736.819272502</v>
      </c>
      <c r="AC70" s="166" t="n">
        <v>7472.44372238182</v>
      </c>
    </row>
    <row r="71" customFormat="false" ht="13.7" hidden="false" customHeight="true" outlineLevel="0" collapsed="false">
      <c r="A71" s="92" t="s">
        <v>15</v>
      </c>
      <c r="B71" s="63" t="s">
        <v>67</v>
      </c>
      <c r="C71" s="133" t="n">
        <v>4800.33432392273</v>
      </c>
      <c r="D71" s="133" t="n">
        <v>5591.64523453389</v>
      </c>
      <c r="E71" s="133" t="n">
        <v>8160.99648957966</v>
      </c>
      <c r="F71" s="135" t="n">
        <v>6184.32534934543</v>
      </c>
      <c r="G71" s="133" t="n">
        <v>9166.55207490566</v>
      </c>
      <c r="H71" s="133" t="n">
        <v>9413.06064561879</v>
      </c>
      <c r="I71" s="133" t="n">
        <v>8920.04350419254</v>
      </c>
      <c r="J71" s="133" t="n">
        <v>13013.9507939514</v>
      </c>
      <c r="K71" s="133" t="n">
        <v>11546.8834688347</v>
      </c>
      <c r="L71" s="133" t="n">
        <v>14481.0181190682</v>
      </c>
      <c r="M71" s="133" t="n">
        <v>8730.58505100979</v>
      </c>
      <c r="N71" s="133" t="n">
        <v>9059.52380952381</v>
      </c>
      <c r="O71" s="133" t="n">
        <v>10380.4528195769</v>
      </c>
      <c r="P71" s="133" t="n">
        <v>10114.9478889086</v>
      </c>
      <c r="Q71" s="133" t="n">
        <v>10645.9577502451</v>
      </c>
      <c r="R71" s="133" t="n">
        <v>9416.49454116259</v>
      </c>
      <c r="S71" s="133" t="n">
        <v>8576.70095462231</v>
      </c>
      <c r="T71" s="133" t="n">
        <v>8691.72120956201</v>
      </c>
      <c r="U71" s="133" t="n">
        <v>8099.9188815193</v>
      </c>
      <c r="V71" s="133" t="n">
        <v>8938.46277278562</v>
      </c>
      <c r="W71" s="135" t="n">
        <v>9623.23540400872</v>
      </c>
      <c r="X71" s="133" t="n">
        <v>8251.30551039381</v>
      </c>
      <c r="Y71" s="133" t="n">
        <v>7849.90610243077</v>
      </c>
      <c r="Z71" s="133" t="n">
        <v>7710.67628887556</v>
      </c>
      <c r="AA71" s="133" t="n">
        <v>7314.82629637414</v>
      </c>
      <c r="AB71" s="141" t="n">
        <v>6933.31553452048</v>
      </c>
      <c r="AC71" s="166" t="n">
        <v>7609.4898950947</v>
      </c>
    </row>
    <row r="72" customFormat="false" ht="13.7" hidden="false" customHeight="true" outlineLevel="0" collapsed="false">
      <c r="A72" s="92" t="s">
        <v>11</v>
      </c>
      <c r="B72" s="63" t="s">
        <v>67</v>
      </c>
      <c r="C72" s="133" t="n">
        <v>5019.50222882615</v>
      </c>
      <c r="D72" s="133" t="n">
        <v>5222.50320136879</v>
      </c>
      <c r="E72" s="133" t="n">
        <v>7336.48488170275</v>
      </c>
      <c r="F72" s="135" t="n">
        <v>5859.49677063256</v>
      </c>
      <c r="G72" s="133" t="n">
        <v>8410.41617251037</v>
      </c>
      <c r="H72" s="133" t="n">
        <v>8611.17020419346</v>
      </c>
      <c r="I72" s="133" t="n">
        <v>8209.66214082728</v>
      </c>
      <c r="J72" s="133" t="n">
        <v>12277.3173427567</v>
      </c>
      <c r="K72" s="133" t="n">
        <v>10893.2886975929</v>
      </c>
      <c r="L72" s="133" t="n">
        <v>13661.3459879206</v>
      </c>
      <c r="M72" s="133" t="n">
        <v>7906.79703390509</v>
      </c>
      <c r="N72" s="133" t="n">
        <v>7786.83737646002</v>
      </c>
      <c r="O72" s="133" t="n">
        <v>10204.7736484509</v>
      </c>
      <c r="P72" s="133" t="n">
        <v>9691.16776218393</v>
      </c>
      <c r="Q72" s="133" t="n">
        <v>10718.3795347179</v>
      </c>
      <c r="R72" s="133" t="n">
        <v>9316.90764237238</v>
      </c>
      <c r="S72" s="133" t="n">
        <v>7932.18362905691</v>
      </c>
      <c r="T72" s="133" t="n">
        <v>8234.31940632307</v>
      </c>
      <c r="U72" s="133" t="n">
        <v>7823.63887961063</v>
      </c>
      <c r="V72" s="133" t="n">
        <v>7738.59260123702</v>
      </c>
      <c r="W72" s="135" t="n">
        <v>9013.38547278491</v>
      </c>
      <c r="X72" s="133" t="n">
        <v>7586.95783951025</v>
      </c>
      <c r="Y72" s="133" t="n">
        <v>7224.9048741901</v>
      </c>
      <c r="Z72" s="133" t="n">
        <v>7109.78788164876</v>
      </c>
      <c r="AA72" s="133" t="n">
        <v>6806.9373623758</v>
      </c>
      <c r="AB72" s="141" t="n">
        <v>6516.99128600541</v>
      </c>
      <c r="AC72" s="166" t="n">
        <v>7067.51288492338</v>
      </c>
    </row>
    <row r="73" customFormat="false" ht="13.7" hidden="false" customHeight="true" outlineLevel="0" collapsed="false">
      <c r="A73" s="98" t="s">
        <v>16</v>
      </c>
      <c r="B73" s="99" t="s">
        <v>67</v>
      </c>
      <c r="C73" s="136" t="n">
        <v>5112.36998514116</v>
      </c>
      <c r="D73" s="136" t="n">
        <v>5350.28893025858</v>
      </c>
      <c r="E73" s="136" t="n">
        <v>7538.75817249344</v>
      </c>
      <c r="F73" s="137" t="n">
        <v>6000.47236263106</v>
      </c>
      <c r="G73" s="136" t="n">
        <v>8581.45241614485</v>
      </c>
      <c r="H73" s="136" t="n">
        <v>8798.52213573144</v>
      </c>
      <c r="I73" s="136" t="n">
        <v>8364.38269655826</v>
      </c>
      <c r="J73" s="136" t="n">
        <v>12596.7986317685</v>
      </c>
      <c r="K73" s="136" t="n">
        <v>11100.8448908018</v>
      </c>
      <c r="L73" s="136" t="n">
        <v>14092.7523727351</v>
      </c>
      <c r="M73" s="136" t="n">
        <v>8279.16046060956</v>
      </c>
      <c r="N73" s="136" t="n">
        <v>8348.38274932615</v>
      </c>
      <c r="O73" s="136" t="n">
        <v>11182.0002801664</v>
      </c>
      <c r="P73" s="136" t="n">
        <v>10494.3003493812</v>
      </c>
      <c r="Q73" s="136" t="n">
        <v>11869.7002109517</v>
      </c>
      <c r="R73" s="136" t="n">
        <v>10091.4724107406</v>
      </c>
      <c r="S73" s="136" t="n">
        <v>8188.08548971827</v>
      </c>
      <c r="T73" s="136" t="n">
        <v>8537.33549158984</v>
      </c>
      <c r="U73" s="136" t="n">
        <v>8062.22264637114</v>
      </c>
      <c r="V73" s="136" t="n">
        <v>7964.69833119384</v>
      </c>
      <c r="W73" s="137" t="n">
        <v>9481.75015340876</v>
      </c>
      <c r="X73" s="136" t="n">
        <v>7948.68492674098</v>
      </c>
      <c r="Y73" s="136" t="n">
        <v>7554.26017458269</v>
      </c>
      <c r="Z73" s="136" t="n">
        <v>7439.73929854835</v>
      </c>
      <c r="AA73" s="136" t="n">
        <v>7105.77070213699</v>
      </c>
      <c r="AB73" s="167" t="n">
        <v>6782.18696855517</v>
      </c>
      <c r="AC73" s="168" t="n">
        <v>7386.64572324567</v>
      </c>
    </row>
    <row r="74" customFormat="false" ht="13.7" hidden="false" customHeight="true" outlineLevel="0" collapsed="false">
      <c r="A74" s="104"/>
      <c r="B74" s="105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</row>
    <row r="75" customFormat="false" ht="13.7" hidden="true" customHeight="true" outlineLevel="0" collapsed="false">
      <c r="A75" s="118"/>
      <c r="B75" s="64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41"/>
      <c r="AC75" s="133"/>
    </row>
    <row r="76" customFormat="false" ht="13.7" hidden="true" customHeight="true" outlineLevel="0" collapsed="false">
      <c r="A76" s="118"/>
      <c r="B76" s="64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41"/>
      <c r="AC76" s="133"/>
    </row>
    <row r="77" customFormat="false" ht="13.7" hidden="true" customHeight="true" outlineLevel="0" collapsed="false">
      <c r="A77" s="118"/>
      <c r="B77" s="64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41"/>
      <c r="AC77" s="133"/>
    </row>
    <row r="78" customFormat="false" ht="13.7" hidden="true" customHeight="true" outlineLevel="0" collapsed="false">
      <c r="A78" s="118"/>
      <c r="B78" s="64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</row>
    <row r="79" customFormat="false" ht="13.7" hidden="true" customHeight="true" outlineLevel="0" collapsed="false">
      <c r="A79" s="118"/>
      <c r="B79" s="64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</row>
    <row r="80" customFormat="false" ht="13.7" hidden="true" customHeight="true" outlineLevel="0" collapsed="false">
      <c r="A80" s="118"/>
      <c r="B80" s="64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</row>
    <row r="81" customFormat="false" ht="13.7" hidden="true" customHeight="true" outlineLevel="0" collapsed="false">
      <c r="A81" s="118"/>
      <c r="B81" s="6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</row>
    <row r="82" customFormat="false" ht="13.7" hidden="true" customHeight="true" outlineLevel="0" collapsed="false">
      <c r="A82" s="118"/>
      <c r="B82" s="6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</row>
    <row r="83" customFormat="false" ht="13.7" hidden="true" customHeight="true" outlineLevel="0" collapsed="false">
      <c r="A83" s="118"/>
      <c r="B83" s="118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</row>
    <row r="84" customFormat="false" ht="11.25" hidden="false" customHeight="false" outlineLevel="0" collapsed="false">
      <c r="C84" s="142"/>
      <c r="D84" s="142"/>
      <c r="E84" s="142"/>
      <c r="F84" s="142"/>
      <c r="G84" s="142"/>
      <c r="H84" s="133"/>
      <c r="I84" s="133"/>
      <c r="J84" s="142"/>
      <c r="K84" s="133"/>
      <c r="L84" s="133"/>
      <c r="M84" s="133"/>
      <c r="N84" s="133"/>
      <c r="O84" s="142"/>
      <c r="P84" s="133"/>
      <c r="Q84" s="133"/>
      <c r="R84" s="133"/>
      <c r="S84" s="142"/>
      <c r="T84" s="133"/>
      <c r="U84" s="133"/>
      <c r="V84" s="133"/>
      <c r="W84" s="142"/>
      <c r="X84" s="142"/>
      <c r="Y84" s="142"/>
      <c r="Z84" s="142"/>
      <c r="AA84" s="142"/>
      <c r="AC84" s="142"/>
    </row>
    <row r="85" customFormat="false" ht="3" hidden="false" customHeight="true" outlineLevel="0" collapsed="false"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C85" s="142"/>
    </row>
    <row r="86" customFormat="false" ht="16.5" hidden="false" customHeight="false" outlineLevel="0" collapsed="false">
      <c r="A86" s="106" t="s">
        <v>27</v>
      </c>
      <c r="B86" s="115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58"/>
      <c r="AC86" s="143"/>
    </row>
    <row r="87" customFormat="false" ht="11.25" hidden="false" customHeight="false" outlineLevel="0" collapsed="false">
      <c r="A87" s="84" t="s">
        <v>13</v>
      </c>
      <c r="B87" s="64"/>
      <c r="C87" s="133" t="n">
        <v>256.934125804854</v>
      </c>
      <c r="D87" s="133" t="n">
        <v>402.011212861433</v>
      </c>
      <c r="E87" s="133" t="n">
        <v>-31.9330801654742</v>
      </c>
      <c r="F87" s="164" t="n">
        <v>209.004086166938</v>
      </c>
      <c r="G87" s="133" t="n">
        <v>62.9557037884933</v>
      </c>
      <c r="H87" s="133" t="n">
        <v>125.876323550741</v>
      </c>
      <c r="I87" s="133" t="n">
        <v>0.0350840262435668</v>
      </c>
      <c r="J87" s="133" t="n">
        <v>273.372529213289</v>
      </c>
      <c r="K87" s="133" t="n">
        <v>0.0956480153035955</v>
      </c>
      <c r="L87" s="133" t="n">
        <v>546.649410411275</v>
      </c>
      <c r="M87" s="133" t="n">
        <v>-251.330853712406</v>
      </c>
      <c r="N87" s="133" t="n">
        <v>-489.730686965257</v>
      </c>
      <c r="O87" s="133" t="n">
        <v>-314.993066506755</v>
      </c>
      <c r="P87" s="133" t="n">
        <v>-301.011096382743</v>
      </c>
      <c r="Q87" s="133" t="n">
        <v>-328.975036630767</v>
      </c>
      <c r="R87" s="133" t="n">
        <v>-540.6836118511</v>
      </c>
      <c r="S87" s="133" t="n">
        <v>-435.984467283161</v>
      </c>
      <c r="T87" s="133" t="n">
        <v>-507.522000935365</v>
      </c>
      <c r="U87" s="133" t="n">
        <v>-304.430977716276</v>
      </c>
      <c r="V87" s="133" t="n">
        <v>-496.00042319784</v>
      </c>
      <c r="W87" s="164" t="n">
        <v>-276.92375466958</v>
      </c>
      <c r="X87" s="133" t="n">
        <v>-288.294388723411</v>
      </c>
      <c r="Y87" s="133" t="n">
        <v>-201.559027875725</v>
      </c>
      <c r="Z87" s="139" t="n">
        <v>-188.02940383539</v>
      </c>
      <c r="AA87" s="139" t="n">
        <v>-145.038837150989</v>
      </c>
      <c r="AB87" s="87" t="n">
        <v>-108.786512962116</v>
      </c>
      <c r="AC87" s="165" t="n">
        <v>-159.194709989079</v>
      </c>
    </row>
    <row r="88" customFormat="false" ht="11.25" hidden="false" customHeight="false" outlineLevel="0" collapsed="false">
      <c r="A88" s="92" t="s">
        <v>12</v>
      </c>
      <c r="B88" s="93"/>
      <c r="C88" s="133" t="n">
        <v>396.235760277365</v>
      </c>
      <c r="D88" s="133" t="n">
        <v>386.461707324948</v>
      </c>
      <c r="E88" s="133" t="n">
        <v>-31.6655574260385</v>
      </c>
      <c r="F88" s="135" t="n">
        <v>250.343970058759</v>
      </c>
      <c r="G88" s="133" t="n">
        <v>62.9557037884915</v>
      </c>
      <c r="H88" s="133" t="n">
        <v>125.876323550741</v>
      </c>
      <c r="I88" s="133" t="n">
        <v>0.0350840262417478</v>
      </c>
      <c r="J88" s="133" t="n">
        <v>273.207802075822</v>
      </c>
      <c r="K88" s="133" t="n">
        <v>-0.23380625963182</v>
      </c>
      <c r="L88" s="133" t="n">
        <v>546.649410411274</v>
      </c>
      <c r="M88" s="133" t="n">
        <v>-292.884646429209</v>
      </c>
      <c r="N88" s="133" t="n">
        <v>-523.897546906322</v>
      </c>
      <c r="O88" s="133" t="n">
        <v>-342.413166329367</v>
      </c>
      <c r="P88" s="133" t="n">
        <v>-328.562608469874</v>
      </c>
      <c r="Q88" s="133" t="n">
        <v>-356.263724188862</v>
      </c>
      <c r="R88" s="133" t="n">
        <v>-566.550923520865</v>
      </c>
      <c r="S88" s="133" t="n">
        <v>-433.060443107017</v>
      </c>
      <c r="T88" s="133" t="n">
        <v>-534.973554712917</v>
      </c>
      <c r="U88" s="133" t="n">
        <v>-285.943827837955</v>
      </c>
      <c r="V88" s="133" t="n">
        <v>-478.263946770174</v>
      </c>
      <c r="W88" s="135" t="n">
        <v>-286.125686947871</v>
      </c>
      <c r="X88" s="133" t="n">
        <v>-308.214133446174</v>
      </c>
      <c r="Y88" s="133" t="n">
        <v>-213.797068365568</v>
      </c>
      <c r="Z88" s="133" t="n">
        <v>-201.775897871818</v>
      </c>
      <c r="AA88" s="133" t="n">
        <v>-162.205628179598</v>
      </c>
      <c r="AB88" s="87" t="n">
        <v>-131.583171478179</v>
      </c>
      <c r="AC88" s="166" t="n">
        <v>-175.85611743682</v>
      </c>
    </row>
    <row r="89" customFormat="false" ht="11.25" hidden="false" customHeight="false" outlineLevel="0" collapsed="false">
      <c r="A89" s="92" t="s">
        <v>14</v>
      </c>
      <c r="B89" s="64"/>
      <c r="C89" s="133" t="n">
        <v>38.0757800891533</v>
      </c>
      <c r="D89" s="133" t="n">
        <v>498.299777249297</v>
      </c>
      <c r="E89" s="133" t="n">
        <v>386.498584086965</v>
      </c>
      <c r="F89" s="135" t="n">
        <v>307.624713808473</v>
      </c>
      <c r="G89" s="133" t="n">
        <v>302.029390826654</v>
      </c>
      <c r="H89" s="133" t="n">
        <v>288.127125336428</v>
      </c>
      <c r="I89" s="133" t="n">
        <v>315.93165631688</v>
      </c>
      <c r="J89" s="133" t="n">
        <v>217.767084199457</v>
      </c>
      <c r="K89" s="133" t="n">
        <v>435.591689250225</v>
      </c>
      <c r="L89" s="133" t="n">
        <v>-0.0575208513109828</v>
      </c>
      <c r="M89" s="133" t="n">
        <v>-773.906205158755</v>
      </c>
      <c r="N89" s="133" t="n">
        <v>-666.104023418002</v>
      </c>
      <c r="O89" s="133" t="n">
        <v>-436.741297493958</v>
      </c>
      <c r="P89" s="133" t="n">
        <v>-449.35826830835</v>
      </c>
      <c r="Q89" s="133" t="n">
        <v>-424.124326679566</v>
      </c>
      <c r="R89" s="133" t="n">
        <v>-408.531906827346</v>
      </c>
      <c r="S89" s="133" t="n">
        <v>-372.077062726888</v>
      </c>
      <c r="T89" s="133" t="n">
        <v>-350.763795081653</v>
      </c>
      <c r="U89" s="133" t="n">
        <v>-386.182261455999</v>
      </c>
      <c r="V89" s="133" t="n">
        <v>-379.285131643012</v>
      </c>
      <c r="W89" s="135" t="n">
        <v>-282.851744719677</v>
      </c>
      <c r="X89" s="133" t="n">
        <v>-167.156385742514</v>
      </c>
      <c r="Y89" s="133" t="n">
        <v>-46.9146774034052</v>
      </c>
      <c r="Z89" s="133" t="n">
        <v>-10.1824025653996</v>
      </c>
      <c r="AA89" s="133" t="n">
        <v>90.741836842556</v>
      </c>
      <c r="AB89" s="87" t="n">
        <v>175.803002769308</v>
      </c>
      <c r="AC89" s="166" t="n">
        <v>36.3432595395407</v>
      </c>
    </row>
    <row r="90" customFormat="false" ht="11.25" hidden="false" customHeight="false" outlineLevel="0" collapsed="false">
      <c r="A90" s="92" t="s">
        <v>17</v>
      </c>
      <c r="B90" s="64"/>
      <c r="C90" s="133" t="n">
        <v>429.203813769193</v>
      </c>
      <c r="D90" s="133" t="n">
        <v>77.6775715473696</v>
      </c>
      <c r="E90" s="133" t="n">
        <v>611.648331571598</v>
      </c>
      <c r="F90" s="135" t="n">
        <v>372.84323896272</v>
      </c>
      <c r="G90" s="133" t="n">
        <v>553.32984998467</v>
      </c>
      <c r="H90" s="133" t="n">
        <v>554.086286644428</v>
      </c>
      <c r="I90" s="133" t="n">
        <v>552.573413324913</v>
      </c>
      <c r="J90" s="133" t="n">
        <v>217.878673550646</v>
      </c>
      <c r="K90" s="133" t="n">
        <v>435.8148679526</v>
      </c>
      <c r="L90" s="133" t="n">
        <v>-0.0575208513109828</v>
      </c>
      <c r="M90" s="133" t="n">
        <v>-595.073578742737</v>
      </c>
      <c r="N90" s="133" t="n">
        <v>-424.402444301019</v>
      </c>
      <c r="O90" s="133" t="n">
        <v>-435.606735632537</v>
      </c>
      <c r="P90" s="133" t="n">
        <v>-447.089144585503</v>
      </c>
      <c r="Q90" s="133" t="n">
        <v>-424.124326679566</v>
      </c>
      <c r="R90" s="133" t="n">
        <v>-281.314535519732</v>
      </c>
      <c r="S90" s="133" t="n">
        <v>-202.773888324584</v>
      </c>
      <c r="T90" s="133" t="n">
        <v>-269.863151120442</v>
      </c>
      <c r="U90" s="133" t="n">
        <v>-152.796907954384</v>
      </c>
      <c r="V90" s="133" t="n">
        <v>-185.661605898922</v>
      </c>
      <c r="W90" s="135" t="n">
        <v>-138.19097231233</v>
      </c>
      <c r="X90" s="133" t="n">
        <v>2776.8385004913</v>
      </c>
      <c r="Y90" s="133" t="n">
        <v>2969.20066718885</v>
      </c>
      <c r="Z90" s="133" t="n">
        <v>2870.07150341863</v>
      </c>
      <c r="AA90" s="133" t="n">
        <v>788.773612315204</v>
      </c>
      <c r="AB90" s="87" t="n">
        <v>192.270466580186</v>
      </c>
      <c r="AC90" s="166" t="n">
        <v>1276.77826452185</v>
      </c>
    </row>
    <row r="91" customFormat="false" ht="11.25" hidden="false" customHeight="false" outlineLevel="0" collapsed="false">
      <c r="A91" s="92" t="s">
        <v>15</v>
      </c>
      <c r="B91" s="93"/>
      <c r="C91" s="133" t="n">
        <v>179.853888063398</v>
      </c>
      <c r="D91" s="133" t="n">
        <v>611.902635345262</v>
      </c>
      <c r="E91" s="133" t="n">
        <v>611.648331571598</v>
      </c>
      <c r="F91" s="135" t="n">
        <v>467.801618326753</v>
      </c>
      <c r="G91" s="133" t="n">
        <v>553.32984998467</v>
      </c>
      <c r="H91" s="133" t="n">
        <v>554.086286644428</v>
      </c>
      <c r="I91" s="133" t="n">
        <v>552.573413324913</v>
      </c>
      <c r="J91" s="133" t="n">
        <v>491.203378756283</v>
      </c>
      <c r="K91" s="133" t="n">
        <v>435.8148679526</v>
      </c>
      <c r="L91" s="133" t="n">
        <v>546.591889559966</v>
      </c>
      <c r="M91" s="133" t="n">
        <v>-190.955854193477</v>
      </c>
      <c r="N91" s="133" t="n">
        <v>-125.136196921563</v>
      </c>
      <c r="O91" s="133" t="n">
        <v>-370.965435686871</v>
      </c>
      <c r="P91" s="133" t="n">
        <v>-381.123117008532</v>
      </c>
      <c r="Q91" s="133" t="n">
        <v>-360.807754365211</v>
      </c>
      <c r="R91" s="133" t="n">
        <v>-281.314535519732</v>
      </c>
      <c r="S91" s="133" t="n">
        <v>-177.320537162173</v>
      </c>
      <c r="T91" s="133" t="n">
        <v>-193.503097633215</v>
      </c>
      <c r="U91" s="133" t="n">
        <v>-152.796907954384</v>
      </c>
      <c r="V91" s="133" t="n">
        <v>-185.661605898922</v>
      </c>
      <c r="W91" s="135" t="n">
        <v>-31.590328158165</v>
      </c>
      <c r="X91" s="133" t="n">
        <v>-151.792030117978</v>
      </c>
      <c r="Y91" s="133" t="n">
        <v>49.3188054240791</v>
      </c>
      <c r="Z91" s="133" t="n">
        <v>133.072278572547</v>
      </c>
      <c r="AA91" s="133" t="n">
        <v>190.938331182147</v>
      </c>
      <c r="AB91" s="87" t="n">
        <v>238.437267815772</v>
      </c>
      <c r="AC91" s="166" t="n">
        <v>139.738531123034</v>
      </c>
    </row>
    <row r="92" customFormat="false" ht="11.25" hidden="false" customHeight="false" outlineLevel="0" collapsed="false">
      <c r="A92" s="92" t="s">
        <v>11</v>
      </c>
      <c r="B92" s="64"/>
      <c r="C92" s="133" t="n">
        <v>252.290737989103</v>
      </c>
      <c r="D92" s="133" t="n">
        <v>648.150738736023</v>
      </c>
      <c r="E92" s="133" t="n">
        <v>609.351550979396</v>
      </c>
      <c r="F92" s="135" t="n">
        <v>503.264342568174</v>
      </c>
      <c r="G92" s="133" t="n">
        <v>634.719021417606</v>
      </c>
      <c r="H92" s="133" t="n">
        <v>795.838772582959</v>
      </c>
      <c r="I92" s="133" t="n">
        <v>473.599270252254</v>
      </c>
      <c r="J92" s="133" t="n">
        <v>491.214006313538</v>
      </c>
      <c r="K92" s="133" t="n">
        <v>435.836123067113</v>
      </c>
      <c r="L92" s="133" t="n">
        <v>546.591889559964</v>
      </c>
      <c r="M92" s="133" t="n">
        <v>-369.031630282999</v>
      </c>
      <c r="N92" s="133" t="n">
        <v>-269.801360246394</v>
      </c>
      <c r="O92" s="133" t="n">
        <v>-357.855669181061</v>
      </c>
      <c r="P92" s="133" t="n">
        <v>-350.34703071548</v>
      </c>
      <c r="Q92" s="133" t="n">
        <v>-365.364307646643</v>
      </c>
      <c r="R92" s="133" t="n">
        <v>-272.294235561893</v>
      </c>
      <c r="S92" s="133" t="n">
        <v>-140.129595893831</v>
      </c>
      <c r="T92" s="133" t="n">
        <v>-166.310227909155</v>
      </c>
      <c r="U92" s="133" t="n">
        <v>-136.276909863052</v>
      </c>
      <c r="V92" s="133" t="n">
        <v>-117.801649909285</v>
      </c>
      <c r="W92" s="135" t="n">
        <v>-30.3425056939868</v>
      </c>
      <c r="X92" s="133" t="n">
        <v>-46.4886419325385</v>
      </c>
      <c r="Y92" s="133" t="n">
        <v>-3.0987940412997</v>
      </c>
      <c r="Z92" s="133" t="n">
        <v>-4.78791248086873</v>
      </c>
      <c r="AA92" s="133" t="n">
        <v>25.739968779716</v>
      </c>
      <c r="AB92" s="87" t="n">
        <v>50.6062215917036</v>
      </c>
      <c r="AC92" s="166" t="n">
        <v>33.049667536472</v>
      </c>
    </row>
    <row r="93" customFormat="false" ht="13.7" hidden="false" customHeight="true" outlineLevel="0" collapsed="false">
      <c r="A93" s="98" t="s">
        <v>16</v>
      </c>
      <c r="B93" s="99"/>
      <c r="C93" s="136" t="n">
        <v>252.290737989103</v>
      </c>
      <c r="D93" s="136" t="n">
        <v>652.186077543069</v>
      </c>
      <c r="E93" s="136" t="n">
        <v>609.351550979395</v>
      </c>
      <c r="F93" s="137" t="n">
        <v>504.609455503856</v>
      </c>
      <c r="G93" s="136" t="n">
        <v>634.719021417604</v>
      </c>
      <c r="H93" s="136" t="n">
        <v>795.838772582959</v>
      </c>
      <c r="I93" s="136" t="n">
        <v>473.599270252253</v>
      </c>
      <c r="J93" s="136" t="n">
        <v>491.214006313539</v>
      </c>
      <c r="K93" s="136" t="n">
        <v>435.836123067113</v>
      </c>
      <c r="L93" s="136" t="n">
        <v>546.591889559968</v>
      </c>
      <c r="M93" s="136" t="n">
        <v>-402.491107699601</v>
      </c>
      <c r="N93" s="136" t="n">
        <v>-312.509935172728</v>
      </c>
      <c r="O93" s="136" t="n">
        <v>-420.453271586865</v>
      </c>
      <c r="P93" s="136" t="n">
        <v>-403.230222610928</v>
      </c>
      <c r="Q93" s="136" t="n">
        <v>-437.676320562803</v>
      </c>
      <c r="R93" s="136" t="n">
        <v>-319.325711325097</v>
      </c>
      <c r="S93" s="136" t="n">
        <v>-155.079593553827</v>
      </c>
      <c r="T93" s="136" t="n">
        <v>-184.324754464595</v>
      </c>
      <c r="U93" s="136" t="n">
        <v>-150.324722049912</v>
      </c>
      <c r="V93" s="136" t="n">
        <v>-130.589304146972</v>
      </c>
      <c r="W93" s="137" t="n">
        <v>-52.1731185997542</v>
      </c>
      <c r="X93" s="136" t="n">
        <v>-62.7009420361519</v>
      </c>
      <c r="Y93" s="136" t="n">
        <v>-14.5100042657177</v>
      </c>
      <c r="Z93" s="136" t="n">
        <v>-15.6707576657072</v>
      </c>
      <c r="AA93" s="136" t="n">
        <v>17.4550244351603</v>
      </c>
      <c r="AB93" s="100" t="n">
        <v>44.4966985875562</v>
      </c>
      <c r="AC93" s="168" t="n">
        <v>23.4280461961316</v>
      </c>
    </row>
    <row r="94" customFormat="false" ht="13.7" hidden="false" customHeight="true" outlineLevel="0" collapsed="false">
      <c r="A94" s="104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9"/>
      <c r="Y94" s="139"/>
      <c r="Z94" s="139"/>
      <c r="AA94" s="139"/>
      <c r="AB94" s="85"/>
      <c r="AC94" s="139"/>
    </row>
    <row r="95" customFormat="false" ht="13.7" hidden="false" customHeight="true" outlineLevel="0" collapsed="false">
      <c r="A95" s="118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</row>
    <row r="96" customFormat="false" ht="13.7" hidden="false" customHeight="true" outlineLevel="0" collapsed="false">
      <c r="A96" s="118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</row>
    <row r="97" customFormat="false" ht="13.7" hidden="false" customHeight="true" outlineLevel="0" collapsed="false">
      <c r="A97" s="118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</row>
    <row r="98" customFormat="false" ht="13.7" hidden="false" customHeight="true" outlineLevel="0" collapsed="false">
      <c r="A98" s="118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</row>
    <row r="99" customFormat="false" ht="13.7" hidden="false" customHeight="true" outlineLevel="0" collapsed="false">
      <c r="A99" s="118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</row>
    <row r="100" customFormat="false" ht="13.7" hidden="false" customHeight="true" outlineLevel="0" collapsed="false">
      <c r="A100" s="118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</row>
    <row r="101" customFormat="false" ht="13.7" hidden="false" customHeight="true" outlineLevel="0" collapsed="false">
      <c r="A101" s="118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</row>
    <row r="102" customFormat="false" ht="13.7" hidden="true" customHeight="true" outlineLevel="0" collapsed="false">
      <c r="A102" s="11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C102" s="169"/>
    </row>
    <row r="103" customFormat="false" ht="13.7" hidden="true" customHeight="true" outlineLevel="0" collapsed="false">
      <c r="A103" s="114"/>
      <c r="B103" s="64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70"/>
    </row>
    <row r="104" customFormat="false" ht="14.25" hidden="true" customHeight="true" outlineLevel="0" collapsed="false"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C104" s="142"/>
    </row>
    <row r="105" customFormat="false" ht="11.25" hidden="true" customHeight="false" outlineLevel="0" collapsed="false"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C105" s="142"/>
    </row>
    <row r="106" customFormat="false" ht="12" hidden="true" customHeight="false" outlineLevel="0" collapsed="false">
      <c r="A106" s="147" t="n">
        <v>37190</v>
      </c>
      <c r="B106" s="118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71"/>
      <c r="AC106" s="119"/>
    </row>
    <row r="107" customFormat="false" ht="11.25" hidden="true" customHeight="false" outlineLevel="0" collapsed="false">
      <c r="A107" s="122" t="s">
        <v>13</v>
      </c>
      <c r="B107" s="64"/>
      <c r="C107" s="133" t="n">
        <v>5175.82961862308</v>
      </c>
      <c r="D107" s="133" t="n">
        <v>5855.46492483509</v>
      </c>
      <c r="E107" s="133" t="n">
        <v>8559.98381813674</v>
      </c>
      <c r="F107" s="164" t="n">
        <v>6530.42612053164</v>
      </c>
      <c r="G107" s="139" t="n">
        <v>9602.60883202593</v>
      </c>
      <c r="H107" s="139" t="n">
        <v>9890.51394865348</v>
      </c>
      <c r="I107" s="139" t="n">
        <v>9314.70371539838</v>
      </c>
      <c r="J107" s="139" t="n">
        <v>10911.0214393775</v>
      </c>
      <c r="K107" s="139" t="n">
        <v>10893.2249322493</v>
      </c>
      <c r="L107" s="139" t="n">
        <v>10928.8179465056</v>
      </c>
      <c r="M107" s="139" t="n">
        <v>6955.77839451223</v>
      </c>
      <c r="N107" s="139" t="n">
        <v>6928.85916854657</v>
      </c>
      <c r="O107" s="139" t="n">
        <v>9990.42407283256</v>
      </c>
      <c r="P107" s="139" t="n">
        <v>9512.86785009862</v>
      </c>
      <c r="Q107" s="139" t="n">
        <v>10467.9802955665</v>
      </c>
      <c r="R107" s="139" t="n">
        <v>9348.59154929577</v>
      </c>
      <c r="S107" s="139" t="n">
        <v>8777.79954150667</v>
      </c>
      <c r="T107" s="139" t="n">
        <v>9046.74205708131</v>
      </c>
      <c r="U107" s="139" t="n">
        <v>8122.1052631579</v>
      </c>
      <c r="V107" s="139" t="n">
        <v>9164.55130428081</v>
      </c>
      <c r="W107" s="139" t="n">
        <v>9129.40255748317</v>
      </c>
      <c r="X107" s="139" t="n">
        <v>8022.09253550284</v>
      </c>
      <c r="Y107" s="139" t="n">
        <v>7646.5549525279</v>
      </c>
      <c r="Z107" s="139" t="n">
        <v>7479.06636419786</v>
      </c>
      <c r="AA107" s="139" t="n">
        <v>7157.77982911588</v>
      </c>
      <c r="AB107" s="85" t="n">
        <v>6843.97587666015</v>
      </c>
      <c r="AC107" s="144" t="n">
        <v>7402.58845149828</v>
      </c>
    </row>
    <row r="108" customFormat="false" ht="11.25" hidden="true" customHeight="false" outlineLevel="0" collapsed="false">
      <c r="A108" s="113" t="s">
        <v>12</v>
      </c>
      <c r="B108" s="93"/>
      <c r="C108" s="133" t="n">
        <v>5175.82961862308</v>
      </c>
      <c r="D108" s="133" t="n">
        <v>5787.56362384186</v>
      </c>
      <c r="E108" s="133" t="n">
        <v>8557.4195148051</v>
      </c>
      <c r="F108" s="135" t="n">
        <v>6506.93758575668</v>
      </c>
      <c r="G108" s="133" t="n">
        <v>9441.03774656678</v>
      </c>
      <c r="H108" s="133" t="n">
        <v>9725.1446437493</v>
      </c>
      <c r="I108" s="133" t="n">
        <v>9156.93084938428</v>
      </c>
      <c r="J108" s="133" t="n">
        <v>11293.3667491609</v>
      </c>
      <c r="K108" s="133" t="n">
        <v>11111.3236622562</v>
      </c>
      <c r="L108" s="133" t="n">
        <v>11475.4098360656</v>
      </c>
      <c r="M108" s="133" t="n">
        <v>7459.77553193346</v>
      </c>
      <c r="N108" s="133" t="n">
        <v>7412.26232678054</v>
      </c>
      <c r="O108" s="133" t="n">
        <v>10446.1519539258</v>
      </c>
      <c r="P108" s="133" t="n">
        <v>9962.55621301775</v>
      </c>
      <c r="Q108" s="133" t="n">
        <v>10929.7476948339</v>
      </c>
      <c r="R108" s="133" t="n">
        <v>9800.46948356808</v>
      </c>
      <c r="S108" s="133" t="n">
        <v>8716.72674733389</v>
      </c>
      <c r="T108" s="133" t="n">
        <v>9531.62669317758</v>
      </c>
      <c r="U108" s="133" t="n">
        <v>7785.34736842105</v>
      </c>
      <c r="V108" s="133" t="n">
        <v>8833.20618040304</v>
      </c>
      <c r="W108" s="133" t="n">
        <v>9335.06212015824</v>
      </c>
      <c r="X108" s="133" t="n">
        <v>8482.1374215691</v>
      </c>
      <c r="Y108" s="133" t="n">
        <v>8012.22362680653</v>
      </c>
      <c r="Z108" s="133" t="n">
        <v>7899.5029221571</v>
      </c>
      <c r="AA108" s="133" t="n">
        <v>7749.24822618765</v>
      </c>
      <c r="AB108" s="87" t="n">
        <v>7827.68934034979</v>
      </c>
      <c r="AC108" s="134" t="n">
        <v>7944.24042510175</v>
      </c>
    </row>
    <row r="109" customFormat="false" ht="11.25" hidden="true" customHeight="false" outlineLevel="0" collapsed="false">
      <c r="A109" s="113" t="s">
        <v>14</v>
      </c>
      <c r="B109" s="64"/>
      <c r="C109" s="133" t="n">
        <v>4877.41456166419</v>
      </c>
      <c r="D109" s="133" t="n">
        <v>5750.22328874732</v>
      </c>
      <c r="E109" s="133" t="n">
        <v>8211.74098578867</v>
      </c>
      <c r="F109" s="135" t="n">
        <v>6279.79294540006</v>
      </c>
      <c r="G109" s="133" t="n">
        <v>9638.35031015658</v>
      </c>
      <c r="H109" s="133" t="n">
        <v>9725.1446437493</v>
      </c>
      <c r="I109" s="133" t="n">
        <v>9551.55597656387</v>
      </c>
      <c r="J109" s="133" t="n">
        <v>13094.3183121202</v>
      </c>
      <c r="K109" s="133" t="n">
        <v>12527.2331154684</v>
      </c>
      <c r="L109" s="133" t="n">
        <v>13661.4035087719</v>
      </c>
      <c r="M109" s="133" t="n">
        <v>9133.14482204884</v>
      </c>
      <c r="N109" s="133" t="n">
        <v>9426.36158556236</v>
      </c>
      <c r="O109" s="133" t="n">
        <v>10590.6489929169</v>
      </c>
      <c r="P109" s="133" t="n">
        <v>10328.4812623274</v>
      </c>
      <c r="Q109" s="133" t="n">
        <v>10852.8167235064</v>
      </c>
      <c r="R109" s="133" t="n">
        <v>10519.4053208138</v>
      </c>
      <c r="S109" s="133" t="n">
        <v>9245.4006673173</v>
      </c>
      <c r="T109" s="133" t="n">
        <v>8966.14059069633</v>
      </c>
      <c r="U109" s="133" t="n">
        <v>9163.23368421053</v>
      </c>
      <c r="V109" s="133" t="n">
        <v>9606.82772704504</v>
      </c>
      <c r="W109" s="133" t="n">
        <v>10127.3807496093</v>
      </c>
      <c r="X109" s="133" t="n">
        <v>8771.27407428458</v>
      </c>
      <c r="Y109" s="133" t="n">
        <v>8282.75155290218</v>
      </c>
      <c r="Z109" s="133" t="n">
        <v>8056.08974848738</v>
      </c>
      <c r="AA109" s="133" t="n">
        <v>7533.26382740344</v>
      </c>
      <c r="AB109" s="87" t="n">
        <v>7051.49146107172</v>
      </c>
      <c r="AC109" s="134" t="n">
        <v>7886.53004818791</v>
      </c>
    </row>
    <row r="110" customFormat="false" ht="11.25" hidden="true" customHeight="false" outlineLevel="0" collapsed="false">
      <c r="A110" s="113" t="s">
        <v>17</v>
      </c>
      <c r="B110" s="64"/>
      <c r="C110" s="133" t="n">
        <v>4620.48043585934</v>
      </c>
      <c r="D110" s="133" t="n">
        <v>4256.57210481241</v>
      </c>
      <c r="E110" s="133" t="n">
        <v>7549.34815800807</v>
      </c>
      <c r="F110" s="135" t="n">
        <v>5475.46689955994</v>
      </c>
      <c r="G110" s="133" t="n">
        <v>8613.22222492099</v>
      </c>
      <c r="H110" s="133" t="n">
        <v>8858.97435897436</v>
      </c>
      <c r="I110" s="133" t="n">
        <v>8367.47009086763</v>
      </c>
      <c r="J110" s="133" t="n">
        <v>12386.236054827</v>
      </c>
      <c r="K110" s="133" t="n">
        <v>11111.0686008821</v>
      </c>
      <c r="L110" s="133" t="n">
        <v>13661.4035087719</v>
      </c>
      <c r="M110" s="133" t="n">
        <v>8954.31219563282</v>
      </c>
      <c r="N110" s="133" t="n">
        <v>9184.66000644537</v>
      </c>
      <c r="O110" s="133" t="n">
        <v>10593.6115175717</v>
      </c>
      <c r="P110" s="133" t="n">
        <v>10334.4063116371</v>
      </c>
      <c r="Q110" s="133" t="n">
        <v>10852.8167235064</v>
      </c>
      <c r="R110" s="133" t="n">
        <v>9697.80907668232</v>
      </c>
      <c r="S110" s="133" t="n">
        <v>8754.02149178449</v>
      </c>
      <c r="T110" s="133" t="n">
        <v>8885.22430719523</v>
      </c>
      <c r="U110" s="133" t="n">
        <v>8252.71578947369</v>
      </c>
      <c r="V110" s="133" t="n">
        <v>9124.12437868454</v>
      </c>
      <c r="W110" s="133" t="n">
        <v>9615.01948478701</v>
      </c>
      <c r="X110" s="133" t="n">
        <v>5433.36859786013</v>
      </c>
      <c r="Y110" s="133" t="n">
        <v>4818.03827140555</v>
      </c>
      <c r="Z110" s="133" t="n">
        <v>4752.65530678035</v>
      </c>
      <c r="AA110" s="133" t="n">
        <v>6379.21704400896</v>
      </c>
      <c r="AB110" s="87" t="n">
        <v>6544.54880592181</v>
      </c>
      <c r="AC110" s="134" t="n">
        <v>6195.66545785996</v>
      </c>
    </row>
    <row r="111" customFormat="false" ht="11.25" hidden="true" customHeight="false" outlineLevel="0" collapsed="false">
      <c r="A111" s="113" t="s">
        <v>15</v>
      </c>
      <c r="B111" s="93"/>
      <c r="C111" s="133" t="n">
        <v>4620.48043585934</v>
      </c>
      <c r="D111" s="133" t="n">
        <v>4979.74259918863</v>
      </c>
      <c r="E111" s="133" t="n">
        <v>7549.34815800807</v>
      </c>
      <c r="F111" s="135" t="n">
        <v>5716.52373101868</v>
      </c>
      <c r="G111" s="133" t="n">
        <v>8613.22222492099</v>
      </c>
      <c r="H111" s="133" t="n">
        <v>8858.97435897436</v>
      </c>
      <c r="I111" s="133" t="n">
        <v>8367.47009086763</v>
      </c>
      <c r="J111" s="133" t="n">
        <v>12522.7474151951</v>
      </c>
      <c r="K111" s="133" t="n">
        <v>11111.0686008821</v>
      </c>
      <c r="L111" s="133" t="n">
        <v>13934.4262295082</v>
      </c>
      <c r="M111" s="133" t="n">
        <v>8921.54090520326</v>
      </c>
      <c r="N111" s="133" t="n">
        <v>9184.66000644537</v>
      </c>
      <c r="O111" s="133" t="n">
        <v>10751.4182552637</v>
      </c>
      <c r="P111" s="133" t="n">
        <v>10496.0710059172</v>
      </c>
      <c r="Q111" s="133" t="n">
        <v>11006.7655046103</v>
      </c>
      <c r="R111" s="133" t="n">
        <v>9697.80907668232</v>
      </c>
      <c r="S111" s="133" t="n">
        <v>8754.02149178449</v>
      </c>
      <c r="T111" s="133" t="n">
        <v>8885.22430719523</v>
      </c>
      <c r="U111" s="133" t="n">
        <v>8252.71578947369</v>
      </c>
      <c r="V111" s="133" t="n">
        <v>9124.12437868454</v>
      </c>
      <c r="W111" s="133" t="n">
        <v>9654.82573216688</v>
      </c>
      <c r="X111" s="133" t="n">
        <v>8403.09754051179</v>
      </c>
      <c r="Y111" s="133" t="n">
        <v>7800.5872970067</v>
      </c>
      <c r="Z111" s="133" t="n">
        <v>7577.60401030302</v>
      </c>
      <c r="AA111" s="133" t="n">
        <v>7123.88796519199</v>
      </c>
      <c r="AB111" s="87" t="n">
        <v>6694.87826670471</v>
      </c>
      <c r="AC111" s="134" t="n">
        <v>7469.75136397166</v>
      </c>
    </row>
    <row r="112" customFormat="false" ht="11.25" hidden="true" customHeight="false" outlineLevel="0" collapsed="false">
      <c r="A112" s="126" t="s">
        <v>11</v>
      </c>
      <c r="B112" s="64"/>
      <c r="C112" s="133" t="n">
        <v>4767.21149083705</v>
      </c>
      <c r="D112" s="133" t="n">
        <v>4574.35246263276</v>
      </c>
      <c r="E112" s="133" t="n">
        <v>6727.13333072335</v>
      </c>
      <c r="F112" s="135" t="n">
        <v>5356.23242806439</v>
      </c>
      <c r="G112" s="133" t="n">
        <v>7775.69715109276</v>
      </c>
      <c r="H112" s="133" t="n">
        <v>7815.3314316105</v>
      </c>
      <c r="I112" s="133" t="n">
        <v>7736.06287057503</v>
      </c>
      <c r="J112" s="133" t="n">
        <v>11786.1033364432</v>
      </c>
      <c r="K112" s="133" t="n">
        <v>10457.4525745257</v>
      </c>
      <c r="L112" s="133" t="n">
        <v>13114.7540983607</v>
      </c>
      <c r="M112" s="133" t="n">
        <v>8275.82866418809</v>
      </c>
      <c r="N112" s="133" t="n">
        <v>8056.63873670641</v>
      </c>
      <c r="O112" s="133" t="n">
        <v>10562.629317632</v>
      </c>
      <c r="P112" s="133" t="n">
        <v>10041.5147928994</v>
      </c>
      <c r="Q112" s="133" t="n">
        <v>11083.7438423645</v>
      </c>
      <c r="R112" s="133" t="n">
        <v>9589.20187793427</v>
      </c>
      <c r="S112" s="133" t="n">
        <v>8072.31322495074</v>
      </c>
      <c r="T112" s="133" t="n">
        <v>8400.62963423222</v>
      </c>
      <c r="U112" s="133" t="n">
        <v>7959.91578947368</v>
      </c>
      <c r="V112" s="133" t="n">
        <v>7856.3942511463</v>
      </c>
      <c r="W112" s="133" t="n">
        <v>9043.72797847889</v>
      </c>
      <c r="X112" s="133" t="n">
        <v>7633.44648144279</v>
      </c>
      <c r="Y112" s="133" t="n">
        <v>7228.0036682314</v>
      </c>
      <c r="Z112" s="133" t="n">
        <v>7114.57579412963</v>
      </c>
      <c r="AA112" s="133" t="n">
        <v>6781.19739359608</v>
      </c>
      <c r="AB112" s="87" t="n">
        <v>6466.38506441371</v>
      </c>
      <c r="AC112" s="134" t="n">
        <v>7034.46321738691</v>
      </c>
    </row>
    <row r="113" customFormat="false" ht="12" hidden="true" customHeight="false" outlineLevel="0" collapsed="false">
      <c r="A113" s="113" t="s">
        <v>16</v>
      </c>
      <c r="C113" s="136" t="n">
        <v>4860.07924715206</v>
      </c>
      <c r="D113" s="136" t="n">
        <v>4698.10285271552</v>
      </c>
      <c r="E113" s="136" t="n">
        <v>6929.40662151405</v>
      </c>
      <c r="F113" s="137" t="n">
        <v>5495.86290712721</v>
      </c>
      <c r="G113" s="133" t="n">
        <v>7946.73339472724</v>
      </c>
      <c r="H113" s="133" t="n">
        <v>8002.68336314848</v>
      </c>
      <c r="I113" s="133" t="n">
        <v>7890.783426306</v>
      </c>
      <c r="J113" s="133" t="n">
        <v>12105.5846254549</v>
      </c>
      <c r="K113" s="133" t="n">
        <v>10665.0087677347</v>
      </c>
      <c r="L113" s="133" t="n">
        <v>13546.1604831751</v>
      </c>
      <c r="M113" s="133" t="n">
        <v>8681.65156830916</v>
      </c>
      <c r="N113" s="133" t="n">
        <v>8660.89268449887</v>
      </c>
      <c r="O113" s="133" t="n">
        <v>11602.4535517533</v>
      </c>
      <c r="P113" s="133" t="n">
        <v>10897.5305719921</v>
      </c>
      <c r="Q113" s="133" t="n">
        <v>12307.3765315145</v>
      </c>
      <c r="R113" s="133" t="n">
        <v>10410.7981220657</v>
      </c>
      <c r="S113" s="133" t="n">
        <v>8343.1650832721</v>
      </c>
      <c r="T113" s="133" t="n">
        <v>8721.66024605443</v>
      </c>
      <c r="U113" s="133" t="n">
        <v>8212.54736842105</v>
      </c>
      <c r="V113" s="133" t="n">
        <v>8095.28763534081</v>
      </c>
      <c r="W113" s="133" t="n">
        <v>9533.92327200852</v>
      </c>
      <c r="X113" s="133" t="n">
        <v>8011.38586877713</v>
      </c>
      <c r="Y113" s="133" t="n">
        <v>7568.77017884841</v>
      </c>
      <c r="Z113" s="133" t="n">
        <v>7455.41005621405</v>
      </c>
      <c r="AA113" s="133" t="n">
        <v>7088.31567770183</v>
      </c>
      <c r="AB113" s="169" t="n">
        <v>6737.69026996762</v>
      </c>
      <c r="AC113" s="134" t="n">
        <v>7363.21767704953</v>
      </c>
    </row>
    <row r="114" customFormat="false" ht="11.25" hidden="true" customHeight="false" outlineLevel="0" collapsed="false">
      <c r="A114" s="11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69"/>
      <c r="AC114" s="134"/>
    </row>
    <row r="115" customFormat="false" ht="11.25" hidden="true" customHeight="false" outlineLevel="0" collapsed="false">
      <c r="A115" s="11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69"/>
      <c r="AC115" s="134"/>
    </row>
    <row r="116" customFormat="false" ht="11.25" hidden="false" customHeight="false" outlineLevel="0" collapsed="false">
      <c r="A116" s="11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69"/>
      <c r="AC116" s="134"/>
    </row>
    <row r="117" customFormat="false" ht="11.25" hidden="false" customHeight="false" outlineLevel="0" collapsed="false">
      <c r="A117" s="11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69"/>
      <c r="AC117" s="134"/>
    </row>
    <row r="118" customFormat="false" ht="11.25" hidden="false" customHeight="false" outlineLevel="0" collapsed="false">
      <c r="A118" s="11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69"/>
      <c r="AC118" s="134"/>
    </row>
    <row r="119" customFormat="false" ht="11.25" hidden="false" customHeight="false" outlineLevel="0" collapsed="false">
      <c r="A119" s="11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69"/>
      <c r="AC119" s="134"/>
    </row>
    <row r="120" customFormat="false" ht="11.25" hidden="false" customHeight="false" outlineLevel="0" collapsed="false">
      <c r="A120" s="11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69"/>
      <c r="AC120" s="134"/>
    </row>
    <row r="121" customFormat="false" ht="11.25" hidden="false" customHeight="false" outlineLevel="0" collapsed="false">
      <c r="A121" s="11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69"/>
      <c r="AC121" s="134"/>
    </row>
    <row r="122" customFormat="false" ht="11.25" hidden="false" customHeight="false" outlineLevel="0" collapsed="false">
      <c r="A122" s="11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69"/>
      <c r="AC122" s="134"/>
    </row>
    <row r="123" customFormat="false" ht="12" hidden="true" customHeight="false" outlineLevel="0" collapsed="false">
      <c r="A123" s="114"/>
      <c r="B123" s="64"/>
      <c r="C123" s="136"/>
      <c r="D123" s="136"/>
      <c r="E123" s="136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6"/>
      <c r="X123" s="136"/>
      <c r="Y123" s="136"/>
      <c r="Z123" s="136"/>
      <c r="AA123" s="136"/>
      <c r="AB123" s="170"/>
      <c r="AC123" s="138"/>
    </row>
    <row r="124" customFormat="false" ht="11.25" hidden="true" customHeight="false" outlineLevel="0" collapsed="false"/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Off-Peak Prices 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72" width="34.99"/>
    <col collapsed="false" customWidth="false" hidden="false" outlineLevel="0" max="4" min="2" style="173" width="9.13"/>
    <col collapsed="false" customWidth="true" hidden="true" outlineLevel="0" max="28" min="5" style="173" width="9.28"/>
    <col collapsed="false" customWidth="true" hidden="true" outlineLevel="0" max="29" min="29" style="173" width="16.84"/>
    <col collapsed="false" customWidth="true" hidden="true" outlineLevel="0" max="32" min="30" style="173" width="9.28"/>
    <col collapsed="false" customWidth="true" hidden="false" outlineLevel="0" max="33" min="33" style="173" width="23.42"/>
    <col collapsed="false" customWidth="false" hidden="false" outlineLevel="0" max="75" min="34" style="173" width="9.13"/>
    <col collapsed="false" customWidth="false" hidden="false" outlineLevel="0" max="257" min="76" style="174" width="9.13"/>
  </cols>
  <sheetData>
    <row r="1" customFormat="false" ht="12.75" hidden="false" customHeight="false" outlineLevel="0" collapsed="false">
      <c r="A1" s="175" t="n">
        <v>37193</v>
      </c>
    </row>
    <row r="3" customFormat="false" ht="15.75" hidden="false" customHeight="false" outlineLevel="0" collapsed="false">
      <c r="A3" s="176" t="s">
        <v>75</v>
      </c>
      <c r="B3" s="177" t="n">
        <v>37194</v>
      </c>
      <c r="C3" s="177" t="n">
        <v>37195</v>
      </c>
      <c r="D3" s="177" t="n">
        <v>37196</v>
      </c>
      <c r="E3" s="177" t="n">
        <v>37197</v>
      </c>
      <c r="F3" s="177" t="n">
        <v>37198</v>
      </c>
      <c r="G3" s="177" t="n">
        <v>37200</v>
      </c>
      <c r="H3" s="177" t="n">
        <v>37201</v>
      </c>
      <c r="I3" s="177" t="n">
        <v>37202</v>
      </c>
      <c r="J3" s="177" t="n">
        <v>37203</v>
      </c>
      <c r="K3" s="177" t="n">
        <v>37204</v>
      </c>
      <c r="L3" s="177" t="n">
        <v>37205</v>
      </c>
      <c r="M3" s="177" t="n">
        <v>37207</v>
      </c>
      <c r="N3" s="177" t="n">
        <v>37208</v>
      </c>
      <c r="O3" s="177" t="n">
        <v>37209</v>
      </c>
      <c r="P3" s="177" t="n">
        <v>37210</v>
      </c>
      <c r="Q3" s="177" t="n">
        <v>37211</v>
      </c>
      <c r="R3" s="177" t="n">
        <v>37212</v>
      </c>
      <c r="S3" s="177" t="n">
        <v>37214</v>
      </c>
      <c r="T3" s="177" t="n">
        <v>37215</v>
      </c>
      <c r="U3" s="177" t="n">
        <v>37216</v>
      </c>
      <c r="V3" s="177" t="n">
        <v>37218</v>
      </c>
      <c r="W3" s="177" t="n">
        <v>37219</v>
      </c>
      <c r="X3" s="177" t="n">
        <v>37221</v>
      </c>
      <c r="Y3" s="177" t="n">
        <v>37222</v>
      </c>
      <c r="Z3" s="177" t="n">
        <v>37223</v>
      </c>
      <c r="AA3" s="177" t="n">
        <v>37224</v>
      </c>
      <c r="AB3" s="177" t="n">
        <v>37225</v>
      </c>
      <c r="AC3" s="177"/>
      <c r="AD3" s="177" t="n">
        <v>0</v>
      </c>
      <c r="AE3" s="177" t="n">
        <v>0</v>
      </c>
      <c r="AF3" s="177" t="n">
        <v>0</v>
      </c>
      <c r="AG3" s="177" t="s">
        <v>62</v>
      </c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</row>
    <row r="4" customFormat="false" ht="12.75" hidden="false" customHeight="true" outlineLevel="0" collapsed="false">
      <c r="A4" s="179" t="s">
        <v>13</v>
      </c>
      <c r="B4" s="180" t="n">
        <v>38.6</v>
      </c>
      <c r="C4" s="181" t="n">
        <v>38</v>
      </c>
      <c r="D4" s="181" t="n">
        <v>39</v>
      </c>
      <c r="E4" s="181" t="n">
        <v>39</v>
      </c>
      <c r="F4" s="181" t="n">
        <v>39</v>
      </c>
      <c r="G4" s="181" t="n">
        <v>39</v>
      </c>
      <c r="H4" s="181" t="n">
        <v>39</v>
      </c>
      <c r="I4" s="181" t="n">
        <v>39</v>
      </c>
      <c r="J4" s="181" t="n">
        <v>39</v>
      </c>
      <c r="K4" s="181" t="n">
        <v>39</v>
      </c>
      <c r="L4" s="181" t="n">
        <v>39</v>
      </c>
      <c r="M4" s="181" t="n">
        <v>39</v>
      </c>
      <c r="N4" s="181" t="n">
        <v>39</v>
      </c>
      <c r="O4" s="181" t="n">
        <v>39</v>
      </c>
      <c r="P4" s="181" t="n">
        <v>39</v>
      </c>
      <c r="Q4" s="181" t="n">
        <v>39</v>
      </c>
      <c r="R4" s="181" t="n">
        <v>39</v>
      </c>
      <c r="S4" s="181" t="n">
        <v>39</v>
      </c>
      <c r="T4" s="181" t="n">
        <v>39</v>
      </c>
      <c r="U4" s="181" t="n">
        <v>39</v>
      </c>
      <c r="V4" s="181" t="n">
        <v>39</v>
      </c>
      <c r="W4" s="181" t="n">
        <v>39</v>
      </c>
      <c r="X4" s="181" t="n">
        <v>39</v>
      </c>
      <c r="Y4" s="181" t="n">
        <v>39</v>
      </c>
      <c r="Z4" s="181" t="n">
        <v>39</v>
      </c>
      <c r="AA4" s="181" t="n">
        <v>39</v>
      </c>
      <c r="AB4" s="181" t="n">
        <v>39</v>
      </c>
      <c r="AC4" s="181"/>
      <c r="AD4" s="181" t="n">
        <v>0</v>
      </c>
      <c r="AE4" s="181" t="n">
        <v>0</v>
      </c>
      <c r="AF4" s="181" t="n">
        <v>0</v>
      </c>
      <c r="AG4" s="182" t="n">
        <v>38.3</v>
      </c>
    </row>
    <row r="5" customFormat="false" ht="11.25" hidden="false" customHeight="false" outlineLevel="0" collapsed="false">
      <c r="A5" s="183" t="s">
        <v>12</v>
      </c>
      <c r="B5" s="184" t="n">
        <v>38.9</v>
      </c>
      <c r="C5" s="185" t="n">
        <v>38.9</v>
      </c>
      <c r="D5" s="185" t="n">
        <v>39.25</v>
      </c>
      <c r="E5" s="185" t="n">
        <v>39.25</v>
      </c>
      <c r="F5" s="185" t="n">
        <v>39.25</v>
      </c>
      <c r="G5" s="185" t="n">
        <v>39.25</v>
      </c>
      <c r="H5" s="185" t="n">
        <v>39.25</v>
      </c>
      <c r="I5" s="185" t="n">
        <v>39.25</v>
      </c>
      <c r="J5" s="185" t="n">
        <v>39.25</v>
      </c>
      <c r="K5" s="185" t="n">
        <v>39.25</v>
      </c>
      <c r="L5" s="185" t="n">
        <v>39.25</v>
      </c>
      <c r="M5" s="185" t="n">
        <v>39.25</v>
      </c>
      <c r="N5" s="185" t="n">
        <v>39.25</v>
      </c>
      <c r="O5" s="185" t="n">
        <v>39.25</v>
      </c>
      <c r="P5" s="185" t="n">
        <v>39.25</v>
      </c>
      <c r="Q5" s="185" t="n">
        <v>39.25</v>
      </c>
      <c r="R5" s="185" t="n">
        <v>39.25</v>
      </c>
      <c r="S5" s="185" t="n">
        <v>39.25</v>
      </c>
      <c r="T5" s="185" t="n">
        <v>39.25</v>
      </c>
      <c r="U5" s="185" t="n">
        <v>39.25</v>
      </c>
      <c r="V5" s="185" t="n">
        <v>39.25</v>
      </c>
      <c r="W5" s="185" t="n">
        <v>39.25</v>
      </c>
      <c r="X5" s="185" t="n">
        <v>39.25</v>
      </c>
      <c r="Y5" s="185" t="n">
        <v>39.25</v>
      </c>
      <c r="Z5" s="185" t="n">
        <v>39.25</v>
      </c>
      <c r="AA5" s="185" t="n">
        <v>39.25</v>
      </c>
      <c r="AB5" s="185" t="n">
        <v>39.25</v>
      </c>
      <c r="AC5" s="185"/>
      <c r="AD5" s="185" t="n">
        <v>0</v>
      </c>
      <c r="AE5" s="185" t="n">
        <v>0</v>
      </c>
      <c r="AF5" s="185" t="n">
        <v>0</v>
      </c>
      <c r="AG5" s="186" t="n">
        <v>38.9</v>
      </c>
    </row>
    <row r="6" customFormat="false" ht="11.25" hidden="false" customHeight="false" outlineLevel="0" collapsed="false">
      <c r="A6" s="183" t="s">
        <v>14</v>
      </c>
      <c r="B6" s="184" t="n">
        <v>38.03</v>
      </c>
      <c r="C6" s="185" t="n">
        <v>34.7</v>
      </c>
      <c r="D6" s="185" t="n">
        <v>39</v>
      </c>
      <c r="E6" s="185" t="n">
        <v>39</v>
      </c>
      <c r="F6" s="185" t="n">
        <v>39</v>
      </c>
      <c r="G6" s="185" t="n">
        <v>39</v>
      </c>
      <c r="H6" s="185" t="n">
        <v>39</v>
      </c>
      <c r="I6" s="185" t="n">
        <v>39</v>
      </c>
      <c r="J6" s="185" t="n">
        <v>39</v>
      </c>
      <c r="K6" s="185" t="n">
        <v>39</v>
      </c>
      <c r="L6" s="185" t="n">
        <v>39</v>
      </c>
      <c r="M6" s="185" t="n">
        <v>39</v>
      </c>
      <c r="N6" s="185" t="n">
        <v>39</v>
      </c>
      <c r="O6" s="185" t="n">
        <v>39</v>
      </c>
      <c r="P6" s="185" t="n">
        <v>39</v>
      </c>
      <c r="Q6" s="185" t="n">
        <v>39</v>
      </c>
      <c r="R6" s="185" t="n">
        <v>39</v>
      </c>
      <c r="S6" s="185" t="n">
        <v>39</v>
      </c>
      <c r="T6" s="185" t="n">
        <v>39</v>
      </c>
      <c r="U6" s="185" t="n">
        <v>39</v>
      </c>
      <c r="V6" s="185" t="n">
        <v>39</v>
      </c>
      <c r="W6" s="185" t="n">
        <v>39</v>
      </c>
      <c r="X6" s="185" t="n">
        <v>39</v>
      </c>
      <c r="Y6" s="185" t="n">
        <v>39</v>
      </c>
      <c r="Z6" s="185" t="n">
        <v>39</v>
      </c>
      <c r="AA6" s="185" t="n">
        <v>39</v>
      </c>
      <c r="AB6" s="185" t="n">
        <v>39</v>
      </c>
      <c r="AC6" s="185"/>
      <c r="AD6" s="185" t="n">
        <v>0</v>
      </c>
      <c r="AE6" s="185" t="n">
        <v>0</v>
      </c>
      <c r="AF6" s="185" t="n">
        <v>0</v>
      </c>
      <c r="AG6" s="186" t="n">
        <v>36.365</v>
      </c>
    </row>
    <row r="7" customFormat="false" ht="11.25" hidden="false" customHeight="false" outlineLevel="0" collapsed="false">
      <c r="A7" s="183" t="s">
        <v>17</v>
      </c>
      <c r="B7" s="184" t="n">
        <v>38.3</v>
      </c>
      <c r="C7" s="185" t="n">
        <v>27.1875</v>
      </c>
      <c r="D7" s="185" t="n">
        <v>24.9</v>
      </c>
      <c r="E7" s="185" t="n">
        <v>24.9</v>
      </c>
      <c r="F7" s="185" t="n">
        <v>24.8999996185303</v>
      </c>
      <c r="G7" s="185" t="n">
        <v>20.1749992370605</v>
      </c>
      <c r="H7" s="185" t="n">
        <v>20.1749992370605</v>
      </c>
      <c r="I7" s="185" t="n">
        <v>20.1749992370605</v>
      </c>
      <c r="J7" s="185" t="n">
        <v>20.1749992370605</v>
      </c>
      <c r="K7" s="185" t="n">
        <v>20.1749992370605</v>
      </c>
      <c r="L7" s="185" t="n">
        <v>26</v>
      </c>
      <c r="M7" s="185" t="n">
        <v>20.1749992370605</v>
      </c>
      <c r="N7" s="185" t="n">
        <v>20.1749992370605</v>
      </c>
      <c r="O7" s="185" t="n">
        <v>20.1749992370605</v>
      </c>
      <c r="P7" s="185" t="n">
        <v>20.1749992370605</v>
      </c>
      <c r="Q7" s="185" t="n">
        <v>20.1749992370605</v>
      </c>
      <c r="R7" s="185" t="n">
        <v>26</v>
      </c>
      <c r="S7" s="185" t="n">
        <v>20.1749992370605</v>
      </c>
      <c r="T7" s="185" t="n">
        <v>20.1749992370605</v>
      </c>
      <c r="U7" s="185" t="n">
        <v>20.1749992370605</v>
      </c>
      <c r="V7" s="185" t="n">
        <v>20.1749992370605</v>
      </c>
      <c r="W7" s="185" t="n">
        <v>26</v>
      </c>
      <c r="X7" s="185" t="n">
        <v>20.1749992370605</v>
      </c>
      <c r="Y7" s="185" t="n">
        <v>20.1749992370605</v>
      </c>
      <c r="Z7" s="185" t="n">
        <v>20.1749992370605</v>
      </c>
      <c r="AA7" s="185" t="n">
        <v>20.1749992370605</v>
      </c>
      <c r="AB7" s="185" t="n">
        <v>26</v>
      </c>
      <c r="AC7" s="185"/>
      <c r="AD7" s="185" t="n">
        <v>0</v>
      </c>
      <c r="AE7" s="185" t="n">
        <v>0</v>
      </c>
      <c r="AF7" s="185" t="n">
        <v>0</v>
      </c>
      <c r="AG7" s="186" t="n">
        <v>32.74375</v>
      </c>
    </row>
    <row r="8" customFormat="false" ht="11.25" hidden="false" customHeight="false" outlineLevel="0" collapsed="false">
      <c r="A8" s="183" t="s">
        <v>15</v>
      </c>
      <c r="B8" s="184" t="n">
        <v>38.3</v>
      </c>
      <c r="C8" s="185" t="n">
        <v>34.7</v>
      </c>
      <c r="D8" s="185" t="n">
        <v>37.25</v>
      </c>
      <c r="E8" s="185" t="n">
        <v>37.25</v>
      </c>
      <c r="F8" s="185" t="n">
        <v>37.25</v>
      </c>
      <c r="G8" s="185" t="n">
        <v>37.25</v>
      </c>
      <c r="H8" s="185" t="n">
        <v>37.25</v>
      </c>
      <c r="I8" s="185" t="n">
        <v>37.25</v>
      </c>
      <c r="J8" s="185" t="n">
        <v>37.25</v>
      </c>
      <c r="K8" s="185" t="n">
        <v>37.25</v>
      </c>
      <c r="L8" s="185" t="n">
        <v>37.25</v>
      </c>
      <c r="M8" s="185" t="n">
        <v>37.25</v>
      </c>
      <c r="N8" s="185" t="n">
        <v>37.25</v>
      </c>
      <c r="O8" s="185" t="n">
        <v>37.25</v>
      </c>
      <c r="P8" s="185" t="n">
        <v>37.25</v>
      </c>
      <c r="Q8" s="185" t="n">
        <v>37.25</v>
      </c>
      <c r="R8" s="185" t="n">
        <v>37.25</v>
      </c>
      <c r="S8" s="185" t="n">
        <v>37.25</v>
      </c>
      <c r="T8" s="185" t="n">
        <v>37.25</v>
      </c>
      <c r="U8" s="185" t="n">
        <v>37.25</v>
      </c>
      <c r="V8" s="185" t="n">
        <v>37.25</v>
      </c>
      <c r="W8" s="185" t="n">
        <v>37.25</v>
      </c>
      <c r="X8" s="185" t="n">
        <v>37.25</v>
      </c>
      <c r="Y8" s="185" t="n">
        <v>37.25</v>
      </c>
      <c r="Z8" s="185" t="n">
        <v>37.25</v>
      </c>
      <c r="AA8" s="185" t="n">
        <v>37.25</v>
      </c>
      <c r="AB8" s="185" t="n">
        <v>37.25</v>
      </c>
      <c r="AC8" s="185"/>
      <c r="AD8" s="185" t="n">
        <v>0</v>
      </c>
      <c r="AE8" s="185" t="n">
        <v>0</v>
      </c>
      <c r="AF8" s="185" t="n">
        <v>0</v>
      </c>
      <c r="AG8" s="186" t="n">
        <v>36.5</v>
      </c>
    </row>
    <row r="9" customFormat="false" ht="11.25" hidden="false" customHeight="false" outlineLevel="0" collapsed="false">
      <c r="A9" s="183" t="s">
        <v>11</v>
      </c>
      <c r="B9" s="184" t="n">
        <v>38.75</v>
      </c>
      <c r="C9" s="185" t="n">
        <v>38.5</v>
      </c>
      <c r="D9" s="185" t="n">
        <v>36.25</v>
      </c>
      <c r="E9" s="185" t="n">
        <v>36.25</v>
      </c>
      <c r="F9" s="185" t="n">
        <v>36.25</v>
      </c>
      <c r="G9" s="185" t="n">
        <v>36.25</v>
      </c>
      <c r="H9" s="185" t="n">
        <v>36.25</v>
      </c>
      <c r="I9" s="185" t="n">
        <v>36.25</v>
      </c>
      <c r="J9" s="185" t="n">
        <v>36.25</v>
      </c>
      <c r="K9" s="185" t="n">
        <v>36.25</v>
      </c>
      <c r="L9" s="185" t="n">
        <v>36.25</v>
      </c>
      <c r="M9" s="185" t="n">
        <v>36.25</v>
      </c>
      <c r="N9" s="185" t="n">
        <v>36.25</v>
      </c>
      <c r="O9" s="185" t="n">
        <v>36.25</v>
      </c>
      <c r="P9" s="185" t="n">
        <v>36.25</v>
      </c>
      <c r="Q9" s="185" t="n">
        <v>36.25</v>
      </c>
      <c r="R9" s="185" t="n">
        <v>36.25</v>
      </c>
      <c r="S9" s="185" t="n">
        <v>36.25</v>
      </c>
      <c r="T9" s="185" t="n">
        <v>36.25</v>
      </c>
      <c r="U9" s="185" t="n">
        <v>36.25</v>
      </c>
      <c r="V9" s="185" t="n">
        <v>36.25</v>
      </c>
      <c r="W9" s="185" t="n">
        <v>36.25</v>
      </c>
      <c r="X9" s="185" t="n">
        <v>36.25</v>
      </c>
      <c r="Y9" s="185" t="n">
        <v>36.25</v>
      </c>
      <c r="Z9" s="185" t="n">
        <v>36.25</v>
      </c>
      <c r="AA9" s="185" t="n">
        <v>36.25</v>
      </c>
      <c r="AB9" s="185" t="n">
        <v>36.25</v>
      </c>
      <c r="AC9" s="185"/>
      <c r="AD9" s="185" t="n">
        <v>0</v>
      </c>
      <c r="AE9" s="185" t="n">
        <v>0</v>
      </c>
      <c r="AF9" s="185" t="n">
        <v>0</v>
      </c>
      <c r="AG9" s="186" t="n">
        <v>38.625</v>
      </c>
    </row>
    <row r="10" customFormat="false" ht="12" hidden="false" customHeight="false" outlineLevel="0" collapsed="false">
      <c r="A10" s="187" t="s">
        <v>16</v>
      </c>
      <c r="B10" s="188" t="n">
        <v>39.75</v>
      </c>
      <c r="C10" s="189" t="n">
        <v>39.5</v>
      </c>
      <c r="D10" s="189" t="n">
        <v>37.25</v>
      </c>
      <c r="E10" s="189" t="n">
        <v>37.25</v>
      </c>
      <c r="F10" s="189" t="n">
        <v>37.25</v>
      </c>
      <c r="G10" s="189" t="n">
        <v>37.25</v>
      </c>
      <c r="H10" s="189" t="n">
        <v>37.25</v>
      </c>
      <c r="I10" s="189" t="n">
        <v>37.25</v>
      </c>
      <c r="J10" s="189" t="n">
        <v>37.25</v>
      </c>
      <c r="K10" s="189" t="n">
        <v>37.25</v>
      </c>
      <c r="L10" s="189" t="n">
        <v>37.25</v>
      </c>
      <c r="M10" s="189" t="n">
        <v>37.25</v>
      </c>
      <c r="N10" s="189" t="n">
        <v>37.25</v>
      </c>
      <c r="O10" s="189" t="n">
        <v>37.25</v>
      </c>
      <c r="P10" s="189" t="n">
        <v>37.25</v>
      </c>
      <c r="Q10" s="189" t="n">
        <v>37.25</v>
      </c>
      <c r="R10" s="189" t="n">
        <v>37.25</v>
      </c>
      <c r="S10" s="189" t="n">
        <v>37.25</v>
      </c>
      <c r="T10" s="189" t="n">
        <v>37.25</v>
      </c>
      <c r="U10" s="189" t="n">
        <v>37.25</v>
      </c>
      <c r="V10" s="189" t="n">
        <v>37.25</v>
      </c>
      <c r="W10" s="189" t="n">
        <v>37.25</v>
      </c>
      <c r="X10" s="189" t="n">
        <v>37.25</v>
      </c>
      <c r="Y10" s="189" t="n">
        <v>37.25</v>
      </c>
      <c r="Z10" s="189" t="n">
        <v>37.25</v>
      </c>
      <c r="AA10" s="189" t="n">
        <v>37.25</v>
      </c>
      <c r="AB10" s="189" t="n">
        <v>37.25</v>
      </c>
      <c r="AC10" s="189"/>
      <c r="AD10" s="189" t="n">
        <v>0</v>
      </c>
      <c r="AE10" s="189" t="n">
        <v>0</v>
      </c>
      <c r="AF10" s="189" t="n">
        <v>0</v>
      </c>
      <c r="AG10" s="190" t="n">
        <v>39.625</v>
      </c>
    </row>
    <row r="11" customFormat="false" ht="11.25" hidden="false" customHeight="false" outlineLevel="0" collapsed="false"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</row>
    <row r="12" customFormat="false" ht="15.75" hidden="false" customHeight="false" outlineLevel="0" collapsed="false">
      <c r="A12" s="176" t="s">
        <v>76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 customFormat="false" ht="15.75" hidden="false" customHeight="true" outlineLevel="0" collapsed="false">
      <c r="A13" s="192" t="s">
        <v>9</v>
      </c>
      <c r="B13" s="193" t="n">
        <v>54</v>
      </c>
      <c r="C13" s="194" t="n">
        <v>54</v>
      </c>
      <c r="D13" s="194" t="n">
        <v>59.2499961853027</v>
      </c>
      <c r="E13" s="194" t="n">
        <v>59.2499961853027</v>
      </c>
      <c r="F13" s="194" t="n">
        <v>0</v>
      </c>
      <c r="G13" s="194" t="n">
        <v>59.2499961853027</v>
      </c>
      <c r="H13" s="194" t="n">
        <v>59.2499961853027</v>
      </c>
      <c r="I13" s="194" t="n">
        <v>59.2499961853027</v>
      </c>
      <c r="J13" s="194" t="n">
        <v>59.2499961853027</v>
      </c>
      <c r="K13" s="194" t="n">
        <v>59.2499961853027</v>
      </c>
      <c r="L13" s="194" t="n">
        <v>0</v>
      </c>
      <c r="M13" s="194" t="n">
        <v>59.2499961853027</v>
      </c>
      <c r="N13" s="194" t="n">
        <v>59.2499961853027</v>
      </c>
      <c r="O13" s="194" t="n">
        <v>59.2499961853027</v>
      </c>
      <c r="P13" s="194" t="n">
        <v>59.2499961853027</v>
      </c>
      <c r="Q13" s="194" t="n">
        <v>59.2499961853027</v>
      </c>
      <c r="R13" s="194" t="n">
        <v>0</v>
      </c>
      <c r="S13" s="194" t="n">
        <v>59.2499961853027</v>
      </c>
      <c r="T13" s="194" t="n">
        <v>59.2499961853027</v>
      </c>
      <c r="U13" s="194" t="n">
        <v>59.2499961853027</v>
      </c>
      <c r="V13" s="194" t="n">
        <v>57.7499961853027</v>
      </c>
      <c r="W13" s="194" t="n">
        <v>0</v>
      </c>
      <c r="X13" s="194" t="n">
        <v>59.2499940490723</v>
      </c>
      <c r="Y13" s="194" t="n">
        <v>59.2499961853027</v>
      </c>
      <c r="Z13" s="194" t="n">
        <v>59.2499961853027</v>
      </c>
      <c r="AA13" s="194" t="n">
        <v>59.2499961853027</v>
      </c>
      <c r="AB13" s="194" t="n">
        <v>59.2499961853027</v>
      </c>
      <c r="AC13" s="194"/>
      <c r="AD13" s="194" t="n">
        <v>0</v>
      </c>
      <c r="AE13" s="194" t="n">
        <v>0</v>
      </c>
      <c r="AF13" s="194" t="n">
        <v>0</v>
      </c>
      <c r="AG13" s="195" t="n">
        <v>54</v>
      </c>
    </row>
    <row r="16" customFormat="false" ht="15.75" hidden="false" customHeight="false" outlineLevel="0" collapsed="false">
      <c r="A16" s="176" t="s">
        <v>27</v>
      </c>
    </row>
    <row r="17" customFormat="false" ht="14.25" hidden="false" customHeight="true" outlineLevel="0" collapsed="false">
      <c r="A17" s="179" t="s">
        <v>13</v>
      </c>
      <c r="B17" s="180" t="n">
        <v>5.6</v>
      </c>
      <c r="C17" s="181" t="n">
        <v>5</v>
      </c>
      <c r="D17" s="181" t="n">
        <v>3.7</v>
      </c>
      <c r="E17" s="181" t="n">
        <v>3.7</v>
      </c>
      <c r="F17" s="181" t="n">
        <v>3.7</v>
      </c>
      <c r="G17" s="181" t="n">
        <v>3.7</v>
      </c>
      <c r="H17" s="181" t="n">
        <v>3.7</v>
      </c>
      <c r="I17" s="181" t="n">
        <v>3.7</v>
      </c>
      <c r="J17" s="181" t="n">
        <v>3.7</v>
      </c>
      <c r="K17" s="181" t="n">
        <v>3.7</v>
      </c>
      <c r="L17" s="181" t="n">
        <v>3.7</v>
      </c>
      <c r="M17" s="181" t="n">
        <v>3.7</v>
      </c>
      <c r="N17" s="181" t="n">
        <v>3.7</v>
      </c>
      <c r="O17" s="181" t="n">
        <v>3.7</v>
      </c>
      <c r="P17" s="181" t="n">
        <v>3.7</v>
      </c>
      <c r="Q17" s="181" t="n">
        <v>3.7</v>
      </c>
      <c r="R17" s="181" t="n">
        <v>3.7</v>
      </c>
      <c r="S17" s="181" t="n">
        <v>3.7</v>
      </c>
      <c r="T17" s="181" t="n">
        <v>3.7</v>
      </c>
      <c r="U17" s="181" t="n">
        <v>3.7</v>
      </c>
      <c r="V17" s="181" t="n">
        <v>3.7</v>
      </c>
      <c r="W17" s="181" t="n">
        <v>3.7</v>
      </c>
      <c r="X17" s="181" t="n">
        <v>3.7</v>
      </c>
      <c r="Y17" s="181" t="n">
        <v>3.7</v>
      </c>
      <c r="Z17" s="181" t="n">
        <v>3.7</v>
      </c>
      <c r="AA17" s="181" t="n">
        <v>3.7</v>
      </c>
      <c r="AB17" s="181" t="n">
        <v>3.7</v>
      </c>
      <c r="AC17" s="181"/>
      <c r="AD17" s="181" t="n">
        <v>0</v>
      </c>
      <c r="AE17" s="181" t="n">
        <v>0</v>
      </c>
      <c r="AF17" s="181" t="n">
        <v>0</v>
      </c>
      <c r="AG17" s="182" t="n">
        <v>5.41666666666666</v>
      </c>
    </row>
    <row r="18" customFormat="false" ht="11.25" hidden="false" customHeight="false" outlineLevel="0" collapsed="false">
      <c r="A18" s="183" t="s">
        <v>12</v>
      </c>
      <c r="B18" s="184" t="n">
        <v>5.9</v>
      </c>
      <c r="C18" s="185" t="n">
        <v>5.9</v>
      </c>
      <c r="D18" s="185" t="n">
        <v>3.75</v>
      </c>
      <c r="E18" s="185" t="n">
        <v>3.75</v>
      </c>
      <c r="F18" s="185" t="n">
        <v>3.75</v>
      </c>
      <c r="G18" s="185" t="n">
        <v>3.75</v>
      </c>
      <c r="H18" s="185" t="n">
        <v>3.75</v>
      </c>
      <c r="I18" s="185" t="n">
        <v>3.75</v>
      </c>
      <c r="J18" s="185" t="n">
        <v>3.75</v>
      </c>
      <c r="K18" s="185" t="n">
        <v>3.75</v>
      </c>
      <c r="L18" s="185" t="n">
        <v>3.75</v>
      </c>
      <c r="M18" s="185" t="n">
        <v>3.75</v>
      </c>
      <c r="N18" s="185" t="n">
        <v>3.75</v>
      </c>
      <c r="O18" s="185" t="n">
        <v>3.75</v>
      </c>
      <c r="P18" s="185" t="n">
        <v>3.75</v>
      </c>
      <c r="Q18" s="185" t="n">
        <v>3.75</v>
      </c>
      <c r="R18" s="185" t="n">
        <v>3.75</v>
      </c>
      <c r="S18" s="185" t="n">
        <v>3.75</v>
      </c>
      <c r="T18" s="185" t="n">
        <v>3.75</v>
      </c>
      <c r="U18" s="185" t="n">
        <v>3.75</v>
      </c>
      <c r="V18" s="185" t="n">
        <v>3.75</v>
      </c>
      <c r="W18" s="185" t="n">
        <v>3.75</v>
      </c>
      <c r="X18" s="185" t="n">
        <v>3.75</v>
      </c>
      <c r="Y18" s="185" t="n">
        <v>3.75</v>
      </c>
      <c r="Z18" s="185" t="n">
        <v>3.75</v>
      </c>
      <c r="AA18" s="185" t="n">
        <v>3.75</v>
      </c>
      <c r="AB18" s="185" t="n">
        <v>3.75</v>
      </c>
      <c r="AC18" s="185"/>
      <c r="AD18" s="185" t="n">
        <v>0</v>
      </c>
      <c r="AE18" s="185" t="n">
        <v>0</v>
      </c>
      <c r="AF18" s="185" t="n">
        <v>0</v>
      </c>
      <c r="AG18" s="186" t="n">
        <v>5.75</v>
      </c>
    </row>
    <row r="19" customFormat="false" ht="11.25" hidden="false" customHeight="false" outlineLevel="0" collapsed="false">
      <c r="A19" s="183" t="s">
        <v>14</v>
      </c>
      <c r="B19" s="184" t="n">
        <v>3.33</v>
      </c>
      <c r="C19" s="185" t="n">
        <v>0</v>
      </c>
      <c r="D19" s="185" t="n">
        <v>3.65</v>
      </c>
      <c r="E19" s="185" t="n">
        <v>3.65</v>
      </c>
      <c r="F19" s="185" t="n">
        <v>3.65</v>
      </c>
      <c r="G19" s="185" t="n">
        <v>3.65</v>
      </c>
      <c r="H19" s="185" t="n">
        <v>3.65</v>
      </c>
      <c r="I19" s="185" t="n">
        <v>3.65</v>
      </c>
      <c r="J19" s="185" t="n">
        <v>3.65</v>
      </c>
      <c r="K19" s="185" t="n">
        <v>3.65</v>
      </c>
      <c r="L19" s="185" t="n">
        <v>3.65</v>
      </c>
      <c r="M19" s="185" t="n">
        <v>3.65</v>
      </c>
      <c r="N19" s="185" t="n">
        <v>3.65</v>
      </c>
      <c r="O19" s="185" t="n">
        <v>3.65</v>
      </c>
      <c r="P19" s="185" t="n">
        <v>3.65</v>
      </c>
      <c r="Q19" s="185" t="n">
        <v>3.65</v>
      </c>
      <c r="R19" s="185" t="n">
        <v>3.65</v>
      </c>
      <c r="S19" s="185" t="n">
        <v>3.65</v>
      </c>
      <c r="T19" s="185" t="n">
        <v>3.65</v>
      </c>
      <c r="U19" s="185" t="n">
        <v>3.65</v>
      </c>
      <c r="V19" s="185" t="n">
        <v>3.65</v>
      </c>
      <c r="W19" s="185" t="n">
        <v>3.65</v>
      </c>
      <c r="X19" s="185" t="n">
        <v>3.65</v>
      </c>
      <c r="Y19" s="185" t="n">
        <v>3.65</v>
      </c>
      <c r="Z19" s="185" t="n">
        <v>3.65</v>
      </c>
      <c r="AA19" s="185" t="n">
        <v>3.65</v>
      </c>
      <c r="AB19" s="185" t="n">
        <v>3.65</v>
      </c>
      <c r="AC19" s="185"/>
      <c r="AD19" s="185" t="n">
        <v>0</v>
      </c>
      <c r="AE19" s="185" t="n">
        <v>0</v>
      </c>
      <c r="AF19" s="185" t="n">
        <v>0</v>
      </c>
      <c r="AG19" s="186" t="n">
        <v>1.96166666666667</v>
      </c>
    </row>
    <row r="20" customFormat="false" ht="11.25" hidden="false" customHeight="false" outlineLevel="0" collapsed="false">
      <c r="A20" s="183" t="s">
        <v>17</v>
      </c>
      <c r="B20" s="184" t="n">
        <v>11.1125</v>
      </c>
      <c r="C20" s="185" t="n">
        <v>0</v>
      </c>
      <c r="D20" s="185" t="n">
        <v>0</v>
      </c>
      <c r="E20" s="185" t="n">
        <v>0</v>
      </c>
      <c r="F20" s="185" t="n">
        <v>0</v>
      </c>
      <c r="G20" s="185" t="n">
        <v>0</v>
      </c>
      <c r="H20" s="185" t="n">
        <v>0</v>
      </c>
      <c r="I20" s="185" t="n">
        <v>0</v>
      </c>
      <c r="J20" s="185" t="n">
        <v>0</v>
      </c>
      <c r="K20" s="185" t="n">
        <v>0</v>
      </c>
      <c r="L20" s="185" t="n">
        <v>0</v>
      </c>
      <c r="M20" s="185" t="n">
        <v>0</v>
      </c>
      <c r="N20" s="185" t="n">
        <v>0</v>
      </c>
      <c r="O20" s="185" t="n">
        <v>0</v>
      </c>
      <c r="P20" s="185" t="n">
        <v>0</v>
      </c>
      <c r="Q20" s="185" t="n">
        <v>0</v>
      </c>
      <c r="R20" s="185" t="n">
        <v>0</v>
      </c>
      <c r="S20" s="185" t="n">
        <v>0</v>
      </c>
      <c r="T20" s="185" t="n">
        <v>0</v>
      </c>
      <c r="U20" s="185" t="n">
        <v>0</v>
      </c>
      <c r="V20" s="185" t="n">
        <v>0</v>
      </c>
      <c r="W20" s="185" t="n">
        <v>0</v>
      </c>
      <c r="X20" s="185" t="n">
        <v>0</v>
      </c>
      <c r="Y20" s="185" t="n">
        <v>0</v>
      </c>
      <c r="Z20" s="185" t="n">
        <v>0</v>
      </c>
      <c r="AA20" s="185" t="n">
        <v>0</v>
      </c>
      <c r="AB20" s="185" t="n">
        <v>0</v>
      </c>
      <c r="AC20" s="185"/>
      <c r="AD20" s="185" t="n">
        <v>0</v>
      </c>
      <c r="AE20" s="185" t="n">
        <v>0</v>
      </c>
      <c r="AF20" s="185" t="n">
        <v>0</v>
      </c>
      <c r="AG20" s="186" t="n">
        <v>3.60208333333333</v>
      </c>
    </row>
    <row r="21" customFormat="false" ht="11.25" hidden="false" customHeight="false" outlineLevel="0" collapsed="false">
      <c r="A21" s="183" t="s">
        <v>15</v>
      </c>
      <c r="B21" s="184" t="n">
        <v>3.59999999999999</v>
      </c>
      <c r="C21" s="185" t="n">
        <v>0</v>
      </c>
      <c r="D21" s="185" t="n">
        <v>3.15</v>
      </c>
      <c r="E21" s="185" t="n">
        <v>3.15</v>
      </c>
      <c r="F21" s="185" t="n">
        <v>3.15</v>
      </c>
      <c r="G21" s="185" t="n">
        <v>3.15</v>
      </c>
      <c r="H21" s="185" t="n">
        <v>3.15</v>
      </c>
      <c r="I21" s="185" t="n">
        <v>3.15</v>
      </c>
      <c r="J21" s="185" t="n">
        <v>3.15</v>
      </c>
      <c r="K21" s="185" t="n">
        <v>3.15</v>
      </c>
      <c r="L21" s="185" t="n">
        <v>3.15</v>
      </c>
      <c r="M21" s="185" t="n">
        <v>3.15</v>
      </c>
      <c r="N21" s="185" t="n">
        <v>3.15</v>
      </c>
      <c r="O21" s="185" t="n">
        <v>3.15</v>
      </c>
      <c r="P21" s="185" t="n">
        <v>3.15</v>
      </c>
      <c r="Q21" s="185" t="n">
        <v>3.15</v>
      </c>
      <c r="R21" s="185" t="n">
        <v>3.15</v>
      </c>
      <c r="S21" s="185" t="n">
        <v>3.15</v>
      </c>
      <c r="T21" s="185" t="n">
        <v>3.15</v>
      </c>
      <c r="U21" s="185" t="n">
        <v>3.15</v>
      </c>
      <c r="V21" s="185" t="n">
        <v>3.15</v>
      </c>
      <c r="W21" s="185" t="n">
        <v>3.15</v>
      </c>
      <c r="X21" s="185" t="n">
        <v>3.15</v>
      </c>
      <c r="Y21" s="185" t="n">
        <v>3.15</v>
      </c>
      <c r="Z21" s="185" t="n">
        <v>3.15</v>
      </c>
      <c r="AA21" s="185" t="n">
        <v>3.15</v>
      </c>
      <c r="AB21" s="185" t="n">
        <v>3.15</v>
      </c>
      <c r="AC21" s="185"/>
      <c r="AD21" s="185" t="n">
        <v>0</v>
      </c>
      <c r="AE21" s="185" t="n">
        <v>0</v>
      </c>
      <c r="AF21" s="185" t="n">
        <v>0</v>
      </c>
      <c r="AG21" s="186" t="n">
        <v>2.35</v>
      </c>
    </row>
    <row r="22" customFormat="false" ht="11.25" hidden="false" customHeight="false" outlineLevel="0" collapsed="false">
      <c r="A22" s="183" t="s">
        <v>11</v>
      </c>
      <c r="B22" s="184" t="n">
        <v>4.25</v>
      </c>
      <c r="C22" s="185" t="n">
        <v>4</v>
      </c>
      <c r="D22" s="185" t="n">
        <v>3.5</v>
      </c>
      <c r="E22" s="185" t="n">
        <v>3.5</v>
      </c>
      <c r="F22" s="185" t="n">
        <v>3.5</v>
      </c>
      <c r="G22" s="185" t="n">
        <v>3.5</v>
      </c>
      <c r="H22" s="185" t="n">
        <v>3.5</v>
      </c>
      <c r="I22" s="185" t="n">
        <v>3.5</v>
      </c>
      <c r="J22" s="185" t="n">
        <v>3.5</v>
      </c>
      <c r="K22" s="185" t="n">
        <v>3.5</v>
      </c>
      <c r="L22" s="185" t="n">
        <v>3.5</v>
      </c>
      <c r="M22" s="185" t="n">
        <v>3.5</v>
      </c>
      <c r="N22" s="185" t="n">
        <v>3.5</v>
      </c>
      <c r="O22" s="185" t="n">
        <v>3.5</v>
      </c>
      <c r="P22" s="185" t="n">
        <v>3.5</v>
      </c>
      <c r="Q22" s="185" t="n">
        <v>3.5</v>
      </c>
      <c r="R22" s="185" t="n">
        <v>3.5</v>
      </c>
      <c r="S22" s="185" t="n">
        <v>3.5</v>
      </c>
      <c r="T22" s="185" t="n">
        <v>3.5</v>
      </c>
      <c r="U22" s="185" t="n">
        <v>3.5</v>
      </c>
      <c r="V22" s="185" t="n">
        <v>3.5</v>
      </c>
      <c r="W22" s="185" t="n">
        <v>3.5</v>
      </c>
      <c r="X22" s="185" t="n">
        <v>3.5</v>
      </c>
      <c r="Y22" s="185" t="n">
        <v>3.5</v>
      </c>
      <c r="Z22" s="185" t="n">
        <v>3.5</v>
      </c>
      <c r="AA22" s="185" t="n">
        <v>3.5</v>
      </c>
      <c r="AB22" s="185" t="n">
        <v>3.5</v>
      </c>
      <c r="AC22" s="185"/>
      <c r="AD22" s="185" t="n">
        <v>0</v>
      </c>
      <c r="AE22" s="185" t="n">
        <v>0</v>
      </c>
      <c r="AF22" s="185" t="n">
        <v>0</v>
      </c>
      <c r="AG22" s="186" t="n">
        <v>4.29166666666666</v>
      </c>
    </row>
    <row r="23" customFormat="false" ht="12" hidden="false" customHeight="false" outlineLevel="0" collapsed="false">
      <c r="A23" s="187" t="s">
        <v>16</v>
      </c>
      <c r="B23" s="188" t="n">
        <v>4.25</v>
      </c>
      <c r="C23" s="189" t="n">
        <v>4</v>
      </c>
      <c r="D23" s="189" t="n">
        <v>3.5</v>
      </c>
      <c r="E23" s="189" t="n">
        <v>3.5</v>
      </c>
      <c r="F23" s="189" t="n">
        <v>3.5</v>
      </c>
      <c r="G23" s="189" t="n">
        <v>3.5</v>
      </c>
      <c r="H23" s="189" t="n">
        <v>3.5</v>
      </c>
      <c r="I23" s="189" t="n">
        <v>3.5</v>
      </c>
      <c r="J23" s="189" t="n">
        <v>3.5</v>
      </c>
      <c r="K23" s="189" t="n">
        <v>3.5</v>
      </c>
      <c r="L23" s="189" t="n">
        <v>3.5</v>
      </c>
      <c r="M23" s="189" t="n">
        <v>3.5</v>
      </c>
      <c r="N23" s="189" t="n">
        <v>3.5</v>
      </c>
      <c r="O23" s="189" t="n">
        <v>3.5</v>
      </c>
      <c r="P23" s="189" t="n">
        <v>3.5</v>
      </c>
      <c r="Q23" s="189" t="n">
        <v>3.5</v>
      </c>
      <c r="R23" s="189" t="n">
        <v>3.5</v>
      </c>
      <c r="S23" s="189" t="n">
        <v>3.5</v>
      </c>
      <c r="T23" s="189" t="n">
        <v>3.5</v>
      </c>
      <c r="U23" s="189" t="n">
        <v>3.5</v>
      </c>
      <c r="V23" s="189" t="n">
        <v>3.5</v>
      </c>
      <c r="W23" s="189" t="n">
        <v>3.5</v>
      </c>
      <c r="X23" s="189" t="n">
        <v>3.5</v>
      </c>
      <c r="Y23" s="189" t="n">
        <v>3.5</v>
      </c>
      <c r="Z23" s="189" t="n">
        <v>3.5</v>
      </c>
      <c r="AA23" s="189" t="n">
        <v>3.5</v>
      </c>
      <c r="AB23" s="189" t="n">
        <v>3.5</v>
      </c>
      <c r="AC23" s="189"/>
      <c r="AD23" s="189" t="n">
        <v>0</v>
      </c>
      <c r="AE23" s="189" t="n">
        <v>0</v>
      </c>
      <c r="AF23" s="189" t="n">
        <v>0</v>
      </c>
      <c r="AG23" s="190" t="n">
        <v>0</v>
      </c>
    </row>
    <row r="24" customFormat="false" ht="11.25" hidden="false" customHeight="false" outlineLevel="0" collapsed="false"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</row>
    <row r="25" customFormat="false" ht="15.75" hidden="false" customHeight="false" outlineLevel="0" collapsed="false">
      <c r="A25" s="176" t="s">
        <v>9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</row>
    <row r="26" customFormat="false" ht="18" hidden="false" customHeight="true" outlineLevel="0" collapsed="false">
      <c r="A26" s="192" t="s">
        <v>9</v>
      </c>
      <c r="B26" s="193" t="n">
        <v>1</v>
      </c>
      <c r="C26" s="194" t="n">
        <v>1</v>
      </c>
      <c r="D26" s="194" t="n">
        <v>4.75</v>
      </c>
      <c r="E26" s="194" t="n">
        <v>4.75</v>
      </c>
      <c r="F26" s="194" t="n">
        <v>0</v>
      </c>
      <c r="G26" s="194" t="n">
        <v>4.75</v>
      </c>
      <c r="H26" s="194" t="n">
        <v>4.75</v>
      </c>
      <c r="I26" s="194" t="n">
        <v>4.75</v>
      </c>
      <c r="J26" s="194" t="n">
        <v>4.75</v>
      </c>
      <c r="K26" s="194" t="n">
        <v>4.75</v>
      </c>
      <c r="L26" s="194" t="n">
        <v>0</v>
      </c>
      <c r="M26" s="194" t="n">
        <v>4.75</v>
      </c>
      <c r="N26" s="194" t="n">
        <v>4.75</v>
      </c>
      <c r="O26" s="194" t="n">
        <v>4.75</v>
      </c>
      <c r="P26" s="194" t="n">
        <v>4.75</v>
      </c>
      <c r="Q26" s="194" t="n">
        <v>4.75</v>
      </c>
      <c r="R26" s="194" t="n">
        <v>0</v>
      </c>
      <c r="S26" s="194" t="n">
        <v>4.75</v>
      </c>
      <c r="T26" s="194" t="n">
        <v>4.75</v>
      </c>
      <c r="U26" s="194" t="n">
        <v>4.75</v>
      </c>
      <c r="V26" s="194" t="n">
        <v>3.25</v>
      </c>
      <c r="W26" s="194" t="n">
        <v>0</v>
      </c>
      <c r="X26" s="194" t="n">
        <v>4.75</v>
      </c>
      <c r="Y26" s="194" t="n">
        <v>59.2499961853027</v>
      </c>
      <c r="Z26" s="194" t="n">
        <v>59.2499961853027</v>
      </c>
      <c r="AA26" s="194" t="n">
        <v>59.2499961853027</v>
      </c>
      <c r="AB26" s="194" t="n">
        <v>4.75</v>
      </c>
      <c r="AC26" s="194" t="n">
        <v>0.333333333333336</v>
      </c>
      <c r="AD26" s="194" t="n">
        <v>0</v>
      </c>
      <c r="AE26" s="194" t="n">
        <v>0</v>
      </c>
      <c r="AF26" s="194" t="n">
        <v>0</v>
      </c>
      <c r="AG26" s="195" t="n">
        <v>0.333333333333336</v>
      </c>
    </row>
    <row r="29" customFormat="false" ht="15.75" hidden="false" customHeight="false" outlineLevel="0" collapsed="false">
      <c r="A29" s="176" t="s">
        <v>77</v>
      </c>
      <c r="B29" s="177" t="n">
        <v>37194</v>
      </c>
      <c r="C29" s="177" t="n">
        <v>37195</v>
      </c>
      <c r="D29" s="177" t="n">
        <v>37196</v>
      </c>
      <c r="E29" s="177" t="n">
        <v>37197</v>
      </c>
      <c r="F29" s="177" t="n">
        <v>37198</v>
      </c>
      <c r="G29" s="177" t="n">
        <v>37199</v>
      </c>
      <c r="H29" s="177" t="n">
        <v>37200</v>
      </c>
      <c r="I29" s="177" t="n">
        <v>37201</v>
      </c>
      <c r="J29" s="177" t="n">
        <v>37202</v>
      </c>
      <c r="K29" s="177" t="n">
        <v>37203</v>
      </c>
      <c r="L29" s="177" t="n">
        <v>37204</v>
      </c>
      <c r="M29" s="177" t="n">
        <v>37205</v>
      </c>
      <c r="N29" s="177" t="n">
        <v>37206</v>
      </c>
      <c r="O29" s="177" t="n">
        <v>37207</v>
      </c>
      <c r="P29" s="177" t="n">
        <v>37208</v>
      </c>
      <c r="Q29" s="177" t="n">
        <v>37209</v>
      </c>
      <c r="R29" s="177" t="n">
        <v>37210</v>
      </c>
      <c r="S29" s="177" t="n">
        <v>37211</v>
      </c>
      <c r="T29" s="177" t="n">
        <v>37212</v>
      </c>
      <c r="U29" s="177" t="n">
        <v>37213</v>
      </c>
      <c r="V29" s="177" t="n">
        <v>37214</v>
      </c>
      <c r="W29" s="177" t="n">
        <v>37215</v>
      </c>
      <c r="X29" s="177" t="n">
        <v>37216</v>
      </c>
      <c r="Y29" s="177" t="n">
        <v>37217</v>
      </c>
      <c r="Z29" s="177" t="n">
        <v>37218</v>
      </c>
      <c r="AA29" s="177" t="n">
        <v>37219</v>
      </c>
      <c r="AB29" s="177" t="n">
        <v>37220</v>
      </c>
      <c r="AC29" s="177" t="n">
        <v>37221</v>
      </c>
      <c r="AD29" s="177" t="n">
        <v>37222</v>
      </c>
      <c r="AE29" s="177" t="n">
        <v>37223</v>
      </c>
      <c r="AF29" s="177" t="n">
        <v>37224</v>
      </c>
      <c r="AG29" s="177" t="s">
        <v>74</v>
      </c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</row>
    <row r="30" customFormat="false" ht="13.5" hidden="false" customHeight="true" outlineLevel="0" collapsed="false">
      <c r="A30" s="179" t="s">
        <v>13</v>
      </c>
      <c r="B30" s="180" t="n">
        <v>29.25</v>
      </c>
      <c r="C30" s="181" t="n">
        <v>29.25</v>
      </c>
      <c r="D30" s="181" t="n">
        <v>30</v>
      </c>
      <c r="E30" s="181" t="n">
        <v>30</v>
      </c>
      <c r="F30" s="181" t="n">
        <v>30</v>
      </c>
      <c r="G30" s="181" t="n">
        <v>30</v>
      </c>
      <c r="H30" s="181" t="n">
        <v>30</v>
      </c>
      <c r="I30" s="181" t="n">
        <v>30</v>
      </c>
      <c r="J30" s="181" t="n">
        <v>30</v>
      </c>
      <c r="K30" s="181" t="n">
        <v>30</v>
      </c>
      <c r="L30" s="181" t="n">
        <v>30</v>
      </c>
      <c r="M30" s="181" t="n">
        <v>30</v>
      </c>
      <c r="N30" s="181" t="n">
        <v>30</v>
      </c>
      <c r="O30" s="181" t="n">
        <v>30</v>
      </c>
      <c r="P30" s="181" t="n">
        <v>30</v>
      </c>
      <c r="Q30" s="181" t="n">
        <v>30</v>
      </c>
      <c r="R30" s="181" t="n">
        <v>30</v>
      </c>
      <c r="S30" s="181" t="n">
        <v>30</v>
      </c>
      <c r="T30" s="181" t="n">
        <v>30</v>
      </c>
      <c r="U30" s="181" t="n">
        <v>30</v>
      </c>
      <c r="V30" s="181" t="n">
        <v>30</v>
      </c>
      <c r="W30" s="181" t="n">
        <v>30</v>
      </c>
      <c r="X30" s="181" t="n">
        <v>30</v>
      </c>
      <c r="Y30" s="181" t="n">
        <v>30</v>
      </c>
      <c r="Z30" s="181" t="n">
        <v>30</v>
      </c>
      <c r="AA30" s="181" t="n">
        <v>30</v>
      </c>
      <c r="AB30" s="181" t="n">
        <v>30</v>
      </c>
      <c r="AC30" s="181" t="n">
        <v>30</v>
      </c>
      <c r="AD30" s="181" t="n">
        <v>30</v>
      </c>
      <c r="AE30" s="181" t="n">
        <v>30</v>
      </c>
      <c r="AF30" s="181" t="n">
        <v>30</v>
      </c>
      <c r="AG30" s="182" t="n">
        <v>29.25</v>
      </c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</row>
    <row r="31" customFormat="false" ht="11.25" hidden="false" customHeight="false" outlineLevel="0" collapsed="false">
      <c r="A31" s="183" t="s">
        <v>12</v>
      </c>
      <c r="B31" s="184" t="n">
        <v>30</v>
      </c>
      <c r="C31" s="185" t="n">
        <v>30</v>
      </c>
      <c r="D31" s="185" t="n">
        <v>30</v>
      </c>
      <c r="E31" s="185" t="n">
        <v>30</v>
      </c>
      <c r="F31" s="185" t="n">
        <v>30</v>
      </c>
      <c r="G31" s="185" t="n">
        <v>30</v>
      </c>
      <c r="H31" s="185" t="n">
        <v>30</v>
      </c>
      <c r="I31" s="185" t="n">
        <v>30</v>
      </c>
      <c r="J31" s="185" t="n">
        <v>30</v>
      </c>
      <c r="K31" s="185" t="n">
        <v>30</v>
      </c>
      <c r="L31" s="185" t="n">
        <v>30</v>
      </c>
      <c r="M31" s="185" t="n">
        <v>30</v>
      </c>
      <c r="N31" s="185" t="n">
        <v>30</v>
      </c>
      <c r="O31" s="185" t="n">
        <v>30</v>
      </c>
      <c r="P31" s="185" t="n">
        <v>30</v>
      </c>
      <c r="Q31" s="185" t="n">
        <v>30</v>
      </c>
      <c r="R31" s="185" t="n">
        <v>30</v>
      </c>
      <c r="S31" s="185" t="n">
        <v>30</v>
      </c>
      <c r="T31" s="185" t="n">
        <v>30</v>
      </c>
      <c r="U31" s="185" t="n">
        <v>30</v>
      </c>
      <c r="V31" s="185" t="n">
        <v>30</v>
      </c>
      <c r="W31" s="185" t="n">
        <v>30</v>
      </c>
      <c r="X31" s="185" t="n">
        <v>30</v>
      </c>
      <c r="Y31" s="185" t="n">
        <v>30</v>
      </c>
      <c r="Z31" s="185" t="n">
        <v>30</v>
      </c>
      <c r="AA31" s="185" t="n">
        <v>30</v>
      </c>
      <c r="AB31" s="185" t="n">
        <v>30</v>
      </c>
      <c r="AC31" s="185" t="n">
        <v>30</v>
      </c>
      <c r="AD31" s="185" t="n">
        <v>30</v>
      </c>
      <c r="AE31" s="185" t="n">
        <v>30</v>
      </c>
      <c r="AF31" s="185" t="n">
        <v>30</v>
      </c>
      <c r="AG31" s="186" t="n">
        <v>30</v>
      </c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</row>
    <row r="32" customFormat="false" ht="11.25" hidden="false" customHeight="false" outlineLevel="0" collapsed="false">
      <c r="A32" s="183" t="s">
        <v>14</v>
      </c>
      <c r="B32" s="184" t="n">
        <v>27.93</v>
      </c>
      <c r="C32" s="185" t="n">
        <v>25</v>
      </c>
      <c r="D32" s="185" t="n">
        <v>30.25</v>
      </c>
      <c r="E32" s="185" t="n">
        <v>30.25</v>
      </c>
      <c r="F32" s="185" t="n">
        <v>30.25</v>
      </c>
      <c r="G32" s="185" t="n">
        <v>30.25</v>
      </c>
      <c r="H32" s="185" t="n">
        <v>30.25</v>
      </c>
      <c r="I32" s="185" t="n">
        <v>30.25</v>
      </c>
      <c r="J32" s="185" t="n">
        <v>30.25</v>
      </c>
      <c r="K32" s="185" t="n">
        <v>30.25</v>
      </c>
      <c r="L32" s="185" t="n">
        <v>30.25</v>
      </c>
      <c r="M32" s="185" t="n">
        <v>30.25</v>
      </c>
      <c r="N32" s="185" t="n">
        <v>30.25</v>
      </c>
      <c r="O32" s="185" t="n">
        <v>30.25</v>
      </c>
      <c r="P32" s="185" t="n">
        <v>30.25</v>
      </c>
      <c r="Q32" s="185" t="n">
        <v>30.25</v>
      </c>
      <c r="R32" s="185" t="n">
        <v>30.25</v>
      </c>
      <c r="S32" s="185" t="n">
        <v>30.25</v>
      </c>
      <c r="T32" s="185" t="n">
        <v>30.25</v>
      </c>
      <c r="U32" s="185" t="n">
        <v>30.25</v>
      </c>
      <c r="V32" s="185" t="n">
        <v>30.25</v>
      </c>
      <c r="W32" s="185" t="n">
        <v>30.25</v>
      </c>
      <c r="X32" s="185" t="n">
        <v>30.25</v>
      </c>
      <c r="Y32" s="185" t="n">
        <v>30.25</v>
      </c>
      <c r="Z32" s="185" t="n">
        <v>30.25</v>
      </c>
      <c r="AA32" s="185" t="n">
        <v>30.25</v>
      </c>
      <c r="AB32" s="185" t="n">
        <v>30.25</v>
      </c>
      <c r="AC32" s="185" t="n">
        <v>30.25</v>
      </c>
      <c r="AD32" s="185" t="n">
        <v>30.25</v>
      </c>
      <c r="AE32" s="185" t="n">
        <v>30.25</v>
      </c>
      <c r="AF32" s="185" t="n">
        <v>30.25</v>
      </c>
      <c r="AG32" s="186" t="n">
        <v>26.465</v>
      </c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</row>
    <row r="33" customFormat="false" ht="11.25" hidden="false" customHeight="false" outlineLevel="0" collapsed="false">
      <c r="A33" s="183" t="s">
        <v>17</v>
      </c>
      <c r="B33" s="184" t="n">
        <v>27.1875</v>
      </c>
      <c r="C33" s="185" t="n">
        <v>27.1875</v>
      </c>
      <c r="D33" s="185" t="n">
        <v>18.608</v>
      </c>
      <c r="E33" s="185" t="n">
        <v>18.608</v>
      </c>
      <c r="F33" s="185" t="n">
        <v>24.8999996185303</v>
      </c>
      <c r="G33" s="185" t="n">
        <v>20.1749992370605</v>
      </c>
      <c r="H33" s="185" t="n">
        <v>20.1749992370605</v>
      </c>
      <c r="I33" s="185" t="n">
        <v>20.1749992370605</v>
      </c>
      <c r="J33" s="185" t="n">
        <v>20.1749992370605</v>
      </c>
      <c r="K33" s="185" t="n">
        <v>20.1749992370605</v>
      </c>
      <c r="L33" s="185" t="n">
        <v>20.1749992370605</v>
      </c>
      <c r="M33" s="185" t="n">
        <v>26</v>
      </c>
      <c r="N33" s="185" t="n">
        <v>20.1749992370605</v>
      </c>
      <c r="O33" s="185" t="n">
        <v>20.1749992370605</v>
      </c>
      <c r="P33" s="185" t="n">
        <v>20.1749992370605</v>
      </c>
      <c r="Q33" s="185" t="n">
        <v>20.1749992370605</v>
      </c>
      <c r="R33" s="185" t="n">
        <v>20.1749992370605</v>
      </c>
      <c r="S33" s="185" t="n">
        <v>20.1749992370605</v>
      </c>
      <c r="T33" s="185" t="n">
        <v>26</v>
      </c>
      <c r="U33" s="185" t="n">
        <v>20.1749992370605</v>
      </c>
      <c r="V33" s="185" t="n">
        <v>20.1749992370605</v>
      </c>
      <c r="W33" s="185" t="n">
        <v>20.1749992370605</v>
      </c>
      <c r="X33" s="185" t="n">
        <v>20.1749992370605</v>
      </c>
      <c r="Y33" s="185" t="n">
        <v>20.1749992370605</v>
      </c>
      <c r="Z33" s="185" t="n">
        <v>20.1749992370605</v>
      </c>
      <c r="AA33" s="185" t="n">
        <v>26</v>
      </c>
      <c r="AB33" s="185" t="n">
        <v>20.1749992370605</v>
      </c>
      <c r="AC33" s="185" t="n">
        <v>20.1749992370605</v>
      </c>
      <c r="AD33" s="185" t="n">
        <v>20.1749992370605</v>
      </c>
      <c r="AE33" s="185" t="n">
        <v>20.1749992370605</v>
      </c>
      <c r="AF33" s="185" t="n">
        <v>20.1749992370605</v>
      </c>
      <c r="AG33" s="186" t="n">
        <v>27.1875</v>
      </c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</row>
    <row r="34" customFormat="false" ht="11.25" hidden="false" customHeight="false" outlineLevel="0" collapsed="false">
      <c r="A34" s="183" t="s">
        <v>15</v>
      </c>
      <c r="B34" s="184" t="n">
        <v>27.19</v>
      </c>
      <c r="C34" s="185" t="n">
        <v>24.5</v>
      </c>
      <c r="D34" s="185" t="n">
        <v>26.75</v>
      </c>
      <c r="E34" s="185" t="n">
        <v>26.75</v>
      </c>
      <c r="F34" s="185" t="n">
        <v>26.75</v>
      </c>
      <c r="G34" s="185" t="n">
        <v>26.75</v>
      </c>
      <c r="H34" s="185" t="n">
        <v>26.75</v>
      </c>
      <c r="I34" s="185" t="n">
        <v>26.75</v>
      </c>
      <c r="J34" s="185" t="n">
        <v>26.75</v>
      </c>
      <c r="K34" s="185" t="n">
        <v>26.75</v>
      </c>
      <c r="L34" s="185" t="n">
        <v>26.75</v>
      </c>
      <c r="M34" s="185" t="n">
        <v>26.75</v>
      </c>
      <c r="N34" s="185" t="n">
        <v>26.75</v>
      </c>
      <c r="O34" s="185" t="n">
        <v>26.75</v>
      </c>
      <c r="P34" s="185" t="n">
        <v>26.75</v>
      </c>
      <c r="Q34" s="185" t="n">
        <v>26.75</v>
      </c>
      <c r="R34" s="185" t="n">
        <v>26.75</v>
      </c>
      <c r="S34" s="185" t="n">
        <v>26.75</v>
      </c>
      <c r="T34" s="185" t="n">
        <v>26.75</v>
      </c>
      <c r="U34" s="185" t="n">
        <v>26.75</v>
      </c>
      <c r="V34" s="185" t="n">
        <v>26.75</v>
      </c>
      <c r="W34" s="185" t="n">
        <v>26.75</v>
      </c>
      <c r="X34" s="185" t="n">
        <v>26.75</v>
      </c>
      <c r="Y34" s="185" t="n">
        <v>26.75</v>
      </c>
      <c r="Z34" s="185" t="n">
        <v>26.75</v>
      </c>
      <c r="AA34" s="185" t="n">
        <v>26.75</v>
      </c>
      <c r="AB34" s="185" t="n">
        <v>26.75</v>
      </c>
      <c r="AC34" s="185" t="n">
        <v>26.75</v>
      </c>
      <c r="AD34" s="185" t="n">
        <v>26.75</v>
      </c>
      <c r="AE34" s="185" t="n">
        <v>26.75</v>
      </c>
      <c r="AF34" s="185" t="n">
        <v>26.75</v>
      </c>
      <c r="AG34" s="186" t="n">
        <v>25.845</v>
      </c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</row>
    <row r="35" customFormat="false" ht="11.25" hidden="false" customHeight="false" outlineLevel="0" collapsed="false">
      <c r="A35" s="183" t="s">
        <v>11</v>
      </c>
      <c r="B35" s="184" t="n">
        <v>27.05</v>
      </c>
      <c r="C35" s="185" t="n">
        <v>27</v>
      </c>
      <c r="D35" s="185" t="n">
        <v>25.5</v>
      </c>
      <c r="E35" s="185" t="n">
        <v>25.5</v>
      </c>
      <c r="F35" s="185" t="n">
        <v>25.5</v>
      </c>
      <c r="G35" s="185" t="n">
        <v>25.5</v>
      </c>
      <c r="H35" s="185" t="n">
        <v>25.5</v>
      </c>
      <c r="I35" s="185" t="n">
        <v>25.5</v>
      </c>
      <c r="J35" s="185" t="n">
        <v>25.5</v>
      </c>
      <c r="K35" s="185" t="n">
        <v>25.5</v>
      </c>
      <c r="L35" s="185" t="n">
        <v>25.5</v>
      </c>
      <c r="M35" s="185" t="n">
        <v>25.5</v>
      </c>
      <c r="N35" s="185" t="n">
        <v>25.5</v>
      </c>
      <c r="O35" s="185" t="n">
        <v>25.5</v>
      </c>
      <c r="P35" s="185" t="n">
        <v>25.5</v>
      </c>
      <c r="Q35" s="185" t="n">
        <v>25.5</v>
      </c>
      <c r="R35" s="185" t="n">
        <v>25.5</v>
      </c>
      <c r="S35" s="185" t="n">
        <v>25.5</v>
      </c>
      <c r="T35" s="185" t="n">
        <v>25.5</v>
      </c>
      <c r="U35" s="185" t="n">
        <v>25.5</v>
      </c>
      <c r="V35" s="185" t="n">
        <v>25.5</v>
      </c>
      <c r="W35" s="185" t="n">
        <v>25.5</v>
      </c>
      <c r="X35" s="185" t="n">
        <v>25.5</v>
      </c>
      <c r="Y35" s="185" t="n">
        <v>25.5</v>
      </c>
      <c r="Z35" s="185" t="n">
        <v>25.5</v>
      </c>
      <c r="AA35" s="185" t="n">
        <v>25.5</v>
      </c>
      <c r="AB35" s="185" t="n">
        <v>25.5</v>
      </c>
      <c r="AC35" s="185" t="n">
        <v>25.5</v>
      </c>
      <c r="AD35" s="185" t="n">
        <v>25.5</v>
      </c>
      <c r="AE35" s="185" t="n">
        <v>25.5</v>
      </c>
      <c r="AF35" s="185" t="n">
        <v>25.5</v>
      </c>
      <c r="AG35" s="186" t="n">
        <v>27.025</v>
      </c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</row>
    <row r="36" customFormat="false" ht="12" hidden="false" customHeight="false" outlineLevel="0" collapsed="false">
      <c r="A36" s="187" t="s">
        <v>16</v>
      </c>
      <c r="B36" s="188" t="n">
        <v>27.55</v>
      </c>
      <c r="C36" s="189" t="n">
        <v>27.5</v>
      </c>
      <c r="D36" s="189" t="n">
        <v>26</v>
      </c>
      <c r="E36" s="189" t="n">
        <v>26</v>
      </c>
      <c r="F36" s="189" t="n">
        <v>26</v>
      </c>
      <c r="G36" s="189" t="n">
        <v>26</v>
      </c>
      <c r="H36" s="189" t="n">
        <v>26</v>
      </c>
      <c r="I36" s="189" t="n">
        <v>26</v>
      </c>
      <c r="J36" s="189" t="n">
        <v>26</v>
      </c>
      <c r="K36" s="189" t="n">
        <v>26</v>
      </c>
      <c r="L36" s="189" t="n">
        <v>26</v>
      </c>
      <c r="M36" s="189" t="n">
        <v>26</v>
      </c>
      <c r="N36" s="189" t="n">
        <v>26</v>
      </c>
      <c r="O36" s="189" t="n">
        <v>26</v>
      </c>
      <c r="P36" s="189" t="n">
        <v>26</v>
      </c>
      <c r="Q36" s="189" t="n">
        <v>26</v>
      </c>
      <c r="R36" s="189" t="n">
        <v>26</v>
      </c>
      <c r="S36" s="189" t="n">
        <v>26</v>
      </c>
      <c r="T36" s="189" t="n">
        <v>26</v>
      </c>
      <c r="U36" s="189" t="n">
        <v>26</v>
      </c>
      <c r="V36" s="189" t="n">
        <v>26</v>
      </c>
      <c r="W36" s="189" t="n">
        <v>26</v>
      </c>
      <c r="X36" s="189" t="n">
        <v>26</v>
      </c>
      <c r="Y36" s="189" t="n">
        <v>26</v>
      </c>
      <c r="Z36" s="189" t="n">
        <v>40.75</v>
      </c>
      <c r="AA36" s="189" t="n">
        <v>26</v>
      </c>
      <c r="AB36" s="189" t="n">
        <v>26</v>
      </c>
      <c r="AC36" s="189" t="n">
        <v>26</v>
      </c>
      <c r="AD36" s="189" t="n">
        <v>26</v>
      </c>
      <c r="AE36" s="189" t="n">
        <v>26</v>
      </c>
      <c r="AF36" s="189" t="n">
        <v>26</v>
      </c>
      <c r="AG36" s="190" t="n">
        <v>27.525</v>
      </c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</row>
    <row r="37" customFormat="false" ht="11.25" hidden="false" customHeight="false" outlineLevel="0" collapsed="false"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</row>
    <row r="38" customFormat="false" ht="15.75" hidden="false" customHeight="false" outlineLevel="0" collapsed="false">
      <c r="A38" s="176" t="s">
        <v>78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</row>
    <row r="39" customFormat="false" ht="16.5" hidden="false" customHeight="true" outlineLevel="0" collapsed="false">
      <c r="A39" s="192" t="s">
        <v>9</v>
      </c>
      <c r="B39" s="193" t="n">
        <v>32.9988498687744</v>
      </c>
      <c r="C39" s="194" t="n">
        <v>33</v>
      </c>
      <c r="D39" s="194" t="n">
        <v>31.6088475036621</v>
      </c>
      <c r="E39" s="194" t="n">
        <v>31.612494354248</v>
      </c>
      <c r="F39" s="194" t="n">
        <v>31.612494354248</v>
      </c>
      <c r="G39" s="194" t="n">
        <v>31.612494354248</v>
      </c>
      <c r="H39" s="194" t="n">
        <v>31.6099957275391</v>
      </c>
      <c r="I39" s="194" t="n">
        <v>31.6099957275391</v>
      </c>
      <c r="J39" s="194" t="n">
        <v>31.6099957275391</v>
      </c>
      <c r="K39" s="194" t="n">
        <v>31.6099957275391</v>
      </c>
      <c r="L39" s="194" t="n">
        <v>31.6099957275391</v>
      </c>
      <c r="M39" s="194" t="n">
        <v>31.6099957275391</v>
      </c>
      <c r="N39" s="194" t="n">
        <v>31.6099957275391</v>
      </c>
      <c r="O39" s="194" t="n">
        <v>31.6099957275391</v>
      </c>
      <c r="P39" s="194" t="n">
        <v>31.6149967956543</v>
      </c>
      <c r="Q39" s="194" t="n">
        <v>31.6149967956543</v>
      </c>
      <c r="R39" s="194" t="n">
        <v>31.6149967956543</v>
      </c>
      <c r="S39" s="194" t="n">
        <v>31.6074971008301</v>
      </c>
      <c r="T39" s="194" t="n">
        <v>31.6149984741211</v>
      </c>
      <c r="U39" s="194" t="n">
        <v>31.6124981689453</v>
      </c>
      <c r="V39" s="194" t="n">
        <v>31.6124981689453</v>
      </c>
      <c r="W39" s="194" t="n">
        <v>31.6054447937012</v>
      </c>
      <c r="X39" s="194" t="n">
        <v>31.6054447937012</v>
      </c>
      <c r="Y39" s="194" t="n">
        <v>31.6054447937012</v>
      </c>
      <c r="Z39" s="194" t="n">
        <v>31.6103047180176</v>
      </c>
      <c r="AA39" s="194" t="n">
        <v>31.6142643737793</v>
      </c>
      <c r="AB39" s="194" t="n">
        <v>31.6124714660645</v>
      </c>
      <c r="AC39" s="194" t="n">
        <v>31.6058586883545</v>
      </c>
      <c r="AD39" s="194" t="n">
        <v>31.6147561300001</v>
      </c>
      <c r="AE39" s="194" t="n">
        <v>31.6147561300001</v>
      </c>
      <c r="AF39" s="196" t="n">
        <v>31.6147561300001</v>
      </c>
      <c r="AG39" s="195" t="n">
        <v>32.9994249343872</v>
      </c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</row>
    <row r="42" customFormat="false" ht="15.75" hidden="false" customHeight="false" outlineLevel="0" collapsed="false">
      <c r="A42" s="176" t="s">
        <v>27</v>
      </c>
    </row>
    <row r="43" customFormat="false" ht="13.5" hidden="false" customHeight="true" outlineLevel="0" collapsed="false">
      <c r="A43" s="179" t="s">
        <v>13</v>
      </c>
      <c r="B43" s="180" t="n">
        <v>0.449999999999999</v>
      </c>
      <c r="C43" s="181" t="n">
        <v>1.25</v>
      </c>
      <c r="D43" s="181" t="n">
        <v>2</v>
      </c>
      <c r="E43" s="181" t="n">
        <v>2</v>
      </c>
      <c r="F43" s="181" t="n">
        <v>2</v>
      </c>
      <c r="G43" s="181" t="n">
        <v>2</v>
      </c>
      <c r="H43" s="181" t="n">
        <v>2</v>
      </c>
      <c r="I43" s="181" t="n">
        <v>2</v>
      </c>
      <c r="J43" s="181" t="n">
        <v>2</v>
      </c>
      <c r="K43" s="181" t="n">
        <v>2</v>
      </c>
      <c r="L43" s="181" t="n">
        <v>2</v>
      </c>
      <c r="M43" s="181" t="n">
        <v>2</v>
      </c>
      <c r="N43" s="181" t="n">
        <v>2</v>
      </c>
      <c r="O43" s="181" t="n">
        <v>2</v>
      </c>
      <c r="P43" s="181" t="n">
        <v>2</v>
      </c>
      <c r="Q43" s="181" t="n">
        <v>2</v>
      </c>
      <c r="R43" s="181" t="n">
        <v>2</v>
      </c>
      <c r="S43" s="181" t="n">
        <v>2</v>
      </c>
      <c r="T43" s="181" t="n">
        <v>2</v>
      </c>
      <c r="U43" s="181" t="n">
        <v>2</v>
      </c>
      <c r="V43" s="181" t="n">
        <v>2</v>
      </c>
      <c r="W43" s="181" t="n">
        <v>2</v>
      </c>
      <c r="X43" s="181" t="n">
        <v>2</v>
      </c>
      <c r="Y43" s="181" t="n">
        <v>2</v>
      </c>
      <c r="Z43" s="181" t="n">
        <v>2</v>
      </c>
      <c r="AA43" s="181" t="n">
        <v>2</v>
      </c>
      <c r="AB43" s="181" t="n">
        <v>2</v>
      </c>
      <c r="AC43" s="181" t="n">
        <v>2</v>
      </c>
      <c r="AD43" s="181" t="n">
        <v>2</v>
      </c>
      <c r="AE43" s="181" t="n">
        <v>2</v>
      </c>
      <c r="AF43" s="181" t="n">
        <v>2</v>
      </c>
      <c r="AG43" s="182" t="n">
        <v>0.716666666666669</v>
      </c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</row>
    <row r="44" customFormat="false" ht="11.25" hidden="false" customHeight="false" outlineLevel="0" collapsed="false">
      <c r="A44" s="183" t="s">
        <v>12</v>
      </c>
      <c r="B44" s="184" t="n">
        <v>1.2</v>
      </c>
      <c r="C44" s="185" t="n">
        <v>1.2</v>
      </c>
      <c r="D44" s="185" t="n">
        <v>2</v>
      </c>
      <c r="E44" s="185" t="n">
        <v>2</v>
      </c>
      <c r="F44" s="185" t="n">
        <v>2</v>
      </c>
      <c r="G44" s="185" t="n">
        <v>2</v>
      </c>
      <c r="H44" s="185" t="n">
        <v>2</v>
      </c>
      <c r="I44" s="185" t="n">
        <v>2</v>
      </c>
      <c r="J44" s="185" t="n">
        <v>2</v>
      </c>
      <c r="K44" s="185" t="n">
        <v>2</v>
      </c>
      <c r="L44" s="185" t="n">
        <v>2</v>
      </c>
      <c r="M44" s="185" t="n">
        <v>2</v>
      </c>
      <c r="N44" s="185" t="n">
        <v>2</v>
      </c>
      <c r="O44" s="185" t="n">
        <v>2</v>
      </c>
      <c r="P44" s="185" t="n">
        <v>2</v>
      </c>
      <c r="Q44" s="185" t="n">
        <v>2</v>
      </c>
      <c r="R44" s="185" t="n">
        <v>2</v>
      </c>
      <c r="S44" s="185" t="n">
        <v>2</v>
      </c>
      <c r="T44" s="185" t="n">
        <v>2</v>
      </c>
      <c r="U44" s="185" t="n">
        <v>2</v>
      </c>
      <c r="V44" s="185" t="n">
        <v>2</v>
      </c>
      <c r="W44" s="185" t="n">
        <v>2</v>
      </c>
      <c r="X44" s="185" t="n">
        <v>2</v>
      </c>
      <c r="Y44" s="185" t="n">
        <v>2</v>
      </c>
      <c r="Z44" s="185" t="n">
        <v>2</v>
      </c>
      <c r="AA44" s="185" t="n">
        <v>2</v>
      </c>
      <c r="AB44" s="185" t="n">
        <v>2</v>
      </c>
      <c r="AC44" s="185" t="n">
        <v>2</v>
      </c>
      <c r="AD44" s="185" t="n">
        <v>2</v>
      </c>
      <c r="AE44" s="185" t="n">
        <v>2</v>
      </c>
      <c r="AF44" s="185" t="n">
        <v>2</v>
      </c>
      <c r="AG44" s="186" t="n">
        <v>1.2</v>
      </c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</row>
    <row r="45" customFormat="false" ht="11.25" hidden="false" customHeight="false" outlineLevel="0" collapsed="false">
      <c r="A45" s="183" t="s">
        <v>14</v>
      </c>
      <c r="B45" s="184" t="n">
        <v>2.93</v>
      </c>
      <c r="C45" s="185" t="n">
        <v>0</v>
      </c>
      <c r="D45" s="185" t="n">
        <v>2.5</v>
      </c>
      <c r="E45" s="185" t="n">
        <v>2.5</v>
      </c>
      <c r="F45" s="185" t="n">
        <v>2.5</v>
      </c>
      <c r="G45" s="185" t="n">
        <v>2.5</v>
      </c>
      <c r="H45" s="185" t="n">
        <v>2.5</v>
      </c>
      <c r="I45" s="185" t="n">
        <v>2.5</v>
      </c>
      <c r="J45" s="185" t="n">
        <v>2.5</v>
      </c>
      <c r="K45" s="185" t="n">
        <v>2.5</v>
      </c>
      <c r="L45" s="185" t="n">
        <v>2.5</v>
      </c>
      <c r="M45" s="185" t="n">
        <v>2.5</v>
      </c>
      <c r="N45" s="185" t="n">
        <v>2.5</v>
      </c>
      <c r="O45" s="185" t="n">
        <v>2.5</v>
      </c>
      <c r="P45" s="185" t="n">
        <v>2.5</v>
      </c>
      <c r="Q45" s="185" t="n">
        <v>2.5</v>
      </c>
      <c r="R45" s="185" t="n">
        <v>2.5</v>
      </c>
      <c r="S45" s="185" t="n">
        <v>2.5</v>
      </c>
      <c r="T45" s="185" t="n">
        <v>2.5</v>
      </c>
      <c r="U45" s="185" t="n">
        <v>2.5</v>
      </c>
      <c r="V45" s="185" t="n">
        <v>2.5</v>
      </c>
      <c r="W45" s="185" t="n">
        <v>2.5</v>
      </c>
      <c r="X45" s="185" t="n">
        <v>2.5</v>
      </c>
      <c r="Y45" s="185" t="n">
        <v>2.5</v>
      </c>
      <c r="Z45" s="185" t="n">
        <v>2.5</v>
      </c>
      <c r="AA45" s="185" t="n">
        <v>2.5</v>
      </c>
      <c r="AB45" s="185" t="n">
        <v>2.5</v>
      </c>
      <c r="AC45" s="185" t="n">
        <v>2.5</v>
      </c>
      <c r="AD45" s="185" t="n">
        <v>2.5</v>
      </c>
      <c r="AE45" s="185" t="n">
        <v>2.5</v>
      </c>
      <c r="AF45" s="185" t="n">
        <v>2.5</v>
      </c>
      <c r="AG45" s="186" t="n">
        <v>0.801666666666669</v>
      </c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</row>
    <row r="46" customFormat="false" ht="11.25" hidden="false" customHeight="false" outlineLevel="0" collapsed="false">
      <c r="A46" s="183" t="s">
        <v>17</v>
      </c>
      <c r="B46" s="184" t="n">
        <v>0</v>
      </c>
      <c r="C46" s="185" t="n">
        <v>0</v>
      </c>
      <c r="D46" s="185" t="n">
        <v>0</v>
      </c>
      <c r="E46" s="185" t="n">
        <v>0</v>
      </c>
      <c r="F46" s="185" t="n">
        <v>0</v>
      </c>
      <c r="G46" s="185" t="n">
        <v>0</v>
      </c>
      <c r="H46" s="185" t="n">
        <v>0</v>
      </c>
      <c r="I46" s="185" t="n">
        <v>0</v>
      </c>
      <c r="J46" s="185" t="n">
        <v>0</v>
      </c>
      <c r="K46" s="185" t="n">
        <v>0</v>
      </c>
      <c r="L46" s="185" t="n">
        <v>0</v>
      </c>
      <c r="M46" s="185" t="n">
        <v>0</v>
      </c>
      <c r="N46" s="185" t="n">
        <v>0</v>
      </c>
      <c r="O46" s="185" t="n">
        <v>0</v>
      </c>
      <c r="P46" s="185" t="n">
        <v>0</v>
      </c>
      <c r="Q46" s="185" t="n">
        <v>0</v>
      </c>
      <c r="R46" s="185" t="n">
        <v>0</v>
      </c>
      <c r="S46" s="185" t="n">
        <v>0</v>
      </c>
      <c r="T46" s="185" t="n">
        <v>0</v>
      </c>
      <c r="U46" s="185" t="n">
        <v>0</v>
      </c>
      <c r="V46" s="185" t="n">
        <v>0</v>
      </c>
      <c r="W46" s="185" t="n">
        <v>0</v>
      </c>
      <c r="X46" s="185" t="n">
        <v>0</v>
      </c>
      <c r="Y46" s="185" t="n">
        <v>0</v>
      </c>
      <c r="Z46" s="185" t="n">
        <v>0</v>
      </c>
      <c r="AA46" s="185" t="n">
        <v>0</v>
      </c>
      <c r="AB46" s="185" t="n">
        <v>0</v>
      </c>
      <c r="AC46" s="185" t="n">
        <v>0</v>
      </c>
      <c r="AD46" s="185" t="n">
        <v>0</v>
      </c>
      <c r="AE46" s="185" t="n">
        <v>0</v>
      </c>
      <c r="AF46" s="185" t="n">
        <v>0</v>
      </c>
      <c r="AG46" s="186" t="n">
        <v>0.572500000000002</v>
      </c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</row>
    <row r="47" customFormat="false" ht="11.25" hidden="false" customHeight="false" outlineLevel="0" collapsed="false">
      <c r="A47" s="183" t="s">
        <v>15</v>
      </c>
      <c r="B47" s="184" t="n">
        <v>2.69</v>
      </c>
      <c r="C47" s="185" t="n">
        <v>0</v>
      </c>
      <c r="D47" s="185" t="n">
        <v>2.75</v>
      </c>
      <c r="E47" s="185" t="n">
        <v>2.75</v>
      </c>
      <c r="F47" s="185" t="n">
        <v>2.75</v>
      </c>
      <c r="G47" s="185" t="n">
        <v>2.75</v>
      </c>
      <c r="H47" s="185" t="n">
        <v>2.75</v>
      </c>
      <c r="I47" s="185" t="n">
        <v>2.75</v>
      </c>
      <c r="J47" s="185" t="n">
        <v>2.75</v>
      </c>
      <c r="K47" s="185" t="n">
        <v>2.75</v>
      </c>
      <c r="L47" s="185" t="n">
        <v>2.75</v>
      </c>
      <c r="M47" s="185" t="n">
        <v>2.75</v>
      </c>
      <c r="N47" s="185" t="n">
        <v>2.75</v>
      </c>
      <c r="O47" s="185" t="n">
        <v>2.75</v>
      </c>
      <c r="P47" s="185" t="n">
        <v>2.75</v>
      </c>
      <c r="Q47" s="185" t="n">
        <v>2.75</v>
      </c>
      <c r="R47" s="185" t="n">
        <v>2.75</v>
      </c>
      <c r="S47" s="185" t="n">
        <v>2.75</v>
      </c>
      <c r="T47" s="185" t="n">
        <v>2.75</v>
      </c>
      <c r="U47" s="185" t="n">
        <v>2.75</v>
      </c>
      <c r="V47" s="185" t="n">
        <v>2.75</v>
      </c>
      <c r="W47" s="185" t="n">
        <v>2.75</v>
      </c>
      <c r="X47" s="185" t="n">
        <v>2.75</v>
      </c>
      <c r="Y47" s="185" t="n">
        <v>2.75</v>
      </c>
      <c r="Z47" s="185" t="n">
        <v>2.75</v>
      </c>
      <c r="AA47" s="185" t="n">
        <v>2.75</v>
      </c>
      <c r="AB47" s="185" t="n">
        <v>2.75</v>
      </c>
      <c r="AC47" s="185" t="n">
        <v>2.75</v>
      </c>
      <c r="AD47" s="185" t="n">
        <v>2.75</v>
      </c>
      <c r="AE47" s="185" t="n">
        <v>2.75</v>
      </c>
      <c r="AF47" s="185" t="n">
        <v>2.75</v>
      </c>
      <c r="AG47" s="186" t="n">
        <v>1.02166666666666</v>
      </c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</row>
    <row r="48" customFormat="false" ht="11.25" hidden="false" customHeight="false" outlineLevel="0" collapsed="false">
      <c r="A48" s="183" t="s">
        <v>11</v>
      </c>
      <c r="B48" s="184" t="n">
        <v>3.3</v>
      </c>
      <c r="C48" s="185" t="n">
        <v>3.25</v>
      </c>
      <c r="D48" s="185" t="n">
        <v>3.5</v>
      </c>
      <c r="E48" s="185" t="n">
        <v>3.5</v>
      </c>
      <c r="F48" s="185" t="n">
        <v>3.5</v>
      </c>
      <c r="G48" s="185" t="n">
        <v>3.5</v>
      </c>
      <c r="H48" s="185" t="n">
        <v>3.5</v>
      </c>
      <c r="I48" s="185" t="n">
        <v>3.5</v>
      </c>
      <c r="J48" s="185" t="n">
        <v>3.5</v>
      </c>
      <c r="K48" s="185" t="n">
        <v>3.5</v>
      </c>
      <c r="L48" s="185" t="n">
        <v>3.5</v>
      </c>
      <c r="M48" s="185" t="n">
        <v>3.5</v>
      </c>
      <c r="N48" s="185" t="n">
        <v>3.5</v>
      </c>
      <c r="O48" s="185" t="n">
        <v>3.5</v>
      </c>
      <c r="P48" s="185" t="n">
        <v>3.5</v>
      </c>
      <c r="Q48" s="185" t="n">
        <v>3.5</v>
      </c>
      <c r="R48" s="185" t="n">
        <v>3.5</v>
      </c>
      <c r="S48" s="185" t="n">
        <v>3.5</v>
      </c>
      <c r="T48" s="185" t="n">
        <v>3.5</v>
      </c>
      <c r="U48" s="185" t="n">
        <v>3.5</v>
      </c>
      <c r="V48" s="185" t="n">
        <v>3.5</v>
      </c>
      <c r="W48" s="185" t="n">
        <v>3.5</v>
      </c>
      <c r="X48" s="185" t="n">
        <v>3.5</v>
      </c>
      <c r="Y48" s="185" t="n">
        <v>3.5</v>
      </c>
      <c r="Z48" s="185" t="n">
        <v>3.5</v>
      </c>
      <c r="AA48" s="185" t="n">
        <v>3.5</v>
      </c>
      <c r="AB48" s="185" t="n">
        <v>3.5</v>
      </c>
      <c r="AC48" s="185" t="n">
        <v>3.5</v>
      </c>
      <c r="AD48" s="185" t="n">
        <v>3.5</v>
      </c>
      <c r="AE48" s="185" t="n">
        <v>3.5</v>
      </c>
      <c r="AF48" s="185" t="n">
        <v>3.5</v>
      </c>
      <c r="AG48" s="186" t="n">
        <v>2.15833333333334</v>
      </c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</row>
    <row r="49" customFormat="false" ht="12" hidden="false" customHeight="false" outlineLevel="0" collapsed="false">
      <c r="A49" s="187" t="s">
        <v>16</v>
      </c>
      <c r="B49" s="188" t="n">
        <v>3.3</v>
      </c>
      <c r="C49" s="189" t="n">
        <v>3.25</v>
      </c>
      <c r="D49" s="189" t="n">
        <v>3.5</v>
      </c>
      <c r="E49" s="189" t="n">
        <v>3.5</v>
      </c>
      <c r="F49" s="189" t="n">
        <v>3.5</v>
      </c>
      <c r="G49" s="189" t="n">
        <v>3.5</v>
      </c>
      <c r="H49" s="189" t="n">
        <v>3.5</v>
      </c>
      <c r="I49" s="189" t="n">
        <v>3.5</v>
      </c>
      <c r="J49" s="189" t="n">
        <v>3.5</v>
      </c>
      <c r="K49" s="189" t="n">
        <v>3.5</v>
      </c>
      <c r="L49" s="189" t="n">
        <v>3.5</v>
      </c>
      <c r="M49" s="189" t="n">
        <v>3.5</v>
      </c>
      <c r="N49" s="189" t="n">
        <v>3.5</v>
      </c>
      <c r="O49" s="189" t="n">
        <v>3.5</v>
      </c>
      <c r="P49" s="189" t="n">
        <v>3.5</v>
      </c>
      <c r="Q49" s="189" t="n">
        <v>3.5</v>
      </c>
      <c r="R49" s="189" t="n">
        <v>3.5</v>
      </c>
      <c r="S49" s="189" t="n">
        <v>3.5</v>
      </c>
      <c r="T49" s="189" t="n">
        <v>3.5</v>
      </c>
      <c r="U49" s="189" t="n">
        <v>3.5</v>
      </c>
      <c r="V49" s="189" t="n">
        <v>3.5</v>
      </c>
      <c r="W49" s="189" t="n">
        <v>3.5</v>
      </c>
      <c r="X49" s="189" t="n">
        <v>3.5</v>
      </c>
      <c r="Y49" s="189" t="n">
        <v>3.5</v>
      </c>
      <c r="Z49" s="189" t="n">
        <v>3.5</v>
      </c>
      <c r="AA49" s="189" t="n">
        <v>3.5</v>
      </c>
      <c r="AB49" s="189" t="n">
        <v>3.5</v>
      </c>
      <c r="AC49" s="189" t="n">
        <v>3.5</v>
      </c>
      <c r="AD49" s="189" t="n">
        <v>3.5</v>
      </c>
      <c r="AE49" s="189" t="n">
        <v>3.5</v>
      </c>
      <c r="AF49" s="189" t="n">
        <v>3.5</v>
      </c>
      <c r="AG49" s="190" t="n">
        <v>0</v>
      </c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</row>
    <row r="50" customFormat="false" ht="11.25" hidden="false" customHeight="false" outlineLevel="0" collapsed="false"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</row>
    <row r="51" customFormat="false" ht="15.75" hidden="false" customHeight="false" outlineLevel="0" collapsed="false">
      <c r="A51" s="176" t="s">
        <v>79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</row>
    <row r="52" customFormat="false" ht="15.75" hidden="false" customHeight="true" outlineLevel="0" collapsed="false">
      <c r="A52" s="192" t="s">
        <v>9</v>
      </c>
      <c r="B52" s="193" t="n">
        <v>2</v>
      </c>
      <c r="C52" s="194" t="n">
        <v>2</v>
      </c>
      <c r="D52" s="194" t="n">
        <v>0.23</v>
      </c>
      <c r="E52" s="194" t="n">
        <v>0.23</v>
      </c>
      <c r="F52" s="194" t="n">
        <v>0.23</v>
      </c>
      <c r="G52" s="194" t="n">
        <v>0.23</v>
      </c>
      <c r="H52" s="194" t="n">
        <v>0.23</v>
      </c>
      <c r="I52" s="194" t="n">
        <v>0.23</v>
      </c>
      <c r="J52" s="194" t="n">
        <v>0.23</v>
      </c>
      <c r="K52" s="194" t="n">
        <v>0.23</v>
      </c>
      <c r="L52" s="194" t="n">
        <v>0.23</v>
      </c>
      <c r="M52" s="194" t="n">
        <v>0.23</v>
      </c>
      <c r="N52" s="194" t="n">
        <v>0.23</v>
      </c>
      <c r="O52" s="194" t="n">
        <v>0.23</v>
      </c>
      <c r="P52" s="194" t="n">
        <v>0.23</v>
      </c>
      <c r="Q52" s="194" t="n">
        <v>0.23</v>
      </c>
      <c r="R52" s="194" t="n">
        <v>0.23</v>
      </c>
      <c r="S52" s="194" t="n">
        <v>0.23</v>
      </c>
      <c r="T52" s="194" t="n">
        <v>0.23</v>
      </c>
      <c r="U52" s="194" t="n">
        <v>0.23</v>
      </c>
      <c r="V52" s="194" t="n">
        <v>0.23</v>
      </c>
      <c r="W52" s="194" t="n">
        <v>0.23</v>
      </c>
      <c r="X52" s="194" t="n">
        <v>0.23</v>
      </c>
      <c r="Y52" s="194" t="n">
        <v>0.23</v>
      </c>
      <c r="Z52" s="194" t="n">
        <v>0.23</v>
      </c>
      <c r="AA52" s="194" t="n">
        <v>0.23</v>
      </c>
      <c r="AB52" s="194" t="n">
        <v>0.23</v>
      </c>
      <c r="AC52" s="194" t="n">
        <v>0.23</v>
      </c>
      <c r="AD52" s="194" t="n">
        <v>31.6147561300001</v>
      </c>
      <c r="AE52" s="194" t="n">
        <v>31.6147561300001</v>
      </c>
      <c r="AF52" s="194" t="n">
        <v>31.6147561300001</v>
      </c>
      <c r="AG52" s="195" t="n">
        <v>1.66647497812907</v>
      </c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&amp;C&amp;"Arial,Bold"&amp;10WEST POWER DAILY PEAK AND OFF PEAK PRICES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3" width="30.84"/>
    <col collapsed="false" customWidth="true" hidden="true" outlineLevel="0" max="9" min="2" style="63" width="9.28"/>
    <col collapsed="false" customWidth="false" hidden="false" outlineLevel="0" max="257" min="10" style="63" width="9.13"/>
  </cols>
  <sheetData>
    <row r="1" customFormat="false" ht="45.75" hidden="false" customHeight="true" outlineLevel="0" collapsed="false">
      <c r="A1" s="72" t="n">
        <v>37193</v>
      </c>
    </row>
    <row r="2" customFormat="false" ht="13.5" hidden="false" customHeight="false" outlineLevel="0" collapsed="false">
      <c r="A2" s="197" t="s">
        <v>80</v>
      </c>
      <c r="B2" s="198"/>
      <c r="D2" s="197" t="n">
        <v>2001</v>
      </c>
      <c r="F2" s="197"/>
      <c r="G2" s="197" t="n">
        <v>2001</v>
      </c>
      <c r="H2" s="197" t="n">
        <v>2001</v>
      </c>
      <c r="I2" s="197" t="n">
        <v>2001</v>
      </c>
      <c r="J2" s="197" t="n">
        <v>2001</v>
      </c>
      <c r="K2" s="197"/>
      <c r="L2" s="197"/>
      <c r="M2" s="197"/>
      <c r="N2" s="197"/>
      <c r="O2" s="197" t="n">
        <v>2002</v>
      </c>
      <c r="P2" s="197"/>
      <c r="Q2" s="197"/>
      <c r="R2" s="197"/>
      <c r="S2" s="197"/>
      <c r="T2" s="197"/>
      <c r="U2" s="197"/>
      <c r="V2" s="197" t="n">
        <v>2003</v>
      </c>
      <c r="W2" s="197" t="n">
        <v>2004</v>
      </c>
      <c r="X2" s="197"/>
      <c r="Y2" s="197"/>
      <c r="Z2" s="197" t="s">
        <v>81</v>
      </c>
      <c r="AA2" s="197"/>
      <c r="AB2" s="197"/>
    </row>
    <row r="3" customFormat="false" ht="13.5" hidden="false" customHeight="false" outlineLevel="0" collapsed="false">
      <c r="B3" s="199" t="n">
        <v>36739</v>
      </c>
      <c r="C3" s="200" t="n">
        <v>36892</v>
      </c>
      <c r="D3" s="200" t="n">
        <v>36923</v>
      </c>
      <c r="E3" s="200" t="n">
        <v>36951</v>
      </c>
      <c r="F3" s="201" t="n">
        <v>36982</v>
      </c>
      <c r="G3" s="200" t="n">
        <v>37043</v>
      </c>
      <c r="H3" s="200" t="n">
        <v>37073</v>
      </c>
      <c r="I3" s="200" t="n">
        <v>37104</v>
      </c>
      <c r="J3" s="200" t="n">
        <v>37135</v>
      </c>
      <c r="K3" s="202" t="n">
        <v>37165</v>
      </c>
      <c r="L3" s="202" t="n">
        <v>37196</v>
      </c>
      <c r="M3" s="202" t="n">
        <v>37226</v>
      </c>
      <c r="N3" s="203" t="s">
        <v>82</v>
      </c>
      <c r="O3" s="200" t="n">
        <v>37257</v>
      </c>
      <c r="P3" s="202" t="n">
        <v>37288</v>
      </c>
      <c r="Q3" s="202" t="n">
        <v>37316</v>
      </c>
      <c r="R3" s="204" t="s">
        <v>83</v>
      </c>
      <c r="S3" s="204" t="s">
        <v>84</v>
      </c>
      <c r="T3" s="204" t="s">
        <v>85</v>
      </c>
      <c r="U3" s="204" t="s">
        <v>86</v>
      </c>
      <c r="V3" s="205" t="s">
        <v>87</v>
      </c>
      <c r="W3" s="203" t="s">
        <v>88</v>
      </c>
      <c r="X3" s="206" t="s">
        <v>89</v>
      </c>
      <c r="Y3" s="207" t="s">
        <v>90</v>
      </c>
      <c r="Z3" s="207" t="s">
        <v>91</v>
      </c>
      <c r="AA3" s="207" t="s">
        <v>92</v>
      </c>
      <c r="AB3" s="208" t="s">
        <v>93</v>
      </c>
    </row>
    <row r="4" customFormat="false" ht="12.75" hidden="false" customHeight="false" outlineLevel="0" collapsed="false">
      <c r="A4" s="197" t="s">
        <v>13</v>
      </c>
      <c r="B4" s="209" t="n">
        <v>0</v>
      </c>
      <c r="C4" s="210" t="n">
        <v>0</v>
      </c>
      <c r="D4" s="210" t="n">
        <v>0</v>
      </c>
      <c r="E4" s="210" t="n">
        <v>0</v>
      </c>
      <c r="F4" s="210" t="n">
        <v>0</v>
      </c>
      <c r="G4" s="209" t="n">
        <v>0</v>
      </c>
      <c r="H4" s="209" t="n">
        <v>0</v>
      </c>
      <c r="I4" s="209" t="n">
        <v>0</v>
      </c>
      <c r="J4" s="209" t="n">
        <v>0</v>
      </c>
      <c r="K4" s="211" t="n">
        <v>28.0961538461538</v>
      </c>
      <c r="L4" s="211" t="n">
        <v>30.000375</v>
      </c>
      <c r="M4" s="211" t="n">
        <v>31.9998139534884</v>
      </c>
      <c r="N4" s="212" t="n">
        <v>22.5240856999106</v>
      </c>
      <c r="O4" s="209" t="n">
        <v>32.0003414634146</v>
      </c>
      <c r="P4" s="211" t="n">
        <v>29.4997777777778</v>
      </c>
      <c r="Q4" s="211" t="n">
        <v>25.0001707317073</v>
      </c>
      <c r="R4" s="213" t="n">
        <v>21.3333541934104</v>
      </c>
      <c r="S4" s="213" t="n">
        <v>32.3331601000625</v>
      </c>
      <c r="T4" s="213" t="n">
        <v>27.6667299244683</v>
      </c>
      <c r="U4" s="214" t="n">
        <v>27.5416685522269</v>
      </c>
      <c r="V4" s="215" t="n">
        <v>27.8748788892638</v>
      </c>
      <c r="W4" s="210" t="n">
        <v>27.8932781569258</v>
      </c>
      <c r="X4" s="210" t="n">
        <v>29.4659964765324</v>
      </c>
      <c r="Y4" s="213" t="n">
        <v>24.7829641838573</v>
      </c>
      <c r="Z4" s="213" t="n">
        <v>33.8126106367871</v>
      </c>
      <c r="AA4" s="213" t="n">
        <v>29.5696212896245</v>
      </c>
      <c r="AB4" s="214" t="n">
        <v>29.4077981467003</v>
      </c>
    </row>
    <row r="5" customFormat="false" ht="12.75" hidden="false" customHeight="false" outlineLevel="0" collapsed="false">
      <c r="A5" s="197" t="s">
        <v>12</v>
      </c>
      <c r="B5" s="209" t="n">
        <v>0</v>
      </c>
      <c r="C5" s="209" t="n">
        <v>0</v>
      </c>
      <c r="D5" s="209" t="n">
        <v>0</v>
      </c>
      <c r="E5" s="209" t="n">
        <v>0</v>
      </c>
      <c r="F5" s="209" t="n">
        <v>0</v>
      </c>
      <c r="G5" s="209" t="n">
        <v>0</v>
      </c>
      <c r="H5" s="209" t="n">
        <v>0</v>
      </c>
      <c r="I5" s="209" t="n">
        <v>0</v>
      </c>
      <c r="J5" s="209" t="n">
        <v>0</v>
      </c>
      <c r="K5" s="211" t="n">
        <v>28.6923076923077</v>
      </c>
      <c r="L5" s="211" t="n">
        <v>30</v>
      </c>
      <c r="M5" s="211" t="n">
        <v>32.0003720930233</v>
      </c>
      <c r="N5" s="212" t="n">
        <v>22.6731699463327</v>
      </c>
      <c r="O5" s="209" t="n">
        <v>31.4998048780488</v>
      </c>
      <c r="P5" s="211" t="n">
        <v>29.0001111111111</v>
      </c>
      <c r="Q5" s="211" t="n">
        <v>25.4999512195122</v>
      </c>
      <c r="R5" s="211" t="n">
        <v>22.6667671159606</v>
      </c>
      <c r="S5" s="211" t="n">
        <v>33.8333360433604</v>
      </c>
      <c r="T5" s="211" t="n">
        <v>27.4998942059233</v>
      </c>
      <c r="U5" s="212" t="n">
        <v>28.1666549420338</v>
      </c>
      <c r="V5" s="216" t="n">
        <v>29.4458950886245</v>
      </c>
      <c r="W5" s="209" t="n">
        <v>29.4666701401248</v>
      </c>
      <c r="X5" s="209" t="n">
        <v>32.1721297616391</v>
      </c>
      <c r="Y5" s="211" t="n">
        <v>29.1676834211521</v>
      </c>
      <c r="Z5" s="211" t="n">
        <v>38.3153657347269</v>
      </c>
      <c r="AA5" s="211" t="n">
        <v>33.895985850168</v>
      </c>
      <c r="AB5" s="212" t="n">
        <v>33.3877911919215</v>
      </c>
    </row>
    <row r="6" customFormat="false" ht="12.75" hidden="false" customHeight="false" outlineLevel="0" collapsed="false">
      <c r="A6" s="197" t="s">
        <v>14</v>
      </c>
      <c r="B6" s="209" t="n">
        <v>0</v>
      </c>
      <c r="C6" s="209" t="n">
        <v>0</v>
      </c>
      <c r="D6" s="209" t="n">
        <v>0</v>
      </c>
      <c r="E6" s="209" t="n">
        <v>0</v>
      </c>
      <c r="F6" s="209" t="n">
        <v>0</v>
      </c>
      <c r="G6" s="209" t="n">
        <v>0</v>
      </c>
      <c r="H6" s="209" t="n">
        <v>0</v>
      </c>
      <c r="I6" s="209" t="n">
        <v>0</v>
      </c>
      <c r="J6" s="209" t="n">
        <v>0</v>
      </c>
      <c r="K6" s="211" t="n">
        <v>25.2092307692308</v>
      </c>
      <c r="L6" s="211" t="n">
        <v>28.43475</v>
      </c>
      <c r="M6" s="211" t="n">
        <v>32.249976744186</v>
      </c>
      <c r="N6" s="212" t="n">
        <v>21.4734893783542</v>
      </c>
      <c r="O6" s="209" t="n">
        <v>32.0000731707317</v>
      </c>
      <c r="P6" s="211" t="n">
        <v>31.2503333333333</v>
      </c>
      <c r="Q6" s="211" t="n">
        <v>29.7496829268293</v>
      </c>
      <c r="R6" s="211" t="n">
        <v>27.0003438168592</v>
      </c>
      <c r="S6" s="211" t="n">
        <v>35.0000451174842</v>
      </c>
      <c r="T6" s="211" t="n">
        <v>29.5001766050487</v>
      </c>
      <c r="U6" s="212" t="n">
        <v>30.6251488374225</v>
      </c>
      <c r="V6" s="216" t="n">
        <v>31.0000396520244</v>
      </c>
      <c r="W6" s="209" t="n">
        <v>31.1007993612421</v>
      </c>
      <c r="X6" s="209" t="n">
        <v>30.6300618908843</v>
      </c>
      <c r="Y6" s="211" t="n">
        <v>29.0973651973809</v>
      </c>
      <c r="Z6" s="211" t="n">
        <v>35.476651190632</v>
      </c>
      <c r="AA6" s="211" t="n">
        <v>31.3933248784713</v>
      </c>
      <c r="AB6" s="212" t="n">
        <v>31.6493507893421</v>
      </c>
    </row>
    <row r="7" customFormat="false" ht="12.75" hidden="false" customHeight="false" outlineLevel="0" collapsed="false">
      <c r="A7" s="197" t="s">
        <v>17</v>
      </c>
      <c r="B7" s="209" t="n">
        <v>0</v>
      </c>
      <c r="C7" s="209" t="n">
        <v>0</v>
      </c>
      <c r="D7" s="209" t="n">
        <v>0</v>
      </c>
      <c r="E7" s="209" t="n">
        <v>0</v>
      </c>
      <c r="F7" s="209" t="n">
        <v>0</v>
      </c>
      <c r="G7" s="209" t="n">
        <v>0</v>
      </c>
      <c r="H7" s="209" t="n">
        <v>0</v>
      </c>
      <c r="I7" s="209" t="n">
        <v>0</v>
      </c>
      <c r="J7" s="209" t="n">
        <v>0</v>
      </c>
      <c r="K7" s="211" t="n">
        <v>27.1875</v>
      </c>
      <c r="L7" s="211" t="n">
        <v>20.75025</v>
      </c>
      <c r="M7" s="211" t="n">
        <v>30.4997209302326</v>
      </c>
      <c r="N7" s="212" t="n">
        <v>19.6093677325581</v>
      </c>
      <c r="O7" s="209" t="n">
        <v>30.0004390243902</v>
      </c>
      <c r="P7" s="211" t="n">
        <v>28.2497777777778</v>
      </c>
      <c r="Q7" s="211" t="n">
        <v>26.5000975609756</v>
      </c>
      <c r="R7" s="211" t="n">
        <v>27.0003438168592</v>
      </c>
      <c r="S7" s="211" t="n">
        <v>34.2498430268918</v>
      </c>
      <c r="T7" s="211" t="n">
        <v>28.4165819916518</v>
      </c>
      <c r="U7" s="212" t="n">
        <v>29.4792184057793</v>
      </c>
      <c r="V7" s="216" t="n">
        <v>29.5834889488483</v>
      </c>
      <c r="W7" s="209" t="n">
        <v>29.5833217441146</v>
      </c>
      <c r="X7" s="209" t="n">
        <v>28.0220131342172</v>
      </c>
      <c r="Y7" s="211" t="n">
        <v>27.9436522218408</v>
      </c>
      <c r="Z7" s="211" t="n">
        <v>34.4549947242947</v>
      </c>
      <c r="AA7" s="211" t="n">
        <v>28.0369150384342</v>
      </c>
      <c r="AB7" s="212" t="n">
        <v>29.6143937796967</v>
      </c>
    </row>
    <row r="8" customFormat="false" ht="12.75" hidden="false" customHeight="false" outlineLevel="0" collapsed="false">
      <c r="A8" s="197" t="s">
        <v>15</v>
      </c>
      <c r="B8" s="209" t="n">
        <v>0</v>
      </c>
      <c r="C8" s="209" t="n">
        <v>0</v>
      </c>
      <c r="D8" s="209" t="n">
        <v>0</v>
      </c>
      <c r="E8" s="209" t="n">
        <v>0</v>
      </c>
      <c r="F8" s="209" t="n">
        <v>0</v>
      </c>
      <c r="G8" s="209" t="n">
        <v>0</v>
      </c>
      <c r="H8" s="209" t="n">
        <v>0</v>
      </c>
      <c r="I8" s="209" t="n">
        <v>0</v>
      </c>
      <c r="J8" s="209" t="n">
        <v>0</v>
      </c>
      <c r="K8" s="211" t="n">
        <v>24.8117948717949</v>
      </c>
      <c r="L8" s="211" t="n">
        <v>26.74975</v>
      </c>
      <c r="M8" s="211" t="n">
        <v>30.4997209302326</v>
      </c>
      <c r="N8" s="212" t="n">
        <v>20.5153164505069</v>
      </c>
      <c r="O8" s="209" t="n">
        <v>30.0004390243902</v>
      </c>
      <c r="P8" s="211" t="n">
        <v>28.2497777777778</v>
      </c>
      <c r="Q8" s="211" t="n">
        <v>26.5000975609756</v>
      </c>
      <c r="R8" s="211" t="n">
        <v>28.2500694266153</v>
      </c>
      <c r="S8" s="211" t="n">
        <v>34.7498592870544</v>
      </c>
      <c r="T8" s="211" t="n">
        <v>28.5000435301133</v>
      </c>
      <c r="U8" s="212" t="n">
        <v>29.9375192578744</v>
      </c>
      <c r="V8" s="216" t="n">
        <v>29.7500671837374</v>
      </c>
      <c r="W8" s="209" t="n">
        <v>29.8491162694376</v>
      </c>
      <c r="X8" s="209" t="n">
        <v>28.6132422287465</v>
      </c>
      <c r="Y8" s="211" t="n">
        <v>28.610736062931</v>
      </c>
      <c r="Z8" s="211" t="n">
        <v>35.7649865974858</v>
      </c>
      <c r="AA8" s="211" t="n">
        <v>28.611048154768</v>
      </c>
      <c r="AB8" s="212" t="n">
        <v>30.4000032609828</v>
      </c>
    </row>
    <row r="9" customFormat="false" ht="12.75" hidden="false" customHeight="false" outlineLevel="0" collapsed="false">
      <c r="A9" s="197" t="s">
        <v>11</v>
      </c>
      <c r="B9" s="209" t="n">
        <v>0</v>
      </c>
      <c r="C9" s="209" t="n">
        <v>0</v>
      </c>
      <c r="D9" s="209" t="n">
        <v>0</v>
      </c>
      <c r="E9" s="209" t="n">
        <v>0</v>
      </c>
      <c r="F9" s="209" t="n">
        <v>0</v>
      </c>
      <c r="G9" s="209" t="n">
        <v>0</v>
      </c>
      <c r="H9" s="209" t="n">
        <v>0</v>
      </c>
      <c r="I9" s="209" t="n">
        <v>0</v>
      </c>
      <c r="J9" s="209" t="n">
        <v>0</v>
      </c>
      <c r="K9" s="211" t="n">
        <v>27.3835897435897</v>
      </c>
      <c r="L9" s="211" t="n">
        <v>25.49975</v>
      </c>
      <c r="M9" s="211" t="n">
        <v>27.500023255814</v>
      </c>
      <c r="N9" s="212" t="n">
        <v>20.0958407498509</v>
      </c>
      <c r="O9" s="209" t="n">
        <v>27.5001219512195</v>
      </c>
      <c r="P9" s="211" t="n">
        <v>26</v>
      </c>
      <c r="Q9" s="211" t="n">
        <v>25.0000975609756</v>
      </c>
      <c r="R9" s="211" t="n">
        <v>25.5002604835259</v>
      </c>
      <c r="S9" s="211" t="n">
        <v>34.3331844903064</v>
      </c>
      <c r="T9" s="211" t="n">
        <v>26.3334657622739</v>
      </c>
      <c r="U9" s="212" t="n">
        <v>28.0834126433762</v>
      </c>
      <c r="V9" s="216" t="n">
        <v>27.3750656500408</v>
      </c>
      <c r="W9" s="209" t="n">
        <v>27.4775867995992</v>
      </c>
      <c r="X9" s="209" t="n">
        <v>27.3914186233574</v>
      </c>
      <c r="Y9" s="211" t="n">
        <v>27.2493527338269</v>
      </c>
      <c r="Z9" s="211" t="n">
        <v>31.8093882534558</v>
      </c>
      <c r="AA9" s="211" t="n">
        <v>27.6757030146887</v>
      </c>
      <c r="AB9" s="212" t="n">
        <v>28.5314656563322</v>
      </c>
    </row>
    <row r="10" customFormat="false" ht="13.5" hidden="false" customHeight="false" outlineLevel="0" collapsed="false">
      <c r="A10" s="197" t="s">
        <v>16</v>
      </c>
      <c r="B10" s="217" t="n">
        <v>0</v>
      </c>
      <c r="C10" s="217" t="n">
        <v>0</v>
      </c>
      <c r="D10" s="217" t="n">
        <v>0</v>
      </c>
      <c r="E10" s="217" t="n">
        <v>0</v>
      </c>
      <c r="F10" s="217" t="n">
        <v>0</v>
      </c>
      <c r="G10" s="217" t="n">
        <v>0</v>
      </c>
      <c r="H10" s="217" t="n">
        <v>0</v>
      </c>
      <c r="I10" s="217" t="n">
        <v>0</v>
      </c>
      <c r="J10" s="217" t="n">
        <v>0</v>
      </c>
      <c r="K10" s="218" t="n">
        <v>27.7810256410256</v>
      </c>
      <c r="L10" s="218" t="n">
        <v>25.87475</v>
      </c>
      <c r="M10" s="218" t="n">
        <v>28.2209534883721</v>
      </c>
      <c r="N10" s="219" t="n">
        <v>20.4691822823494</v>
      </c>
      <c r="O10" s="217" t="n">
        <v>28.0671951219512</v>
      </c>
      <c r="P10" s="218" t="n">
        <v>26.49</v>
      </c>
      <c r="Q10" s="218" t="n">
        <v>25.4764390243902</v>
      </c>
      <c r="R10" s="218" t="n">
        <v>26.7664671587505</v>
      </c>
      <c r="S10" s="218" t="n">
        <v>37.3734179695643</v>
      </c>
      <c r="T10" s="218" t="n">
        <v>27.1549724209899</v>
      </c>
      <c r="U10" s="219" t="n">
        <v>29.4931838995213</v>
      </c>
      <c r="V10" s="220" t="n">
        <v>28.6383637166452</v>
      </c>
      <c r="W10" s="217" t="n">
        <v>28.743444770137</v>
      </c>
      <c r="X10" s="217" t="n">
        <v>28.2946632250427</v>
      </c>
      <c r="Y10" s="218" t="n">
        <v>28.3090605783105</v>
      </c>
      <c r="Z10" s="218" t="n">
        <v>33.5223325157542</v>
      </c>
      <c r="AA10" s="218" t="n">
        <v>28.5316507805266</v>
      </c>
      <c r="AB10" s="219" t="n">
        <v>29.6644267749085</v>
      </c>
    </row>
    <row r="14" customFormat="false" ht="15.75" hidden="false" customHeight="false" outlineLevel="0" collapsed="false">
      <c r="A14" s="221" t="s">
        <v>94</v>
      </c>
      <c r="D14" s="197" t="n">
        <v>2001</v>
      </c>
      <c r="F14" s="197"/>
      <c r="G14" s="197" t="n">
        <v>2001</v>
      </c>
      <c r="H14" s="197" t="n">
        <v>2001</v>
      </c>
      <c r="I14" s="197" t="n">
        <v>2001</v>
      </c>
      <c r="J14" s="197" t="n">
        <v>2001</v>
      </c>
      <c r="K14" s="197"/>
      <c r="L14" s="197"/>
      <c r="M14" s="197"/>
      <c r="N14" s="197"/>
      <c r="O14" s="197" t="n">
        <v>2002</v>
      </c>
      <c r="P14" s="197"/>
      <c r="Q14" s="197"/>
      <c r="R14" s="197"/>
      <c r="S14" s="197"/>
      <c r="T14" s="222"/>
      <c r="U14" s="197"/>
      <c r="V14" s="197" t="n">
        <v>2003</v>
      </c>
      <c r="W14" s="197" t="n">
        <v>2004</v>
      </c>
      <c r="X14" s="197"/>
      <c r="Y14" s="197"/>
      <c r="Z14" s="197" t="s">
        <v>81</v>
      </c>
      <c r="AA14" s="197"/>
      <c r="AB14" s="197"/>
    </row>
    <row r="15" customFormat="false" ht="15.75" hidden="false" customHeight="false" outlineLevel="0" collapsed="false">
      <c r="A15" s="223" t="s">
        <v>80</v>
      </c>
      <c r="B15" s="199" t="n">
        <v>36739</v>
      </c>
      <c r="C15" s="201" t="n">
        <v>36892</v>
      </c>
      <c r="D15" s="201" t="n">
        <v>36923</v>
      </c>
      <c r="E15" s="201" t="n">
        <v>36951</v>
      </c>
      <c r="F15" s="201" t="n">
        <v>36982</v>
      </c>
      <c r="G15" s="200" t="n">
        <v>37043</v>
      </c>
      <c r="H15" s="200" t="n">
        <v>37073</v>
      </c>
      <c r="I15" s="200" t="n">
        <v>37104</v>
      </c>
      <c r="J15" s="200" t="n">
        <v>37135</v>
      </c>
      <c r="K15" s="202" t="n">
        <v>37165</v>
      </c>
      <c r="L15" s="202" t="n">
        <v>37196</v>
      </c>
      <c r="M15" s="202" t="n">
        <v>37226</v>
      </c>
      <c r="N15" s="203" t="s">
        <v>82</v>
      </c>
      <c r="O15" s="200" t="n">
        <v>37257</v>
      </c>
      <c r="P15" s="202" t="n">
        <v>37288</v>
      </c>
      <c r="Q15" s="202" t="n">
        <v>37316</v>
      </c>
      <c r="R15" s="204" t="s">
        <v>83</v>
      </c>
      <c r="S15" s="204" t="s">
        <v>84</v>
      </c>
      <c r="T15" s="222" t="s">
        <v>85</v>
      </c>
      <c r="U15" s="204" t="s">
        <v>86</v>
      </c>
      <c r="V15" s="205" t="s">
        <v>87</v>
      </c>
      <c r="W15" s="205" t="s">
        <v>88</v>
      </c>
      <c r="X15" s="206" t="s">
        <v>89</v>
      </c>
      <c r="Y15" s="207" t="s">
        <v>90</v>
      </c>
      <c r="Z15" s="207" t="s">
        <v>91</v>
      </c>
      <c r="AA15" s="207" t="s">
        <v>92</v>
      </c>
      <c r="AB15" s="208" t="s">
        <v>93</v>
      </c>
    </row>
    <row r="16" customFormat="false" ht="12.75" hidden="false" customHeight="false" outlineLevel="0" collapsed="false">
      <c r="A16" s="197" t="s">
        <v>13</v>
      </c>
      <c r="B16" s="224" t="n">
        <v>0</v>
      </c>
      <c r="C16" s="225" t="n">
        <v>0</v>
      </c>
      <c r="D16" s="225" t="n">
        <v>0</v>
      </c>
      <c r="E16" s="225" t="n">
        <v>0</v>
      </c>
      <c r="F16" s="225" t="n">
        <v>0</v>
      </c>
      <c r="G16" s="226" t="n">
        <v>0</v>
      </c>
      <c r="H16" s="226" t="n">
        <v>0</v>
      </c>
      <c r="I16" s="226" t="n">
        <v>0</v>
      </c>
      <c r="J16" s="226" t="n">
        <v>0</v>
      </c>
      <c r="K16" s="227" t="n">
        <v>0.993589743589741</v>
      </c>
      <c r="L16" s="227" t="n">
        <v>2.00025</v>
      </c>
      <c r="M16" s="227" t="n">
        <v>-0.000465116279066535</v>
      </c>
      <c r="N16" s="228" t="n">
        <v>0.748343656827668</v>
      </c>
      <c r="O16" s="226" t="n">
        <v>0.499878048780484</v>
      </c>
      <c r="P16" s="227" t="n">
        <v>0.000111111111110063</v>
      </c>
      <c r="Q16" s="227" t="n">
        <v>0.000219512195123173</v>
      </c>
      <c r="R16" s="229" t="n">
        <v>0.666635002139497</v>
      </c>
      <c r="S16" s="229" t="n">
        <v>0.666444652908069</v>
      </c>
      <c r="T16" s="227" t="n">
        <v>0.166934058835224</v>
      </c>
      <c r="U16" s="230" t="n">
        <v>0.416687484477919</v>
      </c>
      <c r="V16" s="229" t="n">
        <v>0.208279215308174</v>
      </c>
      <c r="W16" s="231" t="n">
        <v>0.206622382483417</v>
      </c>
      <c r="X16" s="225" t="n">
        <v>0.185703319458906</v>
      </c>
      <c r="Y16" s="229" t="n">
        <v>0.454664408006693</v>
      </c>
      <c r="Z16" s="229" t="n">
        <v>0.0943301708587967</v>
      </c>
      <c r="AA16" s="229" t="n">
        <v>0.0962815055540744</v>
      </c>
      <c r="AB16" s="230" t="n">
        <v>0.20774485096959</v>
      </c>
    </row>
    <row r="17" customFormat="false" ht="12.75" hidden="false" customHeight="false" outlineLevel="0" collapsed="false">
      <c r="A17" s="197" t="s">
        <v>12</v>
      </c>
      <c r="B17" s="232" t="n">
        <v>0</v>
      </c>
      <c r="C17" s="226" t="n">
        <v>0</v>
      </c>
      <c r="D17" s="226" t="n">
        <v>0</v>
      </c>
      <c r="E17" s="226" t="n">
        <v>0</v>
      </c>
      <c r="F17" s="226" t="n">
        <v>0</v>
      </c>
      <c r="G17" s="226" t="n">
        <v>0</v>
      </c>
      <c r="H17" s="226" t="n">
        <v>0</v>
      </c>
      <c r="I17" s="226" t="n">
        <v>0</v>
      </c>
      <c r="J17" s="226" t="n">
        <v>0</v>
      </c>
      <c r="K17" s="227" t="n">
        <v>0.953846153846151</v>
      </c>
      <c r="L17" s="227" t="n">
        <v>2.00025</v>
      </c>
      <c r="M17" s="227" t="n">
        <v>0.000534883720924029</v>
      </c>
      <c r="N17" s="228" t="n">
        <v>0.738657759391767</v>
      </c>
      <c r="O17" s="226" t="n">
        <v>0.499878048780488</v>
      </c>
      <c r="P17" s="227" t="n">
        <v>0.000111111111110063</v>
      </c>
      <c r="Q17" s="227" t="n">
        <v>-0.000536585365850328</v>
      </c>
      <c r="R17" s="227" t="n">
        <v>0.666635002139497</v>
      </c>
      <c r="S17" s="227" t="n">
        <v>0.666696685428398</v>
      </c>
      <c r="T17" s="227" t="n">
        <v>0.166419101570259</v>
      </c>
      <c r="U17" s="228" t="n">
        <v>0.416558745161684</v>
      </c>
      <c r="V17" s="227" t="n">
        <v>0.208396830050031</v>
      </c>
      <c r="W17" s="233" t="n">
        <v>0.208502544461812</v>
      </c>
      <c r="X17" s="226" t="n">
        <v>0.186091172825613</v>
      </c>
      <c r="Y17" s="227" t="n">
        <v>0.472386049621363</v>
      </c>
      <c r="Z17" s="227" t="n">
        <v>0.0842983739491032</v>
      </c>
      <c r="AA17" s="227" t="n">
        <v>0.0879668579199091</v>
      </c>
      <c r="AB17" s="228" t="n">
        <v>0.207685613579002</v>
      </c>
    </row>
    <row r="18" customFormat="false" ht="12.75" hidden="false" customHeight="false" outlineLevel="0" collapsed="false">
      <c r="A18" s="197" t="s">
        <v>14</v>
      </c>
      <c r="B18" s="232" t="n">
        <v>0</v>
      </c>
      <c r="C18" s="226" t="n">
        <v>0</v>
      </c>
      <c r="D18" s="226" t="n">
        <v>0</v>
      </c>
      <c r="E18" s="226" t="n">
        <v>0</v>
      </c>
      <c r="F18" s="226" t="n">
        <v>0</v>
      </c>
      <c r="G18" s="226" t="n">
        <v>0</v>
      </c>
      <c r="H18" s="226" t="n">
        <v>0</v>
      </c>
      <c r="I18" s="226" t="n">
        <v>0</v>
      </c>
      <c r="J18" s="226" t="n">
        <v>0</v>
      </c>
      <c r="K18" s="227" t="n">
        <v>0</v>
      </c>
      <c r="L18" s="227" t="n">
        <v>0.684999999999995</v>
      </c>
      <c r="M18" s="227" t="n">
        <v>1.49962790697674</v>
      </c>
      <c r="N18" s="228" t="n">
        <v>0.546156976744186</v>
      </c>
      <c r="O18" s="226" t="n">
        <v>1.00014634146342</v>
      </c>
      <c r="P18" s="227" t="n">
        <v>1.00055555555556</v>
      </c>
      <c r="Q18" s="227" t="n">
        <v>0.999682926829273</v>
      </c>
      <c r="R18" s="227" t="n">
        <v>0.000269790329483044</v>
      </c>
      <c r="S18" s="227" t="n">
        <v>0.749925161559311</v>
      </c>
      <c r="T18" s="227" t="n">
        <v>0.49997838401908</v>
      </c>
      <c r="U18" s="228" t="n">
        <v>0.562575402630987</v>
      </c>
      <c r="V18" s="227" t="n">
        <v>0.749936148072255</v>
      </c>
      <c r="W18" s="233" t="n">
        <v>0.850712417494847</v>
      </c>
      <c r="X18" s="226" t="n">
        <v>1.35775915321927</v>
      </c>
      <c r="Y18" s="227" t="n">
        <v>1.32092426485954</v>
      </c>
      <c r="Z18" s="227" t="n">
        <v>1.43937488155319</v>
      </c>
      <c r="AA18" s="227" t="n">
        <v>1.3546510334359</v>
      </c>
      <c r="AB18" s="228" t="n">
        <v>1.36817733326698</v>
      </c>
    </row>
    <row r="19" customFormat="false" ht="12.75" hidden="false" customHeight="false" outlineLevel="0" collapsed="false">
      <c r="A19" s="197" t="s">
        <v>17</v>
      </c>
      <c r="B19" s="232" t="n">
        <v>0</v>
      </c>
      <c r="C19" s="226" t="n">
        <v>0</v>
      </c>
      <c r="D19" s="226" t="n">
        <v>0</v>
      </c>
      <c r="E19" s="226" t="n">
        <v>0</v>
      </c>
      <c r="F19" s="226" t="n">
        <v>0</v>
      </c>
      <c r="G19" s="226" t="n">
        <v>0</v>
      </c>
      <c r="H19" s="226" t="n">
        <v>0</v>
      </c>
      <c r="I19" s="226" t="n">
        <v>0</v>
      </c>
      <c r="J19" s="226" t="n">
        <v>0</v>
      </c>
      <c r="K19" s="227" t="n">
        <v>0</v>
      </c>
      <c r="L19" s="227" t="n">
        <v>0</v>
      </c>
      <c r="M19" s="227" t="n">
        <v>2.24976744186046</v>
      </c>
      <c r="N19" s="228" t="n">
        <v>0.562441860465118</v>
      </c>
      <c r="O19" s="226" t="n">
        <v>1.75026829268293</v>
      </c>
      <c r="P19" s="227" t="n">
        <v>1.75</v>
      </c>
      <c r="Q19" s="227" t="n">
        <v>1.00019512195122</v>
      </c>
      <c r="R19" s="227" t="n">
        <v>0.416863286264441</v>
      </c>
      <c r="S19" s="227" t="n">
        <v>0.83304827421901</v>
      </c>
      <c r="T19" s="227" t="n">
        <v>0.916637596899232</v>
      </c>
      <c r="U19" s="228" t="n">
        <v>0.916675907231848</v>
      </c>
      <c r="V19" s="227" t="n">
        <v>10.7501449146762</v>
      </c>
      <c r="W19" s="233" t="n">
        <v>11.6948582618797</v>
      </c>
      <c r="X19" s="226" t="n">
        <v>4.96036289456697</v>
      </c>
      <c r="Y19" s="227" t="n">
        <v>4.44532318739987</v>
      </c>
      <c r="Z19" s="227" t="n">
        <v>1.30165175860882</v>
      </c>
      <c r="AA19" s="227" t="n">
        <v>3.29293241351357</v>
      </c>
      <c r="AB19" s="228" t="n">
        <v>3.50006756352231</v>
      </c>
    </row>
    <row r="20" customFormat="false" ht="12.75" hidden="false" customHeight="false" outlineLevel="0" collapsed="false">
      <c r="A20" s="197" t="s">
        <v>15</v>
      </c>
      <c r="B20" s="232" t="n">
        <v>0</v>
      </c>
      <c r="C20" s="226" t="n">
        <v>0</v>
      </c>
      <c r="D20" s="226" t="n">
        <v>0</v>
      </c>
      <c r="E20" s="226" t="n">
        <v>0</v>
      </c>
      <c r="F20" s="226" t="n">
        <v>0</v>
      </c>
      <c r="G20" s="226" t="n">
        <v>0</v>
      </c>
      <c r="H20" s="226" t="n">
        <v>0</v>
      </c>
      <c r="I20" s="226" t="n">
        <v>0</v>
      </c>
      <c r="J20" s="226" t="n">
        <v>0</v>
      </c>
      <c r="K20" s="227" t="n">
        <v>0</v>
      </c>
      <c r="L20" s="227" t="n">
        <v>2.75</v>
      </c>
      <c r="M20" s="227" t="n">
        <v>2.24976744186046</v>
      </c>
      <c r="N20" s="228" t="n">
        <v>1.24994186046511</v>
      </c>
      <c r="O20" s="226" t="n">
        <v>1.75026829268293</v>
      </c>
      <c r="P20" s="227" t="n">
        <v>1.75</v>
      </c>
      <c r="Q20" s="227" t="n">
        <v>1.00019512195122</v>
      </c>
      <c r="R20" s="227" t="n">
        <v>1.50008568677792</v>
      </c>
      <c r="S20" s="227" t="n">
        <v>0.999795824771432</v>
      </c>
      <c r="T20" s="227" t="n">
        <v>1.00009913536077</v>
      </c>
      <c r="U20" s="228" t="n">
        <v>1.25003377961372</v>
      </c>
      <c r="V20" s="227" t="n">
        <v>0.749929487179486</v>
      </c>
      <c r="W20" s="233" t="n">
        <v>1.09921288720778</v>
      </c>
      <c r="X20" s="226" t="n">
        <v>1.71530692026729</v>
      </c>
      <c r="Y20" s="227" t="n">
        <v>1.6420730585326</v>
      </c>
      <c r="Z20" s="227" t="n">
        <v>1.78052929502589</v>
      </c>
      <c r="AA20" s="227" t="n">
        <v>1.50133814750983</v>
      </c>
      <c r="AB20" s="228" t="n">
        <v>1.65981185533389</v>
      </c>
    </row>
    <row r="21" customFormat="false" ht="12.75" hidden="false" customHeight="false" outlineLevel="0" collapsed="false">
      <c r="A21" s="197" t="s">
        <v>11</v>
      </c>
      <c r="B21" s="232" t="n">
        <v>0</v>
      </c>
      <c r="C21" s="226" t="n">
        <v>0</v>
      </c>
      <c r="D21" s="226" t="n">
        <v>0</v>
      </c>
      <c r="E21" s="226" t="n">
        <v>0</v>
      </c>
      <c r="F21" s="226" t="n">
        <v>0</v>
      </c>
      <c r="G21" s="226" t="n">
        <v>0</v>
      </c>
      <c r="H21" s="226" t="n">
        <v>0</v>
      </c>
      <c r="I21" s="226" t="n">
        <v>0</v>
      </c>
      <c r="J21" s="226" t="n">
        <v>0</v>
      </c>
      <c r="K21" s="227" t="n">
        <v>3.19666666666667</v>
      </c>
      <c r="L21" s="227" t="n">
        <v>3.31275</v>
      </c>
      <c r="M21" s="227" t="n">
        <v>2.25032558139535</v>
      </c>
      <c r="N21" s="228" t="n">
        <v>2.18993556201551</v>
      </c>
      <c r="O21" s="226" t="n">
        <v>2.50029268292683</v>
      </c>
      <c r="P21" s="227" t="n">
        <v>1.49988888888889</v>
      </c>
      <c r="Q21" s="227" t="n">
        <v>1.00024390243902</v>
      </c>
      <c r="R21" s="227" t="n">
        <v>1.00025438596491</v>
      </c>
      <c r="S21" s="227" t="n">
        <v>0.999753595997497</v>
      </c>
      <c r="T21" s="227" t="n">
        <v>1.00034913536077</v>
      </c>
      <c r="U21" s="228" t="n">
        <v>1.16679140218535</v>
      </c>
      <c r="V21" s="227" t="n">
        <v>1.00010687166504</v>
      </c>
      <c r="W21" s="233" t="n">
        <v>0.901681739900678</v>
      </c>
      <c r="X21" s="226" t="n">
        <v>0.840994227033871</v>
      </c>
      <c r="Y21" s="227" t="n">
        <v>0.853917365112288</v>
      </c>
      <c r="Z21" s="227" t="n">
        <v>0.838996008423742</v>
      </c>
      <c r="AA21" s="227" t="n">
        <v>0.875941445719466</v>
      </c>
      <c r="AB21" s="228" t="n">
        <v>0.852462261572345</v>
      </c>
    </row>
    <row r="22" customFormat="false" ht="13.5" hidden="false" customHeight="false" outlineLevel="0" collapsed="false">
      <c r="A22" s="197" t="s">
        <v>16</v>
      </c>
      <c r="B22" s="234" t="n">
        <v>0</v>
      </c>
      <c r="C22" s="235" t="n">
        <v>0</v>
      </c>
      <c r="D22" s="235" t="n">
        <v>0</v>
      </c>
      <c r="E22" s="235" t="n">
        <v>0</v>
      </c>
      <c r="F22" s="235" t="n">
        <v>0</v>
      </c>
      <c r="G22" s="235" t="n">
        <v>0</v>
      </c>
      <c r="H22" s="235" t="n">
        <v>0</v>
      </c>
      <c r="I22" s="235" t="n">
        <v>0</v>
      </c>
      <c r="J22" s="235" t="n">
        <v>0</v>
      </c>
      <c r="K22" s="236" t="n">
        <v>3.19666666666667</v>
      </c>
      <c r="L22" s="236" t="n">
        <v>3.31275</v>
      </c>
      <c r="M22" s="236" t="n">
        <v>2.25032558139535</v>
      </c>
      <c r="N22" s="237" t="n">
        <v>2.1899355620155</v>
      </c>
      <c r="O22" s="235" t="n">
        <v>2.50029268292683</v>
      </c>
      <c r="P22" s="236" t="n">
        <v>1.49988888888889</v>
      </c>
      <c r="Q22" s="236" t="n">
        <v>1.00024390243903</v>
      </c>
      <c r="R22" s="236" t="n">
        <v>1.00025438596491</v>
      </c>
      <c r="S22" s="236" t="n">
        <v>0.999753595997504</v>
      </c>
      <c r="T22" s="236" t="n">
        <v>1.00034913536076</v>
      </c>
      <c r="U22" s="237" t="n">
        <v>1.16679140218535</v>
      </c>
      <c r="V22" s="236" t="n">
        <v>1.00010687166504</v>
      </c>
      <c r="W22" s="238" t="n">
        <v>0.901681739900681</v>
      </c>
      <c r="X22" s="235" t="n">
        <v>0.840994227033871</v>
      </c>
      <c r="Y22" s="236" t="n">
        <v>0.853917365112299</v>
      </c>
      <c r="Z22" s="236" t="n">
        <v>0.838996008423727</v>
      </c>
      <c r="AA22" s="236" t="n">
        <v>0.875941445719459</v>
      </c>
      <c r="AB22" s="237" t="n">
        <v>0.852462261572338</v>
      </c>
    </row>
    <row r="25" customFormat="false" ht="13.5" hidden="false" customHeight="false" outlineLevel="0" collapsed="false">
      <c r="A25" s="123" t="n">
        <v>37192</v>
      </c>
      <c r="B25" s="198"/>
      <c r="D25" s="197" t="n">
        <v>2001</v>
      </c>
      <c r="F25" s="197"/>
      <c r="G25" s="197" t="n">
        <v>2001</v>
      </c>
      <c r="H25" s="197" t="n">
        <v>2001</v>
      </c>
      <c r="I25" s="197" t="n">
        <v>2001</v>
      </c>
      <c r="J25" s="197" t="n">
        <v>2001</v>
      </c>
      <c r="K25" s="197"/>
      <c r="L25" s="197"/>
      <c r="M25" s="197"/>
      <c r="N25" s="197"/>
      <c r="O25" s="197" t="n">
        <v>2002</v>
      </c>
      <c r="P25" s="197"/>
      <c r="Q25" s="197"/>
      <c r="R25" s="197"/>
      <c r="S25" s="197"/>
      <c r="T25" s="197"/>
      <c r="U25" s="197"/>
      <c r="V25" s="197" t="n">
        <v>2003</v>
      </c>
      <c r="W25" s="197" t="n">
        <v>2004</v>
      </c>
      <c r="X25" s="197"/>
      <c r="Y25" s="197"/>
      <c r="Z25" s="197" t="s">
        <v>81</v>
      </c>
      <c r="AA25" s="197"/>
      <c r="AB25" s="197"/>
    </row>
    <row r="26" customFormat="false" ht="15.75" hidden="false" customHeight="false" outlineLevel="0" collapsed="false">
      <c r="A26" s="223" t="s">
        <v>80</v>
      </c>
      <c r="B26" s="199" t="n">
        <v>36739</v>
      </c>
      <c r="C26" s="200" t="n">
        <v>36892</v>
      </c>
      <c r="D26" s="200" t="n">
        <v>36923</v>
      </c>
      <c r="E26" s="200" t="n">
        <v>36951</v>
      </c>
      <c r="F26" s="200" t="n">
        <v>36982</v>
      </c>
      <c r="G26" s="200" t="n">
        <v>37043</v>
      </c>
      <c r="H26" s="200" t="n">
        <v>37073</v>
      </c>
      <c r="I26" s="200" t="n">
        <v>37104</v>
      </c>
      <c r="J26" s="200" t="n">
        <v>37135</v>
      </c>
      <c r="K26" s="202" t="n">
        <v>37165</v>
      </c>
      <c r="L26" s="202" t="n">
        <v>37196</v>
      </c>
      <c r="M26" s="202" t="n">
        <v>37226</v>
      </c>
      <c r="N26" s="203" t="s">
        <v>82</v>
      </c>
      <c r="O26" s="200" t="n">
        <v>37257</v>
      </c>
      <c r="P26" s="202" t="n">
        <v>37288</v>
      </c>
      <c r="Q26" s="202" t="n">
        <v>37316</v>
      </c>
      <c r="R26" s="204" t="s">
        <v>83</v>
      </c>
      <c r="S26" s="204" t="s">
        <v>84</v>
      </c>
      <c r="T26" s="204" t="s">
        <v>85</v>
      </c>
      <c r="U26" s="204" t="s">
        <v>86</v>
      </c>
      <c r="V26" s="205" t="s">
        <v>87</v>
      </c>
      <c r="W26" s="205" t="s">
        <v>88</v>
      </c>
      <c r="X26" s="206" t="s">
        <v>89</v>
      </c>
      <c r="Y26" s="207" t="s">
        <v>90</v>
      </c>
      <c r="Z26" s="207" t="s">
        <v>91</v>
      </c>
      <c r="AA26" s="207" t="s">
        <v>92</v>
      </c>
      <c r="AB26" s="208" t="s">
        <v>93</v>
      </c>
    </row>
    <row r="27" customFormat="false" ht="12.75" hidden="false" customHeight="false" outlineLevel="0" collapsed="false">
      <c r="A27" s="197" t="s">
        <v>13</v>
      </c>
      <c r="B27" s="209" t="n">
        <v>0</v>
      </c>
      <c r="C27" s="209" t="n">
        <v>0</v>
      </c>
      <c r="D27" s="209" t="n">
        <v>0</v>
      </c>
      <c r="E27" s="209" t="n">
        <v>0</v>
      </c>
      <c r="F27" s="209" t="n">
        <v>0</v>
      </c>
      <c r="G27" s="209" t="n">
        <v>0</v>
      </c>
      <c r="H27" s="210" t="n">
        <v>0</v>
      </c>
      <c r="I27" s="210" t="n">
        <v>0</v>
      </c>
      <c r="J27" s="210" t="n">
        <v>0</v>
      </c>
      <c r="K27" s="213" t="n">
        <v>27.1025641025641</v>
      </c>
      <c r="L27" s="213" t="n">
        <v>28.000125</v>
      </c>
      <c r="M27" s="213" t="n">
        <v>32.0002790697674</v>
      </c>
      <c r="N27" s="214" t="n">
        <v>21.7757420430829</v>
      </c>
      <c r="O27" s="227" t="n">
        <v>31.5004634146342</v>
      </c>
      <c r="P27" s="211" t="n">
        <v>29.4996666666667</v>
      </c>
      <c r="Q27" s="211" t="n">
        <v>24.9999512195122</v>
      </c>
      <c r="R27" s="211" t="n">
        <v>20.6667191912709</v>
      </c>
      <c r="S27" s="211" t="n">
        <v>31.6667154471545</v>
      </c>
      <c r="T27" s="211" t="n">
        <v>27.4997958656331</v>
      </c>
      <c r="U27" s="211" t="n">
        <v>27.124981067749</v>
      </c>
      <c r="V27" s="216" t="n">
        <v>27.6665996739556</v>
      </c>
      <c r="W27" s="211" t="n">
        <v>27.6866557744424</v>
      </c>
      <c r="X27" s="210" t="n">
        <v>29.2802931570735</v>
      </c>
      <c r="Y27" s="213" t="n">
        <v>24.3282997758506</v>
      </c>
      <c r="Z27" s="213" t="n">
        <v>33.7182804659283</v>
      </c>
      <c r="AA27" s="213" t="n">
        <v>29.4733397840705</v>
      </c>
      <c r="AB27" s="214" t="n">
        <v>29.2000532957307</v>
      </c>
    </row>
    <row r="28" customFormat="false" ht="12.75" hidden="false" customHeight="false" outlineLevel="0" collapsed="false">
      <c r="A28" s="197" t="s">
        <v>12</v>
      </c>
      <c r="B28" s="209" t="n">
        <v>0</v>
      </c>
      <c r="C28" s="209" t="n">
        <v>0</v>
      </c>
      <c r="D28" s="209" t="n">
        <v>0</v>
      </c>
      <c r="E28" s="209" t="n">
        <v>0</v>
      </c>
      <c r="F28" s="209" t="n">
        <v>0</v>
      </c>
      <c r="G28" s="209" t="n">
        <v>0</v>
      </c>
      <c r="H28" s="209" t="n">
        <v>0</v>
      </c>
      <c r="I28" s="209" t="n">
        <v>0</v>
      </c>
      <c r="J28" s="209" t="n">
        <v>0</v>
      </c>
      <c r="K28" s="211" t="n">
        <v>27.7384615384615</v>
      </c>
      <c r="L28" s="211" t="n">
        <v>27.99975</v>
      </c>
      <c r="M28" s="211" t="n">
        <v>31.9998372093023</v>
      </c>
      <c r="N28" s="212" t="n">
        <v>21.934512186941</v>
      </c>
      <c r="O28" s="227" t="n">
        <v>30.9999268292683</v>
      </c>
      <c r="P28" s="211" t="n">
        <v>29</v>
      </c>
      <c r="Q28" s="211" t="n">
        <v>25.5004878048781</v>
      </c>
      <c r="R28" s="211" t="n">
        <v>22.0001321138211</v>
      </c>
      <c r="S28" s="211" t="n">
        <v>33.166639357932</v>
      </c>
      <c r="T28" s="211" t="n">
        <v>27.333475104353</v>
      </c>
      <c r="U28" s="211" t="n">
        <v>27.7500961968721</v>
      </c>
      <c r="V28" s="216" t="n">
        <v>29.2374982585744</v>
      </c>
      <c r="W28" s="211" t="n">
        <v>29.258167595663</v>
      </c>
      <c r="X28" s="209" t="n">
        <v>31.9860385888135</v>
      </c>
      <c r="Y28" s="211" t="n">
        <v>28.6952973715308</v>
      </c>
      <c r="Z28" s="211" t="n">
        <v>38.2310673607778</v>
      </c>
      <c r="AA28" s="211" t="n">
        <v>33.8080189922481</v>
      </c>
      <c r="AB28" s="212" t="n">
        <v>33.1801055783425</v>
      </c>
    </row>
    <row r="29" customFormat="false" ht="12.75" hidden="false" customHeight="false" outlineLevel="0" collapsed="false">
      <c r="A29" s="197" t="s">
        <v>14</v>
      </c>
      <c r="B29" s="209" t="n">
        <v>0</v>
      </c>
      <c r="C29" s="209" t="n">
        <v>0</v>
      </c>
      <c r="D29" s="209" t="n">
        <v>0</v>
      </c>
      <c r="E29" s="209" t="n">
        <v>0</v>
      </c>
      <c r="F29" s="209" t="n">
        <v>0</v>
      </c>
      <c r="G29" s="209" t="n">
        <v>0</v>
      </c>
      <c r="H29" s="209" t="n">
        <v>0</v>
      </c>
      <c r="I29" s="209" t="n">
        <v>0</v>
      </c>
      <c r="J29" s="209" t="n">
        <v>0</v>
      </c>
      <c r="K29" s="211" t="n">
        <v>25.2092307692308</v>
      </c>
      <c r="L29" s="211" t="n">
        <v>27.74975</v>
      </c>
      <c r="M29" s="211" t="n">
        <v>30.7503488372093</v>
      </c>
      <c r="N29" s="212" t="n">
        <v>20.92733240161</v>
      </c>
      <c r="O29" s="227" t="n">
        <v>30.9999268292683</v>
      </c>
      <c r="P29" s="211" t="n">
        <v>30.2497777777778</v>
      </c>
      <c r="Q29" s="211" t="n">
        <v>28.75</v>
      </c>
      <c r="R29" s="211" t="n">
        <v>27.0000740265297</v>
      </c>
      <c r="S29" s="211" t="n">
        <v>34.2501199559248</v>
      </c>
      <c r="T29" s="211" t="n">
        <v>29.0001982210296</v>
      </c>
      <c r="U29" s="211" t="n">
        <v>30.0625734347916</v>
      </c>
      <c r="V29" s="216" t="n">
        <v>30.2501035039522</v>
      </c>
      <c r="W29" s="211" t="n">
        <v>30.2500869437472</v>
      </c>
      <c r="X29" s="209" t="n">
        <v>29.272302737665</v>
      </c>
      <c r="Y29" s="211" t="n">
        <v>27.7764409325213</v>
      </c>
      <c r="Z29" s="211" t="n">
        <v>34.0372763090788</v>
      </c>
      <c r="AA29" s="211" t="n">
        <v>30.0386738450354</v>
      </c>
      <c r="AB29" s="212" t="n">
        <v>30.2811734560751</v>
      </c>
    </row>
    <row r="30" customFormat="false" ht="12.75" hidden="false" customHeight="false" outlineLevel="0" collapsed="false">
      <c r="A30" s="197" t="s">
        <v>17</v>
      </c>
      <c r="B30" s="209" t="n">
        <v>0</v>
      </c>
      <c r="C30" s="209" t="n">
        <v>0</v>
      </c>
      <c r="D30" s="209" t="n">
        <v>0</v>
      </c>
      <c r="E30" s="209" t="n">
        <v>0</v>
      </c>
      <c r="F30" s="209" t="n">
        <v>0</v>
      </c>
      <c r="G30" s="209" t="n">
        <v>0</v>
      </c>
      <c r="H30" s="209" t="n">
        <v>0</v>
      </c>
      <c r="I30" s="209" t="n">
        <v>0</v>
      </c>
      <c r="J30" s="209" t="n">
        <v>0</v>
      </c>
      <c r="K30" s="211" t="n">
        <v>27.1875</v>
      </c>
      <c r="L30" s="211" t="n">
        <v>20.75025</v>
      </c>
      <c r="M30" s="211" t="n">
        <v>28.2499534883721</v>
      </c>
      <c r="N30" s="212" t="n">
        <v>19.046925872093</v>
      </c>
      <c r="O30" s="227" t="n">
        <v>28.2501707317073</v>
      </c>
      <c r="P30" s="211" t="n">
        <v>26.4997777777778</v>
      </c>
      <c r="Q30" s="211" t="n">
        <v>25.4999024390244</v>
      </c>
      <c r="R30" s="211" t="n">
        <v>26.5834805305948</v>
      </c>
      <c r="S30" s="211" t="n">
        <v>33.4167947526728</v>
      </c>
      <c r="T30" s="211" t="n">
        <v>27.4999443947525</v>
      </c>
      <c r="U30" s="211" t="n">
        <v>28.5625424985475</v>
      </c>
      <c r="V30" s="216" t="n">
        <v>18.8333440341721</v>
      </c>
      <c r="W30" s="211" t="n">
        <v>17.8884634822349</v>
      </c>
      <c r="X30" s="209" t="n">
        <v>23.0616502396502</v>
      </c>
      <c r="Y30" s="211" t="n">
        <v>23.4983290344409</v>
      </c>
      <c r="Z30" s="211" t="n">
        <v>33.1533429656859</v>
      </c>
      <c r="AA30" s="211" t="n">
        <v>24.7439826249206</v>
      </c>
      <c r="AB30" s="212" t="n">
        <v>26.1143262161744</v>
      </c>
    </row>
    <row r="31" customFormat="false" ht="12.75" hidden="false" customHeight="false" outlineLevel="0" collapsed="false">
      <c r="A31" s="197" t="s">
        <v>15</v>
      </c>
      <c r="B31" s="209" t="n">
        <v>0</v>
      </c>
      <c r="C31" s="209" t="n">
        <v>0</v>
      </c>
      <c r="D31" s="209" t="n">
        <v>0</v>
      </c>
      <c r="E31" s="209" t="n">
        <v>0</v>
      </c>
      <c r="F31" s="209" t="n">
        <v>0</v>
      </c>
      <c r="G31" s="209" t="n">
        <v>0</v>
      </c>
      <c r="H31" s="209" t="n">
        <v>0</v>
      </c>
      <c r="I31" s="209" t="n">
        <v>0</v>
      </c>
      <c r="J31" s="209" t="n">
        <v>0</v>
      </c>
      <c r="K31" s="211" t="n">
        <v>24.8117948717949</v>
      </c>
      <c r="L31" s="211" t="n">
        <v>23.99975</v>
      </c>
      <c r="M31" s="211" t="n">
        <v>28.2499534883721</v>
      </c>
      <c r="N31" s="212" t="n">
        <v>19.2653745900417</v>
      </c>
      <c r="O31" s="227" t="n">
        <v>28.2501707317073</v>
      </c>
      <c r="P31" s="211" t="n">
        <v>26.4997777777778</v>
      </c>
      <c r="Q31" s="211" t="n">
        <v>25.4999024390244</v>
      </c>
      <c r="R31" s="211" t="n">
        <v>26.7499837398374</v>
      </c>
      <c r="S31" s="211" t="n">
        <v>33.750063462283</v>
      </c>
      <c r="T31" s="211" t="n">
        <v>27.4999443947525</v>
      </c>
      <c r="U31" s="211" t="n">
        <v>28.6874854782607</v>
      </c>
      <c r="V31" s="216" t="n">
        <v>29.0001376965579</v>
      </c>
      <c r="W31" s="211" t="n">
        <v>28.7499033822298</v>
      </c>
      <c r="X31" s="209" t="n">
        <v>26.8979353084792</v>
      </c>
      <c r="Y31" s="211" t="n">
        <v>26.9686630043984</v>
      </c>
      <c r="Z31" s="211" t="n">
        <v>33.9844573024599</v>
      </c>
      <c r="AA31" s="211" t="n">
        <v>27.1097100072581</v>
      </c>
      <c r="AB31" s="212" t="n">
        <v>28.7401914056489</v>
      </c>
    </row>
    <row r="32" customFormat="false" ht="12.75" hidden="false" customHeight="false" outlineLevel="0" collapsed="false">
      <c r="A32" s="197" t="s">
        <v>11</v>
      </c>
      <c r="B32" s="209" t="n">
        <v>0</v>
      </c>
      <c r="C32" s="209" t="n">
        <v>0</v>
      </c>
      <c r="D32" s="209" t="n">
        <v>0</v>
      </c>
      <c r="E32" s="209" t="n">
        <v>0</v>
      </c>
      <c r="F32" s="209" t="n">
        <v>0</v>
      </c>
      <c r="G32" s="209" t="n">
        <v>0</v>
      </c>
      <c r="H32" s="209" t="n">
        <v>0</v>
      </c>
      <c r="I32" s="209" t="n">
        <v>0</v>
      </c>
      <c r="J32" s="209" t="n">
        <v>0</v>
      </c>
      <c r="K32" s="211" t="n">
        <v>24.1869230769231</v>
      </c>
      <c r="L32" s="211" t="n">
        <v>22.187</v>
      </c>
      <c r="M32" s="211" t="n">
        <v>25.2496976744186</v>
      </c>
      <c r="N32" s="212" t="n">
        <v>17.9059051878354</v>
      </c>
      <c r="O32" s="227" t="n">
        <v>24.9998292682927</v>
      </c>
      <c r="P32" s="211" t="n">
        <v>24.5001111111111</v>
      </c>
      <c r="Q32" s="211" t="n">
        <v>23.9998536585366</v>
      </c>
      <c r="R32" s="211" t="n">
        <v>24.500006097561</v>
      </c>
      <c r="S32" s="211" t="n">
        <v>33.333430894309</v>
      </c>
      <c r="T32" s="211" t="n">
        <v>25.3331166269131</v>
      </c>
      <c r="U32" s="211" t="n">
        <v>26.9166212411908</v>
      </c>
      <c r="V32" s="216" t="n">
        <v>26.3749587783757</v>
      </c>
      <c r="W32" s="211" t="n">
        <v>26.5759050596985</v>
      </c>
      <c r="X32" s="209" t="n">
        <v>26.5504243963236</v>
      </c>
      <c r="Y32" s="211" t="n">
        <v>26.3954353687146</v>
      </c>
      <c r="Z32" s="211" t="n">
        <v>30.970392245032</v>
      </c>
      <c r="AA32" s="211" t="n">
        <v>26.7997615689693</v>
      </c>
      <c r="AB32" s="212" t="n">
        <v>27.6790033947599</v>
      </c>
    </row>
    <row r="33" customFormat="false" ht="13.5" hidden="false" customHeight="false" outlineLevel="0" collapsed="false">
      <c r="A33" s="197" t="s">
        <v>16</v>
      </c>
      <c r="B33" s="217" t="n">
        <v>0</v>
      </c>
      <c r="C33" s="217" t="n">
        <v>0</v>
      </c>
      <c r="D33" s="217" t="n">
        <v>0</v>
      </c>
      <c r="E33" s="217" t="n">
        <v>0</v>
      </c>
      <c r="F33" s="217" t="n">
        <v>0</v>
      </c>
      <c r="G33" s="217" t="n">
        <v>0</v>
      </c>
      <c r="H33" s="217" t="n">
        <v>0</v>
      </c>
      <c r="I33" s="217" t="n">
        <v>0</v>
      </c>
      <c r="J33" s="217" t="n">
        <v>0</v>
      </c>
      <c r="K33" s="218" t="n">
        <v>24.584358974359</v>
      </c>
      <c r="L33" s="218" t="n">
        <v>22.562</v>
      </c>
      <c r="M33" s="218" t="n">
        <v>25.9706279069767</v>
      </c>
      <c r="N33" s="219" t="n">
        <v>18.2792467203339</v>
      </c>
      <c r="O33" s="236" t="n">
        <v>25.5669024390244</v>
      </c>
      <c r="P33" s="218" t="n">
        <v>24.9901111111111</v>
      </c>
      <c r="Q33" s="218" t="n">
        <v>24.4761951219512</v>
      </c>
      <c r="R33" s="218" t="n">
        <v>25.7662127727856</v>
      </c>
      <c r="S33" s="218" t="n">
        <v>36.3736643735668</v>
      </c>
      <c r="T33" s="218" t="n">
        <v>26.1546232856291</v>
      </c>
      <c r="U33" s="218" t="n">
        <v>28.3263924973359</v>
      </c>
      <c r="V33" s="220" t="n">
        <v>27.6382568449801</v>
      </c>
      <c r="W33" s="218" t="n">
        <v>27.8417630302363</v>
      </c>
      <c r="X33" s="217" t="n">
        <v>27.4536689980089</v>
      </c>
      <c r="Y33" s="218" t="n">
        <v>27.4551432131982</v>
      </c>
      <c r="Z33" s="218" t="n">
        <v>32.6833365073305</v>
      </c>
      <c r="AA33" s="218" t="n">
        <v>27.6557093348071</v>
      </c>
      <c r="AB33" s="219" t="n">
        <v>28.8119645133362</v>
      </c>
    </row>
    <row r="36" customFormat="false" ht="11.25" hidden="false" customHeight="false" outlineLevel="0" collapsed="false">
      <c r="D36" s="239"/>
    </row>
    <row r="37" customFormat="false" ht="11.25" hidden="false" customHeight="false" outlineLevel="0" collapsed="false">
      <c r="D37" s="239"/>
    </row>
    <row r="38" customFormat="false" ht="11.25" hidden="false" customHeight="false" outlineLevel="0" collapsed="false">
      <c r="D38" s="239"/>
    </row>
    <row r="39" customFormat="false" ht="11.25" hidden="false" customHeight="false" outlineLevel="0" collapsed="false">
      <c r="D39" s="239"/>
    </row>
    <row r="40" customFormat="false" ht="11.25" hidden="false" customHeight="false" outlineLevel="0" collapsed="false">
      <c r="D40" s="239"/>
    </row>
    <row r="41" customFormat="false" ht="11.25" hidden="false" customHeight="false" outlineLevel="0" collapsed="false">
      <c r="D41" s="239"/>
    </row>
    <row r="42" customFormat="false" ht="11.25" hidden="false" customHeight="false" outlineLevel="0" collapsed="false">
      <c r="D42" s="2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4" width="9.13"/>
    <col collapsed="false" customWidth="false" hidden="false" outlineLevel="0" max="6" min="2" style="240" width="9.13"/>
    <col collapsed="false" customWidth="false" hidden="false" outlineLevel="0" max="257" min="7" style="174" width="9.13"/>
  </cols>
  <sheetData>
    <row r="1" customFormat="false" ht="45.75" hidden="false" customHeight="true" outlineLevel="0" collapsed="false">
      <c r="A1" s="241" t="n">
        <v>37193</v>
      </c>
      <c r="D1" s="241" t="n">
        <v>37193</v>
      </c>
      <c r="J1" s="174" t="s">
        <v>27</v>
      </c>
      <c r="P1" s="241" t="n">
        <v>37193</v>
      </c>
    </row>
    <row r="2" customFormat="false" ht="11.25" hidden="false" customHeight="false" outlineLevel="0" collapsed="false">
      <c r="A2" s="242"/>
      <c r="B2" s="243" t="s">
        <v>95</v>
      </c>
      <c r="C2" s="243" t="s">
        <v>12</v>
      </c>
      <c r="D2" s="243" t="s">
        <v>96</v>
      </c>
      <c r="E2" s="243" t="s">
        <v>97</v>
      </c>
      <c r="F2" s="243" t="s">
        <v>98</v>
      </c>
      <c r="G2" s="244"/>
      <c r="H2" s="244" t="s">
        <v>95</v>
      </c>
      <c r="I2" s="244" t="s">
        <v>12</v>
      </c>
      <c r="J2" s="244" t="s">
        <v>96</v>
      </c>
      <c r="K2" s="244" t="s">
        <v>97</v>
      </c>
      <c r="L2" s="244" t="s">
        <v>98</v>
      </c>
      <c r="M2" s="244"/>
      <c r="N2" s="244" t="s">
        <v>95</v>
      </c>
      <c r="O2" s="244" t="s">
        <v>12</v>
      </c>
      <c r="P2" s="244" t="s">
        <v>96</v>
      </c>
      <c r="Q2" s="244" t="s">
        <v>97</v>
      </c>
      <c r="R2" s="244" t="s">
        <v>98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  <c r="IW2" s="244"/>
    </row>
    <row r="3" customFormat="false" ht="11.25" hidden="false" customHeight="false" outlineLevel="0" collapsed="false">
      <c r="A3" s="245" t="n">
        <v>36708</v>
      </c>
      <c r="B3" s="240" t="n">
        <v>0</v>
      </c>
      <c r="C3" s="240" t="n">
        <v>0</v>
      </c>
      <c r="D3" s="240" t="n">
        <v>0</v>
      </c>
      <c r="E3" s="240" t="n">
        <v>0</v>
      </c>
      <c r="F3" s="240" t="n">
        <v>0</v>
      </c>
      <c r="H3" s="246" t="n">
        <v>0</v>
      </c>
      <c r="I3" s="246" t="n">
        <v>0</v>
      </c>
      <c r="J3" s="246" t="n">
        <v>0</v>
      </c>
      <c r="K3" s="246" t="n">
        <v>0</v>
      </c>
      <c r="L3" s="246" t="n">
        <v>0</v>
      </c>
      <c r="N3" s="240" t="n">
        <v>0</v>
      </c>
      <c r="O3" s="240" t="n">
        <v>0</v>
      </c>
      <c r="P3" s="240" t="n">
        <v>0</v>
      </c>
      <c r="Q3" s="240" t="n">
        <v>0</v>
      </c>
      <c r="R3" s="240" t="n">
        <v>0</v>
      </c>
    </row>
    <row r="4" customFormat="false" ht="11.25" hidden="false" customHeight="false" outlineLevel="0" collapsed="false">
      <c r="A4" s="245" t="n">
        <v>36769</v>
      </c>
      <c r="B4" s="240" t="n">
        <v>0</v>
      </c>
      <c r="C4" s="240" t="n">
        <v>0</v>
      </c>
      <c r="D4" s="240" t="n">
        <v>0</v>
      </c>
      <c r="E4" s="240" t="n">
        <v>0</v>
      </c>
      <c r="F4" s="240" t="n">
        <v>0</v>
      </c>
      <c r="H4" s="246" t="n">
        <v>0</v>
      </c>
      <c r="I4" s="246" t="n">
        <v>0</v>
      </c>
      <c r="J4" s="246" t="n">
        <v>0</v>
      </c>
      <c r="K4" s="246" t="n">
        <v>0</v>
      </c>
      <c r="L4" s="246" t="n">
        <v>0</v>
      </c>
      <c r="N4" s="240" t="n">
        <v>0</v>
      </c>
      <c r="O4" s="240" t="n">
        <v>0</v>
      </c>
      <c r="P4" s="240" t="n">
        <v>0</v>
      </c>
      <c r="Q4" s="240" t="n">
        <v>0</v>
      </c>
      <c r="R4" s="240" t="n">
        <v>0</v>
      </c>
    </row>
    <row r="5" customFormat="false" ht="11.25" hidden="false" customHeight="false" outlineLevel="0" collapsed="false">
      <c r="A5" s="245" t="n">
        <v>36799</v>
      </c>
      <c r="B5" s="240" t="n">
        <v>0</v>
      </c>
      <c r="C5" s="240" t="n">
        <v>0</v>
      </c>
      <c r="D5" s="240" t="n">
        <v>0</v>
      </c>
      <c r="E5" s="240" t="n">
        <v>0</v>
      </c>
      <c r="F5" s="240" t="n">
        <v>0</v>
      </c>
      <c r="H5" s="246" t="n">
        <v>0</v>
      </c>
      <c r="I5" s="246" t="n">
        <v>0</v>
      </c>
      <c r="J5" s="246" t="n">
        <v>0</v>
      </c>
      <c r="K5" s="246" t="n">
        <v>0</v>
      </c>
      <c r="L5" s="246" t="n">
        <v>0</v>
      </c>
      <c r="N5" s="240" t="n">
        <v>0</v>
      </c>
      <c r="O5" s="240" t="n">
        <v>0</v>
      </c>
      <c r="P5" s="240" t="n">
        <v>0</v>
      </c>
      <c r="Q5" s="240" t="n">
        <v>0</v>
      </c>
      <c r="R5" s="240" t="n">
        <v>0</v>
      </c>
    </row>
    <row r="6" customFormat="false" ht="11.25" hidden="false" customHeight="false" outlineLevel="0" collapsed="false">
      <c r="A6" s="245" t="n">
        <v>36830</v>
      </c>
      <c r="B6" s="240" t="n">
        <v>0</v>
      </c>
      <c r="C6" s="240" t="n">
        <v>0</v>
      </c>
      <c r="D6" s="240" t="n">
        <v>0</v>
      </c>
      <c r="E6" s="240" t="n">
        <v>0</v>
      </c>
      <c r="F6" s="240" t="n">
        <v>0</v>
      </c>
      <c r="H6" s="246" t="n">
        <v>0</v>
      </c>
      <c r="I6" s="246" t="n">
        <v>0</v>
      </c>
      <c r="J6" s="246" t="n">
        <v>0</v>
      </c>
      <c r="K6" s="246" t="n">
        <v>0</v>
      </c>
      <c r="L6" s="246" t="n">
        <v>0</v>
      </c>
      <c r="N6" s="240" t="n">
        <v>0</v>
      </c>
      <c r="O6" s="240" t="n">
        <v>0</v>
      </c>
      <c r="P6" s="240" t="n">
        <v>0</v>
      </c>
      <c r="Q6" s="240" t="n">
        <v>0</v>
      </c>
      <c r="R6" s="240" t="n">
        <v>0</v>
      </c>
    </row>
    <row r="7" customFormat="false" ht="11.25" hidden="false" customHeight="false" outlineLevel="0" collapsed="false">
      <c r="A7" s="245" t="n">
        <v>36860</v>
      </c>
      <c r="B7" s="240" t="n">
        <v>0</v>
      </c>
      <c r="C7" s="240" t="n">
        <v>0</v>
      </c>
      <c r="D7" s="240" t="n">
        <v>0</v>
      </c>
      <c r="E7" s="240" t="n">
        <v>0</v>
      </c>
      <c r="F7" s="240" t="n">
        <v>0</v>
      </c>
      <c r="H7" s="246" t="n">
        <v>0</v>
      </c>
      <c r="I7" s="246" t="n">
        <v>0</v>
      </c>
      <c r="J7" s="246" t="n">
        <v>0</v>
      </c>
      <c r="K7" s="246" t="n">
        <v>0</v>
      </c>
      <c r="L7" s="246" t="n">
        <v>0</v>
      </c>
      <c r="N7" s="240" t="n">
        <v>0</v>
      </c>
      <c r="O7" s="240" t="n">
        <v>0</v>
      </c>
      <c r="P7" s="240" t="n">
        <v>0</v>
      </c>
      <c r="Q7" s="240" t="n">
        <v>0</v>
      </c>
      <c r="R7" s="240" t="n">
        <v>0</v>
      </c>
    </row>
    <row r="8" customFormat="false" ht="11.25" hidden="false" customHeight="false" outlineLevel="0" collapsed="false">
      <c r="A8" s="245" t="n">
        <v>36891</v>
      </c>
      <c r="B8" s="240" t="n">
        <v>0</v>
      </c>
      <c r="C8" s="240" t="n">
        <v>0</v>
      </c>
      <c r="D8" s="240" t="n">
        <v>0</v>
      </c>
      <c r="E8" s="240" t="n">
        <v>0</v>
      </c>
      <c r="F8" s="240" t="n">
        <v>0</v>
      </c>
      <c r="H8" s="246" t="n">
        <v>0</v>
      </c>
      <c r="I8" s="246" t="n">
        <v>0</v>
      </c>
      <c r="J8" s="246" t="n">
        <v>0</v>
      </c>
      <c r="K8" s="246" t="n">
        <v>0</v>
      </c>
      <c r="L8" s="246" t="n">
        <v>0</v>
      </c>
      <c r="N8" s="240" t="n">
        <v>0</v>
      </c>
      <c r="O8" s="240" t="n">
        <v>0</v>
      </c>
      <c r="P8" s="240" t="n">
        <v>0</v>
      </c>
      <c r="Q8" s="240" t="n">
        <v>0</v>
      </c>
      <c r="R8" s="240" t="n">
        <v>0</v>
      </c>
    </row>
    <row r="9" customFormat="false" ht="11.25" hidden="false" customHeight="false" outlineLevel="0" collapsed="false">
      <c r="A9" s="245" t="n">
        <v>36922</v>
      </c>
      <c r="B9" s="240" t="n">
        <v>0</v>
      </c>
      <c r="C9" s="240" t="n">
        <v>0</v>
      </c>
      <c r="D9" s="240" t="n">
        <v>0</v>
      </c>
      <c r="E9" s="240" t="n">
        <v>0</v>
      </c>
      <c r="F9" s="240" t="n">
        <v>0</v>
      </c>
      <c r="H9" s="246" t="n">
        <v>0</v>
      </c>
      <c r="I9" s="246" t="n">
        <v>0</v>
      </c>
      <c r="J9" s="246" t="n">
        <v>0</v>
      </c>
      <c r="K9" s="246" t="n">
        <v>0</v>
      </c>
      <c r="L9" s="246" t="n">
        <v>0</v>
      </c>
      <c r="N9" s="240" t="n">
        <v>0</v>
      </c>
      <c r="O9" s="240" t="n">
        <v>0</v>
      </c>
      <c r="P9" s="240" t="n">
        <v>0</v>
      </c>
      <c r="Q9" s="240" t="n">
        <v>0</v>
      </c>
      <c r="R9" s="240" t="n">
        <v>0</v>
      </c>
    </row>
    <row r="10" customFormat="false" ht="11.25" hidden="false" customHeight="false" outlineLevel="0" collapsed="false">
      <c r="A10" s="245" t="n">
        <v>36950</v>
      </c>
      <c r="B10" s="240" t="n">
        <v>0</v>
      </c>
      <c r="C10" s="240" t="n">
        <v>0</v>
      </c>
      <c r="D10" s="240" t="n">
        <v>0</v>
      </c>
      <c r="E10" s="240" t="n">
        <v>0</v>
      </c>
      <c r="F10" s="240" t="n">
        <v>0</v>
      </c>
      <c r="H10" s="246" t="n">
        <v>0</v>
      </c>
      <c r="I10" s="246" t="n">
        <v>0</v>
      </c>
      <c r="J10" s="246" t="n">
        <v>0</v>
      </c>
      <c r="K10" s="246" t="n">
        <v>0</v>
      </c>
      <c r="L10" s="246" t="n">
        <v>0</v>
      </c>
      <c r="N10" s="240" t="n">
        <v>0</v>
      </c>
      <c r="O10" s="240" t="n">
        <v>0</v>
      </c>
      <c r="P10" s="240" t="n">
        <v>0</v>
      </c>
      <c r="Q10" s="240" t="n">
        <v>0</v>
      </c>
      <c r="R10" s="240" t="n">
        <v>0</v>
      </c>
    </row>
    <row r="11" customFormat="false" ht="11.25" hidden="false" customHeight="false" outlineLevel="0" collapsed="false">
      <c r="A11" s="245" t="n">
        <v>36981</v>
      </c>
      <c r="B11" s="240" t="n">
        <v>0</v>
      </c>
      <c r="C11" s="240" t="n">
        <v>0</v>
      </c>
      <c r="D11" s="240" t="n">
        <v>0</v>
      </c>
      <c r="E11" s="240" t="n">
        <v>0</v>
      </c>
      <c r="F11" s="240" t="n">
        <v>0</v>
      </c>
      <c r="H11" s="246" t="n">
        <v>0</v>
      </c>
      <c r="I11" s="246" t="n">
        <v>0</v>
      </c>
      <c r="J11" s="246" t="n">
        <v>0</v>
      </c>
      <c r="K11" s="246" t="n">
        <v>0</v>
      </c>
      <c r="L11" s="246" t="n">
        <v>0</v>
      </c>
      <c r="N11" s="240" t="n">
        <v>0</v>
      </c>
      <c r="O11" s="240" t="n">
        <v>0</v>
      </c>
      <c r="P11" s="240" t="n">
        <v>0</v>
      </c>
      <c r="Q11" s="240" t="n">
        <v>0</v>
      </c>
      <c r="R11" s="240" t="n">
        <v>0</v>
      </c>
    </row>
    <row r="12" customFormat="false" ht="11.25" hidden="false" customHeight="false" outlineLevel="0" collapsed="false">
      <c r="A12" s="245" t="n">
        <v>37011</v>
      </c>
      <c r="B12" s="240" t="n">
        <v>0</v>
      </c>
      <c r="C12" s="240" t="n">
        <v>0</v>
      </c>
      <c r="D12" s="240" t="n">
        <v>0</v>
      </c>
      <c r="E12" s="240" t="n">
        <v>0</v>
      </c>
      <c r="F12" s="240" t="n">
        <v>0</v>
      </c>
      <c r="H12" s="246" t="n">
        <v>0</v>
      </c>
      <c r="I12" s="246" t="n">
        <v>0</v>
      </c>
      <c r="J12" s="246" t="n">
        <v>0</v>
      </c>
      <c r="K12" s="246" t="n">
        <v>0</v>
      </c>
      <c r="L12" s="246" t="n">
        <v>0</v>
      </c>
      <c r="N12" s="240" t="n">
        <v>0</v>
      </c>
      <c r="O12" s="240" t="n">
        <v>0</v>
      </c>
      <c r="P12" s="240" t="n">
        <v>0</v>
      </c>
      <c r="Q12" s="240" t="n">
        <v>0</v>
      </c>
      <c r="R12" s="240" t="n">
        <v>0</v>
      </c>
    </row>
    <row r="13" customFormat="false" ht="12.75" hidden="false" customHeight="true" outlineLevel="0" collapsed="false">
      <c r="A13" s="245" t="n">
        <v>37042</v>
      </c>
      <c r="B13" s="240" t="n">
        <v>0</v>
      </c>
      <c r="C13" s="240" t="n">
        <v>0</v>
      </c>
      <c r="D13" s="240" t="n">
        <v>0</v>
      </c>
      <c r="E13" s="240" t="n">
        <v>0</v>
      </c>
      <c r="F13" s="240" t="n">
        <v>0</v>
      </c>
      <c r="H13" s="246" t="n">
        <v>0</v>
      </c>
      <c r="I13" s="246" t="n">
        <v>0</v>
      </c>
      <c r="J13" s="246" t="n">
        <v>0</v>
      </c>
      <c r="K13" s="246" t="n">
        <v>0</v>
      </c>
      <c r="L13" s="246" t="n">
        <v>0</v>
      </c>
      <c r="N13" s="240" t="n">
        <v>0</v>
      </c>
      <c r="O13" s="240" t="n">
        <v>0</v>
      </c>
      <c r="P13" s="240" t="n">
        <v>0</v>
      </c>
      <c r="Q13" s="240" t="n">
        <v>0</v>
      </c>
      <c r="R13" s="240" t="n">
        <v>0</v>
      </c>
    </row>
    <row r="14" customFormat="false" ht="12.75" hidden="false" customHeight="true" outlineLevel="0" collapsed="false">
      <c r="A14" s="245" t="n">
        <v>37072</v>
      </c>
      <c r="B14" s="240" t="n">
        <v>0</v>
      </c>
      <c r="C14" s="240" t="n">
        <v>0</v>
      </c>
      <c r="D14" s="240" t="n">
        <v>0</v>
      </c>
      <c r="E14" s="240" t="n">
        <v>0</v>
      </c>
      <c r="F14" s="240" t="n">
        <v>0</v>
      </c>
      <c r="H14" s="246" t="n">
        <v>0</v>
      </c>
      <c r="I14" s="246" t="n">
        <v>0</v>
      </c>
      <c r="J14" s="246" t="n">
        <v>0</v>
      </c>
      <c r="K14" s="246" t="n">
        <v>0</v>
      </c>
      <c r="L14" s="246" t="n">
        <v>0</v>
      </c>
      <c r="N14" s="240" t="n">
        <v>0</v>
      </c>
      <c r="O14" s="240" t="n">
        <v>0</v>
      </c>
      <c r="P14" s="240" t="n">
        <v>0</v>
      </c>
      <c r="Q14" s="240" t="n">
        <v>0</v>
      </c>
      <c r="R14" s="240" t="n">
        <v>0</v>
      </c>
    </row>
    <row r="15" customFormat="false" ht="12.75" hidden="false" customHeight="true" outlineLevel="0" collapsed="false">
      <c r="A15" s="245" t="n">
        <v>37103</v>
      </c>
      <c r="B15" s="240" t="n">
        <v>0</v>
      </c>
      <c r="C15" s="240" t="n">
        <v>0</v>
      </c>
      <c r="D15" s="240" t="n">
        <v>0</v>
      </c>
      <c r="E15" s="240" t="n">
        <v>0</v>
      </c>
      <c r="F15" s="240" t="n">
        <v>0</v>
      </c>
      <c r="H15" s="246" t="n">
        <v>0</v>
      </c>
      <c r="I15" s="246" t="n">
        <v>0</v>
      </c>
      <c r="J15" s="246" t="n">
        <v>0</v>
      </c>
      <c r="K15" s="246" t="n">
        <v>0</v>
      </c>
      <c r="L15" s="246" t="n">
        <v>0</v>
      </c>
      <c r="N15" s="240" t="n">
        <v>0</v>
      </c>
      <c r="O15" s="240" t="n">
        <v>0</v>
      </c>
      <c r="P15" s="240" t="n">
        <v>0</v>
      </c>
      <c r="Q15" s="240" t="n">
        <v>0</v>
      </c>
      <c r="R15" s="240" t="n">
        <v>0</v>
      </c>
    </row>
    <row r="16" customFormat="false" ht="12.75" hidden="false" customHeight="true" outlineLevel="0" collapsed="false">
      <c r="A16" s="245" t="n">
        <v>37134</v>
      </c>
      <c r="B16" s="240" t="n">
        <v>0</v>
      </c>
      <c r="C16" s="240" t="n">
        <v>0</v>
      </c>
      <c r="D16" s="240" t="n">
        <v>0</v>
      </c>
      <c r="E16" s="240" t="n">
        <v>0</v>
      </c>
      <c r="F16" s="240" t="n">
        <v>0</v>
      </c>
      <c r="H16" s="246" t="n">
        <v>0</v>
      </c>
      <c r="I16" s="246" t="n">
        <v>0</v>
      </c>
      <c r="J16" s="246" t="n">
        <v>0</v>
      </c>
      <c r="K16" s="246" t="n">
        <v>0</v>
      </c>
      <c r="L16" s="246" t="n">
        <v>0</v>
      </c>
      <c r="N16" s="240" t="n">
        <v>0</v>
      </c>
      <c r="O16" s="240" t="n">
        <v>0</v>
      </c>
      <c r="P16" s="240" t="n">
        <v>0</v>
      </c>
      <c r="Q16" s="240" t="n">
        <v>0</v>
      </c>
      <c r="R16" s="240" t="n">
        <v>0</v>
      </c>
    </row>
    <row r="17" customFormat="false" ht="12.75" hidden="false" customHeight="true" outlineLevel="0" collapsed="false">
      <c r="A17" s="245" t="n">
        <v>37164</v>
      </c>
      <c r="B17" s="240" t="n">
        <v>0</v>
      </c>
      <c r="C17" s="240" t="n">
        <v>0</v>
      </c>
      <c r="D17" s="240" t="n">
        <v>0</v>
      </c>
      <c r="E17" s="240" t="n">
        <v>0</v>
      </c>
      <c r="F17" s="240" t="n">
        <v>0</v>
      </c>
      <c r="H17" s="246" t="n">
        <v>0</v>
      </c>
      <c r="I17" s="246" t="n">
        <v>0</v>
      </c>
      <c r="J17" s="246" t="n">
        <v>0</v>
      </c>
      <c r="K17" s="246" t="n">
        <v>0</v>
      </c>
      <c r="L17" s="246" t="n">
        <v>0</v>
      </c>
      <c r="N17" s="240" t="n">
        <v>0</v>
      </c>
      <c r="O17" s="240" t="n">
        <v>0</v>
      </c>
      <c r="P17" s="240" t="n">
        <v>0</v>
      </c>
      <c r="Q17" s="240" t="n">
        <v>0</v>
      </c>
      <c r="R17" s="240" t="n">
        <v>0</v>
      </c>
    </row>
    <row r="18" customFormat="false" ht="12.75" hidden="false" customHeight="true" outlineLevel="0" collapsed="false">
      <c r="A18" s="245" t="n">
        <v>37195</v>
      </c>
      <c r="B18" s="240" t="n">
        <v>38</v>
      </c>
      <c r="C18" s="240" t="n">
        <v>38.9</v>
      </c>
      <c r="D18" s="240" t="n">
        <v>34.7</v>
      </c>
      <c r="E18" s="240" t="n">
        <v>34.7</v>
      </c>
      <c r="F18" s="240" t="n">
        <v>38.5</v>
      </c>
      <c r="H18" s="246" t="n">
        <v>5</v>
      </c>
      <c r="I18" s="246" t="n">
        <v>5.9</v>
      </c>
      <c r="J18" s="246" t="n">
        <v>0</v>
      </c>
      <c r="K18" s="246" t="n">
        <v>0</v>
      </c>
      <c r="L18" s="246" t="n">
        <v>4</v>
      </c>
      <c r="N18" s="240" t="n">
        <v>33</v>
      </c>
      <c r="O18" s="240" t="n">
        <v>33</v>
      </c>
      <c r="P18" s="240" t="n">
        <v>34.7</v>
      </c>
      <c r="Q18" s="240" t="n">
        <v>34.7</v>
      </c>
      <c r="R18" s="240" t="n">
        <v>34.5</v>
      </c>
    </row>
    <row r="19" customFormat="false" ht="12.75" hidden="false" customHeight="true" outlineLevel="0" collapsed="false">
      <c r="A19" s="245" t="n">
        <v>37225</v>
      </c>
      <c r="B19" s="240" t="n">
        <v>39</v>
      </c>
      <c r="C19" s="240" t="n">
        <v>39.25</v>
      </c>
      <c r="D19" s="240" t="n">
        <v>39</v>
      </c>
      <c r="E19" s="240" t="n">
        <v>37.25</v>
      </c>
      <c r="F19" s="240" t="n">
        <v>36.25</v>
      </c>
      <c r="H19" s="246" t="n">
        <v>3.7</v>
      </c>
      <c r="I19" s="246" t="n">
        <v>3.75</v>
      </c>
      <c r="J19" s="246" t="n">
        <v>3.65</v>
      </c>
      <c r="K19" s="246" t="n">
        <v>3.15</v>
      </c>
      <c r="L19" s="246" t="n">
        <v>3.5</v>
      </c>
      <c r="N19" s="240" t="n">
        <v>35.3</v>
      </c>
      <c r="O19" s="240" t="n">
        <v>35.5</v>
      </c>
      <c r="P19" s="240" t="n">
        <v>35.35</v>
      </c>
      <c r="Q19" s="240" t="n">
        <v>34.1</v>
      </c>
      <c r="R19" s="240" t="n">
        <v>32.75</v>
      </c>
    </row>
    <row r="20" customFormat="false" ht="12.75" hidden="false" customHeight="true" outlineLevel="0" collapsed="false">
      <c r="A20" s="245" t="n">
        <v>37256</v>
      </c>
      <c r="B20" s="240" t="n">
        <v>46</v>
      </c>
      <c r="C20" s="240" t="n">
        <v>46.25</v>
      </c>
      <c r="D20" s="240" t="n">
        <v>46</v>
      </c>
      <c r="E20" s="240" t="n">
        <v>40.5</v>
      </c>
      <c r="F20" s="240" t="n">
        <v>38.75</v>
      </c>
      <c r="H20" s="246" t="n">
        <v>3.25</v>
      </c>
      <c r="I20" s="246" t="n">
        <v>3.25</v>
      </c>
      <c r="J20" s="246" t="n">
        <v>3.5</v>
      </c>
      <c r="K20" s="246" t="n">
        <v>2</v>
      </c>
      <c r="L20" s="246" t="n">
        <v>2.25</v>
      </c>
      <c r="N20" s="240" t="n">
        <v>42.75</v>
      </c>
      <c r="O20" s="240" t="n">
        <v>43</v>
      </c>
      <c r="P20" s="240" t="n">
        <v>42.5</v>
      </c>
      <c r="Q20" s="240" t="n">
        <v>38.5</v>
      </c>
      <c r="R20" s="240" t="n">
        <v>36.5</v>
      </c>
    </row>
    <row r="21" customFormat="false" ht="12.75" hidden="false" customHeight="true" outlineLevel="0" collapsed="false">
      <c r="A21" s="245" t="n">
        <v>37287</v>
      </c>
      <c r="B21" s="240" t="n">
        <v>46</v>
      </c>
      <c r="C21" s="240" t="n">
        <v>46</v>
      </c>
      <c r="D21" s="240" t="n">
        <v>46.25</v>
      </c>
      <c r="E21" s="240" t="n">
        <v>41.25</v>
      </c>
      <c r="F21" s="240" t="n">
        <v>39.25</v>
      </c>
      <c r="H21" s="246" t="n">
        <v>3.25</v>
      </c>
      <c r="I21" s="246" t="n">
        <v>3.25</v>
      </c>
      <c r="J21" s="246" t="n">
        <v>3.5</v>
      </c>
      <c r="K21" s="246" t="n">
        <v>2</v>
      </c>
      <c r="L21" s="246" t="n">
        <v>2.5</v>
      </c>
      <c r="N21" s="240" t="n">
        <v>42.75</v>
      </c>
      <c r="O21" s="240" t="n">
        <v>42.75</v>
      </c>
      <c r="P21" s="240" t="n">
        <v>42.75</v>
      </c>
      <c r="Q21" s="240" t="n">
        <v>39.25</v>
      </c>
      <c r="R21" s="240" t="n">
        <v>36.75</v>
      </c>
    </row>
    <row r="22" customFormat="false" ht="12.75" hidden="false" customHeight="true" outlineLevel="0" collapsed="false">
      <c r="A22" s="245" t="n">
        <v>37315</v>
      </c>
      <c r="B22" s="240" t="n">
        <v>43</v>
      </c>
      <c r="C22" s="240" t="n">
        <v>42.9</v>
      </c>
      <c r="D22" s="240" t="n">
        <v>43.25</v>
      </c>
      <c r="E22" s="240" t="n">
        <v>40.25</v>
      </c>
      <c r="F22" s="240" t="n">
        <v>37</v>
      </c>
      <c r="H22" s="246" t="n">
        <v>4</v>
      </c>
      <c r="I22" s="246" t="n">
        <v>4</v>
      </c>
      <c r="J22" s="246" t="n">
        <v>2.75</v>
      </c>
      <c r="K22" s="246" t="n">
        <v>3</v>
      </c>
      <c r="L22" s="246" t="n">
        <v>1.5</v>
      </c>
      <c r="N22" s="240" t="n">
        <v>39</v>
      </c>
      <c r="O22" s="240" t="n">
        <v>38.9</v>
      </c>
      <c r="P22" s="240" t="n">
        <v>40.5</v>
      </c>
      <c r="Q22" s="240" t="n">
        <v>37.25</v>
      </c>
      <c r="R22" s="240" t="n">
        <v>35.5</v>
      </c>
    </row>
    <row r="23" customFormat="false" ht="11.25" hidden="false" customHeight="false" outlineLevel="0" collapsed="false">
      <c r="A23" s="245" t="n">
        <v>37346</v>
      </c>
      <c r="B23" s="240" t="n">
        <v>35</v>
      </c>
      <c r="C23" s="240" t="n">
        <v>35</v>
      </c>
      <c r="D23" s="240" t="n">
        <v>41</v>
      </c>
      <c r="E23" s="240" t="n">
        <v>38.5</v>
      </c>
      <c r="F23" s="240" t="n">
        <v>36.5</v>
      </c>
      <c r="H23" s="246" t="n">
        <v>0.75</v>
      </c>
      <c r="I23" s="246" t="n">
        <v>0.75</v>
      </c>
      <c r="J23" s="246" t="n">
        <v>2.75</v>
      </c>
      <c r="K23" s="246" t="n">
        <v>2.5</v>
      </c>
      <c r="L23" s="246" t="n">
        <v>1.5</v>
      </c>
      <c r="N23" s="240" t="n">
        <v>34.25</v>
      </c>
      <c r="O23" s="240" t="n">
        <v>34.25</v>
      </c>
      <c r="P23" s="240" t="n">
        <v>38.25</v>
      </c>
      <c r="Q23" s="240" t="n">
        <v>36</v>
      </c>
      <c r="R23" s="240" t="n">
        <v>35</v>
      </c>
    </row>
    <row r="24" customFormat="false" ht="11.25" hidden="false" customHeight="false" outlineLevel="0" collapsed="false">
      <c r="A24" s="245" t="n">
        <v>37376</v>
      </c>
      <c r="B24" s="240" t="n">
        <v>31.25</v>
      </c>
      <c r="C24" s="240" t="n">
        <v>33.25</v>
      </c>
      <c r="D24" s="240" t="n">
        <v>35.5</v>
      </c>
      <c r="E24" s="240" t="n">
        <v>37</v>
      </c>
      <c r="F24" s="240" t="n">
        <v>34.5</v>
      </c>
      <c r="H24" s="246" t="n">
        <v>0.75</v>
      </c>
      <c r="I24" s="246" t="n">
        <v>0.75</v>
      </c>
      <c r="J24" s="246" t="n">
        <v>1.75</v>
      </c>
      <c r="K24" s="246" t="n">
        <v>2.5</v>
      </c>
      <c r="L24" s="246" t="n">
        <v>2</v>
      </c>
      <c r="N24" s="240" t="n">
        <v>30.5</v>
      </c>
      <c r="O24" s="240" t="n">
        <v>32.5</v>
      </c>
      <c r="P24" s="240" t="n">
        <v>33.75</v>
      </c>
      <c r="Q24" s="240" t="n">
        <v>34.5</v>
      </c>
      <c r="R24" s="240" t="n">
        <v>32.5</v>
      </c>
    </row>
    <row r="25" customFormat="false" ht="11.25" hidden="false" customHeight="false" outlineLevel="0" collapsed="false">
      <c r="A25" s="245" t="n">
        <v>37407</v>
      </c>
      <c r="B25" s="240" t="n">
        <v>29.5</v>
      </c>
      <c r="C25" s="240" t="n">
        <v>32</v>
      </c>
      <c r="D25" s="240" t="n">
        <v>35.25</v>
      </c>
      <c r="E25" s="240" t="n">
        <v>38.5</v>
      </c>
      <c r="F25" s="240" t="n">
        <v>38.75</v>
      </c>
      <c r="H25" s="246" t="n">
        <v>0.5</v>
      </c>
      <c r="I25" s="246" t="n">
        <v>0.5</v>
      </c>
      <c r="J25" s="246" t="n">
        <v>1.75</v>
      </c>
      <c r="K25" s="246" t="n">
        <v>2.5</v>
      </c>
      <c r="L25" s="246" t="n">
        <v>1.25</v>
      </c>
      <c r="N25" s="240" t="n">
        <v>29</v>
      </c>
      <c r="O25" s="240" t="n">
        <v>31.5</v>
      </c>
      <c r="P25" s="240" t="n">
        <v>33.5</v>
      </c>
      <c r="Q25" s="240" t="n">
        <v>36</v>
      </c>
      <c r="R25" s="240" t="n">
        <v>37.5</v>
      </c>
    </row>
    <row r="26" customFormat="false" ht="11.25" hidden="false" customHeight="false" outlineLevel="0" collapsed="false">
      <c r="A26" s="245" t="n">
        <v>37437</v>
      </c>
      <c r="B26" s="240" t="n">
        <v>30</v>
      </c>
      <c r="C26" s="240" t="n">
        <v>32.5</v>
      </c>
      <c r="D26" s="240" t="n">
        <v>41.75</v>
      </c>
      <c r="E26" s="240" t="n">
        <v>44.5</v>
      </c>
      <c r="F26" s="240" t="n">
        <v>46</v>
      </c>
      <c r="H26" s="246" t="n">
        <v>0.5</v>
      </c>
      <c r="I26" s="246" t="n">
        <v>0.5</v>
      </c>
      <c r="J26" s="246" t="n">
        <v>1.75</v>
      </c>
      <c r="K26" s="246" t="n">
        <v>2.5</v>
      </c>
      <c r="L26" s="246" t="n">
        <v>1</v>
      </c>
      <c r="N26" s="240" t="n">
        <v>29.5</v>
      </c>
      <c r="O26" s="240" t="n">
        <v>32</v>
      </c>
      <c r="P26" s="240" t="n">
        <v>40</v>
      </c>
      <c r="Q26" s="240" t="n">
        <v>42</v>
      </c>
      <c r="R26" s="240" t="n">
        <v>45</v>
      </c>
    </row>
    <row r="27" customFormat="false" ht="11.25" hidden="false" customHeight="false" outlineLevel="0" collapsed="false">
      <c r="A27" s="245" t="n">
        <v>37468</v>
      </c>
      <c r="B27" s="240" t="n">
        <v>45</v>
      </c>
      <c r="C27" s="240" t="n">
        <v>48</v>
      </c>
      <c r="D27" s="240" t="n">
        <v>53.25</v>
      </c>
      <c r="E27" s="240" t="n">
        <v>52.5</v>
      </c>
      <c r="F27" s="240" t="n">
        <v>56.5</v>
      </c>
      <c r="H27" s="246" t="n">
        <v>1.5</v>
      </c>
      <c r="I27" s="246" t="n">
        <v>1.5</v>
      </c>
      <c r="J27" s="246" t="n">
        <v>3.5</v>
      </c>
      <c r="K27" s="246" t="n">
        <v>3.25</v>
      </c>
      <c r="L27" s="246" t="n">
        <v>3</v>
      </c>
      <c r="N27" s="240" t="n">
        <v>43.5</v>
      </c>
      <c r="O27" s="240" t="n">
        <v>46.5</v>
      </c>
      <c r="P27" s="240" t="n">
        <v>49.75</v>
      </c>
      <c r="Q27" s="240" t="n">
        <v>49.25</v>
      </c>
      <c r="R27" s="240" t="n">
        <v>53.5</v>
      </c>
    </row>
    <row r="28" customFormat="false" ht="11.25" hidden="false" customHeight="false" outlineLevel="0" collapsed="false">
      <c r="A28" s="245" t="n">
        <v>37499</v>
      </c>
      <c r="B28" s="240" t="n">
        <v>53</v>
      </c>
      <c r="C28" s="240" t="n">
        <v>55.5</v>
      </c>
      <c r="D28" s="240" t="n">
        <v>59.5</v>
      </c>
      <c r="E28" s="240" t="n">
        <v>60.5</v>
      </c>
      <c r="F28" s="240" t="n">
        <v>66</v>
      </c>
      <c r="H28" s="246" t="n">
        <v>2.5</v>
      </c>
      <c r="I28" s="246" t="n">
        <v>2.5</v>
      </c>
      <c r="J28" s="246" t="n">
        <v>3.5</v>
      </c>
      <c r="K28" s="246" t="n">
        <v>3.25</v>
      </c>
      <c r="L28" s="246" t="n">
        <v>2.5</v>
      </c>
      <c r="N28" s="240" t="n">
        <v>50.5</v>
      </c>
      <c r="O28" s="240" t="n">
        <v>53</v>
      </c>
      <c r="P28" s="240" t="n">
        <v>56</v>
      </c>
      <c r="Q28" s="240" t="n">
        <v>57.25</v>
      </c>
      <c r="R28" s="240" t="n">
        <v>63.5</v>
      </c>
    </row>
    <row r="29" customFormat="false" ht="11.25" hidden="false" customHeight="false" outlineLevel="0" collapsed="false">
      <c r="A29" s="245" t="n">
        <v>37529</v>
      </c>
      <c r="B29" s="240" t="n">
        <v>44</v>
      </c>
      <c r="C29" s="240" t="n">
        <v>47.5</v>
      </c>
      <c r="D29" s="240" t="n">
        <v>52.25</v>
      </c>
      <c r="E29" s="240" t="n">
        <v>52</v>
      </c>
      <c r="F29" s="240" t="n">
        <v>54</v>
      </c>
      <c r="H29" s="246" t="n">
        <v>0.5</v>
      </c>
      <c r="I29" s="246" t="n">
        <v>0.5</v>
      </c>
      <c r="J29" s="246" t="n">
        <v>3.5</v>
      </c>
      <c r="K29" s="246" t="n">
        <v>3.25</v>
      </c>
      <c r="L29" s="246" t="n">
        <v>3</v>
      </c>
      <c r="N29" s="240" t="n">
        <v>43.5</v>
      </c>
      <c r="O29" s="240" t="n">
        <v>47</v>
      </c>
      <c r="P29" s="240" t="n">
        <v>48.75</v>
      </c>
      <c r="Q29" s="240" t="n">
        <v>48.75</v>
      </c>
      <c r="R29" s="240" t="n">
        <v>51</v>
      </c>
    </row>
    <row r="30" customFormat="false" ht="11.25" hidden="false" customHeight="false" outlineLevel="0" collapsed="false">
      <c r="A30" s="245" t="n">
        <v>37560</v>
      </c>
      <c r="B30" s="240" t="n">
        <v>40</v>
      </c>
      <c r="C30" s="240" t="n">
        <v>40</v>
      </c>
      <c r="D30" s="240" t="n">
        <v>43.25</v>
      </c>
      <c r="E30" s="240" t="n">
        <v>42</v>
      </c>
      <c r="F30" s="240" t="n">
        <v>39.5</v>
      </c>
      <c r="H30" s="246" t="n">
        <v>1</v>
      </c>
      <c r="I30" s="246" t="n">
        <v>1</v>
      </c>
      <c r="J30" s="246" t="n">
        <v>1</v>
      </c>
      <c r="K30" s="246" t="n">
        <v>1</v>
      </c>
      <c r="L30" s="246" t="n">
        <v>1</v>
      </c>
      <c r="N30" s="240" t="n">
        <v>39</v>
      </c>
      <c r="O30" s="240" t="n">
        <v>39</v>
      </c>
      <c r="P30" s="240" t="n">
        <v>42.25</v>
      </c>
      <c r="Q30" s="240" t="n">
        <v>41</v>
      </c>
      <c r="R30" s="240" t="n">
        <v>38.5</v>
      </c>
    </row>
    <row r="31" customFormat="false" ht="11.25" hidden="false" customHeight="false" outlineLevel="0" collapsed="false">
      <c r="A31" s="245" t="n">
        <v>37590</v>
      </c>
      <c r="B31" s="240" t="n">
        <v>38</v>
      </c>
      <c r="C31" s="240" t="n">
        <v>38</v>
      </c>
      <c r="D31" s="240" t="n">
        <v>44.25</v>
      </c>
      <c r="E31" s="240" t="n">
        <v>41</v>
      </c>
      <c r="F31" s="240" t="n">
        <v>37.5</v>
      </c>
      <c r="H31" s="246" t="n">
        <v>1</v>
      </c>
      <c r="I31" s="246" t="n">
        <v>1</v>
      </c>
      <c r="J31" s="246" t="n">
        <v>3</v>
      </c>
      <c r="K31" s="246" t="n">
        <v>1</v>
      </c>
      <c r="L31" s="246" t="n">
        <v>1</v>
      </c>
      <c r="N31" s="240" t="n">
        <v>37</v>
      </c>
      <c r="O31" s="240" t="n">
        <v>37</v>
      </c>
      <c r="P31" s="240" t="n">
        <v>41.25</v>
      </c>
      <c r="Q31" s="240" t="n">
        <v>40</v>
      </c>
      <c r="R31" s="240" t="n">
        <v>36.5</v>
      </c>
    </row>
    <row r="32" customFormat="false" ht="11.25" hidden="false" customHeight="false" outlineLevel="0" collapsed="false">
      <c r="A32" s="245" t="n">
        <v>37621</v>
      </c>
      <c r="B32" s="240" t="n">
        <v>39</v>
      </c>
      <c r="C32" s="240" t="n">
        <v>39</v>
      </c>
      <c r="D32" s="240" t="n">
        <v>45.25</v>
      </c>
      <c r="E32" s="240" t="n">
        <v>43</v>
      </c>
      <c r="F32" s="240" t="n">
        <v>38</v>
      </c>
      <c r="H32" s="246" t="n">
        <v>0.5</v>
      </c>
      <c r="I32" s="246" t="n">
        <v>0.5</v>
      </c>
      <c r="J32" s="246" t="n">
        <v>2</v>
      </c>
      <c r="K32" s="246" t="n">
        <v>1</v>
      </c>
      <c r="L32" s="246" t="n">
        <v>1</v>
      </c>
      <c r="N32" s="240" t="n">
        <v>38.5</v>
      </c>
      <c r="O32" s="240" t="n">
        <v>38.5</v>
      </c>
      <c r="P32" s="240" t="n">
        <v>43.25</v>
      </c>
      <c r="Q32" s="240" t="n">
        <v>42</v>
      </c>
      <c r="R32" s="240" t="n">
        <v>37</v>
      </c>
    </row>
    <row r="33" customFormat="false" ht="11.25" hidden="false" customHeight="false" outlineLevel="0" collapsed="false">
      <c r="A33" s="245" t="n">
        <v>37652</v>
      </c>
      <c r="B33" s="240" t="n">
        <v>43</v>
      </c>
      <c r="C33" s="240" t="n">
        <v>43.5</v>
      </c>
      <c r="D33" s="240" t="n">
        <v>46</v>
      </c>
      <c r="E33" s="240" t="n">
        <v>43.75</v>
      </c>
      <c r="F33" s="240" t="n">
        <v>37.75</v>
      </c>
      <c r="H33" s="246" t="n">
        <v>1</v>
      </c>
      <c r="I33" s="246" t="n">
        <v>1.25</v>
      </c>
      <c r="J33" s="246" t="n">
        <v>1.5</v>
      </c>
      <c r="K33" s="246" t="n">
        <v>1.5</v>
      </c>
      <c r="L33" s="246" t="n">
        <v>0.75</v>
      </c>
      <c r="N33" s="240" t="n">
        <v>42</v>
      </c>
      <c r="O33" s="240" t="n">
        <v>42.25</v>
      </c>
      <c r="P33" s="240" t="n">
        <v>44.5</v>
      </c>
      <c r="Q33" s="240" t="n">
        <v>42.25</v>
      </c>
      <c r="R33" s="240" t="n">
        <v>37</v>
      </c>
    </row>
    <row r="34" customFormat="false" ht="11.25" hidden="false" customHeight="false" outlineLevel="0" collapsed="false">
      <c r="A34" s="245" t="n">
        <v>37680</v>
      </c>
      <c r="B34" s="240" t="n">
        <v>42</v>
      </c>
      <c r="C34" s="240" t="n">
        <v>42.75</v>
      </c>
      <c r="D34" s="240" t="n">
        <v>44</v>
      </c>
      <c r="E34" s="240" t="n">
        <v>42.25</v>
      </c>
      <c r="F34" s="240" t="n">
        <v>37.75</v>
      </c>
      <c r="H34" s="246" t="n">
        <v>1</v>
      </c>
      <c r="I34" s="246" t="n">
        <v>1.25</v>
      </c>
      <c r="J34" s="246" t="n">
        <v>1.5</v>
      </c>
      <c r="K34" s="246" t="n">
        <v>1.5</v>
      </c>
      <c r="L34" s="246" t="n">
        <v>0.75</v>
      </c>
      <c r="N34" s="240" t="n">
        <v>41</v>
      </c>
      <c r="O34" s="240" t="n">
        <v>41.5</v>
      </c>
      <c r="P34" s="240" t="n">
        <v>42.5</v>
      </c>
      <c r="Q34" s="240" t="n">
        <v>40.75</v>
      </c>
      <c r="R34" s="240" t="n">
        <v>37</v>
      </c>
    </row>
    <row r="35" customFormat="false" ht="11.25" hidden="false" customHeight="false" outlineLevel="0" collapsed="false">
      <c r="A35" s="245" t="n">
        <v>37711</v>
      </c>
      <c r="B35" s="240" t="n">
        <v>37</v>
      </c>
      <c r="C35" s="240" t="n">
        <v>38.5</v>
      </c>
      <c r="D35" s="240" t="n">
        <v>42</v>
      </c>
      <c r="E35" s="240" t="n">
        <v>41.5</v>
      </c>
      <c r="F35" s="240" t="n">
        <v>37.25</v>
      </c>
      <c r="H35" s="246" t="n">
        <v>1</v>
      </c>
      <c r="I35" s="246" t="n">
        <v>1.75</v>
      </c>
      <c r="J35" s="246" t="n">
        <v>1.5</v>
      </c>
      <c r="K35" s="246" t="n">
        <v>1.5</v>
      </c>
      <c r="L35" s="246" t="n">
        <v>0.75</v>
      </c>
      <c r="N35" s="240" t="n">
        <v>36</v>
      </c>
      <c r="O35" s="240" t="n">
        <v>36.75</v>
      </c>
      <c r="P35" s="240" t="n">
        <v>40.5</v>
      </c>
      <c r="Q35" s="240" t="n">
        <v>40</v>
      </c>
      <c r="R35" s="240" t="n">
        <v>36.5</v>
      </c>
    </row>
    <row r="36" customFormat="false" ht="11.25" hidden="false" customHeight="false" outlineLevel="0" collapsed="false">
      <c r="A36" s="245" t="n">
        <v>37741</v>
      </c>
      <c r="B36" s="240" t="n">
        <v>34</v>
      </c>
      <c r="C36" s="240" t="n">
        <v>37.5</v>
      </c>
      <c r="D36" s="240" t="n">
        <v>35.75</v>
      </c>
      <c r="E36" s="240" t="n">
        <v>38.75</v>
      </c>
      <c r="F36" s="240" t="n">
        <v>36.25</v>
      </c>
      <c r="H36" s="246" t="n">
        <v>1</v>
      </c>
      <c r="I36" s="246" t="n">
        <v>1</v>
      </c>
      <c r="J36" s="246" t="n">
        <v>0</v>
      </c>
      <c r="K36" s="246" t="n">
        <v>0.5</v>
      </c>
      <c r="L36" s="246" t="n">
        <v>0.75</v>
      </c>
      <c r="N36" s="240" t="n">
        <v>33</v>
      </c>
      <c r="O36" s="240" t="n">
        <v>36.5</v>
      </c>
      <c r="P36" s="240" t="n">
        <v>35.75</v>
      </c>
      <c r="Q36" s="240" t="n">
        <v>38.25</v>
      </c>
      <c r="R36" s="240" t="n">
        <v>35.5</v>
      </c>
    </row>
    <row r="37" customFormat="false" ht="11.25" hidden="false" customHeight="false" outlineLevel="0" collapsed="false">
      <c r="A37" s="245" t="n">
        <v>37772</v>
      </c>
      <c r="B37" s="240" t="n">
        <v>30</v>
      </c>
      <c r="C37" s="240" t="n">
        <v>33.5</v>
      </c>
      <c r="D37" s="240" t="n">
        <v>36.25</v>
      </c>
      <c r="E37" s="240" t="n">
        <v>39.5</v>
      </c>
      <c r="F37" s="240" t="n">
        <v>37.25</v>
      </c>
      <c r="H37" s="246" t="n">
        <v>1</v>
      </c>
      <c r="I37" s="246" t="n">
        <v>1</v>
      </c>
      <c r="J37" s="246" t="n">
        <v>0</v>
      </c>
      <c r="K37" s="246" t="n">
        <v>0.5</v>
      </c>
      <c r="L37" s="246" t="n">
        <v>0.75</v>
      </c>
      <c r="N37" s="240" t="n">
        <v>29</v>
      </c>
      <c r="O37" s="240" t="n">
        <v>32.5</v>
      </c>
      <c r="P37" s="240" t="n">
        <v>36.25</v>
      </c>
      <c r="Q37" s="240" t="n">
        <v>39</v>
      </c>
      <c r="R37" s="240" t="n">
        <v>36.5</v>
      </c>
    </row>
    <row r="38" customFormat="false" ht="11.25" hidden="false" customHeight="false" outlineLevel="0" collapsed="false">
      <c r="A38" s="245" t="n">
        <v>37802</v>
      </c>
      <c r="B38" s="240" t="n">
        <v>31</v>
      </c>
      <c r="C38" s="240" t="n">
        <v>34.75</v>
      </c>
      <c r="D38" s="240" t="n">
        <v>41.25</v>
      </c>
      <c r="E38" s="240" t="n">
        <v>44</v>
      </c>
      <c r="F38" s="240" t="n">
        <v>44</v>
      </c>
      <c r="H38" s="246" t="n">
        <v>1</v>
      </c>
      <c r="I38" s="246" t="n">
        <v>4</v>
      </c>
      <c r="J38" s="246" t="n">
        <v>0</v>
      </c>
      <c r="K38" s="246" t="n">
        <v>0.5</v>
      </c>
      <c r="L38" s="246" t="n">
        <v>0.5</v>
      </c>
      <c r="N38" s="240" t="n">
        <v>30</v>
      </c>
      <c r="O38" s="240" t="n">
        <v>30.75</v>
      </c>
      <c r="P38" s="240" t="n">
        <v>41.25</v>
      </c>
      <c r="Q38" s="240" t="n">
        <v>43.5</v>
      </c>
      <c r="R38" s="240" t="n">
        <v>43.5</v>
      </c>
    </row>
    <row r="39" customFormat="false" ht="11.25" hidden="false" customHeight="false" outlineLevel="0" collapsed="false">
      <c r="A39" s="245" t="n">
        <v>37833</v>
      </c>
      <c r="B39" s="240" t="n">
        <v>50</v>
      </c>
      <c r="C39" s="240" t="n">
        <v>54.5</v>
      </c>
      <c r="D39" s="240" t="n">
        <v>52</v>
      </c>
      <c r="E39" s="240" t="n">
        <v>57.5</v>
      </c>
      <c r="F39" s="240" t="n">
        <v>55.75</v>
      </c>
      <c r="H39" s="246" t="n">
        <v>1</v>
      </c>
      <c r="I39" s="246" t="n">
        <v>1</v>
      </c>
      <c r="J39" s="246" t="n">
        <v>0</v>
      </c>
      <c r="K39" s="246" t="n">
        <v>0.5</v>
      </c>
      <c r="L39" s="246" t="n">
        <v>1.25</v>
      </c>
      <c r="N39" s="240" t="n">
        <v>49</v>
      </c>
      <c r="O39" s="240" t="n">
        <v>53.5</v>
      </c>
      <c r="P39" s="240" t="n">
        <v>52</v>
      </c>
      <c r="Q39" s="240" t="n">
        <v>57</v>
      </c>
      <c r="R39" s="240" t="n">
        <v>54.5</v>
      </c>
    </row>
    <row r="40" customFormat="false" ht="11.25" hidden="false" customHeight="false" outlineLevel="0" collapsed="false">
      <c r="A40" s="245" t="n">
        <v>37864</v>
      </c>
      <c r="B40" s="240" t="n">
        <v>57.5</v>
      </c>
      <c r="C40" s="240" t="n">
        <v>61</v>
      </c>
      <c r="D40" s="240" t="n">
        <v>60.5</v>
      </c>
      <c r="E40" s="240" t="n">
        <v>63.25</v>
      </c>
      <c r="F40" s="240" t="n">
        <v>65.25</v>
      </c>
      <c r="H40" s="246" t="n">
        <v>0.5</v>
      </c>
      <c r="I40" s="246" t="n">
        <v>0.5</v>
      </c>
      <c r="J40" s="246" t="n">
        <v>0</v>
      </c>
      <c r="K40" s="246" t="n">
        <v>0.5</v>
      </c>
      <c r="L40" s="246" t="n">
        <v>2.25</v>
      </c>
      <c r="N40" s="240" t="n">
        <v>57</v>
      </c>
      <c r="O40" s="240" t="n">
        <v>60.5</v>
      </c>
      <c r="P40" s="240" t="n">
        <v>60.5</v>
      </c>
      <c r="Q40" s="240" t="n">
        <v>62.75</v>
      </c>
      <c r="R40" s="240" t="n">
        <v>63</v>
      </c>
    </row>
    <row r="41" customFormat="false" ht="11.25" hidden="false" customHeight="false" outlineLevel="0" collapsed="false">
      <c r="A41" s="245" t="n">
        <v>37894</v>
      </c>
      <c r="B41" s="240" t="n">
        <v>47.5</v>
      </c>
      <c r="C41" s="240" t="n">
        <v>51</v>
      </c>
      <c r="D41" s="240" t="n">
        <v>55.5</v>
      </c>
      <c r="E41" s="240" t="n">
        <v>50.25</v>
      </c>
      <c r="F41" s="240" t="n">
        <v>53.25</v>
      </c>
      <c r="H41" s="246" t="n">
        <v>0.5</v>
      </c>
      <c r="I41" s="246" t="n">
        <v>0.5</v>
      </c>
      <c r="J41" s="246" t="n">
        <v>0</v>
      </c>
      <c r="K41" s="246" t="n">
        <v>0.5</v>
      </c>
      <c r="L41" s="246" t="n">
        <v>1.25</v>
      </c>
      <c r="N41" s="240" t="n">
        <v>47</v>
      </c>
      <c r="O41" s="240" t="n">
        <v>50.5</v>
      </c>
      <c r="P41" s="240" t="n">
        <v>55.5</v>
      </c>
      <c r="Q41" s="240" t="n">
        <v>49.75</v>
      </c>
      <c r="R41" s="240" t="n">
        <v>52</v>
      </c>
    </row>
    <row r="42" customFormat="false" ht="11.25" hidden="false" customHeight="false" outlineLevel="0" collapsed="false">
      <c r="A42" s="245" t="n">
        <v>37925</v>
      </c>
      <c r="B42" s="240" t="n">
        <v>42.5</v>
      </c>
      <c r="C42" s="240" t="n">
        <v>44.25</v>
      </c>
      <c r="D42" s="240" t="n">
        <v>42.25</v>
      </c>
      <c r="E42" s="240" t="n">
        <v>42.5</v>
      </c>
      <c r="F42" s="240" t="n">
        <v>39</v>
      </c>
      <c r="H42" s="246" t="n">
        <v>1.5</v>
      </c>
      <c r="I42" s="246" t="n">
        <v>2.75</v>
      </c>
      <c r="J42" s="246" t="n">
        <v>0.5</v>
      </c>
      <c r="K42" s="246" t="n">
        <v>1.5</v>
      </c>
      <c r="L42" s="246" t="n">
        <v>0.5</v>
      </c>
      <c r="N42" s="240" t="n">
        <v>41</v>
      </c>
      <c r="O42" s="240" t="n">
        <v>41.5</v>
      </c>
      <c r="P42" s="240" t="n">
        <v>41.75</v>
      </c>
      <c r="Q42" s="240" t="n">
        <v>41</v>
      </c>
      <c r="R42" s="240" t="n">
        <v>38.5</v>
      </c>
    </row>
    <row r="43" customFormat="false" ht="11.25" hidden="false" customHeight="false" outlineLevel="0" collapsed="false">
      <c r="A43" s="245" t="n">
        <v>37955</v>
      </c>
      <c r="B43" s="240" t="n">
        <v>38.5</v>
      </c>
      <c r="C43" s="240" t="n">
        <v>39</v>
      </c>
      <c r="D43" s="240" t="n">
        <v>44.25</v>
      </c>
      <c r="E43" s="240" t="n">
        <v>42.25</v>
      </c>
      <c r="F43" s="240" t="n">
        <v>38</v>
      </c>
      <c r="H43" s="246" t="n">
        <v>1.5</v>
      </c>
      <c r="I43" s="246" t="n">
        <v>1.5</v>
      </c>
      <c r="J43" s="246" t="n">
        <v>2.5</v>
      </c>
      <c r="K43" s="246" t="n">
        <v>1.5</v>
      </c>
      <c r="L43" s="246" t="n">
        <v>0.5</v>
      </c>
      <c r="N43" s="240" t="n">
        <v>37</v>
      </c>
      <c r="O43" s="240" t="n">
        <v>37.5</v>
      </c>
      <c r="P43" s="240" t="n">
        <v>41.75</v>
      </c>
      <c r="Q43" s="240" t="n">
        <v>40.75</v>
      </c>
      <c r="R43" s="240" t="n">
        <v>37.5</v>
      </c>
    </row>
    <row r="44" customFormat="false" ht="11.25" hidden="false" customHeight="false" outlineLevel="0" collapsed="false">
      <c r="A44" s="245" t="n">
        <v>37986</v>
      </c>
      <c r="B44" s="240" t="n">
        <v>39</v>
      </c>
      <c r="C44" s="240" t="n">
        <v>39.25</v>
      </c>
      <c r="D44" s="240" t="n">
        <v>46.25</v>
      </c>
      <c r="E44" s="240" t="n">
        <v>43.5</v>
      </c>
      <c r="F44" s="240" t="n">
        <v>37.5</v>
      </c>
      <c r="H44" s="246" t="n">
        <v>0</v>
      </c>
      <c r="I44" s="246" t="n">
        <v>0</v>
      </c>
      <c r="J44" s="246" t="n">
        <v>1.5</v>
      </c>
      <c r="K44" s="246" t="n">
        <v>1.5</v>
      </c>
      <c r="L44" s="246" t="n">
        <v>0.5</v>
      </c>
      <c r="N44" s="240" t="n">
        <v>39</v>
      </c>
      <c r="O44" s="240" t="n">
        <v>39.25</v>
      </c>
      <c r="P44" s="240" t="n">
        <v>44.75</v>
      </c>
      <c r="Q44" s="240" t="n">
        <v>42</v>
      </c>
      <c r="R44" s="240" t="n">
        <v>37</v>
      </c>
    </row>
    <row r="45" customFormat="false" ht="11.25" hidden="false" customHeight="false" outlineLevel="0" collapsed="false">
      <c r="A45" s="245" t="n">
        <v>38017</v>
      </c>
      <c r="B45" s="240" t="n">
        <v>43.12</v>
      </c>
      <c r="C45" s="240" t="n">
        <v>43.87</v>
      </c>
      <c r="D45" s="240" t="n">
        <v>46.25</v>
      </c>
      <c r="E45" s="240" t="n">
        <v>43.99</v>
      </c>
      <c r="F45" s="240" t="n">
        <v>38.46</v>
      </c>
      <c r="H45" s="246" t="n">
        <v>0.989999999999995</v>
      </c>
      <c r="I45" s="246" t="n">
        <v>1.26</v>
      </c>
      <c r="J45" s="246" t="n">
        <v>1.48</v>
      </c>
      <c r="K45" s="246" t="n">
        <v>1.48</v>
      </c>
      <c r="L45" s="246" t="n">
        <v>0.759999999999998</v>
      </c>
      <c r="N45" s="240" t="n">
        <v>42.13</v>
      </c>
      <c r="O45" s="240" t="n">
        <v>42.61</v>
      </c>
      <c r="P45" s="240" t="n">
        <v>44.77</v>
      </c>
      <c r="Q45" s="240" t="n">
        <v>42.51</v>
      </c>
      <c r="R45" s="240" t="n">
        <v>37.7</v>
      </c>
    </row>
    <row r="46" customFormat="false" ht="11.25" hidden="false" customHeight="false" outlineLevel="0" collapsed="false">
      <c r="A46" s="245" t="n">
        <v>38046</v>
      </c>
      <c r="B46" s="240" t="n">
        <v>42.26</v>
      </c>
      <c r="C46" s="240" t="n">
        <v>43.23</v>
      </c>
      <c r="D46" s="240" t="n">
        <v>44.24</v>
      </c>
      <c r="E46" s="240" t="n">
        <v>42.48</v>
      </c>
      <c r="F46" s="240" t="n">
        <v>38.46</v>
      </c>
      <c r="H46" s="246" t="n">
        <v>0.989999999999995</v>
      </c>
      <c r="I46" s="246" t="n">
        <v>1.27</v>
      </c>
      <c r="J46" s="246" t="n">
        <v>1.49</v>
      </c>
      <c r="K46" s="246" t="n">
        <v>1.48999999999999</v>
      </c>
      <c r="L46" s="246" t="n">
        <v>0.759999999999998</v>
      </c>
      <c r="N46" s="240" t="n">
        <v>41.27</v>
      </c>
      <c r="O46" s="240" t="n">
        <v>41.96</v>
      </c>
      <c r="P46" s="240" t="n">
        <v>42.75</v>
      </c>
      <c r="Q46" s="240" t="n">
        <v>40.99</v>
      </c>
      <c r="R46" s="240" t="n">
        <v>37.7</v>
      </c>
    </row>
    <row r="47" customFormat="false" ht="11.25" hidden="false" customHeight="false" outlineLevel="0" collapsed="false">
      <c r="A47" s="245" t="n">
        <v>38077</v>
      </c>
      <c r="B47" s="240" t="n">
        <v>37.97</v>
      </c>
      <c r="C47" s="240" t="n">
        <v>39.58</v>
      </c>
      <c r="D47" s="240" t="n">
        <v>42.23</v>
      </c>
      <c r="E47" s="240" t="n">
        <v>41.73</v>
      </c>
      <c r="F47" s="240" t="n">
        <v>37.99</v>
      </c>
      <c r="H47" s="246" t="n">
        <v>0.990000000000002</v>
      </c>
      <c r="I47" s="246" t="n">
        <v>1.69</v>
      </c>
      <c r="J47" s="246" t="n">
        <v>1.48999999999999</v>
      </c>
      <c r="K47" s="246" t="n">
        <v>1.5</v>
      </c>
      <c r="L47" s="246" t="n">
        <v>0.760000000000005</v>
      </c>
      <c r="N47" s="240" t="n">
        <v>36.98</v>
      </c>
      <c r="O47" s="240" t="n">
        <v>37.89</v>
      </c>
      <c r="P47" s="240" t="n">
        <v>40.74</v>
      </c>
      <c r="Q47" s="240" t="n">
        <v>40.23</v>
      </c>
      <c r="R47" s="240" t="n">
        <v>37.23</v>
      </c>
    </row>
    <row r="48" customFormat="false" ht="11.25" hidden="false" customHeight="false" outlineLevel="0" collapsed="false">
      <c r="A48" s="245" t="n">
        <v>38107</v>
      </c>
      <c r="B48" s="240" t="n">
        <v>35.39</v>
      </c>
      <c r="C48" s="240" t="n">
        <v>38.73</v>
      </c>
      <c r="D48" s="240" t="n">
        <v>35.95</v>
      </c>
      <c r="E48" s="240" t="n">
        <v>38.96</v>
      </c>
      <c r="F48" s="240" t="n">
        <v>37.07</v>
      </c>
      <c r="H48" s="246" t="n">
        <v>0.990000000000002</v>
      </c>
      <c r="I48" s="246" t="n">
        <v>1.06</v>
      </c>
      <c r="J48" s="246" t="n">
        <v>-0.00999999999999801</v>
      </c>
      <c r="K48" s="246" t="n">
        <v>0.490000000000002</v>
      </c>
      <c r="L48" s="246" t="n">
        <v>0.759999999999998</v>
      </c>
      <c r="N48" s="240" t="n">
        <v>34.4</v>
      </c>
      <c r="O48" s="240" t="n">
        <v>37.67</v>
      </c>
      <c r="P48" s="240" t="n">
        <v>35.96</v>
      </c>
      <c r="Q48" s="240" t="n">
        <v>38.47</v>
      </c>
      <c r="R48" s="240" t="n">
        <v>36.31</v>
      </c>
    </row>
    <row r="49" customFormat="false" ht="11.25" hidden="false" customHeight="false" outlineLevel="0" collapsed="false">
      <c r="A49" s="245" t="n">
        <v>38138</v>
      </c>
      <c r="B49" s="240" t="n">
        <v>31.96</v>
      </c>
      <c r="C49" s="240" t="n">
        <v>35.29</v>
      </c>
      <c r="D49" s="240" t="n">
        <v>36.45</v>
      </c>
      <c r="E49" s="240" t="n">
        <v>39.72</v>
      </c>
      <c r="F49" s="240" t="n">
        <v>37.99</v>
      </c>
      <c r="H49" s="246" t="n">
        <v>0.990000000000002</v>
      </c>
      <c r="I49" s="246" t="n">
        <v>1.05</v>
      </c>
      <c r="J49" s="246" t="n">
        <v>-0.00999999999999801</v>
      </c>
      <c r="K49" s="246" t="n">
        <v>0.5</v>
      </c>
      <c r="L49" s="246" t="n">
        <v>0.760000000000005</v>
      </c>
      <c r="N49" s="240" t="n">
        <v>30.97</v>
      </c>
      <c r="O49" s="240" t="n">
        <v>34.24</v>
      </c>
      <c r="P49" s="240" t="n">
        <v>36.46</v>
      </c>
      <c r="Q49" s="240" t="n">
        <v>39.22</v>
      </c>
      <c r="R49" s="240" t="n">
        <v>37.23</v>
      </c>
    </row>
    <row r="50" customFormat="false" ht="11.25" hidden="false" customHeight="false" outlineLevel="0" collapsed="false">
      <c r="A50" s="245" t="n">
        <v>38168</v>
      </c>
      <c r="B50" s="240" t="n">
        <v>32.82</v>
      </c>
      <c r="C50" s="240" t="n">
        <v>36.37</v>
      </c>
      <c r="D50" s="240" t="n">
        <v>41.48</v>
      </c>
      <c r="E50" s="240" t="n">
        <v>44.24</v>
      </c>
      <c r="F50" s="240" t="n">
        <v>44.25</v>
      </c>
      <c r="H50" s="246" t="n">
        <v>0.990000000000002</v>
      </c>
      <c r="I50" s="246" t="n">
        <v>3.63</v>
      </c>
      <c r="J50" s="246" t="n">
        <v>0</v>
      </c>
      <c r="K50" s="246" t="n">
        <v>0.5</v>
      </c>
      <c r="L50" s="246" t="n">
        <v>0.530000000000001</v>
      </c>
      <c r="N50" s="240" t="n">
        <v>31.83</v>
      </c>
      <c r="O50" s="240" t="n">
        <v>32.74</v>
      </c>
      <c r="P50" s="240" t="n">
        <v>41.48</v>
      </c>
      <c r="Q50" s="240" t="n">
        <v>43.74</v>
      </c>
      <c r="R50" s="240" t="n">
        <v>43.72</v>
      </c>
    </row>
    <row r="51" customFormat="false" ht="11.25" hidden="false" customHeight="false" outlineLevel="0" collapsed="false">
      <c r="A51" s="245" t="n">
        <v>38199</v>
      </c>
      <c r="B51" s="240" t="n">
        <v>49.13</v>
      </c>
      <c r="C51" s="240" t="n">
        <v>53.31</v>
      </c>
      <c r="D51" s="240" t="n">
        <v>52.29</v>
      </c>
      <c r="E51" s="240" t="n">
        <v>57.81</v>
      </c>
      <c r="F51" s="240" t="n">
        <v>55.13</v>
      </c>
      <c r="H51" s="246" t="n">
        <v>0.990000000000002</v>
      </c>
      <c r="I51" s="246" t="n">
        <v>1.05</v>
      </c>
      <c r="J51" s="246" t="n">
        <v>0</v>
      </c>
      <c r="K51" s="246" t="n">
        <v>0.5</v>
      </c>
      <c r="L51" s="246" t="n">
        <v>1.22000000000001</v>
      </c>
      <c r="N51" s="240" t="n">
        <v>48.14</v>
      </c>
      <c r="O51" s="240" t="n">
        <v>52.26</v>
      </c>
      <c r="P51" s="240" t="n">
        <v>52.29</v>
      </c>
      <c r="Q51" s="240" t="n">
        <v>57.31</v>
      </c>
      <c r="R51" s="240" t="n">
        <v>53.91</v>
      </c>
    </row>
    <row r="52" customFormat="false" ht="11.25" hidden="false" customHeight="false" outlineLevel="0" collapsed="false">
      <c r="A52" s="245" t="n">
        <v>38230</v>
      </c>
      <c r="B52" s="240" t="n">
        <v>55.57</v>
      </c>
      <c r="C52" s="240" t="n">
        <v>58.89</v>
      </c>
      <c r="D52" s="240" t="n">
        <v>60.83</v>
      </c>
      <c r="E52" s="240" t="n">
        <v>63.6</v>
      </c>
      <c r="F52" s="240" t="n">
        <v>63.93</v>
      </c>
      <c r="H52" s="246" t="n">
        <v>0.560000000000002</v>
      </c>
      <c r="I52" s="246" t="n">
        <v>0.619999999999997</v>
      </c>
      <c r="J52" s="246" t="n">
        <v>0</v>
      </c>
      <c r="K52" s="246" t="n">
        <v>0.509999999999998</v>
      </c>
      <c r="L52" s="246" t="n">
        <v>2.14</v>
      </c>
      <c r="N52" s="240" t="n">
        <v>55.01</v>
      </c>
      <c r="O52" s="240" t="n">
        <v>58.27</v>
      </c>
      <c r="P52" s="240" t="n">
        <v>60.83</v>
      </c>
      <c r="Q52" s="240" t="n">
        <v>63.09</v>
      </c>
      <c r="R52" s="240" t="n">
        <v>61.79</v>
      </c>
    </row>
    <row r="53" customFormat="false" ht="11.25" hidden="false" customHeight="false" outlineLevel="0" collapsed="false">
      <c r="A53" s="245" t="n">
        <v>38260</v>
      </c>
      <c r="B53" s="240" t="n">
        <v>46.98</v>
      </c>
      <c r="C53" s="240" t="n">
        <v>50.31</v>
      </c>
      <c r="D53" s="240" t="n">
        <v>55.8</v>
      </c>
      <c r="E53" s="240" t="n">
        <v>50.52</v>
      </c>
      <c r="F53" s="240" t="n">
        <v>52.82</v>
      </c>
      <c r="H53" s="246" t="n">
        <v>0.559999999999995</v>
      </c>
      <c r="I53" s="246" t="n">
        <v>0.620000000000005</v>
      </c>
      <c r="J53" s="246" t="n">
        <v>0.00999999999999801</v>
      </c>
      <c r="K53" s="246" t="n">
        <v>0.510000000000005</v>
      </c>
      <c r="L53" s="246" t="n">
        <v>1.22</v>
      </c>
      <c r="N53" s="240" t="n">
        <v>46.42</v>
      </c>
      <c r="O53" s="240" t="n">
        <v>49.69</v>
      </c>
      <c r="P53" s="240" t="n">
        <v>55.79</v>
      </c>
      <c r="Q53" s="240" t="n">
        <v>50.01</v>
      </c>
      <c r="R53" s="240" t="n">
        <v>51.6</v>
      </c>
    </row>
    <row r="54" customFormat="false" ht="11.25" hidden="false" customHeight="false" outlineLevel="0" collapsed="false">
      <c r="A54" s="245" t="n">
        <v>38291</v>
      </c>
      <c r="B54" s="240" t="n">
        <v>42.69</v>
      </c>
      <c r="C54" s="240" t="n">
        <v>44.52</v>
      </c>
      <c r="D54" s="240" t="n">
        <v>42.48</v>
      </c>
      <c r="E54" s="240" t="n">
        <v>42.73</v>
      </c>
      <c r="F54" s="240" t="n">
        <v>39.62</v>
      </c>
      <c r="H54" s="246" t="n">
        <v>1.41999999999999</v>
      </c>
      <c r="I54" s="246" t="n">
        <v>2.56</v>
      </c>
      <c r="J54" s="246" t="n">
        <v>0.509999999999998</v>
      </c>
      <c r="K54" s="246" t="n">
        <v>1.52</v>
      </c>
      <c r="L54" s="246" t="n">
        <v>0.529999999999994</v>
      </c>
      <c r="N54" s="240" t="n">
        <v>41.27</v>
      </c>
      <c r="O54" s="240" t="n">
        <v>41.96</v>
      </c>
      <c r="P54" s="240" t="n">
        <v>41.97</v>
      </c>
      <c r="Q54" s="240" t="n">
        <v>41.21</v>
      </c>
      <c r="R54" s="240" t="n">
        <v>39.09</v>
      </c>
    </row>
    <row r="55" customFormat="false" ht="11.25" hidden="false" customHeight="false" outlineLevel="0" collapsed="false">
      <c r="A55" s="245" t="n">
        <v>38321</v>
      </c>
      <c r="B55" s="240" t="n">
        <v>39.26</v>
      </c>
      <c r="C55" s="240" t="n">
        <v>40.01</v>
      </c>
      <c r="D55" s="240" t="n">
        <v>44.49</v>
      </c>
      <c r="E55" s="240" t="n">
        <v>42.48</v>
      </c>
      <c r="F55" s="240" t="n">
        <v>38.69</v>
      </c>
      <c r="H55" s="246" t="n">
        <v>1.41999999999999</v>
      </c>
      <c r="I55" s="246" t="n">
        <v>1.48</v>
      </c>
      <c r="J55" s="246" t="n">
        <v>2.53</v>
      </c>
      <c r="K55" s="246" t="n">
        <v>1.52</v>
      </c>
      <c r="L55" s="246" t="n">
        <v>0.530000000000001</v>
      </c>
      <c r="N55" s="240" t="n">
        <v>37.84</v>
      </c>
      <c r="O55" s="240" t="n">
        <v>38.53</v>
      </c>
      <c r="P55" s="240" t="n">
        <v>41.96</v>
      </c>
      <c r="Q55" s="240" t="n">
        <v>40.96</v>
      </c>
      <c r="R55" s="240" t="n">
        <v>38.16</v>
      </c>
    </row>
    <row r="56" customFormat="false" ht="11.25" hidden="false" customHeight="false" outlineLevel="0" collapsed="false">
      <c r="A56" s="245" t="n">
        <v>38352</v>
      </c>
      <c r="B56" s="240" t="n">
        <v>39.69</v>
      </c>
      <c r="C56" s="240" t="n">
        <v>40.23</v>
      </c>
      <c r="D56" s="240" t="n">
        <v>46.5</v>
      </c>
      <c r="E56" s="240" t="n">
        <v>43.74</v>
      </c>
      <c r="F56" s="240" t="n">
        <v>38.23</v>
      </c>
      <c r="H56" s="246" t="n">
        <v>0.129999999999995</v>
      </c>
      <c r="I56" s="246" t="n">
        <v>0.199999999999996</v>
      </c>
      <c r="J56" s="246" t="n">
        <v>1.53</v>
      </c>
      <c r="K56" s="246" t="n">
        <v>1.53</v>
      </c>
      <c r="L56" s="246" t="n">
        <v>0.529999999999994</v>
      </c>
      <c r="N56" s="240" t="n">
        <v>39.56</v>
      </c>
      <c r="O56" s="240" t="n">
        <v>40.03</v>
      </c>
      <c r="P56" s="240" t="n">
        <v>44.97</v>
      </c>
      <c r="Q56" s="240" t="n">
        <v>42.21</v>
      </c>
      <c r="R56" s="240" t="n">
        <v>37.7</v>
      </c>
    </row>
    <row r="57" customFormat="false" ht="11.25" hidden="false" customHeight="false" outlineLevel="0" collapsed="false">
      <c r="A57" s="245"/>
      <c r="H57" s="246"/>
      <c r="I57" s="246"/>
      <c r="J57" s="246"/>
      <c r="K57" s="246"/>
      <c r="L57" s="246"/>
    </row>
    <row r="58" customFormat="false" ht="11.25" hidden="false" customHeight="false" outlineLevel="0" collapsed="false">
      <c r="A58" s="247" t="s">
        <v>99</v>
      </c>
      <c r="B58" s="240" t="n">
        <v>10.25</v>
      </c>
      <c r="C58" s="240" t="n">
        <v>10.3666666666667</v>
      </c>
      <c r="D58" s="240" t="n">
        <v>9.975</v>
      </c>
      <c r="E58" s="240" t="n">
        <v>9.37083333333333</v>
      </c>
      <c r="F58" s="240" t="n">
        <v>9.45833333333333</v>
      </c>
      <c r="H58" s="246" t="n">
        <v>0.995833333333334</v>
      </c>
      <c r="I58" s="246" t="n">
        <v>1.075</v>
      </c>
      <c r="J58" s="246" t="n">
        <v>0.595833333333331</v>
      </c>
      <c r="K58" s="246" t="n">
        <v>0.429166666666665</v>
      </c>
      <c r="L58" s="246" t="n">
        <v>0.8125</v>
      </c>
      <c r="N58" s="240" t="n">
        <v>9.25416666666667</v>
      </c>
      <c r="O58" s="240" t="n">
        <v>9.29166666666667</v>
      </c>
      <c r="P58" s="240" t="n">
        <v>9.37916666666667</v>
      </c>
      <c r="Q58" s="240" t="n">
        <v>8.94166666666667</v>
      </c>
      <c r="R58" s="240" t="n">
        <v>8.64583333333333</v>
      </c>
    </row>
    <row r="59" customFormat="false" ht="11.25" hidden="false" customHeight="false" outlineLevel="0" collapsed="false">
      <c r="A59" s="247" t="s">
        <v>100</v>
      </c>
      <c r="B59" s="240" t="n">
        <v>39.4791666666667</v>
      </c>
      <c r="C59" s="240" t="n">
        <v>40.8041666666667</v>
      </c>
      <c r="D59" s="240" t="n">
        <v>45.0625</v>
      </c>
      <c r="E59" s="240" t="n">
        <v>44.25</v>
      </c>
      <c r="F59" s="240" t="n">
        <v>43.625</v>
      </c>
      <c r="H59" s="246" t="n">
        <v>1.39583333333333</v>
      </c>
      <c r="I59" s="246" t="n">
        <v>1.39583333333334</v>
      </c>
      <c r="J59" s="246" t="n">
        <v>2.5625</v>
      </c>
      <c r="K59" s="246" t="n">
        <v>2.3125</v>
      </c>
      <c r="L59" s="246" t="n">
        <v>1.77083333333334</v>
      </c>
      <c r="N59" s="240" t="n">
        <v>38.0833333333333</v>
      </c>
      <c r="O59" s="240" t="n">
        <v>39.4083333333333</v>
      </c>
      <c r="P59" s="240" t="n">
        <v>42.5</v>
      </c>
      <c r="Q59" s="240" t="n">
        <v>41.9375</v>
      </c>
      <c r="R59" s="240" t="n">
        <v>41.8541666666667</v>
      </c>
    </row>
    <row r="60" customFormat="false" ht="11.25" hidden="false" customHeight="false" outlineLevel="0" collapsed="false">
      <c r="A60" s="247" t="s">
        <v>101</v>
      </c>
      <c r="B60" s="240" t="n">
        <v>41</v>
      </c>
      <c r="C60" s="240" t="n">
        <v>43.2916666666667</v>
      </c>
      <c r="D60" s="240" t="n">
        <v>45.5</v>
      </c>
      <c r="E60" s="240" t="n">
        <v>45.75</v>
      </c>
      <c r="F60" s="240" t="n">
        <v>43.25</v>
      </c>
      <c r="H60" s="246" t="n">
        <v>0.916666666666664</v>
      </c>
      <c r="I60" s="246" t="n">
        <v>1.375</v>
      </c>
      <c r="J60" s="246" t="n">
        <v>0.75</v>
      </c>
      <c r="K60" s="246" t="n">
        <v>1</v>
      </c>
      <c r="L60" s="246" t="n">
        <v>0.875</v>
      </c>
      <c r="N60" s="240" t="n">
        <v>40.0833333333333</v>
      </c>
      <c r="O60" s="240" t="n">
        <v>41.9166666666667</v>
      </c>
      <c r="P60" s="240" t="n">
        <v>44.75</v>
      </c>
      <c r="Q60" s="240" t="n">
        <v>44.75</v>
      </c>
      <c r="R60" s="240" t="n">
        <v>42.375</v>
      </c>
    </row>
    <row r="61" customFormat="false" ht="11.25" hidden="false" customHeight="false" outlineLevel="0" collapsed="false">
      <c r="A61" s="247" t="s">
        <v>102</v>
      </c>
      <c r="B61" s="240" t="n">
        <v>41.4033333333333</v>
      </c>
      <c r="C61" s="240" t="n">
        <v>43.695</v>
      </c>
      <c r="D61" s="240" t="n">
        <v>45.7491666666667</v>
      </c>
      <c r="E61" s="240" t="n">
        <v>46</v>
      </c>
      <c r="F61" s="240" t="n">
        <v>43.5533333333333</v>
      </c>
      <c r="H61" s="246" t="n">
        <v>0.918333333333337</v>
      </c>
      <c r="I61" s="246" t="n">
        <v>1.37416666666667</v>
      </c>
      <c r="J61" s="246" t="n">
        <v>0.751666666666665</v>
      </c>
      <c r="K61" s="246" t="n">
        <v>1.00416666666666</v>
      </c>
      <c r="L61" s="246" t="n">
        <v>0.875</v>
      </c>
      <c r="N61" s="240" t="n">
        <v>40.485</v>
      </c>
      <c r="O61" s="240" t="n">
        <v>42.3208333333333</v>
      </c>
      <c r="P61" s="240" t="n">
        <v>44.9975</v>
      </c>
      <c r="Q61" s="240" t="n">
        <v>44.9958333333333</v>
      </c>
      <c r="R61" s="240" t="n">
        <v>42.6783333333333</v>
      </c>
    </row>
    <row r="62" customFormat="false" ht="11.25" hidden="false" customHeight="false" outlineLevel="0" collapsed="false">
      <c r="A62" s="247" t="s">
        <v>103</v>
      </c>
      <c r="B62" s="240" t="n">
        <v>41.7541666666667</v>
      </c>
      <c r="C62" s="240" t="n">
        <v>44.0483333333333</v>
      </c>
      <c r="D62" s="240" t="n">
        <v>45.9991666666667</v>
      </c>
      <c r="E62" s="240" t="n">
        <v>46.2483333333333</v>
      </c>
      <c r="F62" s="240" t="n">
        <v>43.8525</v>
      </c>
      <c r="H62" s="246" t="n">
        <v>0.917500000000004</v>
      </c>
      <c r="I62" s="246" t="n">
        <v>1.37583333333334</v>
      </c>
      <c r="J62" s="246" t="n">
        <v>0.802500000000002</v>
      </c>
      <c r="K62" s="246" t="n">
        <v>1.04916666666667</v>
      </c>
      <c r="L62" s="246" t="n">
        <v>0.875833333333326</v>
      </c>
      <c r="N62" s="240" t="n">
        <v>40.8366666666667</v>
      </c>
      <c r="O62" s="240" t="n">
        <v>42.6725</v>
      </c>
      <c r="P62" s="240" t="n">
        <v>45.1966666666667</v>
      </c>
      <c r="Q62" s="240" t="n">
        <v>45.1991666666667</v>
      </c>
      <c r="R62" s="240" t="n">
        <v>42.9766666666667</v>
      </c>
    </row>
    <row r="63" customFormat="false" ht="11.25" hidden="false" customHeight="false" outlineLevel="0" collapsed="false">
      <c r="A63" s="247" t="s">
        <v>104</v>
      </c>
      <c r="B63" s="240" t="n">
        <v>42.1533333333333</v>
      </c>
      <c r="C63" s="240" t="n">
        <v>44.7966666666667</v>
      </c>
      <c r="D63" s="240" t="n">
        <v>46.2508333333333</v>
      </c>
      <c r="E63" s="240" t="n">
        <v>46.5</v>
      </c>
      <c r="F63" s="240" t="n">
        <v>44.1541666666667</v>
      </c>
      <c r="H63" s="246" t="n">
        <v>0.916666666666657</v>
      </c>
      <c r="I63" s="246" t="n">
        <v>1.37416666666667</v>
      </c>
      <c r="J63" s="246" t="n">
        <v>0.853333333333339</v>
      </c>
      <c r="K63" s="246" t="n">
        <v>1.10416666666666</v>
      </c>
      <c r="L63" s="246" t="n">
        <v>0.875</v>
      </c>
      <c r="N63" s="240" t="n">
        <v>41.2366666666667</v>
      </c>
      <c r="O63" s="240" t="n">
        <v>43.4225</v>
      </c>
      <c r="P63" s="240" t="n">
        <v>45.3975</v>
      </c>
      <c r="Q63" s="240" t="n">
        <v>45.3958333333333</v>
      </c>
      <c r="R63" s="240" t="n">
        <v>43.2791666666667</v>
      </c>
    </row>
    <row r="64" customFormat="false" ht="11.25" hidden="false" customHeight="false" outlineLevel="0" collapsed="false">
      <c r="A64" s="247" t="s">
        <v>105</v>
      </c>
      <c r="B64" s="240" t="n">
        <v>42.5541666666667</v>
      </c>
      <c r="C64" s="240" t="n">
        <v>45.5466666666667</v>
      </c>
      <c r="D64" s="240" t="n">
        <v>46.5</v>
      </c>
      <c r="E64" s="240" t="n">
        <v>46.7508333333333</v>
      </c>
      <c r="F64" s="240" t="n">
        <v>44.4525</v>
      </c>
      <c r="H64" s="246" t="n">
        <v>0.916666666666664</v>
      </c>
      <c r="I64" s="246" t="n">
        <v>1.37333333333332</v>
      </c>
      <c r="J64" s="246" t="n">
        <v>0.903333333333322</v>
      </c>
      <c r="K64" s="246" t="n">
        <v>1.15500000000001</v>
      </c>
      <c r="L64" s="246" t="n">
        <v>0.875833333333333</v>
      </c>
      <c r="N64" s="240" t="n">
        <v>41.6375</v>
      </c>
      <c r="O64" s="240" t="n">
        <v>44.1733333333333</v>
      </c>
      <c r="P64" s="240" t="n">
        <v>45.5966666666667</v>
      </c>
      <c r="Q64" s="240" t="n">
        <v>45.5958333333333</v>
      </c>
      <c r="R64" s="240" t="n">
        <v>43.5766666666667</v>
      </c>
    </row>
    <row r="65" customFormat="false" ht="11.25" hidden="false" customHeight="false" outlineLevel="0" collapsed="false">
      <c r="A65" s="247" t="s">
        <v>106</v>
      </c>
      <c r="B65" s="240" t="n">
        <v>43.0541666666667</v>
      </c>
      <c r="C65" s="240" t="n">
        <v>46.2975</v>
      </c>
      <c r="D65" s="240" t="n">
        <v>46.75</v>
      </c>
      <c r="E65" s="240" t="n">
        <v>47.0008333333333</v>
      </c>
      <c r="F65" s="240" t="n">
        <v>44.7541666666667</v>
      </c>
      <c r="H65" s="246" t="n">
        <v>0.916666666666671</v>
      </c>
      <c r="I65" s="246" t="n">
        <v>1.37416666666668</v>
      </c>
      <c r="J65" s="246" t="n">
        <v>0.954166666666673</v>
      </c>
      <c r="K65" s="246" t="n">
        <v>1.20500000000001</v>
      </c>
      <c r="L65" s="246" t="n">
        <v>0.874999999999993</v>
      </c>
      <c r="N65" s="240" t="n">
        <v>42.1375</v>
      </c>
      <c r="O65" s="240" t="n">
        <v>44.9233333333333</v>
      </c>
      <c r="P65" s="240" t="n">
        <v>45.7958333333333</v>
      </c>
      <c r="Q65" s="240" t="n">
        <v>45.7958333333333</v>
      </c>
      <c r="R65" s="240" t="n">
        <v>43.8791666666667</v>
      </c>
    </row>
    <row r="66" customFormat="false" ht="11.25" hidden="false" customHeight="false" outlineLevel="0" collapsed="false">
      <c r="A66" s="247" t="s">
        <v>107</v>
      </c>
      <c r="B66" s="240" t="n">
        <v>43.5533333333333</v>
      </c>
      <c r="C66" s="240" t="n">
        <v>47.0475</v>
      </c>
      <c r="D66" s="240" t="n">
        <v>47</v>
      </c>
      <c r="E66" s="240" t="n">
        <v>47.2491666666667</v>
      </c>
      <c r="F66" s="240" t="n">
        <v>45.0516666666667</v>
      </c>
      <c r="H66" s="246" t="n">
        <v>0.916666666666671</v>
      </c>
      <c r="I66" s="246" t="n">
        <v>1.37666666666668</v>
      </c>
      <c r="J66" s="246" t="n">
        <v>1.0025</v>
      </c>
      <c r="K66" s="246" t="n">
        <v>1.25083333333333</v>
      </c>
      <c r="L66" s="246" t="n">
        <v>0.875</v>
      </c>
      <c r="N66" s="240" t="n">
        <v>42.6366666666667</v>
      </c>
      <c r="O66" s="240" t="n">
        <v>45.6708333333333</v>
      </c>
      <c r="P66" s="240" t="n">
        <v>45.9975</v>
      </c>
      <c r="Q66" s="240" t="n">
        <v>45.9983333333333</v>
      </c>
      <c r="R66" s="240" t="n">
        <v>44.1766666666667</v>
      </c>
    </row>
    <row r="67" customFormat="false" ht="11.25" hidden="false" customHeight="false" outlineLevel="0" collapsed="false">
      <c r="A67" s="247" t="s">
        <v>108</v>
      </c>
      <c r="B67" s="240" t="n">
        <v>44.0541666666667</v>
      </c>
      <c r="C67" s="240" t="n">
        <v>47.7975</v>
      </c>
      <c r="D67" s="240" t="n">
        <v>47.2491666666667</v>
      </c>
      <c r="E67" s="240" t="n">
        <v>47.4991666666667</v>
      </c>
      <c r="F67" s="240" t="n">
        <v>45.3533333333333</v>
      </c>
      <c r="H67" s="246" t="n">
        <v>0.91749999999999</v>
      </c>
      <c r="I67" s="246" t="n">
        <v>1.37499999999999</v>
      </c>
      <c r="J67" s="246" t="n">
        <v>1.05083333333334</v>
      </c>
      <c r="K67" s="246" t="n">
        <v>1.30166666666666</v>
      </c>
      <c r="L67" s="246" t="n">
        <v>0.875833333333333</v>
      </c>
      <c r="N67" s="240" t="n">
        <v>43.1366666666667</v>
      </c>
      <c r="O67" s="240" t="n">
        <v>46.4225</v>
      </c>
      <c r="P67" s="240" t="n">
        <v>46.1983333333333</v>
      </c>
      <c r="Q67" s="240" t="n">
        <v>46.1975</v>
      </c>
      <c r="R67" s="240" t="n">
        <v>44.4775</v>
      </c>
    </row>
    <row r="68" customFormat="false" ht="11.25" hidden="false" customHeight="false" outlineLevel="0" collapsed="false">
      <c r="A68" s="245"/>
      <c r="H68" s="246"/>
      <c r="I68" s="246"/>
      <c r="J68" s="246"/>
      <c r="K68" s="246"/>
      <c r="L68" s="246"/>
    </row>
    <row r="69" customFormat="false" ht="11.25" hidden="false" customHeight="false" outlineLevel="0" collapsed="false">
      <c r="A69" s="245"/>
    </row>
    <row r="70" customFormat="false" ht="11.25" hidden="false" customHeight="false" outlineLevel="0" collapsed="false">
      <c r="A70" s="245"/>
    </row>
    <row r="71" customFormat="false" ht="11.25" hidden="false" customHeight="false" outlineLevel="0" collapsed="false">
      <c r="A71" s="245"/>
    </row>
    <row r="72" customFormat="false" ht="11.25" hidden="false" customHeight="false" outlineLevel="0" collapsed="false">
      <c r="A72" s="245"/>
    </row>
    <row r="73" customFormat="false" ht="11.25" hidden="false" customHeight="false" outlineLevel="0" collapsed="false">
      <c r="A73" s="245"/>
    </row>
    <row r="74" customFormat="false" ht="11.25" hidden="false" customHeight="false" outlineLevel="0" collapsed="false">
      <c r="A74" s="245"/>
    </row>
    <row r="75" customFormat="false" ht="11.25" hidden="false" customHeight="false" outlineLevel="0" collapsed="false">
      <c r="A75" s="245"/>
    </row>
    <row r="76" customFormat="false" ht="11.25" hidden="false" customHeight="false" outlineLevel="0" collapsed="false">
      <c r="A76" s="245"/>
    </row>
    <row r="77" customFormat="false" ht="11.25" hidden="false" customHeight="false" outlineLevel="0" collapsed="false">
      <c r="A77" s="245"/>
    </row>
    <row r="78" customFormat="false" ht="11.25" hidden="false" customHeight="false" outlineLevel="0" collapsed="false">
      <c r="A78" s="245"/>
    </row>
    <row r="79" customFormat="false" ht="11.25" hidden="false" customHeight="false" outlineLevel="0" collapsed="false">
      <c r="A79" s="245"/>
    </row>
    <row r="80" customFormat="false" ht="11.25" hidden="false" customHeight="false" outlineLevel="0" collapsed="false">
      <c r="A80" s="245"/>
    </row>
    <row r="81" customFormat="false" ht="11.25" hidden="false" customHeight="false" outlineLevel="0" collapsed="false">
      <c r="A81" s="245"/>
    </row>
    <row r="82" customFormat="false" ht="11.25" hidden="false" customHeight="false" outlineLevel="0" collapsed="false">
      <c r="A82" s="245"/>
    </row>
    <row r="83" customFormat="false" ht="11.25" hidden="false" customHeight="false" outlineLevel="0" collapsed="false">
      <c r="A83" s="245"/>
    </row>
    <row r="84" customFormat="false" ht="11.25" hidden="false" customHeight="false" outlineLevel="0" collapsed="false">
      <c r="A84" s="245"/>
    </row>
    <row r="85" customFormat="false" ht="11.25" hidden="false" customHeight="false" outlineLevel="0" collapsed="false">
      <c r="A85" s="245"/>
    </row>
    <row r="86" customFormat="false" ht="11.25" hidden="false" customHeight="false" outlineLevel="0" collapsed="false">
      <c r="A86" s="245"/>
    </row>
    <row r="87" customFormat="false" ht="11.25" hidden="false" customHeight="false" outlineLevel="0" collapsed="false">
      <c r="A87" s="245"/>
    </row>
    <row r="88" customFormat="false" ht="11.25" hidden="false" customHeight="false" outlineLevel="0" collapsed="false">
      <c r="A88" s="245"/>
    </row>
    <row r="89" customFormat="false" ht="11.25" hidden="false" customHeight="false" outlineLevel="0" collapsed="false">
      <c r="A89" s="245"/>
    </row>
    <row r="90" customFormat="false" ht="11.25" hidden="false" customHeight="false" outlineLevel="0" collapsed="false">
      <c r="A90" s="245"/>
    </row>
    <row r="91" customFormat="false" ht="11.25" hidden="false" customHeight="false" outlineLevel="0" collapsed="false">
      <c r="A91" s="245"/>
    </row>
    <row r="92" customFormat="false" ht="11.25" hidden="false" customHeight="false" outlineLevel="0" collapsed="false">
      <c r="A92" s="245"/>
    </row>
    <row r="93" customFormat="false" ht="11.25" hidden="false" customHeight="false" outlineLevel="0" collapsed="false">
      <c r="A93" s="245"/>
    </row>
    <row r="94" customFormat="false" ht="11.25" hidden="false" customHeight="false" outlineLevel="0" collapsed="false">
      <c r="A94" s="245"/>
    </row>
    <row r="95" customFormat="false" ht="11.25" hidden="false" customHeight="false" outlineLevel="0" collapsed="false">
      <c r="A95" s="245"/>
    </row>
    <row r="96" customFormat="false" ht="11.25" hidden="false" customHeight="false" outlineLevel="0" collapsed="false">
      <c r="A96" s="245"/>
    </row>
    <row r="97" customFormat="false" ht="11.25" hidden="false" customHeight="false" outlineLevel="0" collapsed="false">
      <c r="A97" s="245"/>
    </row>
    <row r="98" customFormat="false" ht="11.25" hidden="false" customHeight="false" outlineLevel="0" collapsed="false">
      <c r="A98" s="245"/>
    </row>
    <row r="99" customFormat="false" ht="11.25" hidden="false" customHeight="false" outlineLevel="0" collapsed="false">
      <c r="A99" s="245"/>
    </row>
    <row r="100" customFormat="false" ht="11.25" hidden="false" customHeight="false" outlineLevel="0" collapsed="false">
      <c r="A100" s="245"/>
    </row>
    <row r="101" customFormat="false" ht="11.25" hidden="false" customHeight="false" outlineLevel="0" collapsed="false">
      <c r="A101" s="245"/>
    </row>
    <row r="102" customFormat="false" ht="11.25" hidden="false" customHeight="false" outlineLevel="0" collapsed="false">
      <c r="A102" s="245"/>
    </row>
    <row r="103" customFormat="false" ht="11.25" hidden="false" customHeight="false" outlineLevel="0" collapsed="false">
      <c r="A103" s="245"/>
    </row>
    <row r="104" customFormat="false" ht="11.25" hidden="false" customHeight="false" outlineLevel="0" collapsed="false">
      <c r="A104" s="245"/>
    </row>
    <row r="105" customFormat="false" ht="11.25" hidden="false" customHeight="false" outlineLevel="0" collapsed="false">
      <c r="A105" s="245"/>
    </row>
    <row r="106" customFormat="false" ht="11.25" hidden="false" customHeight="false" outlineLevel="0" collapsed="false">
      <c r="A106" s="245"/>
    </row>
    <row r="107" customFormat="false" ht="11.25" hidden="false" customHeight="false" outlineLevel="0" collapsed="false">
      <c r="A107" s="245"/>
    </row>
    <row r="108" customFormat="false" ht="11.25" hidden="false" customHeight="false" outlineLevel="0" collapsed="false">
      <c r="A108" s="245"/>
    </row>
    <row r="109" customFormat="false" ht="11.25" hidden="false" customHeight="false" outlineLevel="0" collapsed="false">
      <c r="A109" s="245"/>
    </row>
    <row r="110" customFormat="false" ht="11.25" hidden="false" customHeight="false" outlineLevel="0" collapsed="false">
      <c r="A110" s="245"/>
    </row>
    <row r="111" customFormat="false" ht="11.25" hidden="false" customHeight="false" outlineLevel="0" collapsed="false">
      <c r="A111" s="245"/>
    </row>
    <row r="112" customFormat="false" ht="11.25" hidden="false" customHeight="false" outlineLevel="0" collapsed="false">
      <c r="A112" s="245"/>
    </row>
    <row r="113" customFormat="false" ht="11.25" hidden="false" customHeight="false" outlineLevel="0" collapsed="false">
      <c r="A113" s="245"/>
    </row>
    <row r="114" customFormat="false" ht="11.25" hidden="false" customHeight="false" outlineLevel="0" collapsed="false">
      <c r="A114" s="245"/>
    </row>
    <row r="115" customFormat="false" ht="11.25" hidden="false" customHeight="false" outlineLevel="0" collapsed="false">
      <c r="A115" s="245"/>
    </row>
    <row r="116" customFormat="false" ht="11.25" hidden="false" customHeight="false" outlineLevel="0" collapsed="false">
      <c r="A116" s="245"/>
    </row>
    <row r="117" customFormat="false" ht="11.25" hidden="false" customHeight="false" outlineLevel="0" collapsed="false">
      <c r="A117" s="245"/>
    </row>
    <row r="118" customFormat="false" ht="11.25" hidden="false" customHeight="false" outlineLevel="0" collapsed="false">
      <c r="A118" s="245"/>
    </row>
    <row r="119" customFormat="false" ht="11.25" hidden="false" customHeight="false" outlineLevel="0" collapsed="false">
      <c r="A119" s="245"/>
    </row>
    <row r="120" customFormat="false" ht="11.25" hidden="false" customHeight="false" outlineLevel="0" collapsed="false">
      <c r="A120" s="245"/>
    </row>
    <row r="121" customFormat="false" ht="11.25" hidden="false" customHeight="false" outlineLevel="0" collapsed="false">
      <c r="A121" s="245"/>
    </row>
    <row r="122" customFormat="false" ht="11.25" hidden="false" customHeight="false" outlineLevel="0" collapsed="false">
      <c r="A122" s="245"/>
    </row>
    <row r="123" customFormat="false" ht="11.25" hidden="false" customHeight="false" outlineLevel="0" collapsed="false">
      <c r="A123" s="245"/>
    </row>
    <row r="124" customFormat="false" ht="11.25" hidden="false" customHeight="false" outlineLevel="0" collapsed="false">
      <c r="A124" s="245"/>
    </row>
    <row r="125" customFormat="false" ht="11.25" hidden="false" customHeight="false" outlineLevel="0" collapsed="false">
      <c r="A125" s="245"/>
    </row>
    <row r="126" customFormat="false" ht="11.25" hidden="false" customHeight="false" outlineLevel="0" collapsed="false">
      <c r="A126" s="245"/>
    </row>
    <row r="127" customFormat="false" ht="11.25" hidden="false" customHeight="false" outlineLevel="0" collapsed="false">
      <c r="A127" s="245"/>
    </row>
    <row r="128" customFormat="false" ht="11.25" hidden="false" customHeight="false" outlineLevel="0" collapsed="false">
      <c r="A128" s="245"/>
    </row>
    <row r="129" customFormat="false" ht="11.25" hidden="false" customHeight="false" outlineLevel="0" collapsed="false">
      <c r="A129" s="245"/>
    </row>
    <row r="130" customFormat="false" ht="11.25" hidden="false" customHeight="false" outlineLevel="0" collapsed="false">
      <c r="A130" s="245"/>
    </row>
    <row r="131" customFormat="false" ht="11.25" hidden="false" customHeight="false" outlineLevel="0" collapsed="false">
      <c r="A131" s="245"/>
    </row>
    <row r="132" customFormat="false" ht="11.25" hidden="false" customHeight="false" outlineLevel="0" collapsed="false">
      <c r="A132" s="245"/>
    </row>
    <row r="133" customFormat="false" ht="11.25" hidden="false" customHeight="false" outlineLevel="0" collapsed="false">
      <c r="A133" s="245"/>
    </row>
    <row r="134" customFormat="false" ht="11.25" hidden="false" customHeight="false" outlineLevel="0" collapsed="false">
      <c r="A134" s="245"/>
    </row>
    <row r="135" customFormat="false" ht="11.25" hidden="false" customHeight="false" outlineLevel="0" collapsed="false">
      <c r="A135" s="245"/>
    </row>
    <row r="136" customFormat="false" ht="11.25" hidden="false" customHeight="false" outlineLevel="0" collapsed="false">
      <c r="A136" s="245"/>
    </row>
    <row r="137" customFormat="false" ht="11.25" hidden="false" customHeight="false" outlineLevel="0" collapsed="false">
      <c r="A137" s="245"/>
    </row>
    <row r="138" customFormat="false" ht="11.25" hidden="false" customHeight="false" outlineLevel="0" collapsed="false">
      <c r="A138" s="245"/>
    </row>
    <row r="139" customFormat="false" ht="11.25" hidden="false" customHeight="false" outlineLevel="0" collapsed="false">
      <c r="A139" s="245"/>
    </row>
    <row r="140" customFormat="false" ht="11.25" hidden="false" customHeight="false" outlineLevel="0" collapsed="false">
      <c r="A140" s="245"/>
    </row>
    <row r="141" customFormat="false" ht="11.25" hidden="false" customHeight="false" outlineLevel="0" collapsed="false">
      <c r="A141" s="245"/>
    </row>
    <row r="142" customFormat="false" ht="11.25" hidden="false" customHeight="false" outlineLevel="0" collapsed="false">
      <c r="A142" s="245"/>
    </row>
    <row r="143" customFormat="false" ht="11.25" hidden="false" customHeight="false" outlineLevel="0" collapsed="false">
      <c r="A143" s="245"/>
    </row>
    <row r="144" customFormat="false" ht="11.25" hidden="false" customHeight="false" outlineLevel="0" collapsed="false">
      <c r="A144" s="245"/>
    </row>
    <row r="145" customFormat="false" ht="11.25" hidden="false" customHeight="false" outlineLevel="0" collapsed="false">
      <c r="A145" s="245"/>
    </row>
    <row r="146" customFormat="false" ht="11.25" hidden="false" customHeight="false" outlineLevel="0" collapsed="false">
      <c r="A146" s="245"/>
    </row>
    <row r="147" customFormat="false" ht="11.25" hidden="false" customHeight="false" outlineLevel="0" collapsed="false">
      <c r="A147" s="245"/>
    </row>
    <row r="148" customFormat="false" ht="11.25" hidden="false" customHeight="false" outlineLevel="0" collapsed="false">
      <c r="A148" s="245"/>
    </row>
    <row r="149" customFormat="false" ht="11.25" hidden="false" customHeight="false" outlineLevel="0" collapsed="false">
      <c r="A149" s="245"/>
    </row>
    <row r="150" customFormat="false" ht="11.25" hidden="false" customHeight="false" outlineLevel="0" collapsed="false">
      <c r="A150" s="245"/>
    </row>
    <row r="151" customFormat="false" ht="11.25" hidden="false" customHeight="false" outlineLevel="0" collapsed="false">
      <c r="A151" s="245"/>
    </row>
    <row r="152" customFormat="false" ht="11.25" hidden="false" customHeight="false" outlineLevel="0" collapsed="false">
      <c r="A152" s="245"/>
    </row>
    <row r="153" customFormat="false" ht="11.25" hidden="false" customHeight="false" outlineLevel="0" collapsed="false">
      <c r="A153" s="245"/>
    </row>
    <row r="154" customFormat="false" ht="11.25" hidden="false" customHeight="false" outlineLevel="0" collapsed="false">
      <c r="A154" s="245"/>
    </row>
    <row r="155" customFormat="false" ht="11.25" hidden="false" customHeight="false" outlineLevel="0" collapsed="false">
      <c r="A155" s="245"/>
    </row>
    <row r="156" customFormat="false" ht="11.25" hidden="false" customHeight="false" outlineLevel="0" collapsed="false">
      <c r="A156" s="245"/>
    </row>
    <row r="157" customFormat="false" ht="11.25" hidden="false" customHeight="false" outlineLevel="0" collapsed="false">
      <c r="A157" s="245"/>
    </row>
    <row r="158" customFormat="false" ht="11.25" hidden="false" customHeight="false" outlineLevel="0" collapsed="false">
      <c r="A158" s="245"/>
    </row>
    <row r="159" customFormat="false" ht="11.25" hidden="false" customHeight="false" outlineLevel="0" collapsed="false">
      <c r="A159" s="245"/>
    </row>
    <row r="160" customFormat="false" ht="11.25" hidden="false" customHeight="false" outlineLevel="0" collapsed="false">
      <c r="A160" s="245"/>
    </row>
    <row r="161" customFormat="false" ht="11.25" hidden="false" customHeight="false" outlineLevel="0" collapsed="false">
      <c r="A161" s="245"/>
    </row>
    <row r="162" customFormat="false" ht="11.25" hidden="false" customHeight="false" outlineLevel="0" collapsed="false">
      <c r="A162" s="245"/>
    </row>
    <row r="163" customFormat="false" ht="11.25" hidden="false" customHeight="false" outlineLevel="0" collapsed="false">
      <c r="A163" s="245"/>
    </row>
    <row r="164" customFormat="false" ht="11.25" hidden="false" customHeight="false" outlineLevel="0" collapsed="false">
      <c r="A164" s="245"/>
    </row>
    <row r="165" customFormat="false" ht="11.25" hidden="false" customHeight="false" outlineLevel="0" collapsed="false">
      <c r="A165" s="245"/>
    </row>
    <row r="166" customFormat="false" ht="11.25" hidden="false" customHeight="false" outlineLevel="0" collapsed="false">
      <c r="A166" s="245"/>
    </row>
    <row r="167" customFormat="false" ht="11.25" hidden="false" customHeight="false" outlineLevel="0" collapsed="false">
      <c r="A167" s="245"/>
    </row>
    <row r="168" customFormat="false" ht="11.25" hidden="false" customHeight="false" outlineLevel="0" collapsed="false">
      <c r="A168" s="245"/>
    </row>
    <row r="169" customFormat="false" ht="11.25" hidden="false" customHeight="false" outlineLevel="0" collapsed="false">
      <c r="A169" s="245"/>
    </row>
    <row r="170" customFormat="false" ht="11.25" hidden="false" customHeight="false" outlineLevel="0" collapsed="false">
      <c r="A170" s="245"/>
    </row>
    <row r="171" customFormat="false" ht="11.25" hidden="false" customHeight="false" outlineLevel="0" collapsed="false">
      <c r="A171" s="245"/>
    </row>
    <row r="172" customFormat="false" ht="11.25" hidden="false" customHeight="false" outlineLevel="0" collapsed="false">
      <c r="A172" s="245"/>
    </row>
    <row r="173" customFormat="false" ht="11.25" hidden="false" customHeight="false" outlineLevel="0" collapsed="false">
      <c r="A173" s="245"/>
    </row>
    <row r="174" customFormat="false" ht="11.25" hidden="false" customHeight="false" outlineLevel="0" collapsed="false">
      <c r="A174" s="245"/>
    </row>
    <row r="175" customFormat="false" ht="11.25" hidden="false" customHeight="false" outlineLevel="0" collapsed="false">
      <c r="A175" s="245"/>
    </row>
    <row r="176" customFormat="false" ht="11.25" hidden="false" customHeight="false" outlineLevel="0" collapsed="false">
      <c r="A176" s="245"/>
    </row>
    <row r="177" customFormat="false" ht="11.25" hidden="false" customHeight="false" outlineLevel="0" collapsed="false">
      <c r="A177" s="245"/>
    </row>
    <row r="178" customFormat="false" ht="11.25" hidden="false" customHeight="false" outlineLevel="0" collapsed="false">
      <c r="A178" s="245"/>
    </row>
    <row r="179" customFormat="false" ht="11.25" hidden="false" customHeight="false" outlineLevel="0" collapsed="false">
      <c r="A179" s="245"/>
    </row>
    <row r="180" customFormat="false" ht="11.25" hidden="false" customHeight="false" outlineLevel="0" collapsed="false">
      <c r="A180" s="245"/>
    </row>
    <row r="181" customFormat="false" ht="11.25" hidden="false" customHeight="false" outlineLevel="0" collapsed="false">
      <c r="A181" s="245"/>
    </row>
    <row r="182" customFormat="false" ht="11.25" hidden="false" customHeight="false" outlineLevel="0" collapsed="false">
      <c r="A182" s="245"/>
    </row>
    <row r="183" customFormat="false" ht="11.25" hidden="false" customHeight="false" outlineLevel="0" collapsed="false">
      <c r="A183" s="245"/>
    </row>
    <row r="184" customFormat="false" ht="11.25" hidden="false" customHeight="false" outlineLevel="0" collapsed="false">
      <c r="A184" s="245"/>
    </row>
    <row r="185" customFormat="false" ht="11.25" hidden="false" customHeight="false" outlineLevel="0" collapsed="false">
      <c r="A185" s="245"/>
    </row>
    <row r="186" customFormat="false" ht="11.25" hidden="false" customHeight="false" outlineLevel="0" collapsed="false">
      <c r="A186" s="245"/>
    </row>
    <row r="187" customFormat="false" ht="11.25" hidden="false" customHeight="false" outlineLevel="0" collapsed="false">
      <c r="A187" s="245"/>
    </row>
    <row r="188" customFormat="false" ht="11.25" hidden="false" customHeight="false" outlineLevel="0" collapsed="false">
      <c r="A188" s="245"/>
    </row>
    <row r="189" customFormat="false" ht="11.25" hidden="false" customHeight="false" outlineLevel="0" collapsed="false">
      <c r="A189" s="245"/>
    </row>
    <row r="190" customFormat="false" ht="11.25" hidden="false" customHeight="false" outlineLevel="0" collapsed="false">
      <c r="A190" s="245"/>
    </row>
    <row r="191" customFormat="false" ht="11.25" hidden="false" customHeight="false" outlineLevel="0" collapsed="false">
      <c r="A191" s="245"/>
    </row>
    <row r="192" customFormat="false" ht="11.25" hidden="false" customHeight="false" outlineLevel="0" collapsed="false">
      <c r="A192" s="245"/>
    </row>
    <row r="193" customFormat="false" ht="11.25" hidden="false" customHeight="false" outlineLevel="0" collapsed="false">
      <c r="A193" s="245"/>
    </row>
    <row r="194" customFormat="false" ht="11.25" hidden="false" customHeight="false" outlineLevel="0" collapsed="false">
      <c r="A194" s="245"/>
    </row>
    <row r="195" customFormat="false" ht="11.25" hidden="false" customHeight="false" outlineLevel="0" collapsed="false">
      <c r="A195" s="245"/>
    </row>
    <row r="196" customFormat="false" ht="11.25" hidden="false" customHeight="false" outlineLevel="0" collapsed="false">
      <c r="A196" s="245"/>
    </row>
    <row r="197" customFormat="false" ht="11.25" hidden="false" customHeight="false" outlineLevel="0" collapsed="false">
      <c r="A197" s="245"/>
    </row>
    <row r="198" customFormat="false" ht="11.25" hidden="false" customHeight="false" outlineLevel="0" collapsed="false">
      <c r="A198" s="245"/>
    </row>
    <row r="199" customFormat="false" ht="11.25" hidden="false" customHeight="false" outlineLevel="0" collapsed="false">
      <c r="A199" s="245"/>
    </row>
    <row r="200" customFormat="false" ht="11.25" hidden="false" customHeight="false" outlineLevel="0" collapsed="false">
      <c r="A200" s="245"/>
    </row>
    <row r="201" customFormat="false" ht="11.25" hidden="false" customHeight="false" outlineLevel="0" collapsed="false">
      <c r="A201" s="245"/>
    </row>
    <row r="202" customFormat="false" ht="11.25" hidden="false" customHeight="false" outlineLevel="0" collapsed="false">
      <c r="A202" s="245"/>
    </row>
    <row r="203" customFormat="false" ht="11.25" hidden="false" customHeight="false" outlineLevel="0" collapsed="false">
      <c r="A203" s="245"/>
    </row>
    <row r="204" customFormat="false" ht="11.25" hidden="false" customHeight="false" outlineLevel="0" collapsed="false">
      <c r="A204" s="245"/>
    </row>
    <row r="205" customFormat="false" ht="11.25" hidden="false" customHeight="false" outlineLevel="0" collapsed="false">
      <c r="A205" s="245"/>
    </row>
    <row r="206" customFormat="false" ht="11.25" hidden="false" customHeight="false" outlineLevel="0" collapsed="false">
      <c r="A206" s="245"/>
    </row>
    <row r="207" customFormat="false" ht="11.25" hidden="false" customHeight="false" outlineLevel="0" collapsed="false">
      <c r="A207" s="245"/>
    </row>
    <row r="208" customFormat="false" ht="11.25" hidden="false" customHeight="false" outlineLevel="0" collapsed="false">
      <c r="A208" s="245"/>
    </row>
    <row r="209" customFormat="false" ht="11.25" hidden="false" customHeight="false" outlineLevel="0" collapsed="false">
      <c r="A209" s="245"/>
    </row>
    <row r="210" customFormat="false" ht="11.25" hidden="false" customHeight="false" outlineLevel="0" collapsed="false">
      <c r="A210" s="245"/>
    </row>
    <row r="211" customFormat="false" ht="11.25" hidden="false" customHeight="false" outlineLevel="0" collapsed="false">
      <c r="A211" s="245"/>
    </row>
    <row r="212" customFormat="false" ht="11.25" hidden="false" customHeight="false" outlineLevel="0" collapsed="false">
      <c r="A212" s="245"/>
    </row>
    <row r="213" customFormat="false" ht="11.25" hidden="false" customHeight="false" outlineLevel="0" collapsed="false">
      <c r="A213" s="245"/>
    </row>
    <row r="214" customFormat="false" ht="11.25" hidden="false" customHeight="false" outlineLevel="0" collapsed="false">
      <c r="A214" s="245"/>
    </row>
    <row r="215" customFormat="false" ht="11.25" hidden="false" customHeight="false" outlineLevel="0" collapsed="false">
      <c r="A215" s="245"/>
    </row>
    <row r="216" customFormat="false" ht="11.25" hidden="false" customHeight="false" outlineLevel="0" collapsed="false">
      <c r="A216" s="245"/>
    </row>
    <row r="217" customFormat="false" ht="11.25" hidden="false" customHeight="false" outlineLevel="0" collapsed="false">
      <c r="A217" s="245"/>
    </row>
    <row r="218" customFormat="false" ht="11.25" hidden="false" customHeight="false" outlineLevel="0" collapsed="false">
      <c r="A218" s="245"/>
    </row>
    <row r="219" customFormat="false" ht="11.25" hidden="false" customHeight="false" outlineLevel="0" collapsed="false">
      <c r="A219" s="245"/>
    </row>
    <row r="220" customFormat="false" ht="11.25" hidden="false" customHeight="false" outlineLevel="0" collapsed="false">
      <c r="A220" s="245"/>
    </row>
    <row r="221" customFormat="false" ht="11.25" hidden="false" customHeight="false" outlineLevel="0" collapsed="false">
      <c r="A221" s="245"/>
    </row>
    <row r="222" customFormat="false" ht="11.25" hidden="false" customHeight="false" outlineLevel="0" collapsed="false">
      <c r="A222" s="245"/>
    </row>
    <row r="223" customFormat="false" ht="11.25" hidden="false" customHeight="false" outlineLevel="0" collapsed="false">
      <c r="A223" s="245"/>
    </row>
    <row r="224" customFormat="false" ht="11.25" hidden="false" customHeight="false" outlineLevel="0" collapsed="false">
      <c r="A224" s="245"/>
    </row>
    <row r="225" customFormat="false" ht="11.25" hidden="false" customHeight="false" outlineLevel="0" collapsed="false">
      <c r="A225" s="245"/>
    </row>
    <row r="226" customFormat="false" ht="11.25" hidden="false" customHeight="false" outlineLevel="0" collapsed="false">
      <c r="A226" s="245"/>
    </row>
    <row r="227" customFormat="false" ht="11.25" hidden="false" customHeight="false" outlineLevel="0" collapsed="false">
      <c r="A227" s="245"/>
    </row>
    <row r="228" customFormat="false" ht="11.25" hidden="false" customHeight="false" outlineLevel="0" collapsed="false">
      <c r="A228" s="245"/>
    </row>
    <row r="229" customFormat="false" ht="11.25" hidden="false" customHeight="false" outlineLevel="0" collapsed="false">
      <c r="A229" s="245"/>
    </row>
    <row r="230" customFormat="false" ht="11.25" hidden="false" customHeight="false" outlineLevel="0" collapsed="false">
      <c r="A230" s="245"/>
    </row>
    <row r="231" customFormat="false" ht="11.25" hidden="false" customHeight="false" outlineLevel="0" collapsed="false">
      <c r="A231" s="245"/>
    </row>
    <row r="232" customFormat="false" ht="11.25" hidden="false" customHeight="false" outlineLevel="0" collapsed="false">
      <c r="A232" s="245"/>
    </row>
    <row r="233" customFormat="false" ht="11.25" hidden="false" customHeight="false" outlineLevel="0" collapsed="false">
      <c r="A233" s="245"/>
    </row>
    <row r="234" customFormat="false" ht="11.25" hidden="false" customHeight="false" outlineLevel="0" collapsed="false">
      <c r="A234" s="245"/>
    </row>
    <row r="235" customFormat="false" ht="11.25" hidden="false" customHeight="false" outlineLevel="0" collapsed="false">
      <c r="A235" s="245"/>
    </row>
    <row r="236" customFormat="false" ht="11.25" hidden="false" customHeight="false" outlineLevel="0" collapsed="false">
      <c r="A236" s="245"/>
    </row>
    <row r="237" customFormat="false" ht="11.25" hidden="false" customHeight="false" outlineLevel="0" collapsed="false">
      <c r="A237" s="245"/>
    </row>
    <row r="238" customFormat="false" ht="11.25" hidden="false" customHeight="false" outlineLevel="0" collapsed="false">
      <c r="A238" s="245"/>
    </row>
    <row r="239" customFormat="false" ht="11.25" hidden="false" customHeight="false" outlineLevel="0" collapsed="false">
      <c r="A239" s="245"/>
    </row>
    <row r="240" customFormat="false" ht="11.25" hidden="false" customHeight="false" outlineLevel="0" collapsed="false">
      <c r="A240" s="245"/>
    </row>
    <row r="241" customFormat="false" ht="11.25" hidden="false" customHeight="false" outlineLevel="0" collapsed="false">
      <c r="A241" s="245"/>
    </row>
    <row r="242" customFormat="false" ht="11.25" hidden="false" customHeight="false" outlineLevel="0" collapsed="false">
      <c r="A242" s="245"/>
    </row>
    <row r="243" customFormat="false" ht="11.25" hidden="false" customHeight="false" outlineLevel="0" collapsed="false">
      <c r="A243" s="245"/>
    </row>
    <row r="244" customFormat="false" ht="11.25" hidden="false" customHeight="false" outlineLevel="0" collapsed="false">
      <c r="A244" s="245"/>
    </row>
    <row r="245" customFormat="false" ht="11.25" hidden="false" customHeight="false" outlineLevel="0" collapsed="false">
      <c r="A245" s="245"/>
    </row>
    <row r="246" customFormat="false" ht="11.25" hidden="false" customHeight="false" outlineLevel="0" collapsed="false">
      <c r="A246" s="245"/>
    </row>
    <row r="247" customFormat="false" ht="11.25" hidden="false" customHeight="false" outlineLevel="0" collapsed="false">
      <c r="A247" s="245"/>
    </row>
    <row r="248" customFormat="false" ht="11.25" hidden="false" customHeight="false" outlineLevel="0" collapsed="false">
      <c r="A248" s="245"/>
    </row>
    <row r="249" customFormat="false" ht="11.25" hidden="false" customHeight="false" outlineLevel="0" collapsed="false">
      <c r="A249" s="245"/>
    </row>
    <row r="250" customFormat="false" ht="11.25" hidden="false" customHeight="false" outlineLevel="0" collapsed="false">
      <c r="A250" s="245"/>
    </row>
    <row r="251" customFormat="false" ht="11.25" hidden="false" customHeight="false" outlineLevel="0" collapsed="false">
      <c r="A251" s="245"/>
    </row>
    <row r="252" customFormat="false" ht="11.25" hidden="false" customHeight="false" outlineLevel="0" collapsed="false">
      <c r="A252" s="245"/>
    </row>
    <row r="253" customFormat="false" ht="11.25" hidden="false" customHeight="false" outlineLevel="0" collapsed="false">
      <c r="A253" s="245"/>
    </row>
    <row r="254" customFormat="false" ht="11.25" hidden="false" customHeight="false" outlineLevel="0" collapsed="false">
      <c r="A254" s="245"/>
    </row>
    <row r="255" customFormat="false" ht="11.25" hidden="false" customHeight="false" outlineLevel="0" collapsed="false">
      <c r="A255" s="245"/>
    </row>
    <row r="256" customFormat="false" ht="11.25" hidden="false" customHeight="false" outlineLevel="0" collapsed="false">
      <c r="A256" s="245"/>
    </row>
    <row r="257" customFormat="false" ht="11.25" hidden="false" customHeight="false" outlineLevel="0" collapsed="false">
      <c r="A257" s="245"/>
    </row>
    <row r="258" customFormat="false" ht="11.25" hidden="false" customHeight="false" outlineLevel="0" collapsed="false">
      <c r="A258" s="245"/>
    </row>
    <row r="259" customFormat="false" ht="11.25" hidden="false" customHeight="false" outlineLevel="0" collapsed="false">
      <c r="A259" s="245"/>
    </row>
    <row r="260" customFormat="false" ht="11.25" hidden="false" customHeight="false" outlineLevel="0" collapsed="false">
      <c r="A260" s="245"/>
    </row>
    <row r="261" customFormat="false" ht="11.25" hidden="false" customHeight="false" outlineLevel="0" collapsed="false">
      <c r="A261" s="245"/>
    </row>
    <row r="262" customFormat="false" ht="11.25" hidden="false" customHeight="false" outlineLevel="0" collapsed="false">
      <c r="A262" s="245"/>
    </row>
    <row r="263" customFormat="false" ht="11.25" hidden="false" customHeight="false" outlineLevel="0" collapsed="false">
      <c r="A263" s="245"/>
    </row>
    <row r="264" customFormat="false" ht="11.25" hidden="false" customHeight="false" outlineLevel="0" collapsed="false">
      <c r="A264" s="245"/>
    </row>
    <row r="265" customFormat="false" ht="11.25" hidden="false" customHeight="false" outlineLevel="0" collapsed="false">
      <c r="A265" s="245"/>
    </row>
    <row r="266" customFormat="false" ht="11.25" hidden="false" customHeight="false" outlineLevel="0" collapsed="false">
      <c r="A266" s="245"/>
    </row>
    <row r="267" customFormat="false" ht="11.25" hidden="false" customHeight="false" outlineLevel="0" collapsed="false">
      <c r="A267" s="245"/>
    </row>
    <row r="268" customFormat="false" ht="11.25" hidden="false" customHeight="false" outlineLevel="0" collapsed="false">
      <c r="A268" s="245"/>
    </row>
    <row r="269" customFormat="false" ht="11.25" hidden="false" customHeight="false" outlineLevel="0" collapsed="false">
      <c r="A269" s="245"/>
    </row>
    <row r="270" customFormat="false" ht="11.25" hidden="false" customHeight="false" outlineLevel="0" collapsed="false">
      <c r="A270" s="245"/>
    </row>
    <row r="271" customFormat="false" ht="11.25" hidden="false" customHeight="false" outlineLevel="0" collapsed="false">
      <c r="A271" s="241"/>
    </row>
    <row r="272" customFormat="false" ht="11.25" hidden="false" customHeight="false" outlineLevel="0" collapsed="false">
      <c r="A272" s="241"/>
    </row>
    <row r="273" customFormat="false" ht="11.25" hidden="false" customHeight="false" outlineLevel="0" collapsed="false">
      <c r="A273" s="241"/>
    </row>
    <row r="274" customFormat="false" ht="11.25" hidden="false" customHeight="false" outlineLevel="0" collapsed="false">
      <c r="A274" s="241"/>
    </row>
    <row r="275" customFormat="false" ht="11.25" hidden="false" customHeight="false" outlineLevel="0" collapsed="false">
      <c r="A275" s="241"/>
    </row>
    <row r="276" customFormat="false" ht="11.25" hidden="false" customHeight="false" outlineLevel="0" collapsed="false">
      <c r="A276" s="241"/>
    </row>
    <row r="277" customFormat="false" ht="11.25" hidden="false" customHeight="false" outlineLevel="0" collapsed="false">
      <c r="A277" s="241"/>
    </row>
    <row r="278" customFormat="false" ht="11.25" hidden="false" customHeight="false" outlineLevel="0" collapsed="false">
      <c r="A278" s="241"/>
    </row>
    <row r="279" customFormat="false" ht="11.25" hidden="false" customHeight="false" outlineLevel="0" collapsed="false">
      <c r="A279" s="241"/>
    </row>
    <row r="280" customFormat="false" ht="11.25" hidden="false" customHeight="false" outlineLevel="0" collapsed="false">
      <c r="A280" s="241"/>
    </row>
    <row r="281" customFormat="false" ht="11.25" hidden="false" customHeight="false" outlineLevel="0" collapsed="false">
      <c r="A281" s="241"/>
    </row>
    <row r="282" customFormat="false" ht="11.25" hidden="false" customHeight="false" outlineLevel="0" collapsed="false">
      <c r="A282" s="241"/>
    </row>
    <row r="283" customFormat="false" ht="11.25" hidden="false" customHeight="false" outlineLevel="0" collapsed="false">
      <c r="A283" s="241"/>
    </row>
    <row r="284" customFormat="false" ht="11.25" hidden="false" customHeight="false" outlineLevel="0" collapsed="false">
      <c r="A284" s="241"/>
    </row>
    <row r="285" customFormat="false" ht="11.25" hidden="false" customHeight="false" outlineLevel="0" collapsed="false">
      <c r="A285" s="241"/>
    </row>
    <row r="286" customFormat="false" ht="11.25" hidden="false" customHeight="false" outlineLevel="0" collapsed="false">
      <c r="A286" s="241"/>
    </row>
    <row r="287" customFormat="false" ht="11.25" hidden="false" customHeight="false" outlineLevel="0" collapsed="false">
      <c r="A287" s="241"/>
    </row>
    <row r="288" customFormat="false" ht="11.25" hidden="false" customHeight="false" outlineLevel="0" collapsed="false">
      <c r="A288" s="241"/>
    </row>
    <row r="289" customFormat="false" ht="11.25" hidden="false" customHeight="false" outlineLevel="0" collapsed="false">
      <c r="A289" s="241"/>
    </row>
    <row r="290" customFormat="false" ht="11.25" hidden="false" customHeight="false" outlineLevel="0" collapsed="false">
      <c r="A290" s="241"/>
    </row>
    <row r="291" customFormat="false" ht="11.25" hidden="false" customHeight="false" outlineLevel="0" collapsed="false">
      <c r="A291" s="241"/>
    </row>
    <row r="292" customFormat="false" ht="11.25" hidden="false" customHeight="false" outlineLevel="0" collapsed="false">
      <c r="A292" s="241"/>
    </row>
    <row r="293" customFormat="false" ht="11.25" hidden="false" customHeight="false" outlineLevel="0" collapsed="false">
      <c r="A293" s="241"/>
    </row>
    <row r="294" customFormat="false" ht="11.25" hidden="false" customHeight="false" outlineLevel="0" collapsed="false">
      <c r="A294" s="241"/>
    </row>
    <row r="295" customFormat="false" ht="11.25" hidden="false" customHeight="false" outlineLevel="0" collapsed="false">
      <c r="A295" s="241"/>
    </row>
    <row r="296" customFormat="false" ht="11.25" hidden="false" customHeight="false" outlineLevel="0" collapsed="false">
      <c r="A296" s="241"/>
    </row>
    <row r="297" customFormat="false" ht="11.25" hidden="false" customHeight="false" outlineLevel="0" collapsed="false">
      <c r="A297" s="241"/>
    </row>
    <row r="298" customFormat="false" ht="11.25" hidden="false" customHeight="false" outlineLevel="0" collapsed="false">
      <c r="A298" s="241"/>
    </row>
    <row r="299" customFormat="false" ht="11.25" hidden="false" customHeight="false" outlineLevel="0" collapsed="false">
      <c r="A299" s="241"/>
    </row>
    <row r="300" customFormat="false" ht="11.25" hidden="false" customHeight="false" outlineLevel="0" collapsed="false">
      <c r="A300" s="241"/>
    </row>
    <row r="301" customFormat="false" ht="11.25" hidden="false" customHeight="false" outlineLevel="0" collapsed="false">
      <c r="A301" s="241"/>
    </row>
    <row r="302" customFormat="false" ht="11.25" hidden="false" customHeight="false" outlineLevel="0" collapsed="false">
      <c r="A302" s="241"/>
    </row>
    <row r="303" customFormat="false" ht="11.25" hidden="false" customHeight="false" outlineLevel="0" collapsed="false">
      <c r="A303" s="241"/>
    </row>
    <row r="304" customFormat="false" ht="11.25" hidden="false" customHeight="false" outlineLevel="0" collapsed="false">
      <c r="A304" s="241"/>
    </row>
    <row r="305" customFormat="false" ht="11.25" hidden="false" customHeight="false" outlineLevel="0" collapsed="false">
      <c r="A305" s="241"/>
    </row>
    <row r="306" customFormat="false" ht="11.25" hidden="false" customHeight="false" outlineLevel="0" collapsed="false">
      <c r="A306" s="241"/>
    </row>
    <row r="307" customFormat="false" ht="11.25" hidden="false" customHeight="false" outlineLevel="0" collapsed="false">
      <c r="A307" s="241"/>
    </row>
    <row r="308" customFormat="false" ht="11.25" hidden="false" customHeight="false" outlineLevel="0" collapsed="false">
      <c r="A308" s="241"/>
    </row>
    <row r="309" customFormat="false" ht="11.25" hidden="false" customHeight="false" outlineLevel="0" collapsed="false">
      <c r="A309" s="241"/>
    </row>
    <row r="310" customFormat="false" ht="11.25" hidden="false" customHeight="false" outlineLevel="0" collapsed="false">
      <c r="A310" s="241"/>
    </row>
    <row r="311" customFormat="false" ht="11.25" hidden="false" customHeight="false" outlineLevel="0" collapsed="false">
      <c r="A311" s="241"/>
    </row>
    <row r="312" customFormat="false" ht="11.25" hidden="false" customHeight="false" outlineLevel="0" collapsed="false">
      <c r="A312" s="241"/>
    </row>
    <row r="313" customFormat="false" ht="11.25" hidden="false" customHeight="false" outlineLevel="0" collapsed="false">
      <c r="A313" s="241"/>
    </row>
    <row r="314" customFormat="false" ht="11.25" hidden="false" customHeight="false" outlineLevel="0" collapsed="false">
      <c r="A314" s="241"/>
    </row>
    <row r="315" customFormat="false" ht="11.25" hidden="false" customHeight="false" outlineLevel="0" collapsed="false">
      <c r="A315" s="241"/>
    </row>
    <row r="316" customFormat="false" ht="11.25" hidden="false" customHeight="false" outlineLevel="0" collapsed="false">
      <c r="A316" s="241"/>
    </row>
    <row r="317" customFormat="false" ht="11.25" hidden="false" customHeight="false" outlineLevel="0" collapsed="false">
      <c r="A317" s="241"/>
    </row>
    <row r="318" customFormat="false" ht="11.25" hidden="false" customHeight="false" outlineLevel="0" collapsed="false">
      <c r="A318" s="241"/>
    </row>
    <row r="319" customFormat="false" ht="11.25" hidden="false" customHeight="false" outlineLevel="0" collapsed="false">
      <c r="A319" s="241"/>
    </row>
    <row r="320" customFormat="false" ht="11.25" hidden="false" customHeight="false" outlineLevel="0" collapsed="false">
      <c r="A320" s="241"/>
    </row>
    <row r="321" customFormat="false" ht="11.25" hidden="false" customHeight="false" outlineLevel="0" collapsed="false">
      <c r="A321" s="241"/>
    </row>
    <row r="322" customFormat="false" ht="11.25" hidden="false" customHeight="false" outlineLevel="0" collapsed="false">
      <c r="A322" s="241"/>
    </row>
    <row r="323" customFormat="false" ht="11.25" hidden="false" customHeight="false" outlineLevel="0" collapsed="false">
      <c r="A323" s="241"/>
    </row>
    <row r="324" customFormat="false" ht="11.25" hidden="false" customHeight="false" outlineLevel="0" collapsed="false">
      <c r="A324" s="241"/>
    </row>
    <row r="325" customFormat="false" ht="11.25" hidden="false" customHeight="false" outlineLevel="0" collapsed="false">
      <c r="A325" s="241"/>
    </row>
    <row r="326" customFormat="false" ht="11.25" hidden="false" customHeight="false" outlineLevel="0" collapsed="false">
      <c r="A326" s="241"/>
    </row>
    <row r="327" customFormat="false" ht="11.25" hidden="false" customHeight="false" outlineLevel="0" collapsed="false">
      <c r="A327" s="241"/>
    </row>
    <row r="328" customFormat="false" ht="11.25" hidden="false" customHeight="false" outlineLevel="0" collapsed="false">
      <c r="A328" s="241"/>
    </row>
    <row r="329" customFormat="false" ht="11.25" hidden="false" customHeight="false" outlineLevel="0" collapsed="false">
      <c r="A329" s="241"/>
    </row>
    <row r="330" customFormat="false" ht="11.25" hidden="false" customHeight="false" outlineLevel="0" collapsed="false">
      <c r="A330" s="241"/>
    </row>
    <row r="331" customFormat="false" ht="11.25" hidden="false" customHeight="false" outlineLevel="0" collapsed="false">
      <c r="A331" s="241"/>
    </row>
    <row r="332" customFormat="false" ht="11.25" hidden="false" customHeight="false" outlineLevel="0" collapsed="false">
      <c r="A332" s="241"/>
    </row>
    <row r="333" customFormat="false" ht="11.25" hidden="false" customHeight="false" outlineLevel="0" collapsed="false">
      <c r="A333" s="241"/>
    </row>
    <row r="334" customFormat="false" ht="11.25" hidden="false" customHeight="false" outlineLevel="0" collapsed="false">
      <c r="A334" s="241"/>
    </row>
    <row r="335" customFormat="false" ht="11.25" hidden="false" customHeight="false" outlineLevel="0" collapsed="false">
      <c r="A335" s="241"/>
    </row>
    <row r="336" customFormat="false" ht="11.25" hidden="false" customHeight="false" outlineLevel="0" collapsed="false">
      <c r="A336" s="241"/>
    </row>
    <row r="337" customFormat="false" ht="11.25" hidden="false" customHeight="false" outlineLevel="0" collapsed="false">
      <c r="A337" s="241"/>
    </row>
    <row r="338" customFormat="false" ht="11.25" hidden="false" customHeight="false" outlineLevel="0" collapsed="false">
      <c r="A338" s="241"/>
    </row>
    <row r="339" customFormat="false" ht="11.25" hidden="false" customHeight="false" outlineLevel="0" collapsed="false">
      <c r="A339" s="241"/>
    </row>
    <row r="340" customFormat="false" ht="11.25" hidden="false" customHeight="false" outlineLevel="0" collapsed="false">
      <c r="A340" s="241"/>
    </row>
    <row r="341" customFormat="false" ht="11.25" hidden="false" customHeight="false" outlineLevel="0" collapsed="false">
      <c r="A341" s="241"/>
    </row>
    <row r="342" customFormat="false" ht="11.25" hidden="false" customHeight="false" outlineLevel="0" collapsed="false">
      <c r="A342" s="241"/>
    </row>
    <row r="343" customFormat="false" ht="11.25" hidden="false" customHeight="false" outlineLevel="0" collapsed="false">
      <c r="A343" s="241"/>
    </row>
    <row r="344" customFormat="false" ht="11.25" hidden="false" customHeight="false" outlineLevel="0" collapsed="false">
      <c r="A344" s="241"/>
    </row>
    <row r="345" customFormat="false" ht="11.25" hidden="false" customHeight="false" outlineLevel="0" collapsed="false">
      <c r="A345" s="241"/>
    </row>
    <row r="346" customFormat="false" ht="11.25" hidden="false" customHeight="false" outlineLevel="0" collapsed="false">
      <c r="A346" s="241"/>
    </row>
    <row r="347" customFormat="false" ht="11.25" hidden="false" customHeight="false" outlineLevel="0" collapsed="false">
      <c r="A347" s="241"/>
    </row>
    <row r="348" customFormat="false" ht="11.25" hidden="false" customHeight="false" outlineLevel="0" collapsed="false">
      <c r="A348" s="241"/>
    </row>
    <row r="349" customFormat="false" ht="11.25" hidden="false" customHeight="false" outlineLevel="0" collapsed="false">
      <c r="A349" s="241"/>
    </row>
    <row r="350" customFormat="false" ht="11.25" hidden="false" customHeight="false" outlineLevel="0" collapsed="false">
      <c r="A350" s="241"/>
    </row>
    <row r="351" customFormat="false" ht="11.25" hidden="false" customHeight="false" outlineLevel="0" collapsed="false">
      <c r="A351" s="241"/>
    </row>
    <row r="352" customFormat="false" ht="11.25" hidden="false" customHeight="false" outlineLevel="0" collapsed="false">
      <c r="A352" s="241"/>
    </row>
    <row r="353" customFormat="false" ht="11.25" hidden="false" customHeight="false" outlineLevel="0" collapsed="false">
      <c r="A353" s="241"/>
    </row>
    <row r="354" customFormat="false" ht="11.25" hidden="false" customHeight="false" outlineLevel="0" collapsed="false">
      <c r="A354" s="241"/>
    </row>
    <row r="355" customFormat="false" ht="11.25" hidden="false" customHeight="false" outlineLevel="0" collapsed="false">
      <c r="A355" s="241"/>
    </row>
    <row r="356" customFormat="false" ht="11.25" hidden="false" customHeight="false" outlineLevel="0" collapsed="false">
      <c r="A356" s="241"/>
    </row>
    <row r="357" customFormat="false" ht="11.25" hidden="false" customHeight="false" outlineLevel="0" collapsed="false">
      <c r="A357" s="241"/>
    </row>
    <row r="358" customFormat="false" ht="11.25" hidden="false" customHeight="false" outlineLevel="0" collapsed="false">
      <c r="A358" s="241"/>
    </row>
    <row r="359" customFormat="false" ht="11.25" hidden="false" customHeight="false" outlineLevel="0" collapsed="false">
      <c r="A359" s="241"/>
    </row>
    <row r="360" customFormat="false" ht="11.25" hidden="false" customHeight="false" outlineLevel="0" collapsed="false">
      <c r="A360" s="241"/>
    </row>
    <row r="361" customFormat="false" ht="11.25" hidden="false" customHeight="false" outlineLevel="0" collapsed="false">
      <c r="A361" s="241"/>
    </row>
    <row r="362" customFormat="false" ht="11.25" hidden="false" customHeight="false" outlineLevel="0" collapsed="false">
      <c r="A362" s="241"/>
    </row>
    <row r="363" customFormat="false" ht="11.25" hidden="false" customHeight="false" outlineLevel="0" collapsed="false">
      <c r="A363" s="241"/>
    </row>
    <row r="364" customFormat="false" ht="11.25" hidden="false" customHeight="false" outlineLevel="0" collapsed="false">
      <c r="A364" s="241"/>
    </row>
    <row r="365" customFormat="false" ht="11.25" hidden="false" customHeight="false" outlineLevel="0" collapsed="false">
      <c r="A365" s="241"/>
    </row>
    <row r="366" customFormat="false" ht="11.25" hidden="false" customHeight="false" outlineLevel="0" collapsed="false">
      <c r="A366" s="241"/>
    </row>
    <row r="367" customFormat="false" ht="11.25" hidden="false" customHeight="false" outlineLevel="0" collapsed="false">
      <c r="A367" s="241"/>
    </row>
    <row r="368" customFormat="false" ht="11.25" hidden="false" customHeight="false" outlineLevel="0" collapsed="false">
      <c r="A368" s="241"/>
    </row>
    <row r="369" customFormat="false" ht="11.25" hidden="false" customHeight="false" outlineLevel="0" collapsed="false">
      <c r="A369" s="241"/>
    </row>
    <row r="370" customFormat="false" ht="11.25" hidden="false" customHeight="false" outlineLevel="0" collapsed="false">
      <c r="A370" s="241"/>
    </row>
    <row r="371" customFormat="false" ht="11.25" hidden="false" customHeight="false" outlineLevel="0" collapsed="false">
      <c r="A371" s="241"/>
    </row>
    <row r="372" customFormat="false" ht="11.25" hidden="false" customHeight="false" outlineLevel="0" collapsed="false">
      <c r="A372" s="241"/>
    </row>
    <row r="373" customFormat="false" ht="11.25" hidden="false" customHeight="false" outlineLevel="0" collapsed="false">
      <c r="A373" s="241"/>
    </row>
    <row r="374" customFormat="false" ht="11.25" hidden="false" customHeight="false" outlineLevel="0" collapsed="false">
      <c r="A374" s="241"/>
    </row>
    <row r="375" customFormat="false" ht="11.25" hidden="false" customHeight="false" outlineLevel="0" collapsed="false">
      <c r="A375" s="241"/>
    </row>
    <row r="376" customFormat="false" ht="11.25" hidden="false" customHeight="false" outlineLevel="0" collapsed="false">
      <c r="A376" s="241"/>
    </row>
    <row r="377" customFormat="false" ht="11.25" hidden="false" customHeight="false" outlineLevel="0" collapsed="false">
      <c r="A377" s="241"/>
    </row>
    <row r="378" customFormat="false" ht="11.25" hidden="false" customHeight="false" outlineLevel="0" collapsed="false">
      <c r="A378" s="241"/>
    </row>
    <row r="379" customFormat="false" ht="11.25" hidden="false" customHeight="false" outlineLevel="0" collapsed="false">
      <c r="A379" s="241"/>
    </row>
    <row r="380" customFormat="false" ht="11.25" hidden="false" customHeight="false" outlineLevel="0" collapsed="false">
      <c r="A380" s="241"/>
    </row>
    <row r="381" customFormat="false" ht="11.25" hidden="false" customHeight="false" outlineLevel="0" collapsed="false">
      <c r="A381" s="241"/>
    </row>
    <row r="382" customFormat="false" ht="11.25" hidden="false" customHeight="false" outlineLevel="0" collapsed="false">
      <c r="A382" s="241"/>
    </row>
    <row r="383" customFormat="false" ht="11.25" hidden="false" customHeight="false" outlineLevel="0" collapsed="false">
      <c r="A383" s="241"/>
    </row>
    <row r="384" customFormat="false" ht="11.25" hidden="false" customHeight="false" outlineLevel="0" collapsed="false">
      <c r="A384" s="241"/>
    </row>
    <row r="385" customFormat="false" ht="11.25" hidden="false" customHeight="false" outlineLevel="0" collapsed="false">
      <c r="A385" s="241"/>
    </row>
    <row r="386" customFormat="false" ht="11.25" hidden="false" customHeight="false" outlineLevel="0" collapsed="false">
      <c r="A386" s="241"/>
    </row>
    <row r="387" customFormat="false" ht="11.25" hidden="false" customHeight="false" outlineLevel="0" collapsed="false">
      <c r="A387" s="241"/>
    </row>
    <row r="388" customFormat="false" ht="11.25" hidden="false" customHeight="false" outlineLevel="0" collapsed="false">
      <c r="A388" s="241"/>
    </row>
    <row r="389" customFormat="false" ht="11.25" hidden="false" customHeight="false" outlineLevel="0" collapsed="false">
      <c r="A389" s="241"/>
    </row>
    <row r="390" customFormat="false" ht="11.25" hidden="false" customHeight="false" outlineLevel="0" collapsed="false">
      <c r="A390" s="241"/>
    </row>
    <row r="391" customFormat="false" ht="11.25" hidden="false" customHeight="false" outlineLevel="0" collapsed="false">
      <c r="A391" s="241"/>
    </row>
    <row r="392" customFormat="false" ht="11.25" hidden="false" customHeight="false" outlineLevel="0" collapsed="false">
      <c r="A392" s="241"/>
    </row>
    <row r="393" customFormat="false" ht="11.25" hidden="false" customHeight="false" outlineLevel="0" collapsed="false">
      <c r="A393" s="241"/>
    </row>
    <row r="394" customFormat="false" ht="11.25" hidden="false" customHeight="false" outlineLevel="0" collapsed="false">
      <c r="A394" s="241"/>
    </row>
    <row r="395" customFormat="false" ht="11.25" hidden="false" customHeight="false" outlineLevel="0" collapsed="false">
      <c r="A395" s="241"/>
    </row>
    <row r="396" customFormat="false" ht="11.25" hidden="false" customHeight="false" outlineLevel="0" collapsed="false">
      <c r="A396" s="241"/>
    </row>
    <row r="397" customFormat="false" ht="11.25" hidden="false" customHeight="false" outlineLevel="0" collapsed="false">
      <c r="A397" s="241"/>
    </row>
    <row r="398" customFormat="false" ht="11.25" hidden="false" customHeight="false" outlineLevel="0" collapsed="false">
      <c r="A398" s="241"/>
    </row>
    <row r="399" customFormat="false" ht="11.25" hidden="false" customHeight="false" outlineLevel="0" collapsed="false">
      <c r="A399" s="241"/>
    </row>
    <row r="400" customFormat="false" ht="11.25" hidden="false" customHeight="false" outlineLevel="0" collapsed="false">
      <c r="A400" s="241"/>
    </row>
    <row r="401" customFormat="false" ht="11.25" hidden="false" customHeight="false" outlineLevel="0" collapsed="false">
      <c r="A401" s="241"/>
    </row>
    <row r="402" customFormat="false" ht="11.25" hidden="false" customHeight="false" outlineLevel="0" collapsed="false">
      <c r="A402" s="241"/>
    </row>
    <row r="403" customFormat="false" ht="11.25" hidden="false" customHeight="false" outlineLevel="0" collapsed="false">
      <c r="A403" s="241"/>
    </row>
    <row r="404" customFormat="false" ht="11.25" hidden="false" customHeight="false" outlineLevel="0" collapsed="false">
      <c r="A404" s="241"/>
    </row>
    <row r="405" customFormat="false" ht="11.25" hidden="false" customHeight="false" outlineLevel="0" collapsed="false">
      <c r="A405" s="241"/>
    </row>
    <row r="406" customFormat="false" ht="11.25" hidden="false" customHeight="false" outlineLevel="0" collapsed="false">
      <c r="A406" s="241"/>
    </row>
    <row r="407" customFormat="false" ht="11.25" hidden="false" customHeight="false" outlineLevel="0" collapsed="false">
      <c r="A407" s="241"/>
    </row>
    <row r="408" customFormat="false" ht="11.25" hidden="false" customHeight="false" outlineLevel="0" collapsed="false">
      <c r="A408" s="241"/>
    </row>
    <row r="409" customFormat="false" ht="11.25" hidden="false" customHeight="false" outlineLevel="0" collapsed="false">
      <c r="A409" s="241"/>
    </row>
    <row r="410" customFormat="false" ht="11.25" hidden="false" customHeight="false" outlineLevel="0" collapsed="false">
      <c r="A410" s="241"/>
    </row>
    <row r="411" customFormat="false" ht="11.25" hidden="false" customHeight="false" outlineLevel="0" collapsed="false">
      <c r="A411" s="241"/>
    </row>
    <row r="412" customFormat="false" ht="11.25" hidden="false" customHeight="false" outlineLevel="0" collapsed="false">
      <c r="A412" s="241"/>
    </row>
    <row r="413" customFormat="false" ht="11.25" hidden="false" customHeight="false" outlineLevel="0" collapsed="false">
      <c r="A413" s="241"/>
    </row>
    <row r="414" customFormat="false" ht="11.25" hidden="false" customHeight="false" outlineLevel="0" collapsed="false">
      <c r="A414" s="241"/>
    </row>
    <row r="415" customFormat="false" ht="11.25" hidden="false" customHeight="false" outlineLevel="0" collapsed="false">
      <c r="A415" s="241"/>
    </row>
    <row r="416" customFormat="false" ht="11.25" hidden="false" customHeight="false" outlineLevel="0" collapsed="false">
      <c r="A416" s="241"/>
    </row>
    <row r="417" customFormat="false" ht="11.25" hidden="false" customHeight="false" outlineLevel="0" collapsed="false">
      <c r="A417" s="241"/>
    </row>
    <row r="418" customFormat="false" ht="11.25" hidden="false" customHeight="false" outlineLevel="0" collapsed="false">
      <c r="A418" s="241"/>
    </row>
    <row r="419" customFormat="false" ht="11.25" hidden="false" customHeight="false" outlineLevel="0" collapsed="false">
      <c r="A419" s="241"/>
    </row>
    <row r="420" customFormat="false" ht="11.25" hidden="false" customHeight="false" outlineLevel="0" collapsed="false">
      <c r="A420" s="241"/>
    </row>
    <row r="421" customFormat="false" ht="11.25" hidden="false" customHeight="false" outlineLevel="0" collapsed="false">
      <c r="A421" s="241"/>
    </row>
    <row r="422" customFormat="false" ht="11.25" hidden="false" customHeight="false" outlineLevel="0" collapsed="false">
      <c r="A422" s="241"/>
    </row>
    <row r="423" customFormat="false" ht="11.25" hidden="false" customHeight="false" outlineLevel="0" collapsed="false">
      <c r="A423" s="241"/>
    </row>
    <row r="424" customFormat="false" ht="11.25" hidden="false" customHeight="false" outlineLevel="0" collapsed="false">
      <c r="A424" s="241"/>
    </row>
    <row r="425" customFormat="false" ht="11.25" hidden="false" customHeight="false" outlineLevel="0" collapsed="false">
      <c r="A425" s="241"/>
    </row>
    <row r="426" customFormat="false" ht="11.25" hidden="false" customHeight="false" outlineLevel="0" collapsed="false">
      <c r="A426" s="241"/>
    </row>
    <row r="427" customFormat="false" ht="11.25" hidden="false" customHeight="false" outlineLevel="0" collapsed="false">
      <c r="A427" s="241"/>
    </row>
    <row r="428" customFormat="false" ht="11.25" hidden="false" customHeight="false" outlineLevel="0" collapsed="false">
      <c r="A428" s="241"/>
    </row>
    <row r="429" customFormat="false" ht="11.25" hidden="false" customHeight="false" outlineLevel="0" collapsed="false">
      <c r="A429" s="241"/>
    </row>
    <row r="430" customFormat="false" ht="11.25" hidden="false" customHeight="false" outlineLevel="0" collapsed="false">
      <c r="A430" s="241"/>
    </row>
    <row r="431" customFormat="false" ht="11.25" hidden="false" customHeight="false" outlineLevel="0" collapsed="false">
      <c r="A431" s="241"/>
    </row>
    <row r="432" customFormat="false" ht="11.25" hidden="false" customHeight="false" outlineLevel="0" collapsed="false">
      <c r="A432" s="241"/>
    </row>
    <row r="433" customFormat="false" ht="11.25" hidden="false" customHeight="false" outlineLevel="0" collapsed="false">
      <c r="A433" s="241"/>
    </row>
    <row r="434" customFormat="false" ht="11.25" hidden="false" customHeight="false" outlineLevel="0" collapsed="false">
      <c r="A434" s="241"/>
    </row>
    <row r="435" customFormat="false" ht="11.25" hidden="false" customHeight="false" outlineLevel="0" collapsed="false">
      <c r="A435" s="241"/>
    </row>
    <row r="436" customFormat="false" ht="11.25" hidden="false" customHeight="false" outlineLevel="0" collapsed="false">
      <c r="A436" s="241"/>
    </row>
    <row r="437" customFormat="false" ht="11.25" hidden="false" customHeight="false" outlineLevel="0" collapsed="false">
      <c r="A437" s="241"/>
    </row>
    <row r="438" customFormat="false" ht="11.25" hidden="false" customHeight="false" outlineLevel="0" collapsed="false">
      <c r="A438" s="241"/>
    </row>
    <row r="439" customFormat="false" ht="11.25" hidden="false" customHeight="false" outlineLevel="0" collapsed="false">
      <c r="A439" s="241"/>
    </row>
    <row r="440" customFormat="false" ht="11.25" hidden="false" customHeight="false" outlineLevel="0" collapsed="false">
      <c r="A440" s="241"/>
    </row>
    <row r="441" customFormat="false" ht="11.25" hidden="false" customHeight="false" outlineLevel="0" collapsed="false">
      <c r="A441" s="241"/>
    </row>
    <row r="442" customFormat="false" ht="11.25" hidden="false" customHeight="false" outlineLevel="0" collapsed="false">
      <c r="A442" s="241"/>
    </row>
    <row r="443" customFormat="false" ht="11.25" hidden="false" customHeight="false" outlineLevel="0" collapsed="false">
      <c r="A443" s="241"/>
    </row>
    <row r="444" customFormat="false" ht="11.25" hidden="false" customHeight="false" outlineLevel="0" collapsed="false">
      <c r="A444" s="241"/>
    </row>
    <row r="445" customFormat="false" ht="11.25" hidden="false" customHeight="false" outlineLevel="0" collapsed="false">
      <c r="A445" s="241"/>
    </row>
    <row r="446" customFormat="false" ht="11.25" hidden="false" customHeight="false" outlineLevel="0" collapsed="false">
      <c r="A446" s="241"/>
    </row>
    <row r="447" customFormat="false" ht="11.25" hidden="false" customHeight="false" outlineLevel="0" collapsed="false">
      <c r="A447" s="241"/>
    </row>
    <row r="448" customFormat="false" ht="11.25" hidden="false" customHeight="false" outlineLevel="0" collapsed="false">
      <c r="A448" s="241"/>
    </row>
    <row r="449" customFormat="false" ht="11.25" hidden="false" customHeight="false" outlineLevel="0" collapsed="false">
      <c r="A449" s="241"/>
    </row>
    <row r="450" customFormat="false" ht="11.25" hidden="false" customHeight="false" outlineLevel="0" collapsed="false">
      <c r="A450" s="241"/>
    </row>
    <row r="451" customFormat="false" ht="11.25" hidden="false" customHeight="false" outlineLevel="0" collapsed="false">
      <c r="A451" s="241"/>
    </row>
    <row r="452" customFormat="false" ht="11.25" hidden="false" customHeight="false" outlineLevel="0" collapsed="false">
      <c r="A452" s="241"/>
    </row>
    <row r="453" customFormat="false" ht="11.25" hidden="false" customHeight="false" outlineLevel="0" collapsed="false">
      <c r="A453" s="241"/>
    </row>
    <row r="454" customFormat="false" ht="11.25" hidden="false" customHeight="false" outlineLevel="0" collapsed="false">
      <c r="A454" s="241"/>
    </row>
    <row r="455" customFormat="false" ht="11.25" hidden="false" customHeight="false" outlineLevel="0" collapsed="false">
      <c r="A455" s="241"/>
    </row>
    <row r="456" customFormat="false" ht="11.25" hidden="false" customHeight="false" outlineLevel="0" collapsed="false">
      <c r="A456" s="241"/>
    </row>
    <row r="457" customFormat="false" ht="11.25" hidden="false" customHeight="false" outlineLevel="0" collapsed="false">
      <c r="A457" s="241"/>
    </row>
    <row r="458" customFormat="false" ht="11.25" hidden="false" customHeight="false" outlineLevel="0" collapsed="false">
      <c r="A458" s="241"/>
    </row>
    <row r="459" customFormat="false" ht="11.25" hidden="false" customHeight="false" outlineLevel="0" collapsed="false">
      <c r="A459" s="241"/>
    </row>
    <row r="460" customFormat="false" ht="11.25" hidden="false" customHeight="false" outlineLevel="0" collapsed="false">
      <c r="A460" s="241"/>
    </row>
    <row r="461" customFormat="false" ht="11.25" hidden="false" customHeight="false" outlineLevel="0" collapsed="false">
      <c r="A461" s="241"/>
    </row>
    <row r="462" customFormat="false" ht="11.25" hidden="false" customHeight="false" outlineLevel="0" collapsed="false">
      <c r="A462" s="241"/>
    </row>
    <row r="463" customFormat="false" ht="11.25" hidden="false" customHeight="false" outlineLevel="0" collapsed="false">
      <c r="A463" s="241"/>
    </row>
    <row r="464" customFormat="false" ht="11.25" hidden="false" customHeight="false" outlineLevel="0" collapsed="false">
      <c r="A464" s="241"/>
    </row>
    <row r="465" customFormat="false" ht="11.25" hidden="false" customHeight="false" outlineLevel="0" collapsed="false">
      <c r="A465" s="241"/>
    </row>
    <row r="466" customFormat="false" ht="11.25" hidden="false" customHeight="false" outlineLevel="0" collapsed="false">
      <c r="A466" s="241"/>
    </row>
    <row r="467" customFormat="false" ht="11.25" hidden="false" customHeight="false" outlineLevel="0" collapsed="false">
      <c r="A467" s="241"/>
    </row>
    <row r="468" customFormat="false" ht="11.25" hidden="false" customHeight="false" outlineLevel="0" collapsed="false">
      <c r="A468" s="241"/>
    </row>
    <row r="469" customFormat="false" ht="11.25" hidden="false" customHeight="false" outlineLevel="0" collapsed="false">
      <c r="A469" s="241"/>
    </row>
    <row r="470" customFormat="false" ht="11.25" hidden="false" customHeight="false" outlineLevel="0" collapsed="false">
      <c r="A470" s="241"/>
    </row>
    <row r="471" customFormat="false" ht="11.25" hidden="false" customHeight="false" outlineLevel="0" collapsed="false">
      <c r="A471" s="241"/>
    </row>
    <row r="472" customFormat="false" ht="11.25" hidden="false" customHeight="false" outlineLevel="0" collapsed="false">
      <c r="A472" s="241"/>
    </row>
    <row r="473" customFormat="false" ht="11.25" hidden="false" customHeight="false" outlineLevel="0" collapsed="false">
      <c r="A473" s="241"/>
    </row>
    <row r="474" customFormat="false" ht="11.25" hidden="false" customHeight="false" outlineLevel="0" collapsed="false">
      <c r="A474" s="241"/>
    </row>
    <row r="475" customFormat="false" ht="11.25" hidden="false" customHeight="false" outlineLevel="0" collapsed="false">
      <c r="A475" s="241"/>
    </row>
    <row r="476" customFormat="false" ht="11.25" hidden="false" customHeight="false" outlineLevel="0" collapsed="false">
      <c r="A476" s="241"/>
    </row>
    <row r="477" customFormat="false" ht="11.25" hidden="false" customHeight="false" outlineLevel="0" collapsed="false">
      <c r="A477" s="241"/>
    </row>
    <row r="478" customFormat="false" ht="11.25" hidden="false" customHeight="false" outlineLevel="0" collapsed="false">
      <c r="A478" s="241"/>
    </row>
    <row r="479" customFormat="false" ht="11.25" hidden="false" customHeight="false" outlineLevel="0" collapsed="false">
      <c r="A479" s="241"/>
    </row>
    <row r="480" customFormat="false" ht="11.25" hidden="false" customHeight="false" outlineLevel="0" collapsed="false">
      <c r="A480" s="241"/>
    </row>
    <row r="481" customFormat="false" ht="11.25" hidden="false" customHeight="false" outlineLevel="0" collapsed="false">
      <c r="A481" s="241"/>
    </row>
    <row r="482" customFormat="false" ht="11.25" hidden="false" customHeight="false" outlineLevel="0" collapsed="false">
      <c r="A482" s="241"/>
    </row>
    <row r="483" customFormat="false" ht="11.25" hidden="false" customHeight="false" outlineLevel="0" collapsed="false">
      <c r="A483" s="241"/>
    </row>
    <row r="484" customFormat="false" ht="11.25" hidden="false" customHeight="false" outlineLevel="0" collapsed="false">
      <c r="A484" s="241"/>
    </row>
    <row r="485" customFormat="false" ht="11.25" hidden="false" customHeight="false" outlineLevel="0" collapsed="false">
      <c r="A485" s="241"/>
    </row>
    <row r="486" customFormat="false" ht="11.25" hidden="false" customHeight="false" outlineLevel="0" collapsed="false">
      <c r="A486" s="241"/>
    </row>
    <row r="487" customFormat="false" ht="11.25" hidden="false" customHeight="false" outlineLevel="0" collapsed="false">
      <c r="A487" s="241"/>
    </row>
    <row r="488" customFormat="false" ht="11.25" hidden="false" customHeight="false" outlineLevel="0" collapsed="false">
      <c r="A488" s="241"/>
    </row>
    <row r="489" customFormat="false" ht="11.25" hidden="false" customHeight="false" outlineLevel="0" collapsed="false">
      <c r="A489" s="241"/>
    </row>
    <row r="490" customFormat="false" ht="11.25" hidden="false" customHeight="false" outlineLevel="0" collapsed="false">
      <c r="A490" s="241"/>
    </row>
    <row r="491" customFormat="false" ht="11.25" hidden="false" customHeight="false" outlineLevel="0" collapsed="false">
      <c r="A491" s="241"/>
    </row>
    <row r="492" customFormat="false" ht="11.25" hidden="false" customHeight="false" outlineLevel="0" collapsed="false">
      <c r="A492" s="241"/>
    </row>
    <row r="493" customFormat="false" ht="11.25" hidden="false" customHeight="false" outlineLevel="0" collapsed="false">
      <c r="A493" s="241"/>
    </row>
    <row r="494" customFormat="false" ht="11.25" hidden="false" customHeight="false" outlineLevel="0" collapsed="false">
      <c r="A494" s="241"/>
    </row>
    <row r="495" customFormat="false" ht="11.25" hidden="false" customHeight="false" outlineLevel="0" collapsed="false">
      <c r="A495" s="241"/>
    </row>
    <row r="496" customFormat="false" ht="11.25" hidden="false" customHeight="false" outlineLevel="0" collapsed="false">
      <c r="A496" s="241"/>
    </row>
    <row r="497" customFormat="false" ht="11.25" hidden="false" customHeight="false" outlineLevel="0" collapsed="false">
      <c r="A497" s="241"/>
    </row>
    <row r="498" customFormat="false" ht="11.25" hidden="false" customHeight="false" outlineLevel="0" collapsed="false">
      <c r="A498" s="241"/>
    </row>
    <row r="499" customFormat="false" ht="11.25" hidden="false" customHeight="false" outlineLevel="0" collapsed="false">
      <c r="A499" s="241"/>
    </row>
    <row r="500" customFormat="false" ht="11.25" hidden="false" customHeight="false" outlineLevel="0" collapsed="false">
      <c r="A500" s="241"/>
    </row>
    <row r="501" customFormat="false" ht="11.25" hidden="false" customHeight="false" outlineLevel="0" collapsed="false">
      <c r="A501" s="241"/>
    </row>
    <row r="502" customFormat="false" ht="11.25" hidden="false" customHeight="false" outlineLevel="0" collapsed="false">
      <c r="A502" s="241"/>
    </row>
    <row r="503" customFormat="false" ht="11.25" hidden="false" customHeight="false" outlineLevel="0" collapsed="false">
      <c r="A503" s="241"/>
    </row>
    <row r="504" customFormat="false" ht="11.25" hidden="false" customHeight="false" outlineLevel="0" collapsed="false">
      <c r="A504" s="241"/>
    </row>
    <row r="505" customFormat="false" ht="11.25" hidden="false" customHeight="false" outlineLevel="0" collapsed="false">
      <c r="A505" s="241"/>
    </row>
    <row r="506" customFormat="false" ht="11.25" hidden="false" customHeight="false" outlineLevel="0" collapsed="false">
      <c r="A506" s="241"/>
    </row>
    <row r="507" customFormat="false" ht="11.25" hidden="false" customHeight="false" outlineLevel="0" collapsed="false">
      <c r="A507" s="241"/>
    </row>
    <row r="508" customFormat="false" ht="11.25" hidden="false" customHeight="false" outlineLevel="0" collapsed="false">
      <c r="A508" s="241"/>
    </row>
    <row r="509" customFormat="false" ht="11.25" hidden="false" customHeight="false" outlineLevel="0" collapsed="false">
      <c r="A509" s="241"/>
    </row>
    <row r="510" customFormat="false" ht="11.25" hidden="false" customHeight="false" outlineLevel="0" collapsed="false">
      <c r="A510" s="241"/>
    </row>
    <row r="511" customFormat="false" ht="11.25" hidden="false" customHeight="false" outlineLevel="0" collapsed="false">
      <c r="A511" s="241"/>
    </row>
    <row r="512" customFormat="false" ht="11.25" hidden="false" customHeight="false" outlineLevel="0" collapsed="false">
      <c r="A512" s="241"/>
    </row>
    <row r="513" customFormat="false" ht="11.25" hidden="false" customHeight="false" outlineLevel="0" collapsed="false">
      <c r="A513" s="241"/>
    </row>
    <row r="514" customFormat="false" ht="11.25" hidden="false" customHeight="false" outlineLevel="0" collapsed="false">
      <c r="A514" s="241"/>
    </row>
    <row r="515" customFormat="false" ht="11.25" hidden="false" customHeight="false" outlineLevel="0" collapsed="false">
      <c r="A515" s="241"/>
    </row>
    <row r="516" customFormat="false" ht="11.25" hidden="false" customHeight="false" outlineLevel="0" collapsed="false">
      <c r="A516" s="241"/>
    </row>
    <row r="517" customFormat="false" ht="11.25" hidden="false" customHeight="false" outlineLevel="0" collapsed="false">
      <c r="A517" s="241"/>
    </row>
    <row r="518" customFormat="false" ht="11.25" hidden="false" customHeight="false" outlineLevel="0" collapsed="false">
      <c r="A518" s="241"/>
    </row>
    <row r="519" customFormat="false" ht="11.25" hidden="false" customHeight="false" outlineLevel="0" collapsed="false">
      <c r="A519" s="241"/>
    </row>
    <row r="520" customFormat="false" ht="11.25" hidden="false" customHeight="false" outlineLevel="0" collapsed="false">
      <c r="A520" s="241"/>
    </row>
    <row r="521" customFormat="false" ht="11.25" hidden="false" customHeight="false" outlineLevel="0" collapsed="false">
      <c r="A521" s="241"/>
    </row>
    <row r="522" customFormat="false" ht="11.25" hidden="false" customHeight="false" outlineLevel="0" collapsed="false">
      <c r="A522" s="241"/>
    </row>
    <row r="523" customFormat="false" ht="11.25" hidden="false" customHeight="false" outlineLevel="0" collapsed="false">
      <c r="A523" s="241"/>
    </row>
    <row r="524" customFormat="false" ht="11.25" hidden="false" customHeight="false" outlineLevel="0" collapsed="false">
      <c r="A524" s="241"/>
    </row>
    <row r="525" customFormat="false" ht="11.25" hidden="false" customHeight="false" outlineLevel="0" collapsed="false">
      <c r="A525" s="241"/>
    </row>
    <row r="526" customFormat="false" ht="11.25" hidden="false" customHeight="false" outlineLevel="0" collapsed="false">
      <c r="A526" s="241"/>
    </row>
    <row r="527" customFormat="false" ht="11.25" hidden="false" customHeight="false" outlineLevel="0" collapsed="false">
      <c r="A527" s="241"/>
    </row>
    <row r="528" customFormat="false" ht="11.25" hidden="false" customHeight="false" outlineLevel="0" collapsed="false">
      <c r="A528" s="241"/>
    </row>
    <row r="529" customFormat="false" ht="11.25" hidden="false" customHeight="false" outlineLevel="0" collapsed="false">
      <c r="A529" s="241"/>
    </row>
    <row r="530" customFormat="false" ht="11.25" hidden="false" customHeight="false" outlineLevel="0" collapsed="false">
      <c r="A530" s="241"/>
    </row>
    <row r="531" customFormat="false" ht="11.25" hidden="false" customHeight="false" outlineLevel="0" collapsed="false">
      <c r="A531" s="241"/>
    </row>
    <row r="532" customFormat="false" ht="11.25" hidden="false" customHeight="false" outlineLevel="0" collapsed="false">
      <c r="A532" s="241"/>
    </row>
    <row r="533" customFormat="false" ht="11.25" hidden="false" customHeight="false" outlineLevel="0" collapsed="false">
      <c r="A533" s="241"/>
    </row>
    <row r="534" customFormat="false" ht="11.25" hidden="false" customHeight="false" outlineLevel="0" collapsed="false">
      <c r="A534" s="241"/>
    </row>
    <row r="535" customFormat="false" ht="11.25" hidden="false" customHeight="false" outlineLevel="0" collapsed="false">
      <c r="A535" s="241"/>
    </row>
    <row r="536" customFormat="false" ht="11.25" hidden="false" customHeight="false" outlineLevel="0" collapsed="false">
      <c r="A536" s="241"/>
    </row>
    <row r="537" customFormat="false" ht="11.25" hidden="false" customHeight="false" outlineLevel="0" collapsed="false">
      <c r="A537" s="241"/>
    </row>
    <row r="538" customFormat="false" ht="11.25" hidden="false" customHeight="false" outlineLevel="0" collapsed="false">
      <c r="A538" s="241"/>
    </row>
    <row r="539" customFormat="false" ht="11.25" hidden="false" customHeight="false" outlineLevel="0" collapsed="false">
      <c r="A539" s="241"/>
    </row>
    <row r="540" customFormat="false" ht="11.25" hidden="false" customHeight="false" outlineLevel="0" collapsed="false">
      <c r="A540" s="241"/>
    </row>
    <row r="541" customFormat="false" ht="11.25" hidden="false" customHeight="false" outlineLevel="0" collapsed="false">
      <c r="A541" s="241"/>
    </row>
    <row r="542" customFormat="false" ht="11.25" hidden="false" customHeight="false" outlineLevel="0" collapsed="false">
      <c r="A542" s="241"/>
    </row>
    <row r="543" customFormat="false" ht="11.25" hidden="false" customHeight="false" outlineLevel="0" collapsed="false">
      <c r="A543" s="241"/>
    </row>
    <row r="544" customFormat="false" ht="11.25" hidden="false" customHeight="false" outlineLevel="0" collapsed="false">
      <c r="A544" s="241"/>
    </row>
    <row r="545" customFormat="false" ht="11.25" hidden="false" customHeight="false" outlineLevel="0" collapsed="false">
      <c r="A545" s="241"/>
    </row>
    <row r="546" customFormat="false" ht="11.25" hidden="false" customHeight="false" outlineLevel="0" collapsed="false">
      <c r="A546" s="241"/>
    </row>
    <row r="547" customFormat="false" ht="11.25" hidden="false" customHeight="false" outlineLevel="0" collapsed="false">
      <c r="A547" s="241"/>
    </row>
    <row r="548" customFormat="false" ht="11.25" hidden="false" customHeight="false" outlineLevel="0" collapsed="false">
      <c r="A548" s="241"/>
    </row>
    <row r="549" customFormat="false" ht="11.25" hidden="false" customHeight="false" outlineLevel="0" collapsed="false">
      <c r="A549" s="241"/>
    </row>
    <row r="550" customFormat="false" ht="11.25" hidden="false" customHeight="false" outlineLevel="0" collapsed="false">
      <c r="A550" s="241"/>
    </row>
    <row r="551" customFormat="false" ht="11.25" hidden="false" customHeight="false" outlineLevel="0" collapsed="false">
      <c r="A551" s="241"/>
    </row>
    <row r="552" customFormat="false" ht="11.25" hidden="false" customHeight="false" outlineLevel="0" collapsed="false">
      <c r="A552" s="241"/>
    </row>
    <row r="553" customFormat="false" ht="11.25" hidden="false" customHeight="false" outlineLevel="0" collapsed="false">
      <c r="A553" s="241"/>
    </row>
    <row r="554" customFormat="false" ht="11.25" hidden="false" customHeight="false" outlineLevel="0" collapsed="false">
      <c r="A554" s="241"/>
    </row>
    <row r="555" customFormat="false" ht="11.25" hidden="false" customHeight="false" outlineLevel="0" collapsed="false">
      <c r="A555" s="241"/>
    </row>
    <row r="556" customFormat="false" ht="11.25" hidden="false" customHeight="false" outlineLevel="0" collapsed="false">
      <c r="A556" s="241"/>
    </row>
    <row r="557" customFormat="false" ht="11.25" hidden="false" customHeight="false" outlineLevel="0" collapsed="false">
      <c r="A557" s="241"/>
    </row>
    <row r="558" customFormat="false" ht="11.25" hidden="false" customHeight="false" outlineLevel="0" collapsed="false">
      <c r="A558" s="241"/>
    </row>
    <row r="559" customFormat="false" ht="11.25" hidden="false" customHeight="false" outlineLevel="0" collapsed="false">
      <c r="A559" s="241"/>
    </row>
    <row r="560" customFormat="false" ht="11.25" hidden="false" customHeight="false" outlineLevel="0" collapsed="false">
      <c r="A560" s="241"/>
    </row>
    <row r="561" customFormat="false" ht="11.25" hidden="false" customHeight="false" outlineLevel="0" collapsed="false">
      <c r="A561" s="241"/>
    </row>
    <row r="562" customFormat="false" ht="11.25" hidden="false" customHeight="false" outlineLevel="0" collapsed="false">
      <c r="A562" s="241"/>
    </row>
    <row r="563" customFormat="false" ht="11.25" hidden="false" customHeight="false" outlineLevel="0" collapsed="false">
      <c r="A563" s="241"/>
    </row>
    <row r="564" customFormat="false" ht="11.25" hidden="false" customHeight="false" outlineLevel="0" collapsed="false">
      <c r="A564" s="241"/>
    </row>
    <row r="565" customFormat="false" ht="11.25" hidden="false" customHeight="false" outlineLevel="0" collapsed="false">
      <c r="A565" s="241"/>
    </row>
    <row r="566" customFormat="false" ht="11.25" hidden="false" customHeight="false" outlineLevel="0" collapsed="false">
      <c r="A566" s="241"/>
    </row>
    <row r="567" customFormat="false" ht="11.25" hidden="false" customHeight="false" outlineLevel="0" collapsed="false">
      <c r="A567" s="241"/>
    </row>
    <row r="568" customFormat="false" ht="11.25" hidden="false" customHeight="false" outlineLevel="0" collapsed="false">
      <c r="A568" s="241"/>
    </row>
    <row r="569" customFormat="false" ht="11.25" hidden="false" customHeight="false" outlineLevel="0" collapsed="false">
      <c r="A569" s="241"/>
    </row>
    <row r="570" customFormat="false" ht="11.25" hidden="false" customHeight="false" outlineLevel="0" collapsed="false">
      <c r="A570" s="241"/>
    </row>
    <row r="571" customFormat="false" ht="11.25" hidden="false" customHeight="false" outlineLevel="0" collapsed="false">
      <c r="A571" s="241"/>
    </row>
    <row r="572" customFormat="false" ht="11.25" hidden="false" customHeight="false" outlineLevel="0" collapsed="false">
      <c r="A572" s="241"/>
    </row>
    <row r="573" customFormat="false" ht="11.25" hidden="false" customHeight="false" outlineLevel="0" collapsed="false">
      <c r="A573" s="241"/>
    </row>
    <row r="574" customFormat="false" ht="11.25" hidden="false" customHeight="false" outlineLevel="0" collapsed="false">
      <c r="A574" s="241"/>
    </row>
    <row r="575" customFormat="false" ht="11.25" hidden="false" customHeight="false" outlineLevel="0" collapsed="false">
      <c r="A575" s="241"/>
    </row>
    <row r="576" customFormat="false" ht="11.25" hidden="false" customHeight="false" outlineLevel="0" collapsed="false">
      <c r="A576" s="241"/>
    </row>
    <row r="577" customFormat="false" ht="11.25" hidden="false" customHeight="false" outlineLevel="0" collapsed="false">
      <c r="A577" s="241"/>
    </row>
    <row r="578" customFormat="false" ht="11.25" hidden="false" customHeight="false" outlineLevel="0" collapsed="false">
      <c r="A578" s="241"/>
    </row>
    <row r="579" customFormat="false" ht="11.25" hidden="false" customHeight="false" outlineLevel="0" collapsed="false">
      <c r="A579" s="241"/>
    </row>
    <row r="580" customFormat="false" ht="11.25" hidden="false" customHeight="false" outlineLevel="0" collapsed="false">
      <c r="A580" s="241"/>
    </row>
    <row r="581" customFormat="false" ht="11.25" hidden="false" customHeight="false" outlineLevel="0" collapsed="false">
      <c r="A581" s="241"/>
    </row>
    <row r="582" customFormat="false" ht="11.25" hidden="false" customHeight="false" outlineLevel="0" collapsed="false">
      <c r="A582" s="241"/>
    </row>
    <row r="583" customFormat="false" ht="11.25" hidden="false" customHeight="false" outlineLevel="0" collapsed="false">
      <c r="A583" s="241"/>
    </row>
    <row r="584" customFormat="false" ht="11.25" hidden="false" customHeight="false" outlineLevel="0" collapsed="false">
      <c r="A584" s="241"/>
    </row>
    <row r="585" customFormat="false" ht="11.25" hidden="false" customHeight="false" outlineLevel="0" collapsed="false">
      <c r="A585" s="241"/>
    </row>
    <row r="586" customFormat="false" ht="11.25" hidden="false" customHeight="false" outlineLevel="0" collapsed="false">
      <c r="A586" s="241"/>
    </row>
    <row r="587" customFormat="false" ht="11.25" hidden="false" customHeight="false" outlineLevel="0" collapsed="false">
      <c r="A587" s="241"/>
    </row>
    <row r="588" customFormat="false" ht="11.25" hidden="false" customHeight="false" outlineLevel="0" collapsed="false">
      <c r="A588" s="241"/>
    </row>
    <row r="589" customFormat="false" ht="11.25" hidden="false" customHeight="false" outlineLevel="0" collapsed="false">
      <c r="A589" s="241"/>
    </row>
    <row r="590" customFormat="false" ht="11.25" hidden="false" customHeight="false" outlineLevel="0" collapsed="false">
      <c r="A590" s="241"/>
    </row>
    <row r="591" customFormat="false" ht="11.25" hidden="false" customHeight="false" outlineLevel="0" collapsed="false">
      <c r="A591" s="241"/>
    </row>
    <row r="592" customFormat="false" ht="11.25" hidden="false" customHeight="false" outlineLevel="0" collapsed="false">
      <c r="A592" s="241"/>
    </row>
    <row r="593" customFormat="false" ht="11.25" hidden="false" customHeight="false" outlineLevel="0" collapsed="false">
      <c r="A593" s="241"/>
    </row>
    <row r="594" customFormat="false" ht="11.25" hidden="false" customHeight="false" outlineLevel="0" collapsed="false">
      <c r="A594" s="241"/>
    </row>
    <row r="595" customFormat="false" ht="11.25" hidden="false" customHeight="false" outlineLevel="0" collapsed="false">
      <c r="A595" s="241"/>
    </row>
    <row r="596" customFormat="false" ht="11.25" hidden="false" customHeight="false" outlineLevel="0" collapsed="false">
      <c r="A596" s="241"/>
    </row>
    <row r="597" customFormat="false" ht="11.25" hidden="false" customHeight="false" outlineLevel="0" collapsed="false">
      <c r="A597" s="241"/>
    </row>
    <row r="598" customFormat="false" ht="11.25" hidden="false" customHeight="false" outlineLevel="0" collapsed="false">
      <c r="A598" s="241"/>
    </row>
    <row r="599" customFormat="false" ht="11.25" hidden="false" customHeight="false" outlineLevel="0" collapsed="false">
      <c r="A599" s="241"/>
    </row>
    <row r="600" customFormat="false" ht="11.25" hidden="false" customHeight="false" outlineLevel="0" collapsed="false">
      <c r="A600" s="241"/>
    </row>
    <row r="601" customFormat="false" ht="11.25" hidden="false" customHeight="false" outlineLevel="0" collapsed="false">
      <c r="A601" s="241"/>
    </row>
    <row r="602" customFormat="false" ht="11.25" hidden="false" customHeight="false" outlineLevel="0" collapsed="false">
      <c r="A602" s="241"/>
    </row>
    <row r="603" customFormat="false" ht="11.25" hidden="false" customHeight="false" outlineLevel="0" collapsed="false">
      <c r="A603" s="241"/>
    </row>
    <row r="604" customFormat="false" ht="11.25" hidden="false" customHeight="false" outlineLevel="0" collapsed="false">
      <c r="A604" s="241"/>
    </row>
    <row r="605" customFormat="false" ht="11.25" hidden="false" customHeight="false" outlineLevel="0" collapsed="false">
      <c r="A605" s="241"/>
    </row>
    <row r="606" customFormat="false" ht="11.25" hidden="false" customHeight="false" outlineLevel="0" collapsed="false">
      <c r="A606" s="241"/>
    </row>
    <row r="607" customFormat="false" ht="11.25" hidden="false" customHeight="false" outlineLevel="0" collapsed="false">
      <c r="A607" s="241"/>
    </row>
    <row r="608" customFormat="false" ht="11.25" hidden="false" customHeight="false" outlineLevel="0" collapsed="false">
      <c r="A608" s="241"/>
    </row>
    <row r="609" customFormat="false" ht="11.25" hidden="false" customHeight="false" outlineLevel="0" collapsed="false">
      <c r="A609" s="241"/>
    </row>
    <row r="610" customFormat="false" ht="11.25" hidden="false" customHeight="false" outlineLevel="0" collapsed="false">
      <c r="A610" s="241"/>
    </row>
    <row r="611" customFormat="false" ht="11.25" hidden="false" customHeight="false" outlineLevel="0" collapsed="false">
      <c r="A611" s="241"/>
    </row>
    <row r="612" customFormat="false" ht="11.25" hidden="false" customHeight="false" outlineLevel="0" collapsed="false">
      <c r="A612" s="241"/>
    </row>
    <row r="613" customFormat="false" ht="11.25" hidden="false" customHeight="false" outlineLevel="0" collapsed="false">
      <c r="A613" s="241"/>
    </row>
    <row r="614" customFormat="false" ht="11.25" hidden="false" customHeight="false" outlineLevel="0" collapsed="false">
      <c r="A614" s="241"/>
    </row>
    <row r="615" customFormat="false" ht="11.25" hidden="false" customHeight="false" outlineLevel="0" collapsed="false">
      <c r="A615" s="241"/>
    </row>
    <row r="616" customFormat="false" ht="11.25" hidden="false" customHeight="false" outlineLevel="0" collapsed="false">
      <c r="A616" s="241"/>
    </row>
    <row r="617" customFormat="false" ht="11.25" hidden="false" customHeight="false" outlineLevel="0" collapsed="false">
      <c r="A617" s="241"/>
    </row>
    <row r="618" customFormat="false" ht="11.25" hidden="false" customHeight="false" outlineLevel="0" collapsed="false">
      <c r="A618" s="241"/>
    </row>
    <row r="619" customFormat="false" ht="11.25" hidden="false" customHeight="false" outlineLevel="0" collapsed="false">
      <c r="A619" s="241"/>
    </row>
    <row r="620" customFormat="false" ht="11.25" hidden="false" customHeight="false" outlineLevel="0" collapsed="false">
      <c r="A620" s="241"/>
    </row>
    <row r="621" customFormat="false" ht="11.25" hidden="false" customHeight="false" outlineLevel="0" collapsed="false">
      <c r="A621" s="241"/>
    </row>
    <row r="622" customFormat="false" ht="11.25" hidden="false" customHeight="false" outlineLevel="0" collapsed="false">
      <c r="A622" s="241"/>
    </row>
    <row r="623" customFormat="false" ht="11.25" hidden="false" customHeight="false" outlineLevel="0" collapsed="false">
      <c r="A623" s="241"/>
    </row>
    <row r="624" customFormat="false" ht="11.25" hidden="false" customHeight="false" outlineLevel="0" collapsed="false">
      <c r="A624" s="241"/>
    </row>
    <row r="625" customFormat="false" ht="11.25" hidden="false" customHeight="false" outlineLevel="0" collapsed="false">
      <c r="A625" s="241"/>
    </row>
    <row r="626" customFormat="false" ht="11.25" hidden="false" customHeight="false" outlineLevel="0" collapsed="false">
      <c r="A626" s="241"/>
    </row>
    <row r="627" customFormat="false" ht="11.25" hidden="false" customHeight="false" outlineLevel="0" collapsed="false">
      <c r="A627" s="241"/>
    </row>
    <row r="628" customFormat="false" ht="11.25" hidden="false" customHeight="false" outlineLevel="0" collapsed="false">
      <c r="A628" s="241"/>
    </row>
    <row r="629" customFormat="false" ht="11.25" hidden="false" customHeight="false" outlineLevel="0" collapsed="false">
      <c r="A629" s="241"/>
    </row>
    <row r="630" customFormat="false" ht="11.25" hidden="false" customHeight="false" outlineLevel="0" collapsed="false">
      <c r="A630" s="241"/>
    </row>
    <row r="631" customFormat="false" ht="11.25" hidden="false" customHeight="false" outlineLevel="0" collapsed="false">
      <c r="A631" s="241"/>
    </row>
    <row r="632" customFormat="false" ht="11.25" hidden="false" customHeight="false" outlineLevel="0" collapsed="false">
      <c r="A632" s="241"/>
    </row>
    <row r="633" customFormat="false" ht="11.25" hidden="false" customHeight="false" outlineLevel="0" collapsed="false">
      <c r="A633" s="241"/>
    </row>
    <row r="634" customFormat="false" ht="11.25" hidden="false" customHeight="false" outlineLevel="0" collapsed="false">
      <c r="A634" s="241"/>
    </row>
    <row r="635" customFormat="false" ht="11.25" hidden="false" customHeight="false" outlineLevel="0" collapsed="false">
      <c r="A635" s="241"/>
    </row>
    <row r="636" customFormat="false" ht="11.25" hidden="false" customHeight="false" outlineLevel="0" collapsed="false">
      <c r="A636" s="241"/>
    </row>
    <row r="637" customFormat="false" ht="11.25" hidden="false" customHeight="false" outlineLevel="0" collapsed="false">
      <c r="A637" s="241"/>
    </row>
    <row r="638" customFormat="false" ht="11.25" hidden="false" customHeight="false" outlineLevel="0" collapsed="false">
      <c r="A638" s="241"/>
    </row>
    <row r="639" customFormat="false" ht="11.25" hidden="false" customHeight="false" outlineLevel="0" collapsed="false">
      <c r="A639" s="241"/>
    </row>
    <row r="640" customFormat="false" ht="11.25" hidden="false" customHeight="false" outlineLevel="0" collapsed="false">
      <c r="A640" s="241"/>
    </row>
    <row r="641" customFormat="false" ht="11.25" hidden="false" customHeight="false" outlineLevel="0" collapsed="false">
      <c r="A641" s="241"/>
    </row>
    <row r="642" customFormat="false" ht="11.25" hidden="false" customHeight="false" outlineLevel="0" collapsed="false">
      <c r="A642" s="241"/>
    </row>
    <row r="643" customFormat="false" ht="11.25" hidden="false" customHeight="false" outlineLevel="0" collapsed="false">
      <c r="A643" s="241"/>
    </row>
    <row r="644" customFormat="false" ht="11.25" hidden="false" customHeight="false" outlineLevel="0" collapsed="false">
      <c r="A644" s="241"/>
    </row>
    <row r="645" customFormat="false" ht="11.25" hidden="false" customHeight="false" outlineLevel="0" collapsed="false">
      <c r="A645" s="241"/>
    </row>
    <row r="646" customFormat="false" ht="11.25" hidden="false" customHeight="false" outlineLevel="0" collapsed="false">
      <c r="A646" s="241"/>
    </row>
    <row r="647" customFormat="false" ht="11.25" hidden="false" customHeight="false" outlineLevel="0" collapsed="false">
      <c r="A647" s="241"/>
    </row>
    <row r="648" customFormat="false" ht="11.25" hidden="false" customHeight="false" outlineLevel="0" collapsed="false">
      <c r="A648" s="241"/>
    </row>
    <row r="649" customFormat="false" ht="11.25" hidden="false" customHeight="false" outlineLevel="0" collapsed="false">
      <c r="A649" s="241"/>
    </row>
    <row r="650" customFormat="false" ht="11.25" hidden="false" customHeight="false" outlineLevel="0" collapsed="false">
      <c r="A650" s="241"/>
    </row>
    <row r="651" customFormat="false" ht="11.25" hidden="false" customHeight="false" outlineLevel="0" collapsed="false">
      <c r="A651" s="241"/>
    </row>
    <row r="652" customFormat="false" ht="11.25" hidden="false" customHeight="false" outlineLevel="0" collapsed="false">
      <c r="A652" s="241"/>
    </row>
    <row r="653" customFormat="false" ht="11.25" hidden="false" customHeight="false" outlineLevel="0" collapsed="false">
      <c r="A653" s="241"/>
    </row>
    <row r="654" customFormat="false" ht="11.25" hidden="false" customHeight="false" outlineLevel="0" collapsed="false">
      <c r="A654" s="241"/>
    </row>
    <row r="655" customFormat="false" ht="11.25" hidden="false" customHeight="false" outlineLevel="0" collapsed="false">
      <c r="A655" s="241"/>
    </row>
    <row r="656" customFormat="false" ht="11.25" hidden="false" customHeight="false" outlineLevel="0" collapsed="false">
      <c r="A656" s="241"/>
    </row>
    <row r="657" customFormat="false" ht="11.25" hidden="false" customHeight="false" outlineLevel="0" collapsed="false">
      <c r="A657" s="241"/>
    </row>
    <row r="658" customFormat="false" ht="11.25" hidden="false" customHeight="false" outlineLevel="0" collapsed="false">
      <c r="A658" s="241"/>
    </row>
    <row r="659" customFormat="false" ht="11.25" hidden="false" customHeight="false" outlineLevel="0" collapsed="false">
      <c r="A659" s="241"/>
    </row>
    <row r="660" customFormat="false" ht="11.25" hidden="false" customHeight="false" outlineLevel="0" collapsed="false">
      <c r="A660" s="241"/>
    </row>
    <row r="661" customFormat="false" ht="11.25" hidden="false" customHeight="false" outlineLevel="0" collapsed="false">
      <c r="A661" s="241"/>
    </row>
    <row r="662" customFormat="false" ht="11.25" hidden="false" customHeight="false" outlineLevel="0" collapsed="false">
      <c r="A662" s="241"/>
    </row>
    <row r="663" customFormat="false" ht="11.25" hidden="false" customHeight="false" outlineLevel="0" collapsed="false">
      <c r="A663" s="241"/>
    </row>
    <row r="664" customFormat="false" ht="11.25" hidden="false" customHeight="false" outlineLevel="0" collapsed="false">
      <c r="A664" s="241"/>
    </row>
    <row r="665" customFormat="false" ht="11.25" hidden="false" customHeight="false" outlineLevel="0" collapsed="false">
      <c r="A665" s="241"/>
    </row>
    <row r="666" customFormat="false" ht="11.25" hidden="false" customHeight="false" outlineLevel="0" collapsed="false">
      <c r="A666" s="241"/>
    </row>
    <row r="667" customFormat="false" ht="11.25" hidden="false" customHeight="false" outlineLevel="0" collapsed="false">
      <c r="A667" s="241"/>
    </row>
    <row r="668" customFormat="false" ht="11.25" hidden="false" customHeight="false" outlineLevel="0" collapsed="false">
      <c r="A668" s="241"/>
    </row>
    <row r="669" customFormat="false" ht="11.25" hidden="false" customHeight="false" outlineLevel="0" collapsed="false">
      <c r="A669" s="241"/>
    </row>
    <row r="670" customFormat="false" ht="11.25" hidden="false" customHeight="false" outlineLevel="0" collapsed="false">
      <c r="A670" s="241"/>
    </row>
    <row r="671" customFormat="false" ht="11.25" hidden="false" customHeight="false" outlineLevel="0" collapsed="false">
      <c r="A671" s="241"/>
    </row>
    <row r="672" customFormat="false" ht="11.25" hidden="false" customHeight="false" outlineLevel="0" collapsed="false">
      <c r="A672" s="241"/>
    </row>
    <row r="673" customFormat="false" ht="11.25" hidden="false" customHeight="false" outlineLevel="0" collapsed="false">
      <c r="A673" s="241"/>
    </row>
    <row r="674" customFormat="false" ht="11.25" hidden="false" customHeight="false" outlineLevel="0" collapsed="false">
      <c r="A674" s="241"/>
    </row>
    <row r="675" customFormat="false" ht="11.25" hidden="false" customHeight="false" outlineLevel="0" collapsed="false">
      <c r="A675" s="241"/>
    </row>
    <row r="676" customFormat="false" ht="11.25" hidden="false" customHeight="false" outlineLevel="0" collapsed="false">
      <c r="A676" s="241"/>
    </row>
    <row r="677" customFormat="false" ht="11.25" hidden="false" customHeight="false" outlineLevel="0" collapsed="false">
      <c r="A677" s="241"/>
    </row>
    <row r="678" customFormat="false" ht="11.25" hidden="false" customHeight="false" outlineLevel="0" collapsed="false">
      <c r="A678" s="241"/>
    </row>
    <row r="679" customFormat="false" ht="11.25" hidden="false" customHeight="false" outlineLevel="0" collapsed="false">
      <c r="A679" s="241"/>
    </row>
    <row r="680" customFormat="false" ht="11.25" hidden="false" customHeight="false" outlineLevel="0" collapsed="false">
      <c r="A680" s="241"/>
    </row>
    <row r="681" customFormat="false" ht="11.25" hidden="false" customHeight="false" outlineLevel="0" collapsed="false">
      <c r="A681" s="241"/>
    </row>
    <row r="682" customFormat="false" ht="11.25" hidden="false" customHeight="false" outlineLevel="0" collapsed="false">
      <c r="A682" s="241"/>
    </row>
    <row r="683" customFormat="false" ht="11.25" hidden="false" customHeight="false" outlineLevel="0" collapsed="false">
      <c r="A683" s="241"/>
    </row>
    <row r="684" customFormat="false" ht="11.25" hidden="false" customHeight="false" outlineLevel="0" collapsed="false">
      <c r="A684" s="241"/>
    </row>
    <row r="685" customFormat="false" ht="11.25" hidden="false" customHeight="false" outlineLevel="0" collapsed="false">
      <c r="A685" s="241"/>
    </row>
    <row r="686" customFormat="false" ht="11.25" hidden="false" customHeight="false" outlineLevel="0" collapsed="false">
      <c r="A686" s="241"/>
    </row>
    <row r="687" customFormat="false" ht="11.25" hidden="false" customHeight="false" outlineLevel="0" collapsed="false">
      <c r="A687" s="241"/>
    </row>
    <row r="688" customFormat="false" ht="11.25" hidden="false" customHeight="false" outlineLevel="0" collapsed="false">
      <c r="A688" s="241"/>
    </row>
    <row r="689" customFormat="false" ht="11.25" hidden="false" customHeight="false" outlineLevel="0" collapsed="false">
      <c r="A689" s="241"/>
    </row>
    <row r="690" customFormat="false" ht="11.25" hidden="false" customHeight="false" outlineLevel="0" collapsed="false">
      <c r="A690" s="241"/>
    </row>
    <row r="691" customFormat="false" ht="11.25" hidden="false" customHeight="false" outlineLevel="0" collapsed="false">
      <c r="A691" s="241"/>
    </row>
    <row r="692" customFormat="false" ht="11.25" hidden="false" customHeight="false" outlineLevel="0" collapsed="false">
      <c r="A692" s="241"/>
    </row>
    <row r="693" customFormat="false" ht="11.25" hidden="false" customHeight="false" outlineLevel="0" collapsed="false">
      <c r="A693" s="241"/>
    </row>
    <row r="694" customFormat="false" ht="11.25" hidden="false" customHeight="false" outlineLevel="0" collapsed="false">
      <c r="A694" s="241"/>
    </row>
    <row r="695" customFormat="false" ht="11.25" hidden="false" customHeight="false" outlineLevel="0" collapsed="false">
      <c r="A695" s="241"/>
    </row>
    <row r="696" customFormat="false" ht="11.25" hidden="false" customHeight="false" outlineLevel="0" collapsed="false">
      <c r="A696" s="241"/>
    </row>
    <row r="697" customFormat="false" ht="11.25" hidden="false" customHeight="false" outlineLevel="0" collapsed="false">
      <c r="A697" s="241"/>
    </row>
    <row r="698" customFormat="false" ht="11.25" hidden="false" customHeight="false" outlineLevel="0" collapsed="false">
      <c r="A698" s="241"/>
    </row>
    <row r="699" customFormat="false" ht="11.25" hidden="false" customHeight="false" outlineLevel="0" collapsed="false">
      <c r="A699" s="241"/>
    </row>
    <row r="700" customFormat="false" ht="11.25" hidden="false" customHeight="false" outlineLevel="0" collapsed="false">
      <c r="A700" s="241"/>
    </row>
    <row r="701" customFormat="false" ht="11.25" hidden="false" customHeight="false" outlineLevel="0" collapsed="false">
      <c r="A701" s="241"/>
    </row>
    <row r="702" customFormat="false" ht="11.25" hidden="false" customHeight="false" outlineLevel="0" collapsed="false">
      <c r="A702" s="241"/>
    </row>
    <row r="703" customFormat="false" ht="11.25" hidden="false" customHeight="false" outlineLevel="0" collapsed="false">
      <c r="A703" s="241"/>
    </row>
    <row r="704" customFormat="false" ht="11.25" hidden="false" customHeight="false" outlineLevel="0" collapsed="false">
      <c r="A704" s="241"/>
    </row>
    <row r="705" customFormat="false" ht="11.25" hidden="false" customHeight="false" outlineLevel="0" collapsed="false">
      <c r="A705" s="241"/>
    </row>
    <row r="706" customFormat="false" ht="11.25" hidden="false" customHeight="false" outlineLevel="0" collapsed="false">
      <c r="A706" s="241"/>
    </row>
    <row r="707" customFormat="false" ht="11.25" hidden="false" customHeight="false" outlineLevel="0" collapsed="false">
      <c r="A707" s="241"/>
    </row>
    <row r="708" customFormat="false" ht="11.25" hidden="false" customHeight="false" outlineLevel="0" collapsed="false">
      <c r="A708" s="241"/>
    </row>
    <row r="709" customFormat="false" ht="11.25" hidden="false" customHeight="false" outlineLevel="0" collapsed="false">
      <c r="A709" s="241"/>
    </row>
    <row r="710" customFormat="false" ht="11.25" hidden="false" customHeight="false" outlineLevel="0" collapsed="false">
      <c r="A710" s="241"/>
    </row>
    <row r="711" customFormat="false" ht="11.25" hidden="false" customHeight="false" outlineLevel="0" collapsed="false">
      <c r="A711" s="241"/>
    </row>
    <row r="712" customFormat="false" ht="11.25" hidden="false" customHeight="false" outlineLevel="0" collapsed="false">
      <c r="A712" s="241"/>
    </row>
    <row r="713" customFormat="false" ht="11.25" hidden="false" customHeight="false" outlineLevel="0" collapsed="false">
      <c r="A713" s="241"/>
    </row>
    <row r="714" customFormat="false" ht="11.25" hidden="false" customHeight="false" outlineLevel="0" collapsed="false">
      <c r="A714" s="241"/>
    </row>
    <row r="715" customFormat="false" ht="11.25" hidden="false" customHeight="false" outlineLevel="0" collapsed="false">
      <c r="A715" s="241"/>
    </row>
    <row r="716" customFormat="false" ht="11.25" hidden="false" customHeight="false" outlineLevel="0" collapsed="false">
      <c r="A716" s="241"/>
    </row>
    <row r="717" customFormat="false" ht="11.25" hidden="false" customHeight="false" outlineLevel="0" collapsed="false">
      <c r="A717" s="241"/>
    </row>
    <row r="718" customFormat="false" ht="11.25" hidden="false" customHeight="false" outlineLevel="0" collapsed="false">
      <c r="A718" s="241"/>
    </row>
    <row r="719" customFormat="false" ht="11.25" hidden="false" customHeight="false" outlineLevel="0" collapsed="false">
      <c r="A719" s="241"/>
    </row>
    <row r="720" customFormat="false" ht="11.25" hidden="false" customHeight="false" outlineLevel="0" collapsed="false">
      <c r="A720" s="241"/>
    </row>
    <row r="721" customFormat="false" ht="11.25" hidden="false" customHeight="false" outlineLevel="0" collapsed="false">
      <c r="A721" s="241"/>
    </row>
    <row r="722" customFormat="false" ht="11.25" hidden="false" customHeight="false" outlineLevel="0" collapsed="false">
      <c r="A722" s="241"/>
    </row>
    <row r="723" customFormat="false" ht="11.25" hidden="false" customHeight="false" outlineLevel="0" collapsed="false">
      <c r="A723" s="241"/>
    </row>
    <row r="724" customFormat="false" ht="11.25" hidden="false" customHeight="false" outlineLevel="0" collapsed="false">
      <c r="A724" s="241"/>
    </row>
    <row r="725" customFormat="false" ht="11.25" hidden="false" customHeight="false" outlineLevel="0" collapsed="false">
      <c r="A725" s="241"/>
    </row>
    <row r="726" customFormat="false" ht="11.25" hidden="false" customHeight="false" outlineLevel="0" collapsed="false">
      <c r="A726" s="241"/>
    </row>
    <row r="727" customFormat="false" ht="11.25" hidden="false" customHeight="false" outlineLevel="0" collapsed="false">
      <c r="A727" s="241"/>
    </row>
    <row r="728" customFormat="false" ht="11.25" hidden="false" customHeight="false" outlineLevel="0" collapsed="false">
      <c r="A728" s="241"/>
    </row>
    <row r="729" customFormat="false" ht="11.25" hidden="false" customHeight="false" outlineLevel="0" collapsed="false">
      <c r="A729" s="241"/>
    </row>
    <row r="730" customFormat="false" ht="11.25" hidden="false" customHeight="false" outlineLevel="0" collapsed="false">
      <c r="A730" s="241"/>
    </row>
    <row r="731" customFormat="false" ht="11.25" hidden="false" customHeight="false" outlineLevel="0" collapsed="false">
      <c r="A731" s="241"/>
    </row>
    <row r="732" customFormat="false" ht="11.25" hidden="false" customHeight="false" outlineLevel="0" collapsed="false">
      <c r="A732" s="241"/>
    </row>
    <row r="733" customFormat="false" ht="11.25" hidden="false" customHeight="false" outlineLevel="0" collapsed="false">
      <c r="A733" s="241"/>
    </row>
    <row r="734" customFormat="false" ht="11.25" hidden="false" customHeight="false" outlineLevel="0" collapsed="false">
      <c r="A734" s="241"/>
    </row>
    <row r="735" customFormat="false" ht="11.25" hidden="false" customHeight="false" outlineLevel="0" collapsed="false">
      <c r="A735" s="241"/>
    </row>
    <row r="736" customFormat="false" ht="11.25" hidden="false" customHeight="false" outlineLevel="0" collapsed="false">
      <c r="A736" s="241"/>
    </row>
    <row r="737" customFormat="false" ht="11.25" hidden="false" customHeight="false" outlineLevel="0" collapsed="false">
      <c r="A737" s="241"/>
    </row>
    <row r="738" customFormat="false" ht="11.25" hidden="false" customHeight="false" outlineLevel="0" collapsed="false">
      <c r="A738" s="241"/>
    </row>
    <row r="739" customFormat="false" ht="11.25" hidden="false" customHeight="false" outlineLevel="0" collapsed="false">
      <c r="A739" s="241"/>
    </row>
    <row r="740" customFormat="false" ht="11.25" hidden="false" customHeight="false" outlineLevel="0" collapsed="false">
      <c r="A740" s="241"/>
    </row>
    <row r="741" customFormat="false" ht="11.25" hidden="false" customHeight="false" outlineLevel="0" collapsed="false">
      <c r="A741" s="241"/>
    </row>
    <row r="742" customFormat="false" ht="11.25" hidden="false" customHeight="false" outlineLevel="0" collapsed="false">
      <c r="A742" s="241"/>
    </row>
    <row r="743" customFormat="false" ht="11.25" hidden="false" customHeight="false" outlineLevel="0" collapsed="false">
      <c r="A743" s="241"/>
    </row>
    <row r="744" customFormat="false" ht="11.25" hidden="false" customHeight="false" outlineLevel="0" collapsed="false">
      <c r="A744" s="241"/>
    </row>
    <row r="745" customFormat="false" ht="11.25" hidden="false" customHeight="false" outlineLevel="0" collapsed="false">
      <c r="A745" s="241"/>
    </row>
    <row r="746" customFormat="false" ht="11.25" hidden="false" customHeight="false" outlineLevel="0" collapsed="false">
      <c r="A746" s="241"/>
    </row>
    <row r="747" customFormat="false" ht="11.25" hidden="false" customHeight="false" outlineLevel="0" collapsed="false">
      <c r="A747" s="241"/>
    </row>
    <row r="748" customFormat="false" ht="11.25" hidden="false" customHeight="false" outlineLevel="0" collapsed="false">
      <c r="A748" s="241"/>
    </row>
    <row r="749" customFormat="false" ht="11.25" hidden="false" customHeight="false" outlineLevel="0" collapsed="false">
      <c r="A749" s="241"/>
    </row>
    <row r="750" customFormat="false" ht="11.25" hidden="false" customHeight="false" outlineLevel="0" collapsed="false">
      <c r="A750" s="241"/>
    </row>
    <row r="751" customFormat="false" ht="11.25" hidden="false" customHeight="false" outlineLevel="0" collapsed="false">
      <c r="A751" s="241"/>
    </row>
    <row r="752" customFormat="false" ht="11.25" hidden="false" customHeight="false" outlineLevel="0" collapsed="false">
      <c r="A752" s="241"/>
    </row>
    <row r="753" customFormat="false" ht="11.25" hidden="false" customHeight="false" outlineLevel="0" collapsed="false">
      <c r="A753" s="241"/>
    </row>
    <row r="754" customFormat="false" ht="11.25" hidden="false" customHeight="false" outlineLevel="0" collapsed="false">
      <c r="A754" s="241"/>
    </row>
    <row r="755" customFormat="false" ht="11.25" hidden="false" customHeight="false" outlineLevel="0" collapsed="false">
      <c r="A755" s="241"/>
    </row>
    <row r="756" customFormat="false" ht="11.25" hidden="false" customHeight="false" outlineLevel="0" collapsed="false">
      <c r="A756" s="241"/>
    </row>
    <row r="757" customFormat="false" ht="11.25" hidden="false" customHeight="false" outlineLevel="0" collapsed="false">
      <c r="A757" s="241"/>
    </row>
    <row r="758" customFormat="false" ht="11.25" hidden="false" customHeight="false" outlineLevel="0" collapsed="false">
      <c r="A758" s="241"/>
    </row>
    <row r="759" customFormat="false" ht="11.25" hidden="false" customHeight="false" outlineLevel="0" collapsed="false">
      <c r="A759" s="241"/>
    </row>
    <row r="760" customFormat="false" ht="11.25" hidden="false" customHeight="false" outlineLevel="0" collapsed="false">
      <c r="A760" s="241"/>
    </row>
    <row r="761" customFormat="false" ht="11.25" hidden="false" customHeight="false" outlineLevel="0" collapsed="false">
      <c r="A761" s="241"/>
    </row>
    <row r="762" customFormat="false" ht="11.25" hidden="false" customHeight="false" outlineLevel="0" collapsed="false">
      <c r="A762" s="241"/>
    </row>
    <row r="763" customFormat="false" ht="11.25" hidden="false" customHeight="false" outlineLevel="0" collapsed="false">
      <c r="A763" s="241"/>
    </row>
    <row r="764" customFormat="false" ht="11.25" hidden="false" customHeight="false" outlineLevel="0" collapsed="false">
      <c r="A764" s="241"/>
    </row>
    <row r="765" customFormat="false" ht="11.25" hidden="false" customHeight="false" outlineLevel="0" collapsed="false">
      <c r="A765" s="241"/>
    </row>
    <row r="766" customFormat="false" ht="11.25" hidden="false" customHeight="false" outlineLevel="0" collapsed="false">
      <c r="A766" s="241"/>
    </row>
    <row r="767" customFormat="false" ht="11.25" hidden="false" customHeight="false" outlineLevel="0" collapsed="false">
      <c r="A767" s="241"/>
    </row>
    <row r="768" customFormat="false" ht="11.25" hidden="false" customHeight="false" outlineLevel="0" collapsed="false">
      <c r="A768" s="241"/>
    </row>
    <row r="769" customFormat="false" ht="11.25" hidden="false" customHeight="false" outlineLevel="0" collapsed="false">
      <c r="A769" s="241"/>
    </row>
    <row r="770" customFormat="false" ht="11.25" hidden="false" customHeight="false" outlineLevel="0" collapsed="false">
      <c r="A770" s="241"/>
    </row>
    <row r="771" customFormat="false" ht="11.25" hidden="false" customHeight="false" outlineLevel="0" collapsed="false">
      <c r="A771" s="241"/>
    </row>
    <row r="772" customFormat="false" ht="11.25" hidden="false" customHeight="false" outlineLevel="0" collapsed="false">
      <c r="A772" s="241"/>
    </row>
    <row r="773" customFormat="false" ht="11.25" hidden="false" customHeight="false" outlineLevel="0" collapsed="false">
      <c r="A773" s="241"/>
    </row>
    <row r="774" customFormat="false" ht="11.25" hidden="false" customHeight="false" outlineLevel="0" collapsed="false">
      <c r="A774" s="241"/>
    </row>
    <row r="775" customFormat="false" ht="11.25" hidden="false" customHeight="false" outlineLevel="0" collapsed="false">
      <c r="A775" s="241"/>
    </row>
    <row r="776" customFormat="false" ht="11.25" hidden="false" customHeight="false" outlineLevel="0" collapsed="false">
      <c r="A776" s="241"/>
    </row>
    <row r="777" customFormat="false" ht="11.25" hidden="false" customHeight="false" outlineLevel="0" collapsed="false">
      <c r="A777" s="241"/>
    </row>
    <row r="778" customFormat="false" ht="11.25" hidden="false" customHeight="false" outlineLevel="0" collapsed="false">
      <c r="A778" s="241"/>
    </row>
    <row r="779" customFormat="false" ht="11.25" hidden="false" customHeight="false" outlineLevel="0" collapsed="false">
      <c r="A779" s="241"/>
    </row>
    <row r="780" customFormat="false" ht="11.25" hidden="false" customHeight="false" outlineLevel="0" collapsed="false">
      <c r="A780" s="241"/>
    </row>
    <row r="781" customFormat="false" ht="11.25" hidden="false" customHeight="false" outlineLevel="0" collapsed="false">
      <c r="A781" s="241"/>
    </row>
    <row r="782" customFormat="false" ht="11.25" hidden="false" customHeight="false" outlineLevel="0" collapsed="false">
      <c r="A782" s="241"/>
    </row>
    <row r="783" customFormat="false" ht="11.25" hidden="false" customHeight="false" outlineLevel="0" collapsed="false">
      <c r="A783" s="241"/>
    </row>
    <row r="784" customFormat="false" ht="11.25" hidden="false" customHeight="false" outlineLevel="0" collapsed="false">
      <c r="A784" s="241"/>
    </row>
    <row r="785" customFormat="false" ht="11.25" hidden="false" customHeight="false" outlineLevel="0" collapsed="false">
      <c r="A785" s="241"/>
    </row>
    <row r="786" customFormat="false" ht="11.25" hidden="false" customHeight="false" outlineLevel="0" collapsed="false">
      <c r="A786" s="241"/>
    </row>
    <row r="787" customFormat="false" ht="11.25" hidden="false" customHeight="false" outlineLevel="0" collapsed="false">
      <c r="A787" s="241"/>
    </row>
    <row r="788" customFormat="false" ht="11.25" hidden="false" customHeight="false" outlineLevel="0" collapsed="false">
      <c r="A788" s="241"/>
    </row>
    <row r="789" customFormat="false" ht="11.25" hidden="false" customHeight="false" outlineLevel="0" collapsed="false">
      <c r="A789" s="241"/>
    </row>
    <row r="790" customFormat="false" ht="11.25" hidden="false" customHeight="false" outlineLevel="0" collapsed="false">
      <c r="A790" s="241"/>
    </row>
    <row r="791" customFormat="false" ht="11.25" hidden="false" customHeight="false" outlineLevel="0" collapsed="false">
      <c r="A791" s="241"/>
    </row>
    <row r="792" customFormat="false" ht="11.25" hidden="false" customHeight="false" outlineLevel="0" collapsed="false">
      <c r="A792" s="241"/>
    </row>
    <row r="793" customFormat="false" ht="11.25" hidden="false" customHeight="false" outlineLevel="0" collapsed="false">
      <c r="A793" s="241"/>
    </row>
    <row r="794" customFormat="false" ht="11.25" hidden="false" customHeight="false" outlineLevel="0" collapsed="false">
      <c r="A794" s="241"/>
    </row>
    <row r="795" customFormat="false" ht="11.25" hidden="false" customHeight="false" outlineLevel="0" collapsed="false">
      <c r="A795" s="241"/>
    </row>
    <row r="796" customFormat="false" ht="11.25" hidden="false" customHeight="false" outlineLevel="0" collapsed="false">
      <c r="A796" s="241"/>
    </row>
    <row r="797" customFormat="false" ht="11.25" hidden="false" customHeight="false" outlineLevel="0" collapsed="false">
      <c r="A797" s="241"/>
    </row>
    <row r="798" customFormat="false" ht="11.25" hidden="false" customHeight="false" outlineLevel="0" collapsed="false">
      <c r="A798" s="241"/>
    </row>
    <row r="799" customFormat="false" ht="11.25" hidden="false" customHeight="false" outlineLevel="0" collapsed="false">
      <c r="A799" s="241"/>
    </row>
    <row r="800" customFormat="false" ht="11.25" hidden="false" customHeight="false" outlineLevel="0" collapsed="false">
      <c r="A800" s="241"/>
    </row>
    <row r="801" customFormat="false" ht="11.25" hidden="false" customHeight="false" outlineLevel="0" collapsed="false">
      <c r="A801" s="241"/>
    </row>
    <row r="802" customFormat="false" ht="11.25" hidden="false" customHeight="false" outlineLevel="0" collapsed="false">
      <c r="A802" s="241"/>
    </row>
    <row r="803" customFormat="false" ht="11.25" hidden="false" customHeight="false" outlineLevel="0" collapsed="false">
      <c r="A803" s="241"/>
    </row>
    <row r="804" customFormat="false" ht="11.25" hidden="false" customHeight="false" outlineLevel="0" collapsed="false">
      <c r="A804" s="241"/>
    </row>
    <row r="805" customFormat="false" ht="11.25" hidden="false" customHeight="false" outlineLevel="0" collapsed="false">
      <c r="A805" s="241"/>
    </row>
    <row r="806" customFormat="false" ht="11.25" hidden="false" customHeight="false" outlineLevel="0" collapsed="false">
      <c r="A806" s="241"/>
    </row>
    <row r="807" customFormat="false" ht="11.25" hidden="false" customHeight="false" outlineLevel="0" collapsed="false">
      <c r="A807" s="241"/>
    </row>
    <row r="808" customFormat="false" ht="11.25" hidden="false" customHeight="false" outlineLevel="0" collapsed="false">
      <c r="A808" s="241"/>
    </row>
    <row r="809" customFormat="false" ht="11.25" hidden="false" customHeight="false" outlineLevel="0" collapsed="false">
      <c r="A809" s="241"/>
    </row>
    <row r="810" customFormat="false" ht="11.25" hidden="false" customHeight="false" outlineLevel="0" collapsed="false">
      <c r="A810" s="241"/>
    </row>
    <row r="811" customFormat="false" ht="11.25" hidden="false" customHeight="false" outlineLevel="0" collapsed="false">
      <c r="A811" s="241"/>
    </row>
    <row r="812" customFormat="false" ht="11.25" hidden="false" customHeight="false" outlineLevel="0" collapsed="false">
      <c r="A812" s="241"/>
    </row>
    <row r="813" customFormat="false" ht="11.25" hidden="false" customHeight="false" outlineLevel="0" collapsed="false">
      <c r="A813" s="241"/>
    </row>
    <row r="814" customFormat="false" ht="11.25" hidden="false" customHeight="false" outlineLevel="0" collapsed="false">
      <c r="A814" s="241"/>
    </row>
    <row r="815" customFormat="false" ht="11.25" hidden="false" customHeight="false" outlineLevel="0" collapsed="false">
      <c r="A815" s="241"/>
    </row>
    <row r="816" customFormat="false" ht="11.25" hidden="false" customHeight="false" outlineLevel="0" collapsed="false">
      <c r="A816" s="241"/>
    </row>
    <row r="817" customFormat="false" ht="11.25" hidden="false" customHeight="false" outlineLevel="0" collapsed="false">
      <c r="A817" s="241"/>
    </row>
    <row r="818" customFormat="false" ht="11.25" hidden="false" customHeight="false" outlineLevel="0" collapsed="false">
      <c r="A818" s="241"/>
    </row>
    <row r="819" customFormat="false" ht="11.25" hidden="false" customHeight="false" outlineLevel="0" collapsed="false">
      <c r="A819" s="241"/>
    </row>
    <row r="820" customFormat="false" ht="11.25" hidden="false" customHeight="false" outlineLevel="0" collapsed="false">
      <c r="A820" s="241"/>
    </row>
    <row r="821" customFormat="false" ht="11.25" hidden="false" customHeight="false" outlineLevel="0" collapsed="false">
      <c r="A821" s="241"/>
    </row>
    <row r="822" customFormat="false" ht="11.25" hidden="false" customHeight="false" outlineLevel="0" collapsed="false">
      <c r="A822" s="241"/>
    </row>
    <row r="823" customFormat="false" ht="11.25" hidden="false" customHeight="false" outlineLevel="0" collapsed="false">
      <c r="A823" s="241"/>
    </row>
    <row r="824" customFormat="false" ht="11.25" hidden="false" customHeight="false" outlineLevel="0" collapsed="false">
      <c r="A824" s="241"/>
    </row>
    <row r="825" customFormat="false" ht="11.25" hidden="false" customHeight="false" outlineLevel="0" collapsed="false">
      <c r="A825" s="241"/>
    </row>
    <row r="826" customFormat="false" ht="11.25" hidden="false" customHeight="false" outlineLevel="0" collapsed="false">
      <c r="A826" s="241"/>
    </row>
    <row r="827" customFormat="false" ht="11.25" hidden="false" customHeight="false" outlineLevel="0" collapsed="false">
      <c r="A827" s="241"/>
    </row>
    <row r="828" customFormat="false" ht="11.25" hidden="false" customHeight="false" outlineLevel="0" collapsed="false">
      <c r="A828" s="241"/>
    </row>
    <row r="829" customFormat="false" ht="11.25" hidden="false" customHeight="false" outlineLevel="0" collapsed="false">
      <c r="A829" s="241"/>
    </row>
    <row r="830" customFormat="false" ht="11.25" hidden="false" customHeight="false" outlineLevel="0" collapsed="false">
      <c r="A830" s="241"/>
    </row>
    <row r="831" customFormat="false" ht="11.25" hidden="false" customHeight="false" outlineLevel="0" collapsed="false">
      <c r="A831" s="241"/>
    </row>
    <row r="832" customFormat="false" ht="11.25" hidden="false" customHeight="false" outlineLevel="0" collapsed="false">
      <c r="A832" s="241"/>
    </row>
    <row r="833" customFormat="false" ht="11.25" hidden="false" customHeight="false" outlineLevel="0" collapsed="false">
      <c r="A833" s="241"/>
    </row>
    <row r="834" customFormat="false" ht="11.25" hidden="false" customHeight="false" outlineLevel="0" collapsed="false">
      <c r="A834" s="241"/>
    </row>
    <row r="835" customFormat="false" ht="11.25" hidden="false" customHeight="false" outlineLevel="0" collapsed="false">
      <c r="A835" s="241"/>
    </row>
    <row r="836" customFormat="false" ht="11.25" hidden="false" customHeight="false" outlineLevel="0" collapsed="false">
      <c r="A836" s="241"/>
    </row>
    <row r="837" customFormat="false" ht="11.25" hidden="false" customHeight="false" outlineLevel="0" collapsed="false">
      <c r="A837" s="241"/>
    </row>
    <row r="838" customFormat="false" ht="11.25" hidden="false" customHeight="false" outlineLevel="0" collapsed="false">
      <c r="A838" s="241"/>
    </row>
    <row r="839" customFormat="false" ht="11.25" hidden="false" customHeight="false" outlineLevel="0" collapsed="false">
      <c r="A839" s="241"/>
    </row>
    <row r="840" customFormat="false" ht="11.25" hidden="false" customHeight="false" outlineLevel="0" collapsed="false">
      <c r="A840" s="241"/>
    </row>
    <row r="841" customFormat="false" ht="11.25" hidden="false" customHeight="false" outlineLevel="0" collapsed="false">
      <c r="A841" s="241"/>
    </row>
    <row r="842" customFormat="false" ht="11.25" hidden="false" customHeight="false" outlineLevel="0" collapsed="false">
      <c r="A842" s="241"/>
    </row>
    <row r="843" customFormat="false" ht="11.25" hidden="false" customHeight="false" outlineLevel="0" collapsed="false">
      <c r="A843" s="241"/>
    </row>
    <row r="844" customFormat="false" ht="11.25" hidden="false" customHeight="false" outlineLevel="0" collapsed="false">
      <c r="A844" s="241"/>
    </row>
    <row r="845" customFormat="false" ht="11.25" hidden="false" customHeight="false" outlineLevel="0" collapsed="false">
      <c r="A845" s="241"/>
    </row>
    <row r="846" customFormat="false" ht="11.25" hidden="false" customHeight="false" outlineLevel="0" collapsed="false">
      <c r="A846" s="241"/>
    </row>
    <row r="847" customFormat="false" ht="11.25" hidden="false" customHeight="false" outlineLevel="0" collapsed="false">
      <c r="A847" s="241"/>
    </row>
    <row r="848" customFormat="false" ht="11.25" hidden="false" customHeight="false" outlineLevel="0" collapsed="false">
      <c r="A848" s="241"/>
    </row>
    <row r="849" customFormat="false" ht="11.25" hidden="false" customHeight="false" outlineLevel="0" collapsed="false">
      <c r="A849" s="241"/>
    </row>
    <row r="850" customFormat="false" ht="11.25" hidden="false" customHeight="false" outlineLevel="0" collapsed="false">
      <c r="A850" s="241"/>
    </row>
    <row r="851" customFormat="false" ht="11.25" hidden="false" customHeight="false" outlineLevel="0" collapsed="false">
      <c r="A851" s="241"/>
    </row>
    <row r="852" customFormat="false" ht="11.25" hidden="false" customHeight="false" outlineLevel="0" collapsed="false">
      <c r="A852" s="241"/>
    </row>
    <row r="853" customFormat="false" ht="11.25" hidden="false" customHeight="false" outlineLevel="0" collapsed="false">
      <c r="A853" s="241"/>
    </row>
    <row r="854" customFormat="false" ht="11.25" hidden="false" customHeight="false" outlineLevel="0" collapsed="false">
      <c r="A854" s="241"/>
    </row>
    <row r="855" customFormat="false" ht="11.25" hidden="false" customHeight="false" outlineLevel="0" collapsed="false">
      <c r="A855" s="241"/>
    </row>
    <row r="856" customFormat="false" ht="11.25" hidden="false" customHeight="false" outlineLevel="0" collapsed="false">
      <c r="A856" s="241"/>
    </row>
    <row r="857" customFormat="false" ht="11.25" hidden="false" customHeight="false" outlineLevel="0" collapsed="false">
      <c r="A857" s="241"/>
    </row>
    <row r="858" customFormat="false" ht="11.25" hidden="false" customHeight="false" outlineLevel="0" collapsed="false">
      <c r="A858" s="241"/>
    </row>
    <row r="859" customFormat="false" ht="11.25" hidden="false" customHeight="false" outlineLevel="0" collapsed="false">
      <c r="A859" s="241"/>
    </row>
    <row r="860" customFormat="false" ht="11.25" hidden="false" customHeight="false" outlineLevel="0" collapsed="false">
      <c r="A860" s="241"/>
    </row>
    <row r="861" customFormat="false" ht="11.25" hidden="false" customHeight="false" outlineLevel="0" collapsed="false">
      <c r="A861" s="241"/>
    </row>
    <row r="862" customFormat="false" ht="11.25" hidden="false" customHeight="false" outlineLevel="0" collapsed="false">
      <c r="A862" s="241"/>
    </row>
    <row r="863" customFormat="false" ht="11.25" hidden="false" customHeight="false" outlineLevel="0" collapsed="false">
      <c r="A863" s="241"/>
    </row>
    <row r="864" customFormat="false" ht="11.25" hidden="false" customHeight="false" outlineLevel="0" collapsed="false">
      <c r="A864" s="241"/>
    </row>
    <row r="865" customFormat="false" ht="11.25" hidden="false" customHeight="false" outlineLevel="0" collapsed="false">
      <c r="A865" s="241"/>
    </row>
    <row r="866" customFormat="false" ht="11.25" hidden="false" customHeight="false" outlineLevel="0" collapsed="false">
      <c r="A866" s="241"/>
    </row>
    <row r="867" customFormat="false" ht="11.25" hidden="false" customHeight="false" outlineLevel="0" collapsed="false">
      <c r="A867" s="241"/>
    </row>
    <row r="868" customFormat="false" ht="11.25" hidden="false" customHeight="false" outlineLevel="0" collapsed="false">
      <c r="A868" s="241"/>
    </row>
    <row r="869" customFormat="false" ht="11.25" hidden="false" customHeight="false" outlineLevel="0" collapsed="false">
      <c r="A869" s="241"/>
    </row>
    <row r="870" customFormat="false" ht="11.25" hidden="false" customHeight="false" outlineLevel="0" collapsed="false">
      <c r="A870" s="241"/>
    </row>
    <row r="871" customFormat="false" ht="11.25" hidden="false" customHeight="false" outlineLevel="0" collapsed="false">
      <c r="A871" s="241"/>
    </row>
    <row r="872" customFormat="false" ht="11.25" hidden="false" customHeight="false" outlineLevel="0" collapsed="false">
      <c r="A872" s="241"/>
    </row>
    <row r="873" customFormat="false" ht="11.25" hidden="false" customHeight="false" outlineLevel="0" collapsed="false">
      <c r="A873" s="241"/>
    </row>
    <row r="874" customFormat="false" ht="11.25" hidden="false" customHeight="false" outlineLevel="0" collapsed="false">
      <c r="A874" s="241"/>
    </row>
    <row r="875" customFormat="false" ht="11.25" hidden="false" customHeight="false" outlineLevel="0" collapsed="false">
      <c r="A875" s="241"/>
    </row>
    <row r="876" customFormat="false" ht="11.25" hidden="false" customHeight="false" outlineLevel="0" collapsed="false">
      <c r="A876" s="241"/>
    </row>
    <row r="877" customFormat="false" ht="11.25" hidden="false" customHeight="false" outlineLevel="0" collapsed="false">
      <c r="A877" s="241"/>
    </row>
    <row r="878" customFormat="false" ht="11.25" hidden="false" customHeight="false" outlineLevel="0" collapsed="false">
      <c r="A878" s="241"/>
    </row>
    <row r="879" customFormat="false" ht="11.25" hidden="false" customHeight="false" outlineLevel="0" collapsed="false">
      <c r="A879" s="241"/>
    </row>
    <row r="880" customFormat="false" ht="11.25" hidden="false" customHeight="false" outlineLevel="0" collapsed="false">
      <c r="A880" s="241"/>
    </row>
    <row r="881" customFormat="false" ht="11.25" hidden="false" customHeight="false" outlineLevel="0" collapsed="false">
      <c r="A881" s="241"/>
    </row>
    <row r="882" customFormat="false" ht="11.25" hidden="false" customHeight="false" outlineLevel="0" collapsed="false">
      <c r="A882" s="241"/>
    </row>
    <row r="883" customFormat="false" ht="11.25" hidden="false" customHeight="false" outlineLevel="0" collapsed="false">
      <c r="A883" s="241"/>
    </row>
    <row r="884" customFormat="false" ht="11.25" hidden="false" customHeight="false" outlineLevel="0" collapsed="false">
      <c r="A884" s="241"/>
    </row>
    <row r="885" customFormat="false" ht="11.25" hidden="false" customHeight="false" outlineLevel="0" collapsed="false">
      <c r="A885" s="241"/>
    </row>
    <row r="886" customFormat="false" ht="11.25" hidden="false" customHeight="false" outlineLevel="0" collapsed="false">
      <c r="A886" s="241"/>
    </row>
    <row r="887" customFormat="false" ht="11.25" hidden="false" customHeight="false" outlineLevel="0" collapsed="false">
      <c r="A887" s="241"/>
    </row>
    <row r="888" customFormat="false" ht="11.25" hidden="false" customHeight="false" outlineLevel="0" collapsed="false">
      <c r="A888" s="241"/>
    </row>
    <row r="889" customFormat="false" ht="11.25" hidden="false" customHeight="false" outlineLevel="0" collapsed="false">
      <c r="A889" s="241"/>
    </row>
    <row r="890" customFormat="false" ht="11.25" hidden="false" customHeight="false" outlineLevel="0" collapsed="false">
      <c r="A890" s="241"/>
    </row>
    <row r="891" customFormat="false" ht="11.25" hidden="false" customHeight="false" outlineLevel="0" collapsed="false">
      <c r="A891" s="241"/>
    </row>
    <row r="892" customFormat="false" ht="11.25" hidden="false" customHeight="false" outlineLevel="0" collapsed="false">
      <c r="A892" s="241"/>
    </row>
    <row r="893" customFormat="false" ht="11.25" hidden="false" customHeight="false" outlineLevel="0" collapsed="false">
      <c r="A893" s="241"/>
    </row>
    <row r="894" customFormat="false" ht="11.25" hidden="false" customHeight="false" outlineLevel="0" collapsed="false">
      <c r="A894" s="241"/>
    </row>
    <row r="895" customFormat="false" ht="11.25" hidden="false" customHeight="false" outlineLevel="0" collapsed="false">
      <c r="A895" s="241"/>
    </row>
    <row r="896" customFormat="false" ht="11.25" hidden="false" customHeight="false" outlineLevel="0" collapsed="false">
      <c r="A896" s="241"/>
    </row>
    <row r="897" customFormat="false" ht="11.25" hidden="false" customHeight="false" outlineLevel="0" collapsed="false">
      <c r="A897" s="241"/>
    </row>
    <row r="898" customFormat="false" ht="11.25" hidden="false" customHeight="false" outlineLevel="0" collapsed="false">
      <c r="A898" s="241"/>
    </row>
    <row r="899" customFormat="false" ht="11.25" hidden="false" customHeight="false" outlineLevel="0" collapsed="false">
      <c r="A899" s="241"/>
    </row>
    <row r="900" customFormat="false" ht="11.25" hidden="false" customHeight="false" outlineLevel="0" collapsed="false">
      <c r="A900" s="241"/>
    </row>
    <row r="901" customFormat="false" ht="11.25" hidden="false" customHeight="false" outlineLevel="0" collapsed="false">
      <c r="A901" s="241"/>
    </row>
    <row r="902" customFormat="false" ht="11.25" hidden="false" customHeight="false" outlineLevel="0" collapsed="false">
      <c r="A902" s="241"/>
    </row>
    <row r="903" customFormat="false" ht="11.25" hidden="false" customHeight="false" outlineLevel="0" collapsed="false">
      <c r="A903" s="241"/>
    </row>
    <row r="904" customFormat="false" ht="11.25" hidden="false" customHeight="false" outlineLevel="0" collapsed="false">
      <c r="A904" s="241"/>
    </row>
    <row r="905" customFormat="false" ht="11.25" hidden="false" customHeight="false" outlineLevel="0" collapsed="false">
      <c r="A905" s="241"/>
    </row>
    <row r="906" customFormat="false" ht="11.25" hidden="false" customHeight="false" outlineLevel="0" collapsed="false">
      <c r="A906" s="241"/>
    </row>
    <row r="907" customFormat="false" ht="11.25" hidden="false" customHeight="false" outlineLevel="0" collapsed="false">
      <c r="A907" s="241"/>
    </row>
    <row r="908" customFormat="false" ht="11.25" hidden="false" customHeight="false" outlineLevel="0" collapsed="false">
      <c r="A908" s="241"/>
    </row>
    <row r="909" customFormat="false" ht="11.25" hidden="false" customHeight="false" outlineLevel="0" collapsed="false">
      <c r="A909" s="241"/>
    </row>
    <row r="910" customFormat="false" ht="11.25" hidden="false" customHeight="false" outlineLevel="0" collapsed="false">
      <c r="A910" s="241"/>
    </row>
    <row r="911" customFormat="false" ht="11.25" hidden="false" customHeight="false" outlineLevel="0" collapsed="false">
      <c r="A911" s="241"/>
    </row>
    <row r="912" customFormat="false" ht="11.25" hidden="false" customHeight="false" outlineLevel="0" collapsed="false">
      <c r="A912" s="241"/>
    </row>
    <row r="913" customFormat="false" ht="11.25" hidden="false" customHeight="false" outlineLevel="0" collapsed="false">
      <c r="A913" s="241"/>
    </row>
    <row r="914" customFormat="false" ht="11.25" hidden="false" customHeight="false" outlineLevel="0" collapsed="false">
      <c r="A914" s="241"/>
    </row>
    <row r="915" customFormat="false" ht="11.25" hidden="false" customHeight="false" outlineLevel="0" collapsed="false">
      <c r="A915" s="241"/>
    </row>
    <row r="916" customFormat="false" ht="11.25" hidden="false" customHeight="false" outlineLevel="0" collapsed="false">
      <c r="A916" s="241"/>
    </row>
    <row r="917" customFormat="false" ht="11.25" hidden="false" customHeight="false" outlineLevel="0" collapsed="false">
      <c r="A917" s="241"/>
    </row>
    <row r="918" customFormat="false" ht="11.25" hidden="false" customHeight="false" outlineLevel="0" collapsed="false">
      <c r="A918" s="241"/>
    </row>
    <row r="919" customFormat="false" ht="11.25" hidden="false" customHeight="false" outlineLevel="0" collapsed="false">
      <c r="A919" s="241"/>
    </row>
    <row r="920" customFormat="false" ht="11.25" hidden="false" customHeight="false" outlineLevel="0" collapsed="false">
      <c r="A920" s="241"/>
    </row>
    <row r="921" customFormat="false" ht="11.25" hidden="false" customHeight="false" outlineLevel="0" collapsed="false">
      <c r="A921" s="241"/>
    </row>
    <row r="922" customFormat="false" ht="11.25" hidden="false" customHeight="false" outlineLevel="0" collapsed="false">
      <c r="A922" s="241"/>
    </row>
    <row r="923" customFormat="false" ht="11.25" hidden="false" customHeight="false" outlineLevel="0" collapsed="false">
      <c r="A923" s="241"/>
    </row>
    <row r="924" customFormat="false" ht="11.25" hidden="false" customHeight="false" outlineLevel="0" collapsed="false">
      <c r="A924" s="241"/>
    </row>
    <row r="925" customFormat="false" ht="11.25" hidden="false" customHeight="false" outlineLevel="0" collapsed="false">
      <c r="A925" s="241"/>
    </row>
    <row r="926" customFormat="false" ht="11.25" hidden="false" customHeight="false" outlineLevel="0" collapsed="false">
      <c r="A926" s="241"/>
    </row>
    <row r="927" customFormat="false" ht="11.25" hidden="false" customHeight="false" outlineLevel="0" collapsed="false">
      <c r="A927" s="241"/>
    </row>
    <row r="928" customFormat="false" ht="11.25" hidden="false" customHeight="false" outlineLevel="0" collapsed="false">
      <c r="A928" s="241"/>
    </row>
    <row r="929" customFormat="false" ht="11.25" hidden="false" customHeight="false" outlineLevel="0" collapsed="false">
      <c r="A929" s="241"/>
    </row>
    <row r="930" customFormat="false" ht="11.25" hidden="false" customHeight="false" outlineLevel="0" collapsed="false">
      <c r="A930" s="241"/>
    </row>
    <row r="931" customFormat="false" ht="11.25" hidden="false" customHeight="false" outlineLevel="0" collapsed="false">
      <c r="A931" s="241"/>
    </row>
    <row r="932" customFormat="false" ht="11.25" hidden="false" customHeight="false" outlineLevel="0" collapsed="false">
      <c r="A932" s="241"/>
    </row>
    <row r="933" customFormat="false" ht="11.25" hidden="false" customHeight="false" outlineLevel="0" collapsed="false">
      <c r="A933" s="241"/>
    </row>
    <row r="934" customFormat="false" ht="11.25" hidden="false" customHeight="false" outlineLevel="0" collapsed="false">
      <c r="A934" s="241"/>
    </row>
    <row r="935" customFormat="false" ht="11.25" hidden="false" customHeight="false" outlineLevel="0" collapsed="false">
      <c r="A935" s="241"/>
    </row>
    <row r="936" customFormat="false" ht="11.25" hidden="false" customHeight="false" outlineLevel="0" collapsed="false">
      <c r="A936" s="241"/>
    </row>
    <row r="937" customFormat="false" ht="11.25" hidden="false" customHeight="false" outlineLevel="0" collapsed="false">
      <c r="A937" s="241"/>
    </row>
    <row r="938" customFormat="false" ht="11.25" hidden="false" customHeight="false" outlineLevel="0" collapsed="false">
      <c r="A938" s="241"/>
    </row>
    <row r="939" customFormat="false" ht="11.25" hidden="false" customHeight="false" outlineLevel="0" collapsed="false">
      <c r="A939" s="241"/>
    </row>
    <row r="940" customFormat="false" ht="11.25" hidden="false" customHeight="false" outlineLevel="0" collapsed="false">
      <c r="A940" s="241"/>
    </row>
    <row r="941" customFormat="false" ht="11.25" hidden="false" customHeight="false" outlineLevel="0" collapsed="false">
      <c r="A941" s="241"/>
    </row>
    <row r="942" customFormat="false" ht="11.25" hidden="false" customHeight="false" outlineLevel="0" collapsed="false">
      <c r="A942" s="241"/>
    </row>
    <row r="943" customFormat="false" ht="11.25" hidden="false" customHeight="false" outlineLevel="0" collapsed="false">
      <c r="A943" s="241"/>
    </row>
    <row r="944" customFormat="false" ht="11.25" hidden="false" customHeight="false" outlineLevel="0" collapsed="false">
      <c r="A944" s="241"/>
    </row>
    <row r="945" customFormat="false" ht="11.25" hidden="false" customHeight="false" outlineLevel="0" collapsed="false">
      <c r="A945" s="241"/>
    </row>
    <row r="946" customFormat="false" ht="11.25" hidden="false" customHeight="false" outlineLevel="0" collapsed="false">
      <c r="A946" s="241"/>
    </row>
    <row r="947" customFormat="false" ht="11.25" hidden="false" customHeight="false" outlineLevel="0" collapsed="false">
      <c r="A947" s="241"/>
    </row>
    <row r="948" customFormat="false" ht="11.25" hidden="false" customHeight="false" outlineLevel="0" collapsed="false">
      <c r="A948" s="241"/>
    </row>
    <row r="949" customFormat="false" ht="11.25" hidden="false" customHeight="false" outlineLevel="0" collapsed="false">
      <c r="A949" s="241"/>
    </row>
    <row r="950" customFormat="false" ht="11.25" hidden="false" customHeight="false" outlineLevel="0" collapsed="false">
      <c r="A950" s="241"/>
    </row>
    <row r="951" customFormat="false" ht="11.25" hidden="false" customHeight="false" outlineLevel="0" collapsed="false">
      <c r="A951" s="241"/>
    </row>
    <row r="952" customFormat="false" ht="11.25" hidden="false" customHeight="false" outlineLevel="0" collapsed="false">
      <c r="A952" s="241"/>
    </row>
    <row r="953" customFormat="false" ht="11.25" hidden="false" customHeight="false" outlineLevel="0" collapsed="false">
      <c r="A953" s="241"/>
    </row>
    <row r="954" customFormat="false" ht="11.25" hidden="false" customHeight="false" outlineLevel="0" collapsed="false">
      <c r="A954" s="241"/>
    </row>
    <row r="955" customFormat="false" ht="11.25" hidden="false" customHeight="false" outlineLevel="0" collapsed="false">
      <c r="A955" s="241"/>
    </row>
    <row r="956" customFormat="false" ht="11.25" hidden="false" customHeight="false" outlineLevel="0" collapsed="false">
      <c r="A956" s="241"/>
    </row>
    <row r="957" customFormat="false" ht="11.25" hidden="false" customHeight="false" outlineLevel="0" collapsed="false">
      <c r="A957" s="241"/>
    </row>
    <row r="958" customFormat="false" ht="11.25" hidden="false" customHeight="false" outlineLevel="0" collapsed="false">
      <c r="A958" s="241"/>
    </row>
    <row r="959" customFormat="false" ht="11.25" hidden="false" customHeight="false" outlineLevel="0" collapsed="false">
      <c r="A959" s="241"/>
    </row>
    <row r="960" customFormat="false" ht="11.25" hidden="false" customHeight="false" outlineLevel="0" collapsed="false">
      <c r="A960" s="241"/>
    </row>
    <row r="961" customFormat="false" ht="11.25" hidden="false" customHeight="false" outlineLevel="0" collapsed="false">
      <c r="A961" s="241"/>
    </row>
    <row r="962" customFormat="false" ht="11.25" hidden="false" customHeight="false" outlineLevel="0" collapsed="false">
      <c r="A962" s="241"/>
    </row>
    <row r="963" customFormat="false" ht="11.25" hidden="false" customHeight="false" outlineLevel="0" collapsed="false">
      <c r="A963" s="241"/>
    </row>
    <row r="964" customFormat="false" ht="11.25" hidden="false" customHeight="false" outlineLevel="0" collapsed="false">
      <c r="A964" s="241"/>
    </row>
    <row r="965" customFormat="false" ht="11.25" hidden="false" customHeight="false" outlineLevel="0" collapsed="false">
      <c r="A965" s="241"/>
    </row>
    <row r="966" customFormat="false" ht="11.25" hidden="false" customHeight="false" outlineLevel="0" collapsed="false">
      <c r="A966" s="241"/>
    </row>
    <row r="967" customFormat="false" ht="11.25" hidden="false" customHeight="false" outlineLevel="0" collapsed="false">
      <c r="A967" s="241"/>
    </row>
    <row r="968" customFormat="false" ht="11.25" hidden="false" customHeight="false" outlineLevel="0" collapsed="false">
      <c r="A968" s="241"/>
    </row>
    <row r="969" customFormat="false" ht="11.25" hidden="false" customHeight="false" outlineLevel="0" collapsed="false">
      <c r="A969" s="241"/>
    </row>
    <row r="970" customFormat="false" ht="11.25" hidden="false" customHeight="false" outlineLevel="0" collapsed="false">
      <c r="A970" s="241"/>
    </row>
    <row r="971" customFormat="false" ht="11.25" hidden="false" customHeight="false" outlineLevel="0" collapsed="false">
      <c r="A971" s="241"/>
    </row>
    <row r="972" customFormat="false" ht="11.25" hidden="false" customHeight="false" outlineLevel="0" collapsed="false">
      <c r="A972" s="241"/>
    </row>
    <row r="973" customFormat="false" ht="11.25" hidden="false" customHeight="false" outlineLevel="0" collapsed="false">
      <c r="A973" s="241"/>
    </row>
    <row r="974" customFormat="false" ht="11.25" hidden="false" customHeight="false" outlineLevel="0" collapsed="false">
      <c r="A974" s="241"/>
    </row>
    <row r="975" customFormat="false" ht="11.25" hidden="false" customHeight="false" outlineLevel="0" collapsed="false">
      <c r="A975" s="241"/>
    </row>
    <row r="976" customFormat="false" ht="11.25" hidden="false" customHeight="false" outlineLevel="0" collapsed="false">
      <c r="A976" s="241"/>
    </row>
    <row r="977" customFormat="false" ht="11.25" hidden="false" customHeight="false" outlineLevel="0" collapsed="false">
      <c r="A977" s="241"/>
    </row>
    <row r="978" customFormat="false" ht="11.25" hidden="false" customHeight="false" outlineLevel="0" collapsed="false">
      <c r="A978" s="241"/>
    </row>
    <row r="979" customFormat="false" ht="11.25" hidden="false" customHeight="false" outlineLevel="0" collapsed="false">
      <c r="A979" s="241"/>
    </row>
    <row r="980" customFormat="false" ht="11.25" hidden="false" customHeight="false" outlineLevel="0" collapsed="false">
      <c r="A980" s="241"/>
    </row>
    <row r="981" customFormat="false" ht="11.25" hidden="false" customHeight="false" outlineLevel="0" collapsed="false">
      <c r="A981" s="241"/>
    </row>
    <row r="982" customFormat="false" ht="11.25" hidden="false" customHeight="false" outlineLevel="0" collapsed="false">
      <c r="A982" s="241"/>
    </row>
    <row r="983" customFormat="false" ht="11.25" hidden="false" customHeight="false" outlineLevel="0" collapsed="false">
      <c r="A983" s="241"/>
    </row>
    <row r="984" customFormat="false" ht="11.25" hidden="false" customHeight="false" outlineLevel="0" collapsed="false">
      <c r="A984" s="241"/>
    </row>
    <row r="985" customFormat="false" ht="11.25" hidden="false" customHeight="false" outlineLevel="0" collapsed="false">
      <c r="A985" s="241"/>
    </row>
    <row r="986" customFormat="false" ht="11.25" hidden="false" customHeight="false" outlineLevel="0" collapsed="false">
      <c r="A986" s="241"/>
    </row>
    <row r="987" customFormat="false" ht="11.25" hidden="false" customHeight="false" outlineLevel="0" collapsed="false">
      <c r="A987" s="241"/>
    </row>
    <row r="988" customFormat="false" ht="11.25" hidden="false" customHeight="false" outlineLevel="0" collapsed="false">
      <c r="A988" s="241"/>
    </row>
    <row r="989" customFormat="false" ht="11.25" hidden="false" customHeight="false" outlineLevel="0" collapsed="false">
      <c r="A989" s="241"/>
    </row>
    <row r="990" customFormat="false" ht="11.25" hidden="false" customHeight="false" outlineLevel="0" collapsed="false">
      <c r="A990" s="241"/>
    </row>
    <row r="991" customFormat="false" ht="11.25" hidden="false" customHeight="false" outlineLevel="0" collapsed="false">
      <c r="A991" s="241"/>
    </row>
    <row r="992" customFormat="false" ht="11.25" hidden="false" customHeight="false" outlineLevel="0" collapsed="false">
      <c r="A992" s="241"/>
    </row>
    <row r="993" customFormat="false" ht="11.25" hidden="false" customHeight="false" outlineLevel="0" collapsed="false">
      <c r="A993" s="241"/>
    </row>
    <row r="994" customFormat="false" ht="11.25" hidden="false" customHeight="false" outlineLevel="0" collapsed="false">
      <c r="A994" s="241"/>
    </row>
    <row r="995" customFormat="false" ht="11.25" hidden="false" customHeight="false" outlineLevel="0" collapsed="false">
      <c r="A995" s="241"/>
    </row>
    <row r="996" customFormat="false" ht="11.25" hidden="false" customHeight="false" outlineLevel="0" collapsed="false">
      <c r="A996" s="241"/>
    </row>
    <row r="997" customFormat="false" ht="11.25" hidden="false" customHeight="false" outlineLevel="0" collapsed="false">
      <c r="A997" s="241"/>
    </row>
    <row r="998" customFormat="false" ht="11.25" hidden="false" customHeight="false" outlineLevel="0" collapsed="false">
      <c r="A998" s="241"/>
    </row>
    <row r="999" customFormat="false" ht="11.25" hidden="false" customHeight="false" outlineLevel="0" collapsed="false">
      <c r="A999" s="241"/>
    </row>
    <row r="1000" customFormat="false" ht="11.25" hidden="false" customHeight="false" outlineLevel="0" collapsed="false">
      <c r="A1000" s="241"/>
    </row>
    <row r="1001" customFormat="false" ht="11.25" hidden="false" customHeight="false" outlineLevel="0" collapsed="false">
      <c r="A1001" s="241"/>
    </row>
    <row r="1002" customFormat="false" ht="11.25" hidden="false" customHeight="false" outlineLevel="0" collapsed="false">
      <c r="A1002" s="241"/>
    </row>
    <row r="1003" customFormat="false" ht="11.25" hidden="false" customHeight="false" outlineLevel="0" collapsed="false">
      <c r="A1003" s="241"/>
    </row>
    <row r="1004" customFormat="false" ht="11.25" hidden="false" customHeight="false" outlineLevel="0" collapsed="false">
      <c r="A1004" s="241"/>
    </row>
    <row r="1005" customFormat="false" ht="11.25" hidden="false" customHeight="false" outlineLevel="0" collapsed="false">
      <c r="A1005" s="241"/>
    </row>
    <row r="1006" customFormat="false" ht="11.25" hidden="false" customHeight="false" outlineLevel="0" collapsed="false">
      <c r="A1006" s="241"/>
    </row>
    <row r="1007" customFormat="false" ht="11.25" hidden="false" customHeight="false" outlineLevel="0" collapsed="false">
      <c r="A1007" s="241"/>
    </row>
    <row r="1008" customFormat="false" ht="11.25" hidden="false" customHeight="false" outlineLevel="0" collapsed="false">
      <c r="A1008" s="241"/>
    </row>
    <row r="1009" customFormat="false" ht="11.25" hidden="false" customHeight="false" outlineLevel="0" collapsed="false">
      <c r="A1009" s="241"/>
    </row>
    <row r="1010" customFormat="false" ht="11.25" hidden="false" customHeight="false" outlineLevel="0" collapsed="false">
      <c r="A1010" s="241"/>
    </row>
    <row r="1011" customFormat="false" ht="11.25" hidden="false" customHeight="false" outlineLevel="0" collapsed="false">
      <c r="A1011" s="241"/>
    </row>
    <row r="1012" customFormat="false" ht="11.25" hidden="false" customHeight="false" outlineLevel="0" collapsed="false">
      <c r="A1012" s="241"/>
    </row>
    <row r="1013" customFormat="false" ht="11.25" hidden="false" customHeight="false" outlineLevel="0" collapsed="false">
      <c r="A1013" s="241"/>
    </row>
    <row r="1014" customFormat="false" ht="11.25" hidden="false" customHeight="false" outlineLevel="0" collapsed="false">
      <c r="A1014" s="241"/>
    </row>
    <row r="1015" customFormat="false" ht="11.25" hidden="false" customHeight="false" outlineLevel="0" collapsed="false">
      <c r="A1015" s="241"/>
    </row>
    <row r="1016" customFormat="false" ht="11.25" hidden="false" customHeight="false" outlineLevel="0" collapsed="false">
      <c r="A1016" s="241"/>
    </row>
    <row r="1017" customFormat="false" ht="11.25" hidden="false" customHeight="false" outlineLevel="0" collapsed="false">
      <c r="A1017" s="241"/>
    </row>
    <row r="1018" customFormat="false" ht="11.25" hidden="false" customHeight="false" outlineLevel="0" collapsed="false">
      <c r="A1018" s="241"/>
    </row>
    <row r="1019" customFormat="false" ht="11.25" hidden="false" customHeight="false" outlineLevel="0" collapsed="false">
      <c r="A1019" s="241"/>
    </row>
    <row r="1020" customFormat="false" ht="11.25" hidden="false" customHeight="false" outlineLevel="0" collapsed="false">
      <c r="A1020" s="241"/>
    </row>
    <row r="1021" customFormat="false" ht="11.25" hidden="false" customHeight="false" outlineLevel="0" collapsed="false">
      <c r="A1021" s="241"/>
    </row>
    <row r="1022" customFormat="false" ht="11.25" hidden="false" customHeight="false" outlineLevel="0" collapsed="false">
      <c r="A1022" s="241"/>
    </row>
    <row r="1023" customFormat="false" ht="11.25" hidden="false" customHeight="false" outlineLevel="0" collapsed="false">
      <c r="A1023" s="241"/>
    </row>
    <row r="1024" customFormat="false" ht="11.25" hidden="false" customHeight="false" outlineLevel="0" collapsed="false">
      <c r="A1024" s="241"/>
    </row>
    <row r="1025" customFormat="false" ht="11.25" hidden="false" customHeight="false" outlineLevel="0" collapsed="false">
      <c r="A1025" s="241"/>
    </row>
    <row r="1026" customFormat="false" ht="11.25" hidden="false" customHeight="false" outlineLevel="0" collapsed="false">
      <c r="A1026" s="241"/>
    </row>
    <row r="1027" customFormat="false" ht="11.25" hidden="false" customHeight="false" outlineLevel="0" collapsed="false">
      <c r="A1027" s="241"/>
    </row>
    <row r="1028" customFormat="false" ht="11.25" hidden="false" customHeight="false" outlineLevel="0" collapsed="false">
      <c r="A1028" s="241"/>
    </row>
    <row r="1029" customFormat="false" ht="11.25" hidden="false" customHeight="false" outlineLevel="0" collapsed="false">
      <c r="A1029" s="241"/>
    </row>
    <row r="1030" customFormat="false" ht="11.25" hidden="false" customHeight="false" outlineLevel="0" collapsed="false">
      <c r="A1030" s="241"/>
    </row>
    <row r="1031" customFormat="false" ht="11.25" hidden="false" customHeight="false" outlineLevel="0" collapsed="false">
      <c r="A1031" s="241"/>
    </row>
    <row r="1032" customFormat="false" ht="11.25" hidden="false" customHeight="false" outlineLevel="0" collapsed="false">
      <c r="A1032" s="241"/>
    </row>
    <row r="1033" customFormat="false" ht="11.25" hidden="false" customHeight="false" outlineLevel="0" collapsed="false">
      <c r="A1033" s="241"/>
    </row>
    <row r="1034" customFormat="false" ht="11.25" hidden="false" customHeight="false" outlineLevel="0" collapsed="false">
      <c r="A1034" s="241"/>
    </row>
    <row r="1035" customFormat="false" ht="11.25" hidden="false" customHeight="false" outlineLevel="0" collapsed="false">
      <c r="A1035" s="241"/>
    </row>
    <row r="1036" customFormat="false" ht="11.25" hidden="false" customHeight="false" outlineLevel="0" collapsed="false">
      <c r="A1036" s="241"/>
    </row>
    <row r="1037" customFormat="false" ht="11.25" hidden="false" customHeight="false" outlineLevel="0" collapsed="false">
      <c r="A1037" s="241"/>
    </row>
    <row r="1038" customFormat="false" ht="11.25" hidden="false" customHeight="false" outlineLevel="0" collapsed="false">
      <c r="A1038" s="241"/>
    </row>
    <row r="1039" customFormat="false" ht="11.25" hidden="false" customHeight="false" outlineLevel="0" collapsed="false">
      <c r="A1039" s="241"/>
    </row>
    <row r="1040" customFormat="false" ht="11.25" hidden="false" customHeight="false" outlineLevel="0" collapsed="false">
      <c r="A1040" s="241"/>
    </row>
    <row r="1041" customFormat="false" ht="11.25" hidden="false" customHeight="false" outlineLevel="0" collapsed="false">
      <c r="A1041" s="241"/>
    </row>
    <row r="1042" customFormat="false" ht="11.25" hidden="false" customHeight="false" outlineLevel="0" collapsed="false">
      <c r="A1042" s="241"/>
    </row>
    <row r="1043" customFormat="false" ht="11.25" hidden="false" customHeight="false" outlineLevel="0" collapsed="false">
      <c r="A1043" s="241"/>
    </row>
    <row r="1044" customFormat="false" ht="11.25" hidden="false" customHeight="false" outlineLevel="0" collapsed="false">
      <c r="A1044" s="241"/>
    </row>
    <row r="1045" customFormat="false" ht="11.25" hidden="false" customHeight="false" outlineLevel="0" collapsed="false">
      <c r="A1045" s="241"/>
    </row>
    <row r="1046" customFormat="false" ht="11.25" hidden="false" customHeight="false" outlineLevel="0" collapsed="false">
      <c r="A1046" s="241"/>
    </row>
    <row r="1047" customFormat="false" ht="11.25" hidden="false" customHeight="false" outlineLevel="0" collapsed="false">
      <c r="A1047" s="241"/>
    </row>
    <row r="1048" customFormat="false" ht="11.25" hidden="false" customHeight="false" outlineLevel="0" collapsed="false">
      <c r="A1048" s="241"/>
    </row>
    <row r="1049" customFormat="false" ht="11.25" hidden="false" customHeight="false" outlineLevel="0" collapsed="false">
      <c r="A1049" s="241"/>
    </row>
    <row r="1050" customFormat="false" ht="11.25" hidden="false" customHeight="false" outlineLevel="0" collapsed="false">
      <c r="A1050" s="241"/>
    </row>
    <row r="1051" customFormat="false" ht="11.25" hidden="false" customHeight="false" outlineLevel="0" collapsed="false">
      <c r="A1051" s="241"/>
    </row>
    <row r="1052" customFormat="false" ht="11.25" hidden="false" customHeight="false" outlineLevel="0" collapsed="false">
      <c r="A1052" s="241"/>
    </row>
    <row r="1053" customFormat="false" ht="11.25" hidden="false" customHeight="false" outlineLevel="0" collapsed="false">
      <c r="A1053" s="241"/>
    </row>
    <row r="1054" customFormat="false" ht="11.25" hidden="false" customHeight="false" outlineLevel="0" collapsed="false">
      <c r="A1054" s="241"/>
    </row>
    <row r="1055" customFormat="false" ht="11.25" hidden="false" customHeight="false" outlineLevel="0" collapsed="false">
      <c r="A1055" s="241"/>
    </row>
    <row r="1056" customFormat="false" ht="11.25" hidden="false" customHeight="false" outlineLevel="0" collapsed="false">
      <c r="A1056" s="241"/>
    </row>
    <row r="1057" customFormat="false" ht="11.25" hidden="false" customHeight="false" outlineLevel="0" collapsed="false">
      <c r="A1057" s="241"/>
    </row>
    <row r="1058" customFormat="false" ht="11.25" hidden="false" customHeight="false" outlineLevel="0" collapsed="false">
      <c r="A1058" s="241"/>
    </row>
    <row r="1059" customFormat="false" ht="11.25" hidden="false" customHeight="false" outlineLevel="0" collapsed="false">
      <c r="A1059" s="241"/>
    </row>
    <row r="1060" customFormat="false" ht="11.25" hidden="false" customHeight="false" outlineLevel="0" collapsed="false">
      <c r="A1060" s="241"/>
    </row>
    <row r="1061" customFormat="false" ht="11.25" hidden="false" customHeight="false" outlineLevel="0" collapsed="false">
      <c r="A1061" s="241"/>
    </row>
    <row r="1062" customFormat="false" ht="11.25" hidden="false" customHeight="false" outlineLevel="0" collapsed="false">
      <c r="A1062" s="241"/>
    </row>
    <row r="1063" customFormat="false" ht="11.25" hidden="false" customHeight="false" outlineLevel="0" collapsed="false">
      <c r="A1063" s="241"/>
    </row>
    <row r="1064" customFormat="false" ht="11.25" hidden="false" customHeight="false" outlineLevel="0" collapsed="false">
      <c r="A1064" s="241"/>
    </row>
    <row r="1065" customFormat="false" ht="11.25" hidden="false" customHeight="false" outlineLevel="0" collapsed="false">
      <c r="A1065" s="241"/>
    </row>
    <row r="1066" customFormat="false" ht="11.25" hidden="false" customHeight="false" outlineLevel="0" collapsed="false">
      <c r="A1066" s="241"/>
    </row>
    <row r="1067" customFormat="false" ht="11.25" hidden="false" customHeight="false" outlineLevel="0" collapsed="false">
      <c r="A1067" s="24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4" width="9.13"/>
    <col collapsed="false" customWidth="false" hidden="false" outlineLevel="0" max="6" min="2" style="240" width="9.13"/>
    <col collapsed="false" customWidth="false" hidden="false" outlineLevel="0" max="257" min="7" style="174" width="9.13"/>
  </cols>
  <sheetData>
    <row r="1" customFormat="false" ht="45.75" hidden="false" customHeight="true" outlineLevel="0" collapsed="false">
      <c r="A1" s="241" t="n">
        <v>37193</v>
      </c>
      <c r="D1" s="241" t="n">
        <v>37193</v>
      </c>
      <c r="J1" s="174" t="s">
        <v>27</v>
      </c>
      <c r="P1" s="241" t="n">
        <v>37193</v>
      </c>
    </row>
    <row r="2" customFormat="false" ht="11.25" hidden="false" customHeight="false" outlineLevel="0" collapsed="false">
      <c r="A2" s="242"/>
      <c r="B2" s="243" t="s">
        <v>95</v>
      </c>
      <c r="C2" s="243" t="s">
        <v>12</v>
      </c>
      <c r="D2" s="243" t="s">
        <v>96</v>
      </c>
      <c r="E2" s="243" t="s">
        <v>97</v>
      </c>
      <c r="F2" s="243" t="s">
        <v>98</v>
      </c>
      <c r="G2" s="244"/>
      <c r="H2" s="244" t="s">
        <v>95</v>
      </c>
      <c r="I2" s="244" t="s">
        <v>12</v>
      </c>
      <c r="J2" s="244" t="s">
        <v>96</v>
      </c>
      <c r="K2" s="244" t="s">
        <v>97</v>
      </c>
      <c r="L2" s="244" t="s">
        <v>98</v>
      </c>
      <c r="M2" s="244"/>
      <c r="N2" s="244" t="s">
        <v>95</v>
      </c>
      <c r="O2" s="244" t="s">
        <v>12</v>
      </c>
      <c r="P2" s="244" t="s">
        <v>96</v>
      </c>
      <c r="Q2" s="244" t="s">
        <v>97</v>
      </c>
      <c r="R2" s="244" t="s">
        <v>98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  <c r="IW2" s="244"/>
    </row>
    <row r="3" customFormat="false" ht="11.25" hidden="true" customHeight="false" outlineLevel="0" collapsed="false">
      <c r="A3" s="245" t="n">
        <v>36708</v>
      </c>
      <c r="B3" s="240" t="n">
        <v>0</v>
      </c>
      <c r="C3" s="240" t="n">
        <v>0</v>
      </c>
      <c r="D3" s="240" t="n">
        <v>0</v>
      </c>
      <c r="E3" s="240" t="n">
        <v>0</v>
      </c>
      <c r="F3" s="240" t="n">
        <v>0</v>
      </c>
      <c r="H3" s="246" t="n">
        <v>0</v>
      </c>
      <c r="I3" s="246" t="n">
        <v>0</v>
      </c>
      <c r="J3" s="246" t="n">
        <v>0</v>
      </c>
      <c r="K3" s="246" t="n">
        <v>0</v>
      </c>
      <c r="L3" s="246" t="n">
        <v>0</v>
      </c>
      <c r="N3" s="240" t="n">
        <v>0</v>
      </c>
      <c r="O3" s="240" t="n">
        <v>0</v>
      </c>
      <c r="P3" s="240" t="n">
        <v>0</v>
      </c>
      <c r="Q3" s="240" t="n">
        <v>0</v>
      </c>
      <c r="R3" s="240" t="n">
        <v>0</v>
      </c>
    </row>
    <row r="4" customFormat="false" ht="11.25" hidden="false" customHeight="false" outlineLevel="0" collapsed="false">
      <c r="A4" s="245" t="n">
        <v>36769</v>
      </c>
      <c r="B4" s="240" t="n">
        <v>0</v>
      </c>
      <c r="C4" s="240" t="n">
        <v>0</v>
      </c>
      <c r="D4" s="240" t="n">
        <v>0</v>
      </c>
      <c r="E4" s="240" t="n">
        <v>0</v>
      </c>
      <c r="F4" s="240" t="n">
        <v>0</v>
      </c>
      <c r="H4" s="246" t="n">
        <v>0</v>
      </c>
      <c r="I4" s="246" t="n">
        <v>0</v>
      </c>
      <c r="J4" s="246" t="n">
        <v>0</v>
      </c>
      <c r="K4" s="246" t="n">
        <v>0</v>
      </c>
      <c r="L4" s="246" t="n">
        <v>0</v>
      </c>
      <c r="N4" s="240" t="n">
        <v>0</v>
      </c>
      <c r="O4" s="240" t="n">
        <v>0</v>
      </c>
      <c r="P4" s="240" t="n">
        <v>0</v>
      </c>
      <c r="Q4" s="240" t="n">
        <v>0</v>
      </c>
      <c r="R4" s="240" t="n">
        <v>0</v>
      </c>
    </row>
    <row r="5" customFormat="false" ht="11.25" hidden="false" customHeight="false" outlineLevel="0" collapsed="false">
      <c r="A5" s="245" t="n">
        <v>36799</v>
      </c>
      <c r="B5" s="240" t="n">
        <v>0</v>
      </c>
      <c r="C5" s="240" t="n">
        <v>0</v>
      </c>
      <c r="D5" s="240" t="n">
        <v>0</v>
      </c>
      <c r="E5" s="240" t="n">
        <v>0</v>
      </c>
      <c r="F5" s="240" t="n">
        <v>0</v>
      </c>
      <c r="H5" s="246" t="n">
        <v>0</v>
      </c>
      <c r="I5" s="246" t="n">
        <v>0</v>
      </c>
      <c r="J5" s="246" t="n">
        <v>0</v>
      </c>
      <c r="K5" s="246" t="n">
        <v>0</v>
      </c>
      <c r="L5" s="246" t="n">
        <v>0</v>
      </c>
      <c r="N5" s="240" t="n">
        <v>0</v>
      </c>
      <c r="O5" s="240" t="n">
        <v>0</v>
      </c>
      <c r="P5" s="240" t="n">
        <v>0</v>
      </c>
      <c r="Q5" s="240" t="n">
        <v>0</v>
      </c>
      <c r="R5" s="240" t="n">
        <v>0</v>
      </c>
    </row>
    <row r="6" customFormat="false" ht="11.25" hidden="false" customHeight="false" outlineLevel="0" collapsed="false">
      <c r="A6" s="245" t="n">
        <v>36830</v>
      </c>
      <c r="B6" s="240" t="n">
        <v>0</v>
      </c>
      <c r="C6" s="240" t="n">
        <v>0</v>
      </c>
      <c r="D6" s="240" t="n">
        <v>0</v>
      </c>
      <c r="E6" s="240" t="n">
        <v>0</v>
      </c>
      <c r="F6" s="240" t="n">
        <v>0</v>
      </c>
      <c r="H6" s="246" t="n">
        <v>0</v>
      </c>
      <c r="I6" s="246" t="n">
        <v>0</v>
      </c>
      <c r="J6" s="246" t="n">
        <v>0</v>
      </c>
      <c r="K6" s="246" t="n">
        <v>0</v>
      </c>
      <c r="L6" s="246" t="n">
        <v>0</v>
      </c>
      <c r="N6" s="240" t="n">
        <v>0</v>
      </c>
      <c r="O6" s="240" t="n">
        <v>0</v>
      </c>
      <c r="P6" s="240" t="n">
        <v>0</v>
      </c>
      <c r="Q6" s="240" t="n">
        <v>0</v>
      </c>
      <c r="R6" s="240" t="n">
        <v>0</v>
      </c>
    </row>
    <row r="7" customFormat="false" ht="11.25" hidden="false" customHeight="false" outlineLevel="0" collapsed="false">
      <c r="A7" s="245" t="n">
        <v>36860</v>
      </c>
      <c r="B7" s="240" t="n">
        <v>0</v>
      </c>
      <c r="C7" s="240" t="n">
        <v>0</v>
      </c>
      <c r="D7" s="240" t="n">
        <v>0</v>
      </c>
      <c r="E7" s="240" t="n">
        <v>0</v>
      </c>
      <c r="F7" s="240" t="n">
        <v>0</v>
      </c>
      <c r="H7" s="246" t="n">
        <v>0</v>
      </c>
      <c r="I7" s="246" t="n">
        <v>0</v>
      </c>
      <c r="J7" s="246" t="n">
        <v>0</v>
      </c>
      <c r="K7" s="246" t="n">
        <v>0</v>
      </c>
      <c r="L7" s="246" t="n">
        <v>0</v>
      </c>
      <c r="N7" s="240" t="n">
        <v>0</v>
      </c>
      <c r="O7" s="240" t="n">
        <v>0</v>
      </c>
      <c r="P7" s="240" t="n">
        <v>0</v>
      </c>
      <c r="Q7" s="240" t="n">
        <v>0</v>
      </c>
      <c r="R7" s="240" t="n">
        <v>0</v>
      </c>
    </row>
    <row r="8" customFormat="false" ht="11.25" hidden="false" customHeight="false" outlineLevel="0" collapsed="false">
      <c r="A8" s="245" t="n">
        <v>36891</v>
      </c>
      <c r="B8" s="240" t="n">
        <v>0</v>
      </c>
      <c r="C8" s="240" t="n">
        <v>0</v>
      </c>
      <c r="D8" s="240" t="n">
        <v>0</v>
      </c>
      <c r="E8" s="240" t="n">
        <v>0</v>
      </c>
      <c r="F8" s="240" t="n">
        <v>0</v>
      </c>
      <c r="H8" s="246" t="n">
        <v>0</v>
      </c>
      <c r="I8" s="246" t="n">
        <v>0</v>
      </c>
      <c r="J8" s="246" t="n">
        <v>0</v>
      </c>
      <c r="K8" s="246" t="n">
        <v>0</v>
      </c>
      <c r="L8" s="246" t="n">
        <v>0</v>
      </c>
      <c r="N8" s="240" t="n">
        <v>0</v>
      </c>
      <c r="O8" s="240" t="n">
        <v>0</v>
      </c>
      <c r="P8" s="240" t="n">
        <v>0</v>
      </c>
      <c r="Q8" s="240" t="n">
        <v>0</v>
      </c>
      <c r="R8" s="240" t="n">
        <v>0</v>
      </c>
    </row>
    <row r="9" customFormat="false" ht="11.25" hidden="false" customHeight="false" outlineLevel="0" collapsed="false">
      <c r="A9" s="245" t="n">
        <v>36922</v>
      </c>
      <c r="B9" s="240" t="n">
        <v>0</v>
      </c>
      <c r="C9" s="240" t="n">
        <v>0</v>
      </c>
      <c r="D9" s="240" t="n">
        <v>0</v>
      </c>
      <c r="E9" s="240" t="n">
        <v>0</v>
      </c>
      <c r="F9" s="240" t="n">
        <v>0</v>
      </c>
      <c r="H9" s="246" t="n">
        <v>0</v>
      </c>
      <c r="I9" s="246" t="n">
        <v>0</v>
      </c>
      <c r="J9" s="246" t="n">
        <v>0</v>
      </c>
      <c r="K9" s="246" t="n">
        <v>0</v>
      </c>
      <c r="L9" s="246" t="n">
        <v>0</v>
      </c>
      <c r="N9" s="240" t="n">
        <v>0</v>
      </c>
      <c r="O9" s="240" t="n">
        <v>0</v>
      </c>
      <c r="P9" s="240" t="n">
        <v>0</v>
      </c>
      <c r="Q9" s="240" t="n">
        <v>0</v>
      </c>
      <c r="R9" s="240" t="n">
        <v>0</v>
      </c>
    </row>
    <row r="10" customFormat="false" ht="11.25" hidden="false" customHeight="false" outlineLevel="0" collapsed="false">
      <c r="A10" s="245" t="n">
        <v>36950</v>
      </c>
      <c r="B10" s="240" t="n">
        <v>0</v>
      </c>
      <c r="C10" s="240" t="n">
        <v>0</v>
      </c>
      <c r="D10" s="240" t="n">
        <v>0</v>
      </c>
      <c r="E10" s="240" t="n">
        <v>0</v>
      </c>
      <c r="F10" s="240" t="n">
        <v>0</v>
      </c>
      <c r="H10" s="246" t="n">
        <v>0</v>
      </c>
      <c r="I10" s="246" t="n">
        <v>0</v>
      </c>
      <c r="J10" s="246" t="n">
        <v>0</v>
      </c>
      <c r="K10" s="246" t="n">
        <v>0</v>
      </c>
      <c r="L10" s="246" t="n">
        <v>0</v>
      </c>
      <c r="N10" s="240" t="n">
        <v>0</v>
      </c>
      <c r="O10" s="240" t="n">
        <v>0</v>
      </c>
      <c r="P10" s="240" t="n">
        <v>0</v>
      </c>
      <c r="Q10" s="240" t="n">
        <v>0</v>
      </c>
      <c r="R10" s="240" t="n">
        <v>0</v>
      </c>
    </row>
    <row r="11" customFormat="false" ht="11.25" hidden="false" customHeight="false" outlineLevel="0" collapsed="false">
      <c r="A11" s="245" t="n">
        <v>36981</v>
      </c>
      <c r="B11" s="240" t="n">
        <v>0</v>
      </c>
      <c r="C11" s="240" t="n">
        <v>0</v>
      </c>
      <c r="D11" s="240" t="n">
        <v>0</v>
      </c>
      <c r="E11" s="240" t="n">
        <v>0</v>
      </c>
      <c r="F11" s="240" t="n">
        <v>0</v>
      </c>
      <c r="H11" s="246" t="n">
        <v>0</v>
      </c>
      <c r="I11" s="246" t="n">
        <v>0</v>
      </c>
      <c r="J11" s="246" t="n">
        <v>0</v>
      </c>
      <c r="K11" s="246" t="n">
        <v>0</v>
      </c>
      <c r="L11" s="246" t="n">
        <v>0</v>
      </c>
      <c r="N11" s="240" t="n">
        <v>0</v>
      </c>
      <c r="O11" s="240" t="n">
        <v>0</v>
      </c>
      <c r="P11" s="240" t="n">
        <v>0</v>
      </c>
      <c r="Q11" s="240" t="n">
        <v>0</v>
      </c>
      <c r="R11" s="240" t="n">
        <v>0</v>
      </c>
    </row>
    <row r="12" customFormat="false" ht="11.25" hidden="false" customHeight="false" outlineLevel="0" collapsed="false">
      <c r="A12" s="245" t="n">
        <v>37011</v>
      </c>
      <c r="B12" s="240" t="n">
        <v>0</v>
      </c>
      <c r="C12" s="240" t="n">
        <v>0</v>
      </c>
      <c r="D12" s="240" t="n">
        <v>0</v>
      </c>
      <c r="E12" s="240" t="n">
        <v>0</v>
      </c>
      <c r="F12" s="240" t="n">
        <v>0</v>
      </c>
      <c r="H12" s="246" t="n">
        <v>0</v>
      </c>
      <c r="I12" s="246" t="n">
        <v>0</v>
      </c>
      <c r="J12" s="246" t="n">
        <v>0</v>
      </c>
      <c r="K12" s="246" t="n">
        <v>0</v>
      </c>
      <c r="L12" s="246" t="n">
        <v>0</v>
      </c>
      <c r="N12" s="240" t="n">
        <v>0</v>
      </c>
      <c r="O12" s="240" t="n">
        <v>0</v>
      </c>
      <c r="P12" s="240" t="n">
        <v>0</v>
      </c>
      <c r="Q12" s="240" t="n">
        <v>0</v>
      </c>
      <c r="R12" s="240" t="n">
        <v>0</v>
      </c>
    </row>
    <row r="13" customFormat="false" ht="12.75" hidden="false" customHeight="true" outlineLevel="0" collapsed="false">
      <c r="A13" s="245" t="n">
        <v>37042</v>
      </c>
      <c r="B13" s="240" t="n">
        <v>0</v>
      </c>
      <c r="C13" s="240" t="n">
        <v>0</v>
      </c>
      <c r="D13" s="240" t="n">
        <v>0</v>
      </c>
      <c r="E13" s="240" t="n">
        <v>0</v>
      </c>
      <c r="F13" s="240" t="n">
        <v>0</v>
      </c>
      <c r="H13" s="246" t="n">
        <v>0</v>
      </c>
      <c r="I13" s="246" t="n">
        <v>0</v>
      </c>
      <c r="J13" s="246" t="n">
        <v>0</v>
      </c>
      <c r="K13" s="246" t="n">
        <v>0</v>
      </c>
      <c r="L13" s="246" t="n">
        <v>0</v>
      </c>
      <c r="N13" s="240" t="n">
        <v>0</v>
      </c>
      <c r="O13" s="240" t="n">
        <v>0</v>
      </c>
      <c r="P13" s="240" t="n">
        <v>0</v>
      </c>
      <c r="Q13" s="240" t="n">
        <v>0</v>
      </c>
      <c r="R13" s="240" t="n">
        <v>0</v>
      </c>
    </row>
    <row r="14" customFormat="false" ht="12.75" hidden="false" customHeight="true" outlineLevel="0" collapsed="false">
      <c r="A14" s="245" t="n">
        <v>37072</v>
      </c>
      <c r="B14" s="240" t="n">
        <v>0</v>
      </c>
      <c r="C14" s="240" t="n">
        <v>0</v>
      </c>
      <c r="D14" s="240" t="n">
        <v>0</v>
      </c>
      <c r="E14" s="240" t="n">
        <v>0</v>
      </c>
      <c r="F14" s="240" t="n">
        <v>0</v>
      </c>
      <c r="H14" s="246" t="n">
        <v>0</v>
      </c>
      <c r="I14" s="246" t="n">
        <v>0</v>
      </c>
      <c r="J14" s="246" t="n">
        <v>0</v>
      </c>
      <c r="K14" s="246" t="n">
        <v>0</v>
      </c>
      <c r="L14" s="246" t="n">
        <v>0</v>
      </c>
      <c r="N14" s="240" t="n">
        <v>0</v>
      </c>
      <c r="O14" s="240" t="n">
        <v>0</v>
      </c>
      <c r="P14" s="240" t="n">
        <v>0</v>
      </c>
      <c r="Q14" s="240" t="n">
        <v>0</v>
      </c>
      <c r="R14" s="240" t="n">
        <v>0</v>
      </c>
    </row>
    <row r="15" customFormat="false" ht="12.75" hidden="false" customHeight="true" outlineLevel="0" collapsed="false">
      <c r="A15" s="245" t="n">
        <v>37103</v>
      </c>
      <c r="B15" s="240" t="n">
        <v>0</v>
      </c>
      <c r="C15" s="240" t="n">
        <v>0</v>
      </c>
      <c r="D15" s="240" t="n">
        <v>0</v>
      </c>
      <c r="E15" s="240" t="n">
        <v>0</v>
      </c>
      <c r="F15" s="240" t="n">
        <v>0</v>
      </c>
      <c r="H15" s="246" t="n">
        <v>0</v>
      </c>
      <c r="I15" s="246" t="n">
        <v>0</v>
      </c>
      <c r="J15" s="246" t="n">
        <v>0</v>
      </c>
      <c r="K15" s="246" t="n">
        <v>0</v>
      </c>
      <c r="L15" s="246" t="n">
        <v>0</v>
      </c>
      <c r="N15" s="240" t="n">
        <v>0</v>
      </c>
      <c r="O15" s="240" t="n">
        <v>0</v>
      </c>
      <c r="P15" s="240" t="n">
        <v>0</v>
      </c>
      <c r="Q15" s="240" t="n">
        <v>0</v>
      </c>
      <c r="R15" s="240" t="n">
        <v>0</v>
      </c>
    </row>
    <row r="16" customFormat="false" ht="12.75" hidden="false" customHeight="true" outlineLevel="0" collapsed="false">
      <c r="A16" s="245" t="n">
        <v>37134</v>
      </c>
      <c r="B16" s="240" t="n">
        <v>0</v>
      </c>
      <c r="C16" s="240" t="n">
        <v>0</v>
      </c>
      <c r="D16" s="240" t="n">
        <v>0</v>
      </c>
      <c r="E16" s="240" t="n">
        <v>0</v>
      </c>
      <c r="F16" s="240" t="n">
        <v>0</v>
      </c>
      <c r="H16" s="246" t="n">
        <v>0</v>
      </c>
      <c r="I16" s="246" t="n">
        <v>0</v>
      </c>
      <c r="J16" s="246" t="n">
        <v>0</v>
      </c>
      <c r="K16" s="246" t="n">
        <v>0</v>
      </c>
      <c r="L16" s="246" t="n">
        <v>0</v>
      </c>
      <c r="N16" s="240" t="n">
        <v>0</v>
      </c>
      <c r="O16" s="240" t="n">
        <v>0</v>
      </c>
      <c r="P16" s="240" t="n">
        <v>0</v>
      </c>
      <c r="Q16" s="240" t="n">
        <v>0</v>
      </c>
      <c r="R16" s="240" t="n">
        <v>0</v>
      </c>
    </row>
    <row r="17" customFormat="false" ht="12.75" hidden="false" customHeight="true" outlineLevel="0" collapsed="false">
      <c r="A17" s="245" t="n">
        <v>37164</v>
      </c>
      <c r="B17" s="240" t="n">
        <v>0</v>
      </c>
      <c r="C17" s="240" t="n">
        <v>0</v>
      </c>
      <c r="D17" s="240" t="n">
        <v>0</v>
      </c>
      <c r="E17" s="240" t="n">
        <v>0</v>
      </c>
      <c r="F17" s="240" t="n">
        <v>0</v>
      </c>
      <c r="H17" s="246" t="n">
        <v>0</v>
      </c>
      <c r="I17" s="246" t="n">
        <v>0</v>
      </c>
      <c r="J17" s="246" t="n">
        <v>0</v>
      </c>
      <c r="K17" s="246" t="n">
        <v>0</v>
      </c>
      <c r="L17" s="246" t="n">
        <v>0</v>
      </c>
      <c r="N17" s="240" t="n">
        <v>0</v>
      </c>
      <c r="O17" s="240" t="n">
        <v>0</v>
      </c>
      <c r="P17" s="240" t="n">
        <v>0</v>
      </c>
      <c r="Q17" s="240" t="n">
        <v>0</v>
      </c>
      <c r="R17" s="240" t="n">
        <v>0</v>
      </c>
    </row>
    <row r="18" customFormat="false" ht="12.75" hidden="false" customHeight="true" outlineLevel="0" collapsed="false">
      <c r="A18" s="245" t="n">
        <v>37195</v>
      </c>
      <c r="B18" s="240" t="n">
        <v>29.25</v>
      </c>
      <c r="C18" s="240" t="n">
        <v>30</v>
      </c>
      <c r="D18" s="240" t="n">
        <v>25</v>
      </c>
      <c r="E18" s="240" t="n">
        <v>24.5</v>
      </c>
      <c r="F18" s="240" t="n">
        <v>27</v>
      </c>
      <c r="H18" s="246" t="n">
        <v>1.25</v>
      </c>
      <c r="I18" s="246" t="n">
        <v>1.2</v>
      </c>
      <c r="J18" s="246" t="n">
        <v>0</v>
      </c>
      <c r="K18" s="246" t="n">
        <v>0</v>
      </c>
      <c r="L18" s="246" t="n">
        <v>3.25</v>
      </c>
      <c r="N18" s="240" t="n">
        <v>28</v>
      </c>
      <c r="O18" s="240" t="n">
        <v>28.8</v>
      </c>
      <c r="P18" s="240" t="n">
        <v>25</v>
      </c>
      <c r="Q18" s="240" t="n">
        <v>24.5</v>
      </c>
      <c r="R18" s="240" t="n">
        <v>23.75</v>
      </c>
    </row>
    <row r="19" customFormat="false" ht="12.75" hidden="false" customHeight="true" outlineLevel="0" collapsed="false">
      <c r="A19" s="245" t="n">
        <v>37225</v>
      </c>
      <c r="B19" s="240" t="n">
        <v>33.188</v>
      </c>
      <c r="C19" s="240" t="n">
        <v>33</v>
      </c>
      <c r="D19" s="240" t="n">
        <v>28.163</v>
      </c>
      <c r="E19" s="240" t="n">
        <v>26.353</v>
      </c>
      <c r="F19" s="240" t="n">
        <v>24.937</v>
      </c>
      <c r="H19" s="246" t="n">
        <v>2.667</v>
      </c>
      <c r="I19" s="246" t="n">
        <v>2.667</v>
      </c>
      <c r="J19" s="246" t="n">
        <v>0</v>
      </c>
      <c r="K19" s="246" t="n">
        <v>2.88</v>
      </c>
      <c r="L19" s="246" t="n">
        <v>3.541</v>
      </c>
      <c r="N19" s="240" t="n">
        <v>30.521</v>
      </c>
      <c r="O19" s="240" t="n">
        <v>30.333</v>
      </c>
      <c r="P19" s="240" t="n">
        <v>28.163</v>
      </c>
      <c r="Q19" s="240" t="n">
        <v>23.473</v>
      </c>
      <c r="R19" s="240" t="n">
        <v>21.396</v>
      </c>
    </row>
    <row r="20" customFormat="false" ht="12.75" hidden="false" customHeight="true" outlineLevel="0" collapsed="false">
      <c r="A20" s="245" t="n">
        <v>37256</v>
      </c>
      <c r="B20" s="240" t="n">
        <v>31.032</v>
      </c>
      <c r="C20" s="240" t="n">
        <v>30.96</v>
      </c>
      <c r="D20" s="240" t="n">
        <v>31.379</v>
      </c>
      <c r="E20" s="240" t="n">
        <v>30.548</v>
      </c>
      <c r="F20" s="240" t="n">
        <v>26.895</v>
      </c>
      <c r="H20" s="246" t="n">
        <v>-0.944000000000003</v>
      </c>
      <c r="I20" s="246" t="n">
        <v>-0.943000000000001</v>
      </c>
      <c r="J20" s="246" t="n">
        <v>1.064</v>
      </c>
      <c r="K20" s="246" t="n">
        <v>2.54</v>
      </c>
      <c r="L20" s="246" t="n">
        <v>2.468</v>
      </c>
      <c r="N20" s="240" t="n">
        <v>31.976</v>
      </c>
      <c r="O20" s="240" t="n">
        <v>31.903</v>
      </c>
      <c r="P20" s="240" t="n">
        <v>30.315</v>
      </c>
      <c r="Q20" s="240" t="n">
        <v>28.008</v>
      </c>
      <c r="R20" s="240" t="n">
        <v>24.427</v>
      </c>
    </row>
    <row r="21" customFormat="false" ht="12.75" hidden="false" customHeight="true" outlineLevel="0" collapsed="false">
      <c r="A21" s="245" t="n">
        <v>37287</v>
      </c>
      <c r="B21" s="240" t="n">
        <v>31.194</v>
      </c>
      <c r="C21" s="240" t="n">
        <v>30.532</v>
      </c>
      <c r="D21" s="240" t="n">
        <v>31.133</v>
      </c>
      <c r="E21" s="240" t="n">
        <v>29.698</v>
      </c>
      <c r="F21" s="240" t="n">
        <v>26.875</v>
      </c>
      <c r="H21" s="246" t="n">
        <v>-0.125</v>
      </c>
      <c r="I21" s="246" t="n">
        <v>-0.125</v>
      </c>
      <c r="J21" s="246" t="n">
        <v>0.476000000000003</v>
      </c>
      <c r="K21" s="246" t="n">
        <v>1.831</v>
      </c>
      <c r="L21" s="246" t="n">
        <v>2.702</v>
      </c>
      <c r="N21" s="240" t="n">
        <v>31.319</v>
      </c>
      <c r="O21" s="240" t="n">
        <v>30.657</v>
      </c>
      <c r="P21" s="240" t="n">
        <v>30.657</v>
      </c>
      <c r="Q21" s="240" t="n">
        <v>27.867</v>
      </c>
      <c r="R21" s="240" t="n">
        <v>24.173</v>
      </c>
    </row>
    <row r="22" customFormat="false" ht="12.75" hidden="false" customHeight="true" outlineLevel="0" collapsed="false">
      <c r="A22" s="245" t="n">
        <v>37315</v>
      </c>
      <c r="B22" s="240" t="n">
        <v>28.714</v>
      </c>
      <c r="C22" s="240" t="n">
        <v>28.093</v>
      </c>
      <c r="D22" s="240" t="n">
        <v>30.911</v>
      </c>
      <c r="E22" s="240" t="n">
        <v>27.696</v>
      </c>
      <c r="F22" s="240" t="n">
        <v>25.5</v>
      </c>
      <c r="H22" s="246" t="n">
        <v>-0.856999999999999</v>
      </c>
      <c r="I22" s="246" t="n">
        <v>-0.856999999999999</v>
      </c>
      <c r="J22" s="246" t="n">
        <v>0.696999999999999</v>
      </c>
      <c r="K22" s="246" t="n">
        <v>1.607</v>
      </c>
      <c r="L22" s="246" t="n">
        <v>1.607</v>
      </c>
      <c r="N22" s="240" t="n">
        <v>29.571</v>
      </c>
      <c r="O22" s="240" t="n">
        <v>28.95</v>
      </c>
      <c r="P22" s="240" t="n">
        <v>30.214</v>
      </c>
      <c r="Q22" s="240" t="n">
        <v>26.089</v>
      </c>
      <c r="R22" s="240" t="n">
        <v>23.893</v>
      </c>
    </row>
    <row r="23" customFormat="false" ht="11.25" hidden="false" customHeight="false" outlineLevel="0" collapsed="false">
      <c r="A23" s="245" t="n">
        <v>37346</v>
      </c>
      <c r="B23" s="240" t="n">
        <v>24.597</v>
      </c>
      <c r="C23" s="240" t="n">
        <v>25.258</v>
      </c>
      <c r="D23" s="240" t="n">
        <v>29.427</v>
      </c>
      <c r="E23" s="240" t="n">
        <v>25.734</v>
      </c>
      <c r="F23" s="240" t="n">
        <v>24.234</v>
      </c>
      <c r="H23" s="246" t="n">
        <v>-0.181000000000001</v>
      </c>
      <c r="I23" s="246" t="n">
        <v>-0.181999999999999</v>
      </c>
      <c r="J23" s="246" t="n">
        <v>0.657000000000004</v>
      </c>
      <c r="K23" s="246" t="n">
        <v>0.718</v>
      </c>
      <c r="L23" s="246" t="n">
        <v>0.960000000000001</v>
      </c>
      <c r="N23" s="240" t="n">
        <v>24.778</v>
      </c>
      <c r="O23" s="240" t="n">
        <v>25.44</v>
      </c>
      <c r="P23" s="240" t="n">
        <v>28.77</v>
      </c>
      <c r="Q23" s="240" t="n">
        <v>25.016</v>
      </c>
      <c r="R23" s="240" t="n">
        <v>23.274</v>
      </c>
    </row>
    <row r="24" customFormat="false" ht="11.25" hidden="false" customHeight="false" outlineLevel="0" collapsed="false">
      <c r="A24" s="245" t="n">
        <v>37376</v>
      </c>
      <c r="B24" s="240" t="n">
        <v>20.35</v>
      </c>
      <c r="C24" s="240" t="n">
        <v>21.217</v>
      </c>
      <c r="D24" s="240" t="n">
        <v>24.567</v>
      </c>
      <c r="E24" s="240" t="n">
        <v>26.167</v>
      </c>
      <c r="F24" s="240" t="n">
        <v>24.767</v>
      </c>
      <c r="H24" s="246" t="n">
        <v>1.117</v>
      </c>
      <c r="I24" s="246" t="n">
        <v>1.117</v>
      </c>
      <c r="J24" s="246" t="n">
        <v>-0.350000000000001</v>
      </c>
      <c r="K24" s="246" t="n">
        <v>0.767000000000003</v>
      </c>
      <c r="L24" s="246" t="n">
        <v>0.867000000000001</v>
      </c>
      <c r="N24" s="240" t="n">
        <v>19.233</v>
      </c>
      <c r="O24" s="240" t="n">
        <v>20.1</v>
      </c>
      <c r="P24" s="240" t="n">
        <v>24.917</v>
      </c>
      <c r="Q24" s="240" t="n">
        <v>25.4</v>
      </c>
      <c r="R24" s="240" t="n">
        <v>23.9</v>
      </c>
    </row>
    <row r="25" customFormat="false" ht="11.25" hidden="false" customHeight="false" outlineLevel="0" collapsed="false">
      <c r="A25" s="245" t="n">
        <v>37407</v>
      </c>
      <c r="B25" s="240" t="n">
        <v>21.298</v>
      </c>
      <c r="C25" s="240" t="n">
        <v>22.677</v>
      </c>
      <c r="D25" s="240" t="n">
        <v>26.851</v>
      </c>
      <c r="E25" s="240" t="n">
        <v>27.718</v>
      </c>
      <c r="F25" s="240" t="n">
        <v>24.351</v>
      </c>
      <c r="H25" s="246" t="n">
        <v>1.201</v>
      </c>
      <c r="I25" s="246" t="n">
        <v>1.201</v>
      </c>
      <c r="J25" s="246" t="n">
        <v>-0.422999999999998</v>
      </c>
      <c r="K25" s="246" t="n">
        <v>1.71</v>
      </c>
      <c r="L25" s="246" t="n">
        <v>1.02</v>
      </c>
      <c r="N25" s="240" t="n">
        <v>20.097</v>
      </c>
      <c r="O25" s="240" t="n">
        <v>21.476</v>
      </c>
      <c r="P25" s="240" t="n">
        <v>27.274</v>
      </c>
      <c r="Q25" s="240" t="n">
        <v>26.008</v>
      </c>
      <c r="R25" s="240" t="n">
        <v>23.331</v>
      </c>
    </row>
    <row r="26" customFormat="false" ht="11.25" hidden="false" customHeight="false" outlineLevel="0" collapsed="false">
      <c r="A26" s="245" t="n">
        <v>37437</v>
      </c>
      <c r="B26" s="240" t="n">
        <v>21.167</v>
      </c>
      <c r="C26" s="240" t="n">
        <v>22.542</v>
      </c>
      <c r="D26" s="240" t="n">
        <v>28.563</v>
      </c>
      <c r="E26" s="240" t="n">
        <v>29.208</v>
      </c>
      <c r="F26" s="240" t="n">
        <v>23.167</v>
      </c>
      <c r="H26" s="246" t="n">
        <v>-0.125</v>
      </c>
      <c r="I26" s="246" t="n">
        <v>-0.125</v>
      </c>
      <c r="J26" s="246" t="n">
        <v>-0.436999999999998</v>
      </c>
      <c r="K26" s="246" t="n">
        <v>1.708</v>
      </c>
      <c r="L26" s="246" t="n">
        <v>1.084</v>
      </c>
      <c r="N26" s="240" t="n">
        <v>21.292</v>
      </c>
      <c r="O26" s="240" t="n">
        <v>22.667</v>
      </c>
      <c r="P26" s="240" t="n">
        <v>29</v>
      </c>
      <c r="Q26" s="240" t="n">
        <v>27.5</v>
      </c>
      <c r="R26" s="240" t="n">
        <v>22.083</v>
      </c>
    </row>
    <row r="27" customFormat="false" ht="11.25" hidden="false" customHeight="false" outlineLevel="0" collapsed="false">
      <c r="A27" s="245" t="n">
        <v>37468</v>
      </c>
      <c r="B27" s="240" t="n">
        <v>31.435</v>
      </c>
      <c r="C27" s="240" t="n">
        <v>32.694</v>
      </c>
      <c r="D27" s="240" t="n">
        <v>32.746</v>
      </c>
      <c r="E27" s="240" t="n">
        <v>33.919</v>
      </c>
      <c r="F27" s="240" t="n">
        <v>31.298</v>
      </c>
      <c r="H27" s="246" t="n">
        <v>0.958999999999996</v>
      </c>
      <c r="I27" s="246" t="n">
        <v>0.960000000000001</v>
      </c>
      <c r="J27" s="246" t="n">
        <v>0.145000000000003</v>
      </c>
      <c r="K27" s="246" t="n">
        <v>0.536000000000001</v>
      </c>
      <c r="L27" s="246" t="n">
        <v>0.596</v>
      </c>
      <c r="N27" s="240" t="n">
        <v>30.476</v>
      </c>
      <c r="O27" s="240" t="n">
        <v>31.734</v>
      </c>
      <c r="P27" s="240" t="n">
        <v>32.601</v>
      </c>
      <c r="Q27" s="240" t="n">
        <v>33.383</v>
      </c>
      <c r="R27" s="240" t="n">
        <v>30.702</v>
      </c>
    </row>
    <row r="28" customFormat="false" ht="11.25" hidden="false" customHeight="false" outlineLevel="0" collapsed="false">
      <c r="A28" s="245" t="n">
        <v>37499</v>
      </c>
      <c r="B28" s="240" t="n">
        <v>33.774</v>
      </c>
      <c r="C28" s="240" t="n">
        <v>35.177</v>
      </c>
      <c r="D28" s="240" t="n">
        <v>33.774</v>
      </c>
      <c r="E28" s="240" t="n">
        <v>34.524</v>
      </c>
      <c r="F28" s="240" t="n">
        <v>33.774</v>
      </c>
      <c r="H28" s="246" t="n">
        <v>0.774000000000001</v>
      </c>
      <c r="I28" s="246" t="n">
        <v>0.774000000000001</v>
      </c>
      <c r="J28" s="246" t="n">
        <v>0.265999999999998</v>
      </c>
      <c r="K28" s="246" t="n">
        <v>0.628999999999998</v>
      </c>
      <c r="L28" s="246" t="n">
        <v>0.774000000000001</v>
      </c>
      <c r="N28" s="240" t="n">
        <v>33</v>
      </c>
      <c r="O28" s="240" t="n">
        <v>34.403</v>
      </c>
      <c r="P28" s="240" t="n">
        <v>33.508</v>
      </c>
      <c r="Q28" s="240" t="n">
        <v>33.895</v>
      </c>
      <c r="R28" s="240" t="n">
        <v>33</v>
      </c>
    </row>
    <row r="29" customFormat="false" ht="11.25" hidden="false" customHeight="false" outlineLevel="0" collapsed="false">
      <c r="A29" s="245" t="n">
        <v>37529</v>
      </c>
      <c r="B29" s="240" t="n">
        <v>28.8</v>
      </c>
      <c r="C29" s="240" t="n">
        <v>29.85</v>
      </c>
      <c r="D29" s="240" t="n">
        <v>32.625</v>
      </c>
      <c r="E29" s="240" t="n">
        <v>29.55</v>
      </c>
      <c r="F29" s="240" t="n">
        <v>28.6</v>
      </c>
      <c r="H29" s="246" t="n">
        <v>-0.149999999999999</v>
      </c>
      <c r="I29" s="246" t="n">
        <v>-0.149999999999999</v>
      </c>
      <c r="J29" s="246" t="n">
        <v>0</v>
      </c>
      <c r="K29" s="246" t="n">
        <v>0.425000000000001</v>
      </c>
      <c r="L29" s="246" t="n">
        <v>0.5</v>
      </c>
      <c r="N29" s="240" t="n">
        <v>28.95</v>
      </c>
      <c r="O29" s="240" t="n">
        <v>30</v>
      </c>
      <c r="P29" s="240" t="n">
        <v>32.625</v>
      </c>
      <c r="Q29" s="240" t="n">
        <v>29.125</v>
      </c>
      <c r="R29" s="240" t="n">
        <v>28.1</v>
      </c>
    </row>
    <row r="30" customFormat="false" ht="11.25" hidden="false" customHeight="false" outlineLevel="0" collapsed="false">
      <c r="A30" s="245" t="n">
        <v>37560</v>
      </c>
      <c r="B30" s="240" t="n">
        <v>27.484</v>
      </c>
      <c r="C30" s="240" t="n">
        <v>29.371</v>
      </c>
      <c r="D30" s="240" t="n">
        <v>27.169</v>
      </c>
      <c r="E30" s="240" t="n">
        <v>27.726</v>
      </c>
      <c r="F30" s="240" t="n">
        <v>26.323</v>
      </c>
      <c r="H30" s="246" t="n">
        <v>-0.192999999999998</v>
      </c>
      <c r="I30" s="246" t="n">
        <v>-0.193999999999999</v>
      </c>
      <c r="J30" s="246" t="n">
        <v>0.434999999999999</v>
      </c>
      <c r="K30" s="246" t="n">
        <v>1.065</v>
      </c>
      <c r="L30" s="246" t="n">
        <v>1.065</v>
      </c>
      <c r="N30" s="240" t="n">
        <v>27.677</v>
      </c>
      <c r="O30" s="240" t="n">
        <v>29.565</v>
      </c>
      <c r="P30" s="240" t="n">
        <v>26.734</v>
      </c>
      <c r="Q30" s="240" t="n">
        <v>26.661</v>
      </c>
      <c r="R30" s="240" t="n">
        <v>25.258</v>
      </c>
    </row>
    <row r="31" customFormat="false" ht="11.25" hidden="false" customHeight="false" outlineLevel="0" collapsed="false">
      <c r="A31" s="245" t="n">
        <v>37590</v>
      </c>
      <c r="B31" s="240" t="n">
        <v>25.167</v>
      </c>
      <c r="C31" s="240" t="n">
        <v>23.833</v>
      </c>
      <c r="D31" s="240" t="n">
        <v>27.938</v>
      </c>
      <c r="E31" s="240" t="n">
        <v>25.75</v>
      </c>
      <c r="F31" s="240" t="n">
        <v>25.292</v>
      </c>
      <c r="H31" s="246" t="n">
        <v>0.417000000000002</v>
      </c>
      <c r="I31" s="246" t="n">
        <v>0.416</v>
      </c>
      <c r="J31" s="246" t="n">
        <v>-0.0829999999999984</v>
      </c>
      <c r="K31" s="246" t="n">
        <v>1.083</v>
      </c>
      <c r="L31" s="246" t="n">
        <v>1.084</v>
      </c>
      <c r="N31" s="240" t="n">
        <v>24.75</v>
      </c>
      <c r="O31" s="240" t="n">
        <v>23.417</v>
      </c>
      <c r="P31" s="240" t="n">
        <v>28.021</v>
      </c>
      <c r="Q31" s="240" t="n">
        <v>24.667</v>
      </c>
      <c r="R31" s="240" t="n">
        <v>24.208</v>
      </c>
    </row>
    <row r="32" customFormat="false" ht="11.25" hidden="false" customHeight="false" outlineLevel="0" collapsed="false">
      <c r="A32" s="245" t="n">
        <v>37621</v>
      </c>
      <c r="B32" s="240" t="n">
        <v>28.903</v>
      </c>
      <c r="C32" s="240" t="n">
        <v>27.516</v>
      </c>
      <c r="D32" s="240" t="n">
        <v>29.863</v>
      </c>
      <c r="E32" s="240" t="n">
        <v>29.129</v>
      </c>
      <c r="F32" s="240" t="n">
        <v>25.032</v>
      </c>
      <c r="H32" s="246" t="n">
        <v>-0.145</v>
      </c>
      <c r="I32" s="246" t="n">
        <v>-0.145</v>
      </c>
      <c r="J32" s="246" t="n">
        <v>0.113000000000003</v>
      </c>
      <c r="K32" s="246" t="n">
        <v>1.097</v>
      </c>
      <c r="L32" s="246" t="n">
        <v>1.097</v>
      </c>
      <c r="N32" s="240" t="n">
        <v>29.048</v>
      </c>
      <c r="O32" s="240" t="n">
        <v>27.661</v>
      </c>
      <c r="P32" s="240" t="n">
        <v>29.75</v>
      </c>
      <c r="Q32" s="240" t="n">
        <v>28.032</v>
      </c>
      <c r="R32" s="240" t="n">
        <v>23.935</v>
      </c>
    </row>
    <row r="33" customFormat="false" ht="11.25" hidden="false" customHeight="false" outlineLevel="0" collapsed="false">
      <c r="A33" s="245" t="n">
        <v>37652</v>
      </c>
      <c r="B33" s="240" t="n">
        <v>29.274</v>
      </c>
      <c r="C33" s="240" t="n">
        <v>27.831</v>
      </c>
      <c r="D33" s="240" t="n">
        <v>30.532</v>
      </c>
      <c r="E33" s="240" t="n">
        <v>27.109</v>
      </c>
      <c r="F33" s="240" t="n">
        <v>24.593</v>
      </c>
      <c r="H33" s="246" t="n">
        <v>0.419000000000001</v>
      </c>
      <c r="I33" s="246" t="n">
        <v>0.359000000000002</v>
      </c>
      <c r="J33" s="246" t="n">
        <v>0.628999999999998</v>
      </c>
      <c r="K33" s="246" t="n">
        <v>0.629000000000001</v>
      </c>
      <c r="L33" s="246" t="n">
        <v>1.141</v>
      </c>
      <c r="N33" s="240" t="n">
        <v>28.855</v>
      </c>
      <c r="O33" s="240" t="n">
        <v>27.472</v>
      </c>
      <c r="P33" s="240" t="n">
        <v>29.903</v>
      </c>
      <c r="Q33" s="240" t="n">
        <v>26.48</v>
      </c>
      <c r="R33" s="240" t="n">
        <v>23.452</v>
      </c>
    </row>
    <row r="34" customFormat="false" ht="11.25" hidden="false" customHeight="false" outlineLevel="0" collapsed="false">
      <c r="A34" s="245" t="n">
        <v>37680</v>
      </c>
      <c r="B34" s="240" t="n">
        <v>27.643</v>
      </c>
      <c r="C34" s="240" t="n">
        <v>27.161</v>
      </c>
      <c r="D34" s="240" t="n">
        <v>28.821</v>
      </c>
      <c r="E34" s="240" t="n">
        <v>26.946</v>
      </c>
      <c r="F34" s="240" t="n">
        <v>24.696</v>
      </c>
      <c r="H34" s="246" t="n">
        <v>-0.214000000000002</v>
      </c>
      <c r="I34" s="246" t="n">
        <v>-0.268000000000001</v>
      </c>
      <c r="J34" s="246" t="n">
        <v>0.642</v>
      </c>
      <c r="K34" s="246" t="n">
        <v>0.642</v>
      </c>
      <c r="L34" s="246" t="n">
        <v>1.125</v>
      </c>
      <c r="N34" s="240" t="n">
        <v>27.857</v>
      </c>
      <c r="O34" s="240" t="n">
        <v>27.429</v>
      </c>
      <c r="P34" s="240" t="n">
        <v>28.179</v>
      </c>
      <c r="Q34" s="240" t="n">
        <v>26.304</v>
      </c>
      <c r="R34" s="240" t="n">
        <v>23.571</v>
      </c>
    </row>
    <row r="35" customFormat="false" ht="11.25" hidden="false" customHeight="false" outlineLevel="0" collapsed="false">
      <c r="A35" s="245" t="n">
        <v>37711</v>
      </c>
      <c r="B35" s="240" t="n">
        <v>25.435</v>
      </c>
      <c r="C35" s="240" t="n">
        <v>25.734</v>
      </c>
      <c r="D35" s="240" t="n">
        <v>27.863</v>
      </c>
      <c r="E35" s="240" t="n">
        <v>26.331</v>
      </c>
      <c r="F35" s="240" t="n">
        <v>24.052</v>
      </c>
      <c r="H35" s="246" t="n">
        <v>-0.242000000000001</v>
      </c>
      <c r="I35" s="246" t="n">
        <v>-0.422999999999998</v>
      </c>
      <c r="J35" s="246" t="n">
        <v>0.629000000000001</v>
      </c>
      <c r="K35" s="246" t="n">
        <v>0.628999999999998</v>
      </c>
      <c r="L35" s="246" t="n">
        <v>1.141</v>
      </c>
      <c r="N35" s="240" t="n">
        <v>25.677</v>
      </c>
      <c r="O35" s="240" t="n">
        <v>26.157</v>
      </c>
      <c r="P35" s="240" t="n">
        <v>27.234</v>
      </c>
      <c r="Q35" s="240" t="n">
        <v>25.702</v>
      </c>
      <c r="R35" s="240" t="n">
        <v>22.911</v>
      </c>
    </row>
    <row r="36" customFormat="false" ht="11.25" hidden="false" customHeight="false" outlineLevel="0" collapsed="false">
      <c r="A36" s="245" t="n">
        <v>37741</v>
      </c>
      <c r="B36" s="240" t="n">
        <v>22.333</v>
      </c>
      <c r="C36" s="240" t="n">
        <v>24.483</v>
      </c>
      <c r="D36" s="240" t="n">
        <v>27.367</v>
      </c>
      <c r="E36" s="240" t="n">
        <v>27.083</v>
      </c>
      <c r="F36" s="240" t="n">
        <v>23.783</v>
      </c>
      <c r="H36" s="246" t="n">
        <v>-0.199999999999999</v>
      </c>
      <c r="I36" s="246" t="n">
        <v>-0.199999999999999</v>
      </c>
      <c r="J36" s="246" t="n">
        <v>0.949999999999999</v>
      </c>
      <c r="K36" s="246" t="n">
        <v>0.850000000000001</v>
      </c>
      <c r="L36" s="246" t="n">
        <v>1.116</v>
      </c>
      <c r="N36" s="240" t="n">
        <v>22.533</v>
      </c>
      <c r="O36" s="240" t="n">
        <v>24.683</v>
      </c>
      <c r="P36" s="240" t="n">
        <v>26.417</v>
      </c>
      <c r="Q36" s="240" t="n">
        <v>26.233</v>
      </c>
      <c r="R36" s="240" t="n">
        <v>22.667</v>
      </c>
    </row>
    <row r="37" customFormat="false" ht="11.25" hidden="false" customHeight="false" outlineLevel="0" collapsed="false">
      <c r="A37" s="245" t="n">
        <v>37772</v>
      </c>
      <c r="B37" s="240" t="n">
        <v>13.903</v>
      </c>
      <c r="C37" s="240" t="n">
        <v>17.024</v>
      </c>
      <c r="D37" s="240" t="n">
        <v>28.262</v>
      </c>
      <c r="E37" s="240" t="n">
        <v>26.815</v>
      </c>
      <c r="F37" s="240" t="n">
        <v>23.391</v>
      </c>
      <c r="H37" s="246" t="n">
        <v>1.08</v>
      </c>
      <c r="I37" s="246" t="n">
        <v>1.08</v>
      </c>
      <c r="J37" s="246" t="n">
        <v>0.992000000000001</v>
      </c>
      <c r="K37" s="246" t="n">
        <v>0.870999999999999</v>
      </c>
      <c r="L37" s="246" t="n">
        <v>1.141</v>
      </c>
      <c r="N37" s="240" t="n">
        <v>12.823</v>
      </c>
      <c r="O37" s="240" t="n">
        <v>15.944</v>
      </c>
      <c r="P37" s="240" t="n">
        <v>27.27</v>
      </c>
      <c r="Q37" s="240" t="n">
        <v>25.944</v>
      </c>
      <c r="R37" s="240" t="n">
        <v>22.25</v>
      </c>
    </row>
    <row r="38" customFormat="false" ht="11.25" hidden="false" customHeight="false" outlineLevel="0" collapsed="false">
      <c r="A38" s="245" t="n">
        <v>37802</v>
      </c>
      <c r="B38" s="240" t="n">
        <v>17.583</v>
      </c>
      <c r="C38" s="240" t="n">
        <v>21.313</v>
      </c>
      <c r="D38" s="240" t="n">
        <v>30.021</v>
      </c>
      <c r="E38" s="240" t="n">
        <v>27.667</v>
      </c>
      <c r="F38" s="240" t="n">
        <v>23.667</v>
      </c>
      <c r="H38" s="246" t="n">
        <v>1.083</v>
      </c>
      <c r="I38" s="246" t="n">
        <v>0.334</v>
      </c>
      <c r="J38" s="246" t="n">
        <v>1</v>
      </c>
      <c r="K38" s="246" t="n">
        <v>0.875</v>
      </c>
      <c r="L38" s="246" t="n">
        <v>1.209</v>
      </c>
      <c r="N38" s="240" t="n">
        <v>16.5</v>
      </c>
      <c r="O38" s="240" t="n">
        <v>20.979</v>
      </c>
      <c r="P38" s="240" t="n">
        <v>29.021</v>
      </c>
      <c r="Q38" s="240" t="n">
        <v>26.792</v>
      </c>
      <c r="R38" s="240" t="n">
        <v>22.458</v>
      </c>
    </row>
    <row r="39" customFormat="false" ht="11.25" hidden="false" customHeight="false" outlineLevel="0" collapsed="false">
      <c r="A39" s="245" t="n">
        <v>37833</v>
      </c>
      <c r="B39" s="240" t="n">
        <v>35.516</v>
      </c>
      <c r="C39" s="240" t="n">
        <v>37.073</v>
      </c>
      <c r="D39" s="240" t="n">
        <v>32.718</v>
      </c>
      <c r="E39" s="240" t="n">
        <v>30.395</v>
      </c>
      <c r="F39" s="240" t="n">
        <v>28.835</v>
      </c>
      <c r="H39" s="246" t="n">
        <v>-0.242000000000004</v>
      </c>
      <c r="I39" s="246" t="n">
        <v>-0.241999999999997</v>
      </c>
      <c r="J39" s="246" t="n">
        <v>0.992000000000001</v>
      </c>
      <c r="K39" s="246" t="n">
        <v>0.870999999999999</v>
      </c>
      <c r="L39" s="246" t="n">
        <v>1.02</v>
      </c>
      <c r="N39" s="240" t="n">
        <v>35.758</v>
      </c>
      <c r="O39" s="240" t="n">
        <v>37.315</v>
      </c>
      <c r="P39" s="240" t="n">
        <v>31.726</v>
      </c>
      <c r="Q39" s="240" t="n">
        <v>29.524</v>
      </c>
      <c r="R39" s="240" t="n">
        <v>27.815</v>
      </c>
    </row>
    <row r="40" customFormat="false" ht="11.25" hidden="false" customHeight="false" outlineLevel="0" collapsed="false">
      <c r="A40" s="245" t="n">
        <v>37864</v>
      </c>
      <c r="B40" s="240" t="n">
        <v>37.669</v>
      </c>
      <c r="C40" s="240" t="n">
        <v>39.269</v>
      </c>
      <c r="D40" s="240" t="n">
        <v>32.645</v>
      </c>
      <c r="E40" s="240" t="n">
        <v>34.294</v>
      </c>
      <c r="F40" s="240" t="n">
        <v>31.827</v>
      </c>
      <c r="H40" s="246" t="n">
        <v>-0.120999999999995</v>
      </c>
      <c r="I40" s="246" t="n">
        <v>-0.121000000000002</v>
      </c>
      <c r="J40" s="246" t="n">
        <v>0.992000000000001</v>
      </c>
      <c r="K40" s="246" t="n">
        <v>0.871000000000002</v>
      </c>
      <c r="L40" s="246" t="n">
        <v>0.779</v>
      </c>
      <c r="N40" s="240" t="n">
        <v>37.79</v>
      </c>
      <c r="O40" s="240" t="n">
        <v>39.39</v>
      </c>
      <c r="P40" s="240" t="n">
        <v>31.653</v>
      </c>
      <c r="Q40" s="240" t="n">
        <v>33.423</v>
      </c>
      <c r="R40" s="240" t="n">
        <v>31.048</v>
      </c>
    </row>
    <row r="41" customFormat="false" ht="11.25" hidden="false" customHeight="false" outlineLevel="0" collapsed="false">
      <c r="A41" s="245" t="n">
        <v>37894</v>
      </c>
      <c r="B41" s="240" t="n">
        <v>32.125</v>
      </c>
      <c r="C41" s="240" t="n">
        <v>33.583</v>
      </c>
      <c r="D41" s="240" t="n">
        <v>31.792</v>
      </c>
      <c r="E41" s="240" t="n">
        <v>32.771</v>
      </c>
      <c r="F41" s="240" t="n">
        <v>30.021</v>
      </c>
      <c r="H41" s="246" t="n">
        <v>-0.125</v>
      </c>
      <c r="I41" s="246" t="n">
        <v>-0.125</v>
      </c>
      <c r="J41" s="246" t="n">
        <v>1</v>
      </c>
      <c r="K41" s="246" t="n">
        <v>0.875</v>
      </c>
      <c r="L41" s="246" t="n">
        <v>1.021</v>
      </c>
      <c r="N41" s="240" t="n">
        <v>32.25</v>
      </c>
      <c r="O41" s="240" t="n">
        <v>33.708</v>
      </c>
      <c r="P41" s="240" t="n">
        <v>30.792</v>
      </c>
      <c r="Q41" s="240" t="n">
        <v>31.896</v>
      </c>
      <c r="R41" s="240" t="n">
        <v>29</v>
      </c>
    </row>
    <row r="42" customFormat="false" ht="11.25" hidden="false" customHeight="false" outlineLevel="0" collapsed="false">
      <c r="A42" s="245" t="n">
        <v>37925</v>
      </c>
      <c r="B42" s="240" t="n">
        <v>28.258</v>
      </c>
      <c r="C42" s="240" t="n">
        <v>30.121</v>
      </c>
      <c r="D42" s="240" t="n">
        <v>29.879</v>
      </c>
      <c r="E42" s="240" t="n">
        <v>26.056</v>
      </c>
      <c r="F42" s="240" t="n">
        <v>27.048</v>
      </c>
      <c r="H42" s="246" t="n">
        <v>-0.289999999999999</v>
      </c>
      <c r="I42" s="246" t="n">
        <v>-0.532</v>
      </c>
      <c r="J42" s="246" t="n">
        <v>0.847000000000001</v>
      </c>
      <c r="K42" s="246" t="n">
        <v>0.652999999999999</v>
      </c>
      <c r="L42" s="246" t="n">
        <v>1.161</v>
      </c>
      <c r="N42" s="240" t="n">
        <v>28.548</v>
      </c>
      <c r="O42" s="240" t="n">
        <v>30.653</v>
      </c>
      <c r="P42" s="240" t="n">
        <v>29.032</v>
      </c>
      <c r="Q42" s="240" t="n">
        <v>25.403</v>
      </c>
      <c r="R42" s="240" t="n">
        <v>25.887</v>
      </c>
    </row>
    <row r="43" customFormat="false" ht="11.25" hidden="false" customHeight="false" outlineLevel="0" collapsed="false">
      <c r="A43" s="245" t="n">
        <v>37955</v>
      </c>
      <c r="B43" s="240" t="n">
        <v>23.45</v>
      </c>
      <c r="C43" s="240" t="n">
        <v>25.75</v>
      </c>
      <c r="D43" s="240" t="n">
        <v>28.725</v>
      </c>
      <c r="E43" s="240" t="n">
        <v>25.125</v>
      </c>
      <c r="F43" s="240" t="n">
        <v>22.9</v>
      </c>
      <c r="H43" s="246" t="n">
        <v>-0.449999999999999</v>
      </c>
      <c r="I43" s="246" t="n">
        <v>-0.449999999999999</v>
      </c>
      <c r="J43" s="246" t="n">
        <v>0.300000000000001</v>
      </c>
      <c r="K43" s="246" t="n">
        <v>0.600000000000001</v>
      </c>
      <c r="L43" s="246" t="n">
        <v>1.25</v>
      </c>
      <c r="N43" s="240" t="n">
        <v>23.9</v>
      </c>
      <c r="O43" s="240" t="n">
        <v>26.2</v>
      </c>
      <c r="P43" s="240" t="n">
        <v>28.425</v>
      </c>
      <c r="Q43" s="240" t="n">
        <v>24.525</v>
      </c>
      <c r="R43" s="240" t="n">
        <v>21.65</v>
      </c>
    </row>
    <row r="44" customFormat="false" ht="11.25" hidden="false" customHeight="false" outlineLevel="0" collapsed="false">
      <c r="A44" s="245" t="n">
        <v>37986</v>
      </c>
      <c r="B44" s="240" t="n">
        <v>30.242</v>
      </c>
      <c r="C44" s="240" t="n">
        <v>32.496</v>
      </c>
      <c r="D44" s="240" t="n">
        <v>31.133</v>
      </c>
      <c r="E44" s="240" t="n">
        <v>28.823</v>
      </c>
      <c r="F44" s="240" t="n">
        <v>23.992</v>
      </c>
      <c r="H44" s="246" t="n">
        <v>0</v>
      </c>
      <c r="I44" s="246" t="n">
        <v>0</v>
      </c>
      <c r="J44" s="246" t="n">
        <v>0.629000000000001</v>
      </c>
      <c r="K44" s="246" t="n">
        <v>0.628999999999998</v>
      </c>
      <c r="L44" s="246" t="n">
        <v>1.202</v>
      </c>
      <c r="N44" s="240" t="n">
        <v>30.242</v>
      </c>
      <c r="O44" s="240" t="n">
        <v>32.496</v>
      </c>
      <c r="P44" s="240" t="n">
        <v>30.504</v>
      </c>
      <c r="Q44" s="240" t="n">
        <v>28.194</v>
      </c>
      <c r="R44" s="240" t="n">
        <v>22.79</v>
      </c>
    </row>
    <row r="45" customFormat="false" ht="11.25" hidden="false" customHeight="false" outlineLevel="0" collapsed="false">
      <c r="A45" s="245" t="n">
        <v>38017</v>
      </c>
      <c r="B45" s="240" t="n">
        <v>28.531</v>
      </c>
      <c r="C45" s="240" t="n">
        <v>27.662</v>
      </c>
      <c r="D45" s="240" t="n">
        <v>30.604</v>
      </c>
      <c r="E45" s="240" t="n">
        <v>27.183</v>
      </c>
      <c r="F45" s="240" t="n">
        <v>24.95</v>
      </c>
      <c r="H45" s="246" t="n">
        <v>0.342000000000002</v>
      </c>
      <c r="I45" s="246" t="n">
        <v>0.291</v>
      </c>
      <c r="J45" s="246" t="n">
        <v>0.766000000000002</v>
      </c>
      <c r="K45" s="246" t="n">
        <v>1.083</v>
      </c>
      <c r="L45" s="246" t="n">
        <v>0.992999999999999</v>
      </c>
      <c r="N45" s="240" t="n">
        <v>28.189</v>
      </c>
      <c r="O45" s="240" t="n">
        <v>27.371</v>
      </c>
      <c r="P45" s="240" t="n">
        <v>29.838</v>
      </c>
      <c r="Q45" s="240" t="n">
        <v>26.1</v>
      </c>
      <c r="R45" s="240" t="n">
        <v>23.957</v>
      </c>
    </row>
    <row r="46" customFormat="false" ht="11.25" hidden="false" customHeight="false" outlineLevel="0" collapsed="false">
      <c r="A46" s="245" t="n">
        <v>38046</v>
      </c>
      <c r="B46" s="240" t="n">
        <v>27.089</v>
      </c>
      <c r="C46" s="240" t="n">
        <v>26.946</v>
      </c>
      <c r="D46" s="240" t="n">
        <v>28.702</v>
      </c>
      <c r="E46" s="240" t="n">
        <v>26.79</v>
      </c>
      <c r="F46" s="240" t="n">
        <v>24.898</v>
      </c>
      <c r="H46" s="246" t="n">
        <v>-0.201999999999998</v>
      </c>
      <c r="I46" s="246" t="n">
        <v>-0.273999999999997</v>
      </c>
      <c r="J46" s="246" t="n">
        <v>0.757999999999999</v>
      </c>
      <c r="K46" s="246" t="n">
        <v>1.054</v>
      </c>
      <c r="L46" s="246" t="n">
        <v>1.014</v>
      </c>
      <c r="N46" s="240" t="n">
        <v>27.291</v>
      </c>
      <c r="O46" s="240" t="n">
        <v>27.22</v>
      </c>
      <c r="P46" s="240" t="n">
        <v>27.944</v>
      </c>
      <c r="Q46" s="240" t="n">
        <v>25.736</v>
      </c>
      <c r="R46" s="240" t="n">
        <v>23.884</v>
      </c>
    </row>
    <row r="47" customFormat="false" ht="11.25" hidden="false" customHeight="false" outlineLevel="0" collapsed="false">
      <c r="A47" s="245" t="n">
        <v>38077</v>
      </c>
      <c r="B47" s="240" t="n">
        <v>25.675</v>
      </c>
      <c r="C47" s="240" t="n">
        <v>26.244</v>
      </c>
      <c r="D47" s="240" t="n">
        <v>28.109</v>
      </c>
      <c r="E47" s="240" t="n">
        <v>26.633</v>
      </c>
      <c r="F47" s="240" t="n">
        <v>24.728</v>
      </c>
      <c r="H47" s="246" t="n">
        <v>-0.154</v>
      </c>
      <c r="I47" s="246" t="n">
        <v>-0.277000000000001</v>
      </c>
      <c r="J47" s="246" t="n">
        <v>0.768000000000001</v>
      </c>
      <c r="K47" s="246" t="n">
        <v>1.056</v>
      </c>
      <c r="L47" s="246" t="n">
        <v>0.984999999999999</v>
      </c>
      <c r="N47" s="240" t="n">
        <v>25.829</v>
      </c>
      <c r="O47" s="240" t="n">
        <v>26.521</v>
      </c>
      <c r="P47" s="240" t="n">
        <v>27.341</v>
      </c>
      <c r="Q47" s="240" t="n">
        <v>25.577</v>
      </c>
      <c r="R47" s="240" t="n">
        <v>23.743</v>
      </c>
    </row>
    <row r="48" customFormat="false" ht="11.25" hidden="false" customHeight="false" outlineLevel="0" collapsed="false">
      <c r="A48" s="245" t="n">
        <v>38107</v>
      </c>
      <c r="B48" s="240" t="n">
        <v>23.107</v>
      </c>
      <c r="C48" s="240" t="n">
        <v>25.124</v>
      </c>
      <c r="D48" s="240" t="n">
        <v>27.441</v>
      </c>
      <c r="E48" s="240" t="n">
        <v>27.155</v>
      </c>
      <c r="F48" s="240" t="n">
        <v>24.379</v>
      </c>
      <c r="H48" s="246" t="n">
        <v>-0.146999999999998</v>
      </c>
      <c r="I48" s="246" t="n">
        <v>-0.174</v>
      </c>
      <c r="J48" s="246" t="n">
        <v>1.066</v>
      </c>
      <c r="K48" s="246" t="n">
        <v>1.257</v>
      </c>
      <c r="L48" s="246" t="n">
        <v>1</v>
      </c>
      <c r="N48" s="240" t="n">
        <v>23.254</v>
      </c>
      <c r="O48" s="240" t="n">
        <v>25.298</v>
      </c>
      <c r="P48" s="240" t="n">
        <v>26.375</v>
      </c>
      <c r="Q48" s="240" t="n">
        <v>25.898</v>
      </c>
      <c r="R48" s="240" t="n">
        <v>23.379</v>
      </c>
    </row>
    <row r="49" customFormat="false" ht="11.25" hidden="false" customHeight="false" outlineLevel="0" collapsed="false">
      <c r="A49" s="245" t="n">
        <v>38138</v>
      </c>
      <c r="B49" s="240" t="n">
        <v>15.855</v>
      </c>
      <c r="C49" s="240" t="n">
        <v>18.689</v>
      </c>
      <c r="D49" s="240" t="n">
        <v>28.381</v>
      </c>
      <c r="E49" s="240" t="n">
        <v>26.738</v>
      </c>
      <c r="F49" s="240" t="n">
        <v>23.787</v>
      </c>
      <c r="H49" s="246" t="n">
        <v>0.905000000000001</v>
      </c>
      <c r="I49" s="246" t="n">
        <v>0.887999999999998</v>
      </c>
      <c r="J49" s="246" t="n">
        <v>1.168</v>
      </c>
      <c r="K49" s="246" t="n">
        <v>1.339</v>
      </c>
      <c r="L49" s="246" t="n">
        <v>1.028</v>
      </c>
      <c r="N49" s="240" t="n">
        <v>14.95</v>
      </c>
      <c r="O49" s="240" t="n">
        <v>17.801</v>
      </c>
      <c r="P49" s="240" t="n">
        <v>27.213</v>
      </c>
      <c r="Q49" s="240" t="n">
        <v>25.399</v>
      </c>
      <c r="R49" s="240" t="n">
        <v>22.759</v>
      </c>
    </row>
    <row r="50" customFormat="false" ht="11.25" hidden="false" customHeight="false" outlineLevel="0" collapsed="false">
      <c r="A50" s="245" t="n">
        <v>38168</v>
      </c>
      <c r="B50" s="240" t="n">
        <v>19.529</v>
      </c>
      <c r="C50" s="240" t="n">
        <v>22.809</v>
      </c>
      <c r="D50" s="240" t="n">
        <v>30.147</v>
      </c>
      <c r="E50" s="240" t="n">
        <v>28.012</v>
      </c>
      <c r="F50" s="240" t="n">
        <v>24.514</v>
      </c>
      <c r="H50" s="246" t="n">
        <v>0.890999999999998</v>
      </c>
      <c r="I50" s="246" t="n">
        <v>0.363</v>
      </c>
      <c r="J50" s="246" t="n">
        <v>1.076</v>
      </c>
      <c r="K50" s="246" t="n">
        <v>1.281</v>
      </c>
      <c r="L50" s="246" t="n">
        <v>1.034</v>
      </c>
      <c r="N50" s="240" t="n">
        <v>18.638</v>
      </c>
      <c r="O50" s="240" t="n">
        <v>22.446</v>
      </c>
      <c r="P50" s="240" t="n">
        <v>29.071</v>
      </c>
      <c r="Q50" s="240" t="n">
        <v>26.731</v>
      </c>
      <c r="R50" s="240" t="n">
        <v>23.48</v>
      </c>
    </row>
    <row r="51" customFormat="false" ht="11.25" hidden="false" customHeight="false" outlineLevel="0" collapsed="false">
      <c r="A51" s="245" t="n">
        <v>38199</v>
      </c>
      <c r="B51" s="240" t="n">
        <v>33.835</v>
      </c>
      <c r="C51" s="240" t="n">
        <v>35.377</v>
      </c>
      <c r="D51" s="240" t="n">
        <v>32.793</v>
      </c>
      <c r="E51" s="240" t="n">
        <v>30.466</v>
      </c>
      <c r="F51" s="240" t="n">
        <v>28.046</v>
      </c>
      <c r="H51" s="246" t="n">
        <v>-0.199999999999996</v>
      </c>
      <c r="I51" s="246" t="n">
        <v>-0.201000000000001</v>
      </c>
      <c r="J51" s="246" t="n">
        <v>1.137</v>
      </c>
      <c r="K51" s="246" t="n">
        <v>1.387</v>
      </c>
      <c r="L51" s="246" t="n">
        <v>0.882000000000001</v>
      </c>
      <c r="N51" s="240" t="n">
        <v>34.035</v>
      </c>
      <c r="O51" s="240" t="n">
        <v>35.578</v>
      </c>
      <c r="P51" s="240" t="n">
        <v>31.656</v>
      </c>
      <c r="Q51" s="240" t="n">
        <v>29.079</v>
      </c>
      <c r="R51" s="240" t="n">
        <v>27.164</v>
      </c>
    </row>
    <row r="52" customFormat="false" ht="11.25" hidden="false" customHeight="false" outlineLevel="0" collapsed="false">
      <c r="A52" s="245" t="n">
        <v>38230</v>
      </c>
      <c r="B52" s="240" t="n">
        <v>35.584</v>
      </c>
      <c r="C52" s="240" t="n">
        <v>37.161</v>
      </c>
      <c r="D52" s="240" t="n">
        <v>32.724</v>
      </c>
      <c r="E52" s="240" t="n">
        <v>34.382</v>
      </c>
      <c r="F52" s="240" t="n">
        <v>30.281</v>
      </c>
      <c r="H52" s="246" t="n">
        <v>-0.0959999999999965</v>
      </c>
      <c r="I52" s="246" t="n">
        <v>-0.109999999999999</v>
      </c>
      <c r="J52" s="246" t="n">
        <v>1.151</v>
      </c>
      <c r="K52" s="246" t="n">
        <v>1.46400000000001</v>
      </c>
      <c r="L52" s="246" t="n">
        <v>0.646000000000001</v>
      </c>
      <c r="N52" s="240" t="n">
        <v>35.68</v>
      </c>
      <c r="O52" s="240" t="n">
        <v>37.271</v>
      </c>
      <c r="P52" s="240" t="n">
        <v>31.573</v>
      </c>
      <c r="Q52" s="240" t="n">
        <v>32.918</v>
      </c>
      <c r="R52" s="240" t="n">
        <v>29.635</v>
      </c>
    </row>
    <row r="53" customFormat="false" ht="11.25" hidden="false" customHeight="false" outlineLevel="0" collapsed="false">
      <c r="A53" s="245" t="n">
        <v>38260</v>
      </c>
      <c r="B53" s="240" t="n">
        <v>31.162</v>
      </c>
      <c r="C53" s="240" t="n">
        <v>32.622</v>
      </c>
      <c r="D53" s="240" t="n">
        <v>31.863</v>
      </c>
      <c r="E53" s="240" t="n">
        <v>32.85</v>
      </c>
      <c r="F53" s="240" t="n">
        <v>29.075</v>
      </c>
      <c r="H53" s="246" t="n">
        <v>-0.0859999999999985</v>
      </c>
      <c r="I53" s="246" t="n">
        <v>-0.102000000000004</v>
      </c>
      <c r="J53" s="246" t="n">
        <v>1.144</v>
      </c>
      <c r="K53" s="246" t="n">
        <v>1.406</v>
      </c>
      <c r="L53" s="246" t="n">
        <v>0.881999999999998</v>
      </c>
      <c r="N53" s="240" t="n">
        <v>31.248</v>
      </c>
      <c r="O53" s="240" t="n">
        <v>32.724</v>
      </c>
      <c r="P53" s="240" t="n">
        <v>30.719</v>
      </c>
      <c r="Q53" s="240" t="n">
        <v>31.444</v>
      </c>
      <c r="R53" s="240" t="n">
        <v>28.193</v>
      </c>
    </row>
    <row r="54" customFormat="false" ht="11.25" hidden="false" customHeight="false" outlineLevel="0" collapsed="false">
      <c r="A54" s="245" t="n">
        <v>38291</v>
      </c>
      <c r="B54" s="240" t="n">
        <v>27.921</v>
      </c>
      <c r="C54" s="240" t="n">
        <v>29.753</v>
      </c>
      <c r="D54" s="240" t="n">
        <v>29.863</v>
      </c>
      <c r="E54" s="240" t="n">
        <v>25.821</v>
      </c>
      <c r="F54" s="240" t="n">
        <v>26.918</v>
      </c>
      <c r="H54" s="246" t="n">
        <v>-0.289999999999999</v>
      </c>
      <c r="I54" s="246" t="n">
        <v>-0.566000000000003</v>
      </c>
      <c r="J54" s="246" t="n">
        <v>1.001</v>
      </c>
      <c r="K54" s="246" t="n">
        <v>1.047</v>
      </c>
      <c r="L54" s="246" t="n">
        <v>1.076</v>
      </c>
      <c r="N54" s="240" t="n">
        <v>28.211</v>
      </c>
      <c r="O54" s="240" t="n">
        <v>30.319</v>
      </c>
      <c r="P54" s="240" t="n">
        <v>28.862</v>
      </c>
      <c r="Q54" s="240" t="n">
        <v>24.774</v>
      </c>
      <c r="R54" s="240" t="n">
        <v>25.842</v>
      </c>
    </row>
    <row r="55" customFormat="false" ht="11.25" hidden="false" customHeight="false" outlineLevel="0" collapsed="false">
      <c r="A55" s="245" t="n">
        <v>38321</v>
      </c>
      <c r="B55" s="240" t="n">
        <v>24.385</v>
      </c>
      <c r="C55" s="240" t="n">
        <v>26.491</v>
      </c>
      <c r="D55" s="240" t="n">
        <v>29.011</v>
      </c>
      <c r="E55" s="240" t="n">
        <v>25.5</v>
      </c>
      <c r="F55" s="240" t="n">
        <v>23.847</v>
      </c>
      <c r="H55" s="246" t="n">
        <v>-0.302</v>
      </c>
      <c r="I55" s="246" t="n">
        <v>-0.316000000000003</v>
      </c>
      <c r="J55" s="246" t="n">
        <v>0.501000000000001</v>
      </c>
      <c r="K55" s="246" t="n">
        <v>1.047</v>
      </c>
      <c r="L55" s="246" t="n">
        <v>1.107</v>
      </c>
      <c r="N55" s="240" t="n">
        <v>24.687</v>
      </c>
      <c r="O55" s="240" t="n">
        <v>26.807</v>
      </c>
      <c r="P55" s="240" t="n">
        <v>28.51</v>
      </c>
      <c r="Q55" s="240" t="n">
        <v>24.453</v>
      </c>
      <c r="R55" s="240" t="n">
        <v>22.74</v>
      </c>
    </row>
    <row r="56" customFormat="false" ht="11.25" hidden="false" customHeight="false" outlineLevel="0" collapsed="false">
      <c r="A56" s="245" t="n">
        <v>38352</v>
      </c>
      <c r="B56" s="240" t="n">
        <v>29.81</v>
      </c>
      <c r="C56" s="240" t="n">
        <v>31.955</v>
      </c>
      <c r="D56" s="240" t="n">
        <v>31.205</v>
      </c>
      <c r="E56" s="240" t="n">
        <v>28.897</v>
      </c>
      <c r="F56" s="240" t="n">
        <v>24.543</v>
      </c>
      <c r="H56" s="246" t="n">
        <v>0.00799999999999557</v>
      </c>
      <c r="I56" s="246" t="n">
        <v>-0.00800000000000267</v>
      </c>
      <c r="J56" s="246" t="n">
        <v>0.753999999999998</v>
      </c>
      <c r="K56" s="246" t="n">
        <v>1.085</v>
      </c>
      <c r="L56" s="246" t="n">
        <v>1.089</v>
      </c>
      <c r="N56" s="240" t="n">
        <v>29.802</v>
      </c>
      <c r="O56" s="240" t="n">
        <v>31.963</v>
      </c>
      <c r="P56" s="240" t="n">
        <v>30.451</v>
      </c>
      <c r="Q56" s="240" t="n">
        <v>27.812</v>
      </c>
      <c r="R56" s="240" t="n">
        <v>23.454</v>
      </c>
    </row>
    <row r="57" customFormat="false" ht="11.25" hidden="false" customHeight="false" outlineLevel="0" collapsed="false">
      <c r="A57" s="245"/>
      <c r="H57" s="246"/>
      <c r="I57" s="246"/>
      <c r="J57" s="246"/>
      <c r="K57" s="246"/>
      <c r="L57" s="246"/>
    </row>
    <row r="58" customFormat="false" ht="11.25" hidden="false" customHeight="false" outlineLevel="0" collapsed="false">
      <c r="A58" s="247" t="s">
        <v>99</v>
      </c>
      <c r="B58" s="240" t="n">
        <v>7.78916666666667</v>
      </c>
      <c r="C58" s="240" t="n">
        <v>7.83</v>
      </c>
      <c r="D58" s="240" t="n">
        <v>7.04516666666667</v>
      </c>
      <c r="E58" s="240" t="n">
        <v>6.78341666666667</v>
      </c>
      <c r="F58" s="240" t="n">
        <v>6.56933333333333</v>
      </c>
      <c r="H58" s="246" t="n">
        <v>0.24775</v>
      </c>
      <c r="I58" s="246" t="n">
        <v>0.243666666666668</v>
      </c>
      <c r="J58" s="246" t="n">
        <v>0.0886666666666676</v>
      </c>
      <c r="K58" s="246" t="n">
        <v>0.451666666666668</v>
      </c>
      <c r="L58" s="246" t="n">
        <v>0.771583333333332</v>
      </c>
      <c r="N58" s="240" t="n">
        <v>7.54141666666667</v>
      </c>
      <c r="O58" s="240" t="n">
        <v>7.58633333333333</v>
      </c>
      <c r="P58" s="240" t="n">
        <v>6.9565</v>
      </c>
      <c r="Q58" s="240" t="n">
        <v>6.33175</v>
      </c>
      <c r="R58" s="240" t="n">
        <v>5.79775</v>
      </c>
    </row>
    <row r="59" customFormat="false" ht="11.25" hidden="false" customHeight="false" outlineLevel="0" collapsed="false">
      <c r="A59" s="247" t="s">
        <v>100</v>
      </c>
      <c r="B59" s="240" t="n">
        <v>26.9069166666667</v>
      </c>
      <c r="C59" s="240" t="n">
        <v>27.3966666666667</v>
      </c>
      <c r="D59" s="240" t="n">
        <v>29.6305833333333</v>
      </c>
      <c r="E59" s="240" t="n">
        <v>28.9015833333333</v>
      </c>
      <c r="F59" s="240" t="n">
        <v>26.6010833333333</v>
      </c>
      <c r="H59" s="246" t="n">
        <v>0.224333333333334</v>
      </c>
      <c r="I59" s="246" t="n">
        <v>0.224166666666672</v>
      </c>
      <c r="J59" s="246" t="n">
        <v>0.124666666666663</v>
      </c>
      <c r="K59" s="246" t="n">
        <v>1.098</v>
      </c>
      <c r="L59" s="246" t="n">
        <v>1.113</v>
      </c>
      <c r="N59" s="240" t="n">
        <v>26.6825833333333</v>
      </c>
      <c r="O59" s="240" t="n">
        <v>27.1725</v>
      </c>
      <c r="P59" s="240" t="n">
        <v>29.5059166666667</v>
      </c>
      <c r="Q59" s="240" t="n">
        <v>27.8035833333333</v>
      </c>
      <c r="R59" s="240" t="n">
        <v>25.4880833333333</v>
      </c>
    </row>
    <row r="60" customFormat="false" ht="11.25" hidden="false" customHeight="false" outlineLevel="0" collapsed="false">
      <c r="A60" s="247" t="s">
        <v>101</v>
      </c>
      <c r="B60" s="240" t="n">
        <v>26.9525833333333</v>
      </c>
      <c r="C60" s="240" t="n">
        <v>28.4865</v>
      </c>
      <c r="D60" s="240" t="n">
        <v>29.9798333333333</v>
      </c>
      <c r="E60" s="240" t="n">
        <v>28.2845833333333</v>
      </c>
      <c r="F60" s="240" t="n">
        <v>25.73375</v>
      </c>
      <c r="H60" s="246" t="n">
        <v>0.0581666666666685</v>
      </c>
      <c r="I60" s="246" t="n">
        <v>-0.049000000000003</v>
      </c>
      <c r="J60" s="246" t="n">
        <v>0.800166666666677</v>
      </c>
      <c r="K60" s="246" t="n">
        <v>0.749583333333334</v>
      </c>
      <c r="L60" s="246" t="n">
        <v>1.10883333333333</v>
      </c>
      <c r="N60" s="240" t="n">
        <v>26.8944166666667</v>
      </c>
      <c r="O60" s="240" t="n">
        <v>28.5355</v>
      </c>
      <c r="P60" s="240" t="n">
        <v>29.1796666666667</v>
      </c>
      <c r="Q60" s="240" t="n">
        <v>27.535</v>
      </c>
      <c r="R60" s="240" t="n">
        <v>24.6249166666667</v>
      </c>
    </row>
    <row r="61" customFormat="false" ht="11.25" hidden="false" customHeight="false" outlineLevel="0" collapsed="false">
      <c r="A61" s="247" t="s">
        <v>102</v>
      </c>
      <c r="B61" s="240" t="n">
        <v>26.8735833333333</v>
      </c>
      <c r="C61" s="240" t="n">
        <v>28.40275</v>
      </c>
      <c r="D61" s="240" t="n">
        <v>30.07025</v>
      </c>
      <c r="E61" s="240" t="n">
        <v>28.3689166666667</v>
      </c>
      <c r="F61" s="240" t="n">
        <v>25.8305</v>
      </c>
      <c r="H61" s="246" t="n">
        <v>0.0557499999999962</v>
      </c>
      <c r="I61" s="246" t="n">
        <v>-0.0405000000000086</v>
      </c>
      <c r="J61" s="246" t="n">
        <v>0.94083333333333</v>
      </c>
      <c r="K61" s="246" t="n">
        <v>1.20883333333333</v>
      </c>
      <c r="L61" s="246" t="n">
        <v>0.977999999999998</v>
      </c>
      <c r="N61" s="240" t="n">
        <v>26.8178333333333</v>
      </c>
      <c r="O61" s="240" t="n">
        <v>28.44325</v>
      </c>
      <c r="P61" s="240" t="n">
        <v>29.1294166666667</v>
      </c>
      <c r="Q61" s="240" t="n">
        <v>27.1600833333333</v>
      </c>
      <c r="R61" s="240" t="n">
        <v>24.8525</v>
      </c>
    </row>
    <row r="62" customFormat="false" ht="11.25" hidden="false" customHeight="false" outlineLevel="0" collapsed="false">
      <c r="A62" s="247" t="s">
        <v>103</v>
      </c>
      <c r="B62" s="240" t="n">
        <v>27.2613333333333</v>
      </c>
      <c r="C62" s="240" t="n">
        <v>28.7880833333333</v>
      </c>
      <c r="D62" s="240" t="n">
        <v>30.1673333333333</v>
      </c>
      <c r="E62" s="240" t="n">
        <v>28.4380833333333</v>
      </c>
      <c r="F62" s="240" t="n">
        <v>25.9783333333333</v>
      </c>
      <c r="H62" s="246" t="n">
        <v>0.0549166666666601</v>
      </c>
      <c r="I62" s="246" t="n">
        <v>-0.0436666666666632</v>
      </c>
      <c r="J62" s="246" t="n">
        <v>1.05916666666667</v>
      </c>
      <c r="K62" s="246" t="n">
        <v>1.63983333333334</v>
      </c>
      <c r="L62" s="246" t="n">
        <v>0.919166666666669</v>
      </c>
      <c r="N62" s="240" t="n">
        <v>27.2064166666667</v>
      </c>
      <c r="O62" s="240" t="n">
        <v>28.83175</v>
      </c>
      <c r="P62" s="240" t="n">
        <v>29.1081666666667</v>
      </c>
      <c r="Q62" s="240" t="n">
        <v>26.79825</v>
      </c>
      <c r="R62" s="240" t="n">
        <v>25.0591666666667</v>
      </c>
    </row>
    <row r="63" customFormat="false" ht="11.25" hidden="false" customHeight="false" outlineLevel="0" collapsed="false">
      <c r="A63" s="247" t="s">
        <v>104</v>
      </c>
      <c r="B63" s="240" t="n">
        <v>27.571</v>
      </c>
      <c r="C63" s="240" t="n">
        <v>29.0913333333333</v>
      </c>
      <c r="D63" s="240" t="n">
        <v>30.2215833333333</v>
      </c>
      <c r="E63" s="240" t="n">
        <v>28.4973333333333</v>
      </c>
      <c r="F63" s="240" t="n">
        <v>26.159</v>
      </c>
      <c r="H63" s="246" t="n">
        <v>0.0547500000000021</v>
      </c>
      <c r="I63" s="246" t="n">
        <v>-0.0481666666666598</v>
      </c>
      <c r="J63" s="246" t="n">
        <v>1.17824999999999</v>
      </c>
      <c r="K63" s="246" t="n">
        <v>1.695</v>
      </c>
      <c r="L63" s="246" t="n">
        <v>0.922166666666669</v>
      </c>
      <c r="N63" s="240" t="n">
        <v>27.51625</v>
      </c>
      <c r="O63" s="240" t="n">
        <v>29.1395</v>
      </c>
      <c r="P63" s="240" t="n">
        <v>29.0433333333333</v>
      </c>
      <c r="Q63" s="240" t="n">
        <v>26.8023333333333</v>
      </c>
      <c r="R63" s="240" t="n">
        <v>25.2368333333333</v>
      </c>
    </row>
    <row r="64" customFormat="false" ht="11.25" hidden="false" customHeight="false" outlineLevel="0" collapsed="false">
      <c r="A64" s="247" t="s">
        <v>105</v>
      </c>
      <c r="B64" s="240" t="n">
        <v>27.8179166666667</v>
      </c>
      <c r="C64" s="240" t="n">
        <v>29.5558333333333</v>
      </c>
      <c r="D64" s="240" t="n">
        <v>30.2764166666667</v>
      </c>
      <c r="E64" s="240" t="n">
        <v>28.5979166666667</v>
      </c>
      <c r="F64" s="240" t="n">
        <v>26.3273333333333</v>
      </c>
      <c r="H64" s="246" t="n">
        <v>0.0576666666666661</v>
      </c>
      <c r="I64" s="246" t="n">
        <v>-0.0413333333333341</v>
      </c>
      <c r="J64" s="246" t="n">
        <v>1.30033333333333</v>
      </c>
      <c r="K64" s="246" t="n">
        <v>1.74841666666666</v>
      </c>
      <c r="L64" s="246" t="n">
        <v>0.915250000000007</v>
      </c>
      <c r="N64" s="240" t="n">
        <v>27.76025</v>
      </c>
      <c r="O64" s="240" t="n">
        <v>29.5971666666667</v>
      </c>
      <c r="P64" s="240" t="n">
        <v>28.9760833333333</v>
      </c>
      <c r="Q64" s="240" t="n">
        <v>26.8495</v>
      </c>
      <c r="R64" s="240" t="n">
        <v>25.4120833333333</v>
      </c>
    </row>
    <row r="65" customFormat="false" ht="11.25" hidden="false" customHeight="false" outlineLevel="0" collapsed="false">
      <c r="A65" s="247" t="s">
        <v>106</v>
      </c>
      <c r="B65" s="240" t="n">
        <v>28.0023333333333</v>
      </c>
      <c r="C65" s="240" t="n">
        <v>30.6155</v>
      </c>
      <c r="D65" s="240" t="n">
        <v>30.343</v>
      </c>
      <c r="E65" s="240" t="n">
        <v>28.647</v>
      </c>
      <c r="F65" s="240" t="n">
        <v>26.5058333333333</v>
      </c>
      <c r="H65" s="246" t="n">
        <v>0.0567499999999974</v>
      </c>
      <c r="I65" s="246" t="n">
        <v>-0.0521666666666647</v>
      </c>
      <c r="J65" s="246" t="n">
        <v>1.41041666666667</v>
      </c>
      <c r="K65" s="246" t="n">
        <v>1.79883333333333</v>
      </c>
      <c r="L65" s="246" t="n">
        <v>0.914333333333325</v>
      </c>
      <c r="N65" s="240" t="n">
        <v>27.9455833333333</v>
      </c>
      <c r="O65" s="240" t="n">
        <v>30.6676666666667</v>
      </c>
      <c r="P65" s="240" t="n">
        <v>28.9325833333333</v>
      </c>
      <c r="Q65" s="240" t="n">
        <v>26.8481666666667</v>
      </c>
      <c r="R65" s="240" t="n">
        <v>25.5915</v>
      </c>
    </row>
    <row r="66" customFormat="false" ht="11.25" hidden="false" customHeight="false" outlineLevel="0" collapsed="false">
      <c r="A66" s="247" t="s">
        <v>107</v>
      </c>
      <c r="B66" s="240" t="n">
        <v>28.20675</v>
      </c>
      <c r="C66" s="240" t="n">
        <v>31.8073333333333</v>
      </c>
      <c r="D66" s="240" t="n">
        <v>30.4203333333333</v>
      </c>
      <c r="E66" s="240" t="n">
        <v>28.7296666666667</v>
      </c>
      <c r="F66" s="240" t="n">
        <v>26.7190833333333</v>
      </c>
      <c r="H66" s="246" t="n">
        <v>0.0583333333333336</v>
      </c>
      <c r="I66" s="246" t="n">
        <v>-0.0455833333333402</v>
      </c>
      <c r="J66" s="246" t="n">
        <v>1.52983333333333</v>
      </c>
      <c r="K66" s="246" t="n">
        <v>1.85625000000001</v>
      </c>
      <c r="L66" s="246" t="n">
        <v>0.912333333333333</v>
      </c>
      <c r="N66" s="240" t="n">
        <v>28.1484166666667</v>
      </c>
      <c r="O66" s="240" t="n">
        <v>31.8529166666667</v>
      </c>
      <c r="P66" s="240" t="n">
        <v>28.8905</v>
      </c>
      <c r="Q66" s="240" t="n">
        <v>26.8734166666667</v>
      </c>
      <c r="R66" s="240" t="n">
        <v>25.80675</v>
      </c>
    </row>
    <row r="67" customFormat="false" ht="11.25" hidden="false" customHeight="false" outlineLevel="0" collapsed="false">
      <c r="A67" s="247" t="s">
        <v>108</v>
      </c>
      <c r="B67" s="240" t="n">
        <v>28.4151666666667</v>
      </c>
      <c r="C67" s="240" t="n">
        <v>33.0104166666667</v>
      </c>
      <c r="D67" s="240" t="n">
        <v>30.5006666666667</v>
      </c>
      <c r="E67" s="240" t="n">
        <v>28.79825</v>
      </c>
      <c r="F67" s="240" t="n">
        <v>26.9156666666667</v>
      </c>
      <c r="H67" s="246" t="n">
        <v>0.0563333333333276</v>
      </c>
      <c r="I67" s="246" t="n">
        <v>-0.0445833333333354</v>
      </c>
      <c r="J67" s="246" t="n">
        <v>1.65808333333333</v>
      </c>
      <c r="K67" s="246" t="n">
        <v>1.9085</v>
      </c>
      <c r="L67" s="246" t="n">
        <v>0.913166666666669</v>
      </c>
      <c r="N67" s="240" t="n">
        <v>28.3588333333333</v>
      </c>
      <c r="O67" s="240" t="n">
        <v>33.055</v>
      </c>
      <c r="P67" s="240" t="n">
        <v>28.8425833333333</v>
      </c>
      <c r="Q67" s="240" t="n">
        <v>26.88975</v>
      </c>
      <c r="R67" s="240" t="n">
        <v>26.0025</v>
      </c>
    </row>
    <row r="68" customFormat="false" ht="11.25" hidden="false" customHeight="false" outlineLevel="0" collapsed="false">
      <c r="A68" s="245"/>
    </row>
    <row r="69" customFormat="false" ht="11.25" hidden="false" customHeight="false" outlineLevel="0" collapsed="false">
      <c r="A69" s="245"/>
    </row>
    <row r="70" customFormat="false" ht="11.25" hidden="false" customHeight="false" outlineLevel="0" collapsed="false">
      <c r="A70" s="245"/>
    </row>
    <row r="71" customFormat="false" ht="11.25" hidden="false" customHeight="false" outlineLevel="0" collapsed="false">
      <c r="A71" s="245"/>
    </row>
    <row r="72" customFormat="false" ht="11.25" hidden="false" customHeight="false" outlineLevel="0" collapsed="false">
      <c r="A72" s="245"/>
    </row>
    <row r="73" customFormat="false" ht="11.25" hidden="false" customHeight="false" outlineLevel="0" collapsed="false">
      <c r="A73" s="245"/>
    </row>
    <row r="74" customFormat="false" ht="11.25" hidden="false" customHeight="false" outlineLevel="0" collapsed="false">
      <c r="A74" s="245"/>
    </row>
    <row r="75" customFormat="false" ht="11.25" hidden="false" customHeight="false" outlineLevel="0" collapsed="false">
      <c r="A75" s="245"/>
    </row>
    <row r="76" customFormat="false" ht="11.25" hidden="false" customHeight="false" outlineLevel="0" collapsed="false">
      <c r="A76" s="245"/>
    </row>
    <row r="77" customFormat="false" ht="11.25" hidden="false" customHeight="false" outlineLevel="0" collapsed="false">
      <c r="A77" s="245"/>
    </row>
    <row r="78" customFormat="false" ht="11.25" hidden="false" customHeight="false" outlineLevel="0" collapsed="false">
      <c r="A78" s="245"/>
    </row>
    <row r="79" customFormat="false" ht="11.25" hidden="false" customHeight="false" outlineLevel="0" collapsed="false">
      <c r="A79" s="245"/>
    </row>
    <row r="80" customFormat="false" ht="11.25" hidden="false" customHeight="false" outlineLevel="0" collapsed="false">
      <c r="A80" s="245"/>
    </row>
    <row r="81" customFormat="false" ht="11.25" hidden="false" customHeight="false" outlineLevel="0" collapsed="false">
      <c r="A81" s="245"/>
    </row>
    <row r="82" customFormat="false" ht="11.25" hidden="false" customHeight="false" outlineLevel="0" collapsed="false">
      <c r="A82" s="245"/>
    </row>
    <row r="83" customFormat="false" ht="11.25" hidden="false" customHeight="false" outlineLevel="0" collapsed="false">
      <c r="A83" s="245"/>
    </row>
    <row r="84" customFormat="false" ht="11.25" hidden="false" customHeight="false" outlineLevel="0" collapsed="false">
      <c r="A84" s="245"/>
    </row>
    <row r="85" customFormat="false" ht="11.25" hidden="false" customHeight="false" outlineLevel="0" collapsed="false">
      <c r="A85" s="245"/>
    </row>
    <row r="86" customFormat="false" ht="11.25" hidden="false" customHeight="false" outlineLevel="0" collapsed="false">
      <c r="A86" s="245"/>
    </row>
    <row r="87" customFormat="false" ht="11.25" hidden="false" customHeight="false" outlineLevel="0" collapsed="false">
      <c r="A87" s="245"/>
    </row>
    <row r="88" customFormat="false" ht="11.25" hidden="false" customHeight="false" outlineLevel="0" collapsed="false">
      <c r="A88" s="245"/>
    </row>
    <row r="89" customFormat="false" ht="11.25" hidden="false" customHeight="false" outlineLevel="0" collapsed="false">
      <c r="A89" s="245"/>
    </row>
    <row r="90" customFormat="false" ht="11.25" hidden="false" customHeight="false" outlineLevel="0" collapsed="false">
      <c r="A90" s="245"/>
    </row>
    <row r="91" customFormat="false" ht="11.25" hidden="false" customHeight="false" outlineLevel="0" collapsed="false">
      <c r="A91" s="245"/>
    </row>
    <row r="92" customFormat="false" ht="11.25" hidden="false" customHeight="false" outlineLevel="0" collapsed="false">
      <c r="A92" s="245"/>
    </row>
    <row r="93" customFormat="false" ht="11.25" hidden="false" customHeight="false" outlineLevel="0" collapsed="false">
      <c r="A93" s="245"/>
    </row>
    <row r="94" customFormat="false" ht="11.25" hidden="false" customHeight="false" outlineLevel="0" collapsed="false">
      <c r="A94" s="245"/>
    </row>
    <row r="95" customFormat="false" ht="11.25" hidden="false" customHeight="false" outlineLevel="0" collapsed="false">
      <c r="A95" s="245"/>
    </row>
    <row r="96" customFormat="false" ht="11.25" hidden="false" customHeight="false" outlineLevel="0" collapsed="false">
      <c r="A96" s="245"/>
    </row>
    <row r="97" customFormat="false" ht="11.25" hidden="false" customHeight="false" outlineLevel="0" collapsed="false">
      <c r="A97" s="245"/>
    </row>
    <row r="98" customFormat="false" ht="11.25" hidden="false" customHeight="false" outlineLevel="0" collapsed="false">
      <c r="A98" s="245"/>
    </row>
    <row r="99" customFormat="false" ht="11.25" hidden="false" customHeight="false" outlineLevel="0" collapsed="false">
      <c r="A99" s="245"/>
    </row>
    <row r="100" customFormat="false" ht="11.25" hidden="false" customHeight="false" outlineLevel="0" collapsed="false">
      <c r="A100" s="245"/>
    </row>
    <row r="101" customFormat="false" ht="11.25" hidden="false" customHeight="false" outlineLevel="0" collapsed="false">
      <c r="A101" s="245"/>
    </row>
    <row r="102" customFormat="false" ht="11.25" hidden="false" customHeight="false" outlineLevel="0" collapsed="false">
      <c r="A102" s="245"/>
    </row>
    <row r="103" customFormat="false" ht="11.25" hidden="false" customHeight="false" outlineLevel="0" collapsed="false">
      <c r="A103" s="245"/>
    </row>
    <row r="104" customFormat="false" ht="11.25" hidden="false" customHeight="false" outlineLevel="0" collapsed="false">
      <c r="A104" s="245"/>
    </row>
    <row r="105" customFormat="false" ht="11.25" hidden="false" customHeight="false" outlineLevel="0" collapsed="false">
      <c r="A105" s="245"/>
    </row>
    <row r="106" customFormat="false" ht="11.25" hidden="false" customHeight="false" outlineLevel="0" collapsed="false">
      <c r="A106" s="245"/>
    </row>
    <row r="107" customFormat="false" ht="11.25" hidden="false" customHeight="false" outlineLevel="0" collapsed="false">
      <c r="A107" s="245"/>
    </row>
    <row r="108" customFormat="false" ht="11.25" hidden="false" customHeight="false" outlineLevel="0" collapsed="false">
      <c r="A108" s="245"/>
    </row>
    <row r="109" customFormat="false" ht="11.25" hidden="false" customHeight="false" outlineLevel="0" collapsed="false">
      <c r="A109" s="245"/>
    </row>
    <row r="110" customFormat="false" ht="11.25" hidden="false" customHeight="false" outlineLevel="0" collapsed="false">
      <c r="A110" s="245"/>
    </row>
    <row r="111" customFormat="false" ht="11.25" hidden="false" customHeight="false" outlineLevel="0" collapsed="false">
      <c r="A111" s="245"/>
    </row>
    <row r="112" customFormat="false" ht="11.25" hidden="false" customHeight="false" outlineLevel="0" collapsed="false">
      <c r="A112" s="245"/>
    </row>
    <row r="113" customFormat="false" ht="11.25" hidden="false" customHeight="false" outlineLevel="0" collapsed="false">
      <c r="A113" s="245"/>
    </row>
    <row r="114" customFormat="false" ht="11.25" hidden="false" customHeight="false" outlineLevel="0" collapsed="false">
      <c r="A114" s="245"/>
    </row>
    <row r="115" customFormat="false" ht="11.25" hidden="false" customHeight="false" outlineLevel="0" collapsed="false">
      <c r="A115" s="245"/>
    </row>
    <row r="116" customFormat="false" ht="11.25" hidden="false" customHeight="false" outlineLevel="0" collapsed="false">
      <c r="A116" s="245"/>
    </row>
    <row r="117" customFormat="false" ht="11.25" hidden="false" customHeight="false" outlineLevel="0" collapsed="false">
      <c r="A117" s="245"/>
    </row>
    <row r="118" customFormat="false" ht="11.25" hidden="false" customHeight="false" outlineLevel="0" collapsed="false">
      <c r="A118" s="245"/>
    </row>
    <row r="119" customFormat="false" ht="11.25" hidden="false" customHeight="false" outlineLevel="0" collapsed="false">
      <c r="A119" s="245"/>
    </row>
    <row r="120" customFormat="false" ht="11.25" hidden="false" customHeight="false" outlineLevel="0" collapsed="false">
      <c r="A120" s="245"/>
    </row>
    <row r="121" customFormat="false" ht="11.25" hidden="false" customHeight="false" outlineLevel="0" collapsed="false">
      <c r="A121" s="245"/>
    </row>
    <row r="122" customFormat="false" ht="11.25" hidden="false" customHeight="false" outlineLevel="0" collapsed="false">
      <c r="A122" s="245"/>
    </row>
    <row r="123" customFormat="false" ht="11.25" hidden="false" customHeight="false" outlineLevel="0" collapsed="false">
      <c r="A123" s="245"/>
    </row>
    <row r="124" customFormat="false" ht="11.25" hidden="false" customHeight="false" outlineLevel="0" collapsed="false">
      <c r="A124" s="245"/>
    </row>
    <row r="125" customFormat="false" ht="11.25" hidden="false" customHeight="false" outlineLevel="0" collapsed="false">
      <c r="A125" s="245"/>
    </row>
    <row r="126" customFormat="false" ht="11.25" hidden="false" customHeight="false" outlineLevel="0" collapsed="false">
      <c r="A126" s="245"/>
    </row>
    <row r="127" customFormat="false" ht="11.25" hidden="false" customHeight="false" outlineLevel="0" collapsed="false">
      <c r="A127" s="245"/>
    </row>
    <row r="128" customFormat="false" ht="11.25" hidden="false" customHeight="false" outlineLevel="0" collapsed="false">
      <c r="A128" s="245"/>
    </row>
    <row r="129" customFormat="false" ht="11.25" hidden="false" customHeight="false" outlineLevel="0" collapsed="false">
      <c r="A129" s="245"/>
    </row>
    <row r="130" customFormat="false" ht="11.25" hidden="false" customHeight="false" outlineLevel="0" collapsed="false">
      <c r="A130" s="245"/>
    </row>
    <row r="131" customFormat="false" ht="11.25" hidden="false" customHeight="false" outlineLevel="0" collapsed="false">
      <c r="A131" s="245"/>
    </row>
    <row r="132" customFormat="false" ht="11.25" hidden="false" customHeight="false" outlineLevel="0" collapsed="false">
      <c r="A132" s="245"/>
    </row>
    <row r="133" customFormat="false" ht="11.25" hidden="false" customHeight="false" outlineLevel="0" collapsed="false">
      <c r="A133" s="245"/>
    </row>
    <row r="134" customFormat="false" ht="11.25" hidden="false" customHeight="false" outlineLevel="0" collapsed="false">
      <c r="A134" s="245"/>
    </row>
    <row r="135" customFormat="false" ht="11.25" hidden="false" customHeight="false" outlineLevel="0" collapsed="false">
      <c r="A135" s="245"/>
    </row>
    <row r="136" customFormat="false" ht="11.25" hidden="false" customHeight="false" outlineLevel="0" collapsed="false">
      <c r="A136" s="245"/>
    </row>
    <row r="137" customFormat="false" ht="11.25" hidden="false" customHeight="false" outlineLevel="0" collapsed="false">
      <c r="A137" s="245"/>
    </row>
    <row r="138" customFormat="false" ht="11.25" hidden="false" customHeight="false" outlineLevel="0" collapsed="false">
      <c r="A138" s="245"/>
    </row>
    <row r="139" customFormat="false" ht="11.25" hidden="false" customHeight="false" outlineLevel="0" collapsed="false">
      <c r="A139" s="245"/>
    </row>
    <row r="140" customFormat="false" ht="11.25" hidden="false" customHeight="false" outlineLevel="0" collapsed="false">
      <c r="A140" s="245"/>
    </row>
    <row r="141" customFormat="false" ht="11.25" hidden="false" customHeight="false" outlineLevel="0" collapsed="false">
      <c r="A141" s="245"/>
    </row>
    <row r="142" customFormat="false" ht="11.25" hidden="false" customHeight="false" outlineLevel="0" collapsed="false">
      <c r="A142" s="245"/>
    </row>
    <row r="143" customFormat="false" ht="11.25" hidden="false" customHeight="false" outlineLevel="0" collapsed="false">
      <c r="A143" s="245"/>
    </row>
    <row r="144" customFormat="false" ht="11.25" hidden="false" customHeight="false" outlineLevel="0" collapsed="false">
      <c r="A144" s="245"/>
    </row>
    <row r="145" customFormat="false" ht="11.25" hidden="false" customHeight="false" outlineLevel="0" collapsed="false">
      <c r="A145" s="245"/>
    </row>
    <row r="146" customFormat="false" ht="11.25" hidden="false" customHeight="false" outlineLevel="0" collapsed="false">
      <c r="A146" s="245"/>
    </row>
    <row r="147" customFormat="false" ht="11.25" hidden="false" customHeight="false" outlineLevel="0" collapsed="false">
      <c r="A147" s="245"/>
    </row>
    <row r="148" customFormat="false" ht="11.25" hidden="false" customHeight="false" outlineLevel="0" collapsed="false">
      <c r="A148" s="245"/>
    </row>
    <row r="149" customFormat="false" ht="11.25" hidden="false" customHeight="false" outlineLevel="0" collapsed="false">
      <c r="A149" s="245"/>
    </row>
    <row r="150" customFormat="false" ht="11.25" hidden="false" customHeight="false" outlineLevel="0" collapsed="false">
      <c r="A150" s="245"/>
    </row>
    <row r="151" customFormat="false" ht="11.25" hidden="false" customHeight="false" outlineLevel="0" collapsed="false">
      <c r="A151" s="245"/>
    </row>
    <row r="152" customFormat="false" ht="11.25" hidden="false" customHeight="false" outlineLevel="0" collapsed="false">
      <c r="A152" s="245"/>
    </row>
    <row r="153" customFormat="false" ht="11.25" hidden="false" customHeight="false" outlineLevel="0" collapsed="false">
      <c r="A153" s="245"/>
    </row>
    <row r="154" customFormat="false" ht="11.25" hidden="false" customHeight="false" outlineLevel="0" collapsed="false">
      <c r="A154" s="245"/>
    </row>
    <row r="155" customFormat="false" ht="11.25" hidden="false" customHeight="false" outlineLevel="0" collapsed="false">
      <c r="A155" s="245"/>
    </row>
    <row r="156" customFormat="false" ht="11.25" hidden="false" customHeight="false" outlineLevel="0" collapsed="false">
      <c r="A156" s="245"/>
    </row>
    <row r="157" customFormat="false" ht="11.25" hidden="false" customHeight="false" outlineLevel="0" collapsed="false">
      <c r="A157" s="245"/>
    </row>
    <row r="158" customFormat="false" ht="11.25" hidden="false" customHeight="false" outlineLevel="0" collapsed="false">
      <c r="A158" s="245"/>
    </row>
    <row r="159" customFormat="false" ht="11.25" hidden="false" customHeight="false" outlineLevel="0" collapsed="false">
      <c r="A159" s="245"/>
    </row>
    <row r="160" customFormat="false" ht="11.25" hidden="false" customHeight="false" outlineLevel="0" collapsed="false">
      <c r="A160" s="245"/>
    </row>
    <row r="161" customFormat="false" ht="11.25" hidden="false" customHeight="false" outlineLevel="0" collapsed="false">
      <c r="A161" s="245"/>
    </row>
    <row r="162" customFormat="false" ht="11.25" hidden="false" customHeight="false" outlineLevel="0" collapsed="false">
      <c r="A162" s="245"/>
    </row>
    <row r="163" customFormat="false" ht="11.25" hidden="false" customHeight="false" outlineLevel="0" collapsed="false">
      <c r="A163" s="245"/>
    </row>
    <row r="164" customFormat="false" ht="11.25" hidden="false" customHeight="false" outlineLevel="0" collapsed="false">
      <c r="A164" s="245"/>
    </row>
    <row r="165" customFormat="false" ht="11.25" hidden="false" customHeight="false" outlineLevel="0" collapsed="false">
      <c r="A165" s="245"/>
    </row>
    <row r="166" customFormat="false" ht="11.25" hidden="false" customHeight="false" outlineLevel="0" collapsed="false">
      <c r="A166" s="245"/>
    </row>
    <row r="167" customFormat="false" ht="11.25" hidden="false" customHeight="false" outlineLevel="0" collapsed="false">
      <c r="A167" s="245"/>
    </row>
    <row r="168" customFormat="false" ht="11.25" hidden="false" customHeight="false" outlineLevel="0" collapsed="false">
      <c r="A168" s="245"/>
    </row>
    <row r="169" customFormat="false" ht="11.25" hidden="false" customHeight="false" outlineLevel="0" collapsed="false">
      <c r="A169" s="245"/>
    </row>
    <row r="170" customFormat="false" ht="11.25" hidden="false" customHeight="false" outlineLevel="0" collapsed="false">
      <c r="A170" s="245"/>
    </row>
    <row r="171" customFormat="false" ht="11.25" hidden="false" customHeight="false" outlineLevel="0" collapsed="false">
      <c r="A171" s="245"/>
    </row>
    <row r="172" customFormat="false" ht="11.25" hidden="false" customHeight="false" outlineLevel="0" collapsed="false">
      <c r="A172" s="245"/>
    </row>
    <row r="173" customFormat="false" ht="11.25" hidden="false" customHeight="false" outlineLevel="0" collapsed="false">
      <c r="A173" s="245"/>
    </row>
    <row r="174" customFormat="false" ht="11.25" hidden="false" customHeight="false" outlineLevel="0" collapsed="false">
      <c r="A174" s="245"/>
    </row>
    <row r="175" customFormat="false" ht="11.25" hidden="false" customHeight="false" outlineLevel="0" collapsed="false">
      <c r="A175" s="245"/>
    </row>
    <row r="176" customFormat="false" ht="11.25" hidden="false" customHeight="false" outlineLevel="0" collapsed="false">
      <c r="A176" s="245"/>
    </row>
    <row r="177" customFormat="false" ht="11.25" hidden="false" customHeight="false" outlineLevel="0" collapsed="false">
      <c r="A177" s="245"/>
    </row>
    <row r="178" customFormat="false" ht="11.25" hidden="false" customHeight="false" outlineLevel="0" collapsed="false">
      <c r="A178" s="245"/>
    </row>
    <row r="179" customFormat="false" ht="11.25" hidden="false" customHeight="false" outlineLevel="0" collapsed="false">
      <c r="A179" s="245"/>
    </row>
    <row r="180" customFormat="false" ht="11.25" hidden="false" customHeight="false" outlineLevel="0" collapsed="false">
      <c r="A180" s="245"/>
    </row>
    <row r="181" customFormat="false" ht="11.25" hidden="false" customHeight="false" outlineLevel="0" collapsed="false">
      <c r="A181" s="245"/>
    </row>
    <row r="182" customFormat="false" ht="11.25" hidden="false" customHeight="false" outlineLevel="0" collapsed="false">
      <c r="A182" s="245"/>
    </row>
    <row r="183" customFormat="false" ht="11.25" hidden="false" customHeight="false" outlineLevel="0" collapsed="false">
      <c r="A183" s="245"/>
    </row>
    <row r="184" customFormat="false" ht="11.25" hidden="false" customHeight="false" outlineLevel="0" collapsed="false">
      <c r="A184" s="245"/>
    </row>
    <row r="185" customFormat="false" ht="11.25" hidden="false" customHeight="false" outlineLevel="0" collapsed="false">
      <c r="A185" s="245"/>
    </row>
    <row r="186" customFormat="false" ht="11.25" hidden="false" customHeight="false" outlineLevel="0" collapsed="false">
      <c r="A186" s="245"/>
    </row>
    <row r="187" customFormat="false" ht="11.25" hidden="false" customHeight="false" outlineLevel="0" collapsed="false">
      <c r="A187" s="245"/>
    </row>
    <row r="188" customFormat="false" ht="11.25" hidden="false" customHeight="false" outlineLevel="0" collapsed="false">
      <c r="A188" s="245"/>
    </row>
    <row r="189" customFormat="false" ht="11.25" hidden="false" customHeight="false" outlineLevel="0" collapsed="false">
      <c r="A189" s="245"/>
    </row>
    <row r="190" customFormat="false" ht="11.25" hidden="false" customHeight="false" outlineLevel="0" collapsed="false">
      <c r="A190" s="245"/>
    </row>
    <row r="191" customFormat="false" ht="11.25" hidden="false" customHeight="false" outlineLevel="0" collapsed="false">
      <c r="A191" s="245"/>
    </row>
    <row r="192" customFormat="false" ht="11.25" hidden="false" customHeight="false" outlineLevel="0" collapsed="false">
      <c r="A192" s="245"/>
    </row>
    <row r="193" customFormat="false" ht="11.25" hidden="false" customHeight="false" outlineLevel="0" collapsed="false">
      <c r="A193" s="245"/>
    </row>
    <row r="194" customFormat="false" ht="11.25" hidden="false" customHeight="false" outlineLevel="0" collapsed="false">
      <c r="A194" s="245"/>
    </row>
    <row r="195" customFormat="false" ht="11.25" hidden="false" customHeight="false" outlineLevel="0" collapsed="false">
      <c r="A195" s="245"/>
    </row>
    <row r="196" customFormat="false" ht="11.25" hidden="false" customHeight="false" outlineLevel="0" collapsed="false">
      <c r="A196" s="245"/>
    </row>
    <row r="197" customFormat="false" ht="11.25" hidden="false" customHeight="false" outlineLevel="0" collapsed="false">
      <c r="A197" s="245"/>
    </row>
    <row r="198" customFormat="false" ht="11.25" hidden="false" customHeight="false" outlineLevel="0" collapsed="false">
      <c r="A198" s="245"/>
    </row>
    <row r="199" customFormat="false" ht="11.25" hidden="false" customHeight="false" outlineLevel="0" collapsed="false">
      <c r="A199" s="245"/>
    </row>
    <row r="200" customFormat="false" ht="11.25" hidden="false" customHeight="false" outlineLevel="0" collapsed="false">
      <c r="A200" s="245"/>
    </row>
    <row r="201" customFormat="false" ht="11.25" hidden="false" customHeight="false" outlineLevel="0" collapsed="false">
      <c r="A201" s="245"/>
    </row>
    <row r="202" customFormat="false" ht="11.25" hidden="false" customHeight="false" outlineLevel="0" collapsed="false">
      <c r="A202" s="245"/>
    </row>
    <row r="203" customFormat="false" ht="11.25" hidden="false" customHeight="false" outlineLevel="0" collapsed="false">
      <c r="A203" s="245"/>
    </row>
    <row r="204" customFormat="false" ht="11.25" hidden="false" customHeight="false" outlineLevel="0" collapsed="false">
      <c r="A204" s="245"/>
    </row>
    <row r="205" customFormat="false" ht="11.25" hidden="false" customHeight="false" outlineLevel="0" collapsed="false">
      <c r="A205" s="245"/>
    </row>
    <row r="206" customFormat="false" ht="11.25" hidden="false" customHeight="false" outlineLevel="0" collapsed="false">
      <c r="A206" s="245"/>
    </row>
    <row r="207" customFormat="false" ht="11.25" hidden="false" customHeight="false" outlineLevel="0" collapsed="false">
      <c r="A207" s="245"/>
    </row>
    <row r="208" customFormat="false" ht="11.25" hidden="false" customHeight="false" outlineLevel="0" collapsed="false">
      <c r="A208" s="245"/>
    </row>
    <row r="209" customFormat="false" ht="11.25" hidden="false" customHeight="false" outlineLevel="0" collapsed="false">
      <c r="A209" s="245"/>
    </row>
    <row r="210" customFormat="false" ht="11.25" hidden="false" customHeight="false" outlineLevel="0" collapsed="false">
      <c r="A210" s="245"/>
    </row>
    <row r="211" customFormat="false" ht="11.25" hidden="false" customHeight="false" outlineLevel="0" collapsed="false">
      <c r="A211" s="245"/>
    </row>
    <row r="212" customFormat="false" ht="11.25" hidden="false" customHeight="false" outlineLevel="0" collapsed="false">
      <c r="A212" s="245"/>
    </row>
    <row r="213" customFormat="false" ht="11.25" hidden="false" customHeight="false" outlineLevel="0" collapsed="false">
      <c r="A213" s="245"/>
    </row>
    <row r="214" customFormat="false" ht="11.25" hidden="false" customHeight="false" outlineLevel="0" collapsed="false">
      <c r="A214" s="245"/>
    </row>
    <row r="215" customFormat="false" ht="11.25" hidden="false" customHeight="false" outlineLevel="0" collapsed="false">
      <c r="A215" s="245"/>
    </row>
    <row r="216" customFormat="false" ht="11.25" hidden="false" customHeight="false" outlineLevel="0" collapsed="false">
      <c r="A216" s="245"/>
    </row>
    <row r="217" customFormat="false" ht="11.25" hidden="false" customHeight="false" outlineLevel="0" collapsed="false">
      <c r="A217" s="245"/>
    </row>
    <row r="218" customFormat="false" ht="11.25" hidden="false" customHeight="false" outlineLevel="0" collapsed="false">
      <c r="A218" s="245"/>
    </row>
    <row r="219" customFormat="false" ht="11.25" hidden="false" customHeight="false" outlineLevel="0" collapsed="false">
      <c r="A219" s="245"/>
    </row>
    <row r="220" customFormat="false" ht="11.25" hidden="false" customHeight="false" outlineLevel="0" collapsed="false">
      <c r="A220" s="245"/>
    </row>
    <row r="221" customFormat="false" ht="11.25" hidden="false" customHeight="false" outlineLevel="0" collapsed="false">
      <c r="A221" s="245"/>
    </row>
    <row r="222" customFormat="false" ht="11.25" hidden="false" customHeight="false" outlineLevel="0" collapsed="false">
      <c r="A222" s="245"/>
    </row>
    <row r="223" customFormat="false" ht="11.25" hidden="false" customHeight="false" outlineLevel="0" collapsed="false">
      <c r="A223" s="245"/>
    </row>
    <row r="224" customFormat="false" ht="11.25" hidden="false" customHeight="false" outlineLevel="0" collapsed="false">
      <c r="A224" s="245"/>
    </row>
    <row r="225" customFormat="false" ht="11.25" hidden="false" customHeight="false" outlineLevel="0" collapsed="false">
      <c r="A225" s="245"/>
    </row>
    <row r="226" customFormat="false" ht="11.25" hidden="false" customHeight="false" outlineLevel="0" collapsed="false">
      <c r="A226" s="245"/>
    </row>
    <row r="227" customFormat="false" ht="11.25" hidden="false" customHeight="false" outlineLevel="0" collapsed="false">
      <c r="A227" s="245"/>
    </row>
    <row r="228" customFormat="false" ht="11.25" hidden="false" customHeight="false" outlineLevel="0" collapsed="false">
      <c r="A228" s="245"/>
    </row>
    <row r="229" customFormat="false" ht="11.25" hidden="false" customHeight="false" outlineLevel="0" collapsed="false">
      <c r="A229" s="245"/>
    </row>
    <row r="230" customFormat="false" ht="11.25" hidden="false" customHeight="false" outlineLevel="0" collapsed="false">
      <c r="A230" s="245"/>
    </row>
    <row r="231" customFormat="false" ht="11.25" hidden="false" customHeight="false" outlineLevel="0" collapsed="false">
      <c r="A231" s="245"/>
    </row>
    <row r="232" customFormat="false" ht="11.25" hidden="false" customHeight="false" outlineLevel="0" collapsed="false">
      <c r="A232" s="245"/>
    </row>
    <row r="233" customFormat="false" ht="11.25" hidden="false" customHeight="false" outlineLevel="0" collapsed="false">
      <c r="A233" s="245"/>
    </row>
    <row r="234" customFormat="false" ht="11.25" hidden="false" customHeight="false" outlineLevel="0" collapsed="false">
      <c r="A234" s="245"/>
    </row>
    <row r="235" customFormat="false" ht="11.25" hidden="false" customHeight="false" outlineLevel="0" collapsed="false">
      <c r="A235" s="245"/>
    </row>
    <row r="236" customFormat="false" ht="11.25" hidden="false" customHeight="false" outlineLevel="0" collapsed="false">
      <c r="A236" s="245"/>
    </row>
    <row r="237" customFormat="false" ht="11.25" hidden="false" customHeight="false" outlineLevel="0" collapsed="false">
      <c r="A237" s="245"/>
    </row>
    <row r="238" customFormat="false" ht="11.25" hidden="false" customHeight="false" outlineLevel="0" collapsed="false">
      <c r="A238" s="245"/>
    </row>
    <row r="239" customFormat="false" ht="11.25" hidden="false" customHeight="false" outlineLevel="0" collapsed="false">
      <c r="A239" s="245"/>
    </row>
    <row r="240" customFormat="false" ht="11.25" hidden="false" customHeight="false" outlineLevel="0" collapsed="false">
      <c r="A240" s="245"/>
    </row>
    <row r="241" customFormat="false" ht="11.25" hidden="false" customHeight="false" outlineLevel="0" collapsed="false">
      <c r="A241" s="245"/>
    </row>
    <row r="242" customFormat="false" ht="11.25" hidden="false" customHeight="false" outlineLevel="0" collapsed="false">
      <c r="A242" s="245"/>
    </row>
    <row r="243" customFormat="false" ht="11.25" hidden="false" customHeight="false" outlineLevel="0" collapsed="false">
      <c r="A243" s="245"/>
    </row>
    <row r="244" customFormat="false" ht="11.25" hidden="false" customHeight="false" outlineLevel="0" collapsed="false">
      <c r="A244" s="245"/>
    </row>
    <row r="245" customFormat="false" ht="11.25" hidden="false" customHeight="false" outlineLevel="0" collapsed="false">
      <c r="A245" s="245"/>
    </row>
    <row r="246" customFormat="false" ht="11.25" hidden="false" customHeight="false" outlineLevel="0" collapsed="false">
      <c r="A246" s="245"/>
    </row>
    <row r="247" customFormat="false" ht="11.25" hidden="false" customHeight="false" outlineLevel="0" collapsed="false">
      <c r="A247" s="245"/>
    </row>
    <row r="248" customFormat="false" ht="11.25" hidden="false" customHeight="false" outlineLevel="0" collapsed="false">
      <c r="A248" s="245"/>
    </row>
    <row r="249" customFormat="false" ht="11.25" hidden="false" customHeight="false" outlineLevel="0" collapsed="false">
      <c r="A249" s="245"/>
    </row>
    <row r="250" customFormat="false" ht="11.25" hidden="false" customHeight="false" outlineLevel="0" collapsed="false">
      <c r="A250" s="245"/>
    </row>
    <row r="251" customFormat="false" ht="11.25" hidden="false" customHeight="false" outlineLevel="0" collapsed="false">
      <c r="A251" s="245"/>
    </row>
    <row r="252" customFormat="false" ht="11.25" hidden="false" customHeight="false" outlineLevel="0" collapsed="false">
      <c r="A252" s="245"/>
    </row>
    <row r="253" customFormat="false" ht="11.25" hidden="false" customHeight="false" outlineLevel="0" collapsed="false">
      <c r="A253" s="245"/>
    </row>
    <row r="254" customFormat="false" ht="11.25" hidden="false" customHeight="false" outlineLevel="0" collapsed="false">
      <c r="A254" s="245"/>
    </row>
    <row r="255" customFormat="false" ht="11.25" hidden="false" customHeight="false" outlineLevel="0" collapsed="false">
      <c r="A255" s="245"/>
    </row>
    <row r="256" customFormat="false" ht="11.25" hidden="false" customHeight="false" outlineLevel="0" collapsed="false">
      <c r="A256" s="245"/>
    </row>
    <row r="257" customFormat="false" ht="11.25" hidden="false" customHeight="false" outlineLevel="0" collapsed="false">
      <c r="A257" s="245"/>
    </row>
    <row r="258" customFormat="false" ht="11.25" hidden="false" customHeight="false" outlineLevel="0" collapsed="false">
      <c r="A258" s="245"/>
    </row>
    <row r="259" customFormat="false" ht="11.25" hidden="false" customHeight="false" outlineLevel="0" collapsed="false">
      <c r="A259" s="245"/>
    </row>
    <row r="260" customFormat="false" ht="11.25" hidden="false" customHeight="false" outlineLevel="0" collapsed="false">
      <c r="A260" s="245"/>
    </row>
    <row r="261" customFormat="false" ht="11.25" hidden="false" customHeight="false" outlineLevel="0" collapsed="false">
      <c r="A261" s="245"/>
    </row>
    <row r="262" customFormat="false" ht="11.25" hidden="false" customHeight="false" outlineLevel="0" collapsed="false">
      <c r="A262" s="245"/>
    </row>
    <row r="263" customFormat="false" ht="11.25" hidden="false" customHeight="false" outlineLevel="0" collapsed="false">
      <c r="A263" s="245"/>
    </row>
    <row r="264" customFormat="false" ht="11.25" hidden="false" customHeight="false" outlineLevel="0" collapsed="false">
      <c r="A264" s="245"/>
    </row>
    <row r="265" customFormat="false" ht="11.25" hidden="false" customHeight="false" outlineLevel="0" collapsed="false">
      <c r="A265" s="245"/>
    </row>
    <row r="266" customFormat="false" ht="11.25" hidden="false" customHeight="false" outlineLevel="0" collapsed="false">
      <c r="A266" s="245"/>
    </row>
    <row r="267" customFormat="false" ht="11.25" hidden="false" customHeight="false" outlineLevel="0" collapsed="false">
      <c r="A267" s="245"/>
    </row>
    <row r="268" customFormat="false" ht="11.25" hidden="false" customHeight="false" outlineLevel="0" collapsed="false">
      <c r="A268" s="245"/>
    </row>
    <row r="269" customFormat="false" ht="11.25" hidden="false" customHeight="false" outlineLevel="0" collapsed="false">
      <c r="A269" s="245"/>
    </row>
    <row r="270" customFormat="false" ht="11.25" hidden="false" customHeight="false" outlineLevel="0" collapsed="false">
      <c r="A270" s="245"/>
    </row>
    <row r="271" customFormat="false" ht="11.25" hidden="false" customHeight="false" outlineLevel="0" collapsed="false">
      <c r="A271" s="241"/>
    </row>
    <row r="272" customFormat="false" ht="11.25" hidden="false" customHeight="false" outlineLevel="0" collapsed="false">
      <c r="A272" s="241"/>
    </row>
    <row r="273" customFormat="false" ht="11.25" hidden="false" customHeight="false" outlineLevel="0" collapsed="false">
      <c r="A273" s="241"/>
    </row>
    <row r="274" customFormat="false" ht="11.25" hidden="false" customHeight="false" outlineLevel="0" collapsed="false">
      <c r="A274" s="241"/>
    </row>
    <row r="275" customFormat="false" ht="11.25" hidden="false" customHeight="false" outlineLevel="0" collapsed="false">
      <c r="A275" s="241"/>
    </row>
    <row r="276" customFormat="false" ht="11.25" hidden="false" customHeight="false" outlineLevel="0" collapsed="false">
      <c r="A276" s="241"/>
    </row>
    <row r="277" customFormat="false" ht="11.25" hidden="false" customHeight="false" outlineLevel="0" collapsed="false">
      <c r="A277" s="241"/>
    </row>
    <row r="278" customFormat="false" ht="11.25" hidden="false" customHeight="false" outlineLevel="0" collapsed="false">
      <c r="A278" s="241"/>
    </row>
    <row r="279" customFormat="false" ht="11.25" hidden="false" customHeight="false" outlineLevel="0" collapsed="false">
      <c r="A279" s="241"/>
    </row>
    <row r="280" customFormat="false" ht="11.25" hidden="false" customHeight="false" outlineLevel="0" collapsed="false">
      <c r="A280" s="241"/>
    </row>
    <row r="281" customFormat="false" ht="11.25" hidden="false" customHeight="false" outlineLevel="0" collapsed="false">
      <c r="A281" s="241"/>
    </row>
    <row r="282" customFormat="false" ht="11.25" hidden="false" customHeight="false" outlineLevel="0" collapsed="false">
      <c r="A282" s="241"/>
    </row>
    <row r="283" customFormat="false" ht="11.25" hidden="false" customHeight="false" outlineLevel="0" collapsed="false">
      <c r="A283" s="241"/>
    </row>
    <row r="284" customFormat="false" ht="11.25" hidden="false" customHeight="false" outlineLevel="0" collapsed="false">
      <c r="A284" s="241"/>
    </row>
    <row r="285" customFormat="false" ht="11.25" hidden="false" customHeight="false" outlineLevel="0" collapsed="false">
      <c r="A285" s="241"/>
    </row>
    <row r="286" customFormat="false" ht="11.25" hidden="false" customHeight="false" outlineLevel="0" collapsed="false">
      <c r="A286" s="241"/>
    </row>
    <row r="287" customFormat="false" ht="11.25" hidden="false" customHeight="false" outlineLevel="0" collapsed="false">
      <c r="A287" s="241"/>
    </row>
    <row r="288" customFormat="false" ht="11.25" hidden="false" customHeight="false" outlineLevel="0" collapsed="false">
      <c r="A288" s="241"/>
    </row>
    <row r="289" customFormat="false" ht="11.25" hidden="false" customHeight="false" outlineLevel="0" collapsed="false">
      <c r="A289" s="241"/>
    </row>
    <row r="290" customFormat="false" ht="11.25" hidden="false" customHeight="false" outlineLevel="0" collapsed="false">
      <c r="A290" s="241"/>
    </row>
    <row r="291" customFormat="false" ht="11.25" hidden="false" customHeight="false" outlineLevel="0" collapsed="false">
      <c r="A291" s="241"/>
    </row>
    <row r="292" customFormat="false" ht="11.25" hidden="false" customHeight="false" outlineLevel="0" collapsed="false">
      <c r="A292" s="241"/>
    </row>
    <row r="293" customFormat="false" ht="11.25" hidden="false" customHeight="false" outlineLevel="0" collapsed="false">
      <c r="A293" s="241"/>
    </row>
    <row r="294" customFormat="false" ht="11.25" hidden="false" customHeight="false" outlineLevel="0" collapsed="false">
      <c r="A294" s="241"/>
    </row>
    <row r="295" customFormat="false" ht="11.25" hidden="false" customHeight="false" outlineLevel="0" collapsed="false">
      <c r="A295" s="241"/>
    </row>
    <row r="296" customFormat="false" ht="11.25" hidden="false" customHeight="false" outlineLevel="0" collapsed="false">
      <c r="A296" s="241"/>
    </row>
    <row r="297" customFormat="false" ht="11.25" hidden="false" customHeight="false" outlineLevel="0" collapsed="false">
      <c r="A297" s="241"/>
    </row>
    <row r="298" customFormat="false" ht="11.25" hidden="false" customHeight="false" outlineLevel="0" collapsed="false">
      <c r="A298" s="241"/>
    </row>
    <row r="299" customFormat="false" ht="11.25" hidden="false" customHeight="false" outlineLevel="0" collapsed="false">
      <c r="A299" s="241"/>
    </row>
    <row r="300" customFormat="false" ht="11.25" hidden="false" customHeight="false" outlineLevel="0" collapsed="false">
      <c r="A300" s="241"/>
    </row>
    <row r="301" customFormat="false" ht="11.25" hidden="false" customHeight="false" outlineLevel="0" collapsed="false">
      <c r="A301" s="241"/>
    </row>
    <row r="302" customFormat="false" ht="11.25" hidden="false" customHeight="false" outlineLevel="0" collapsed="false">
      <c r="A302" s="241"/>
    </row>
    <row r="303" customFormat="false" ht="11.25" hidden="false" customHeight="false" outlineLevel="0" collapsed="false">
      <c r="A303" s="241"/>
    </row>
    <row r="304" customFormat="false" ht="11.25" hidden="false" customHeight="false" outlineLevel="0" collapsed="false">
      <c r="A304" s="241"/>
    </row>
    <row r="305" customFormat="false" ht="11.25" hidden="false" customHeight="false" outlineLevel="0" collapsed="false">
      <c r="A305" s="241"/>
    </row>
    <row r="306" customFormat="false" ht="11.25" hidden="false" customHeight="false" outlineLevel="0" collapsed="false">
      <c r="A306" s="241"/>
    </row>
    <row r="307" customFormat="false" ht="11.25" hidden="false" customHeight="false" outlineLevel="0" collapsed="false">
      <c r="A307" s="241"/>
    </row>
    <row r="308" customFormat="false" ht="11.25" hidden="false" customHeight="false" outlineLevel="0" collapsed="false">
      <c r="A308" s="241"/>
    </row>
    <row r="309" customFormat="false" ht="11.25" hidden="false" customHeight="false" outlineLevel="0" collapsed="false">
      <c r="A309" s="241"/>
    </row>
    <row r="310" customFormat="false" ht="11.25" hidden="false" customHeight="false" outlineLevel="0" collapsed="false">
      <c r="A310" s="241"/>
    </row>
    <row r="311" customFormat="false" ht="11.25" hidden="false" customHeight="false" outlineLevel="0" collapsed="false">
      <c r="A311" s="241"/>
    </row>
    <row r="312" customFormat="false" ht="11.25" hidden="false" customHeight="false" outlineLevel="0" collapsed="false">
      <c r="A312" s="241"/>
    </row>
    <row r="313" customFormat="false" ht="11.25" hidden="false" customHeight="false" outlineLevel="0" collapsed="false">
      <c r="A313" s="241"/>
    </row>
    <row r="314" customFormat="false" ht="11.25" hidden="false" customHeight="false" outlineLevel="0" collapsed="false">
      <c r="A314" s="241"/>
    </row>
    <row r="315" customFormat="false" ht="11.25" hidden="false" customHeight="false" outlineLevel="0" collapsed="false">
      <c r="A315" s="241"/>
    </row>
    <row r="316" customFormat="false" ht="11.25" hidden="false" customHeight="false" outlineLevel="0" collapsed="false">
      <c r="A316" s="241"/>
    </row>
    <row r="317" customFormat="false" ht="11.25" hidden="false" customHeight="false" outlineLevel="0" collapsed="false">
      <c r="A317" s="241"/>
    </row>
    <row r="318" customFormat="false" ht="11.25" hidden="false" customHeight="false" outlineLevel="0" collapsed="false">
      <c r="A318" s="241"/>
    </row>
    <row r="319" customFormat="false" ht="11.25" hidden="false" customHeight="false" outlineLevel="0" collapsed="false">
      <c r="A319" s="241"/>
    </row>
    <row r="320" customFormat="false" ht="11.25" hidden="false" customHeight="false" outlineLevel="0" collapsed="false">
      <c r="A320" s="241"/>
    </row>
    <row r="321" customFormat="false" ht="11.25" hidden="false" customHeight="false" outlineLevel="0" collapsed="false">
      <c r="A321" s="241"/>
    </row>
    <row r="322" customFormat="false" ht="11.25" hidden="false" customHeight="false" outlineLevel="0" collapsed="false">
      <c r="A322" s="241"/>
    </row>
    <row r="323" customFormat="false" ht="11.25" hidden="false" customHeight="false" outlineLevel="0" collapsed="false">
      <c r="A323" s="241"/>
    </row>
    <row r="324" customFormat="false" ht="11.25" hidden="false" customHeight="false" outlineLevel="0" collapsed="false">
      <c r="A324" s="241"/>
    </row>
    <row r="325" customFormat="false" ht="11.25" hidden="false" customHeight="false" outlineLevel="0" collapsed="false">
      <c r="A325" s="241"/>
    </row>
    <row r="326" customFormat="false" ht="11.25" hidden="false" customHeight="false" outlineLevel="0" collapsed="false">
      <c r="A326" s="241"/>
    </row>
    <row r="327" customFormat="false" ht="11.25" hidden="false" customHeight="false" outlineLevel="0" collapsed="false">
      <c r="A327" s="241"/>
    </row>
    <row r="328" customFormat="false" ht="11.25" hidden="false" customHeight="false" outlineLevel="0" collapsed="false">
      <c r="A328" s="241"/>
    </row>
    <row r="329" customFormat="false" ht="11.25" hidden="false" customHeight="false" outlineLevel="0" collapsed="false">
      <c r="A329" s="241"/>
    </row>
    <row r="330" customFormat="false" ht="11.25" hidden="false" customHeight="false" outlineLevel="0" collapsed="false">
      <c r="A330" s="241"/>
    </row>
    <row r="331" customFormat="false" ht="11.25" hidden="false" customHeight="false" outlineLevel="0" collapsed="false">
      <c r="A331" s="241"/>
    </row>
    <row r="332" customFormat="false" ht="11.25" hidden="false" customHeight="false" outlineLevel="0" collapsed="false">
      <c r="A332" s="241"/>
    </row>
    <row r="333" customFormat="false" ht="11.25" hidden="false" customHeight="false" outlineLevel="0" collapsed="false">
      <c r="A333" s="241"/>
    </row>
    <row r="334" customFormat="false" ht="11.25" hidden="false" customHeight="false" outlineLevel="0" collapsed="false">
      <c r="A334" s="241"/>
    </row>
    <row r="335" customFormat="false" ht="11.25" hidden="false" customHeight="false" outlineLevel="0" collapsed="false">
      <c r="A335" s="241"/>
    </row>
    <row r="336" customFormat="false" ht="11.25" hidden="false" customHeight="false" outlineLevel="0" collapsed="false">
      <c r="A336" s="241"/>
    </row>
    <row r="337" customFormat="false" ht="11.25" hidden="false" customHeight="false" outlineLevel="0" collapsed="false">
      <c r="A337" s="241"/>
    </row>
    <row r="338" customFormat="false" ht="11.25" hidden="false" customHeight="false" outlineLevel="0" collapsed="false">
      <c r="A338" s="241"/>
    </row>
    <row r="339" customFormat="false" ht="11.25" hidden="false" customHeight="false" outlineLevel="0" collapsed="false">
      <c r="A339" s="241"/>
    </row>
    <row r="340" customFormat="false" ht="11.25" hidden="false" customHeight="false" outlineLevel="0" collapsed="false">
      <c r="A340" s="241"/>
    </row>
    <row r="341" customFormat="false" ht="11.25" hidden="false" customHeight="false" outlineLevel="0" collapsed="false">
      <c r="A341" s="241"/>
    </row>
    <row r="342" customFormat="false" ht="11.25" hidden="false" customHeight="false" outlineLevel="0" collapsed="false">
      <c r="A342" s="241"/>
    </row>
    <row r="343" customFormat="false" ht="11.25" hidden="false" customHeight="false" outlineLevel="0" collapsed="false">
      <c r="A343" s="241"/>
    </row>
    <row r="344" customFormat="false" ht="11.25" hidden="false" customHeight="false" outlineLevel="0" collapsed="false">
      <c r="A344" s="241"/>
    </row>
    <row r="345" customFormat="false" ht="11.25" hidden="false" customHeight="false" outlineLevel="0" collapsed="false">
      <c r="A345" s="241"/>
    </row>
    <row r="346" customFormat="false" ht="11.25" hidden="false" customHeight="false" outlineLevel="0" collapsed="false">
      <c r="A346" s="241"/>
    </row>
    <row r="347" customFormat="false" ht="11.25" hidden="false" customHeight="false" outlineLevel="0" collapsed="false">
      <c r="A347" s="241"/>
    </row>
    <row r="348" customFormat="false" ht="11.25" hidden="false" customHeight="false" outlineLevel="0" collapsed="false">
      <c r="A348" s="241"/>
    </row>
    <row r="349" customFormat="false" ht="11.25" hidden="false" customHeight="false" outlineLevel="0" collapsed="false">
      <c r="A349" s="241"/>
    </row>
    <row r="350" customFormat="false" ht="11.25" hidden="false" customHeight="false" outlineLevel="0" collapsed="false">
      <c r="A350" s="241"/>
    </row>
    <row r="351" customFormat="false" ht="11.25" hidden="false" customHeight="false" outlineLevel="0" collapsed="false">
      <c r="A351" s="241"/>
    </row>
    <row r="352" customFormat="false" ht="11.25" hidden="false" customHeight="false" outlineLevel="0" collapsed="false">
      <c r="A352" s="241"/>
    </row>
    <row r="353" customFormat="false" ht="11.25" hidden="false" customHeight="false" outlineLevel="0" collapsed="false">
      <c r="A353" s="241"/>
    </row>
    <row r="354" customFormat="false" ht="11.25" hidden="false" customHeight="false" outlineLevel="0" collapsed="false">
      <c r="A354" s="241"/>
    </row>
    <row r="355" customFormat="false" ht="11.25" hidden="false" customHeight="false" outlineLevel="0" collapsed="false">
      <c r="A355" s="241"/>
    </row>
    <row r="356" customFormat="false" ht="11.25" hidden="false" customHeight="false" outlineLevel="0" collapsed="false">
      <c r="A356" s="241"/>
    </row>
    <row r="357" customFormat="false" ht="11.25" hidden="false" customHeight="false" outlineLevel="0" collapsed="false">
      <c r="A357" s="241"/>
    </row>
    <row r="358" customFormat="false" ht="11.25" hidden="false" customHeight="false" outlineLevel="0" collapsed="false">
      <c r="A358" s="241"/>
    </row>
    <row r="359" customFormat="false" ht="11.25" hidden="false" customHeight="false" outlineLevel="0" collapsed="false">
      <c r="A359" s="241"/>
    </row>
    <row r="360" customFormat="false" ht="11.25" hidden="false" customHeight="false" outlineLevel="0" collapsed="false">
      <c r="A360" s="241"/>
    </row>
    <row r="361" customFormat="false" ht="11.25" hidden="false" customHeight="false" outlineLevel="0" collapsed="false">
      <c r="A361" s="241"/>
    </row>
    <row r="362" customFormat="false" ht="11.25" hidden="false" customHeight="false" outlineLevel="0" collapsed="false">
      <c r="A362" s="241"/>
    </row>
    <row r="363" customFormat="false" ht="11.25" hidden="false" customHeight="false" outlineLevel="0" collapsed="false">
      <c r="A363" s="241"/>
    </row>
    <row r="364" customFormat="false" ht="11.25" hidden="false" customHeight="false" outlineLevel="0" collapsed="false">
      <c r="A364" s="241"/>
    </row>
    <row r="365" customFormat="false" ht="11.25" hidden="false" customHeight="false" outlineLevel="0" collapsed="false">
      <c r="A365" s="241"/>
    </row>
    <row r="366" customFormat="false" ht="11.25" hidden="false" customHeight="false" outlineLevel="0" collapsed="false">
      <c r="A366" s="241"/>
    </row>
    <row r="367" customFormat="false" ht="11.25" hidden="false" customHeight="false" outlineLevel="0" collapsed="false">
      <c r="A367" s="241"/>
    </row>
    <row r="368" customFormat="false" ht="11.25" hidden="false" customHeight="false" outlineLevel="0" collapsed="false">
      <c r="A368" s="241"/>
    </row>
    <row r="369" customFormat="false" ht="11.25" hidden="false" customHeight="false" outlineLevel="0" collapsed="false">
      <c r="A369" s="241"/>
    </row>
    <row r="370" customFormat="false" ht="11.25" hidden="false" customHeight="false" outlineLevel="0" collapsed="false">
      <c r="A370" s="241"/>
    </row>
    <row r="371" customFormat="false" ht="11.25" hidden="false" customHeight="false" outlineLevel="0" collapsed="false">
      <c r="A371" s="241"/>
    </row>
    <row r="372" customFormat="false" ht="11.25" hidden="false" customHeight="false" outlineLevel="0" collapsed="false">
      <c r="A372" s="241"/>
    </row>
    <row r="373" customFormat="false" ht="11.25" hidden="false" customHeight="false" outlineLevel="0" collapsed="false">
      <c r="A373" s="241"/>
    </row>
    <row r="374" customFormat="false" ht="11.25" hidden="false" customHeight="false" outlineLevel="0" collapsed="false">
      <c r="A374" s="241"/>
    </row>
    <row r="375" customFormat="false" ht="11.25" hidden="false" customHeight="false" outlineLevel="0" collapsed="false">
      <c r="A375" s="241"/>
    </row>
    <row r="376" customFormat="false" ht="11.25" hidden="false" customHeight="false" outlineLevel="0" collapsed="false">
      <c r="A376" s="241"/>
    </row>
    <row r="377" customFormat="false" ht="11.25" hidden="false" customHeight="false" outlineLevel="0" collapsed="false">
      <c r="A377" s="241"/>
    </row>
    <row r="378" customFormat="false" ht="11.25" hidden="false" customHeight="false" outlineLevel="0" collapsed="false">
      <c r="A378" s="241"/>
    </row>
    <row r="379" customFormat="false" ht="11.25" hidden="false" customHeight="false" outlineLevel="0" collapsed="false">
      <c r="A379" s="241"/>
    </row>
    <row r="380" customFormat="false" ht="11.25" hidden="false" customHeight="false" outlineLevel="0" collapsed="false">
      <c r="A380" s="241"/>
    </row>
    <row r="381" customFormat="false" ht="11.25" hidden="false" customHeight="false" outlineLevel="0" collapsed="false">
      <c r="A381" s="241"/>
    </row>
    <row r="382" customFormat="false" ht="11.25" hidden="false" customHeight="false" outlineLevel="0" collapsed="false">
      <c r="A382" s="241"/>
    </row>
    <row r="383" customFormat="false" ht="11.25" hidden="false" customHeight="false" outlineLevel="0" collapsed="false">
      <c r="A383" s="241"/>
    </row>
    <row r="384" customFormat="false" ht="11.25" hidden="false" customHeight="false" outlineLevel="0" collapsed="false">
      <c r="A384" s="241"/>
    </row>
    <row r="385" customFormat="false" ht="11.25" hidden="false" customHeight="false" outlineLevel="0" collapsed="false">
      <c r="A385" s="241"/>
    </row>
    <row r="386" customFormat="false" ht="11.25" hidden="false" customHeight="false" outlineLevel="0" collapsed="false">
      <c r="A386" s="241"/>
    </row>
    <row r="387" customFormat="false" ht="11.25" hidden="false" customHeight="false" outlineLevel="0" collapsed="false">
      <c r="A387" s="241"/>
    </row>
    <row r="388" customFormat="false" ht="11.25" hidden="false" customHeight="false" outlineLevel="0" collapsed="false">
      <c r="A388" s="241"/>
    </row>
    <row r="389" customFormat="false" ht="11.25" hidden="false" customHeight="false" outlineLevel="0" collapsed="false">
      <c r="A389" s="241"/>
    </row>
    <row r="390" customFormat="false" ht="11.25" hidden="false" customHeight="false" outlineLevel="0" collapsed="false">
      <c r="A390" s="241"/>
    </row>
    <row r="391" customFormat="false" ht="11.25" hidden="false" customHeight="false" outlineLevel="0" collapsed="false">
      <c r="A391" s="241"/>
    </row>
    <row r="392" customFormat="false" ht="11.25" hidden="false" customHeight="false" outlineLevel="0" collapsed="false">
      <c r="A392" s="241"/>
    </row>
    <row r="393" customFormat="false" ht="11.25" hidden="false" customHeight="false" outlineLevel="0" collapsed="false">
      <c r="A393" s="241"/>
    </row>
    <row r="394" customFormat="false" ht="11.25" hidden="false" customHeight="false" outlineLevel="0" collapsed="false">
      <c r="A394" s="241"/>
    </row>
    <row r="395" customFormat="false" ht="11.25" hidden="false" customHeight="false" outlineLevel="0" collapsed="false">
      <c r="A395" s="241"/>
    </row>
    <row r="396" customFormat="false" ht="11.25" hidden="false" customHeight="false" outlineLevel="0" collapsed="false">
      <c r="A396" s="241"/>
    </row>
    <row r="397" customFormat="false" ht="11.25" hidden="false" customHeight="false" outlineLevel="0" collapsed="false">
      <c r="A397" s="241"/>
    </row>
    <row r="398" customFormat="false" ht="11.25" hidden="false" customHeight="false" outlineLevel="0" collapsed="false">
      <c r="A398" s="241"/>
    </row>
    <row r="399" customFormat="false" ht="11.25" hidden="false" customHeight="false" outlineLevel="0" collapsed="false">
      <c r="A399" s="241"/>
    </row>
    <row r="400" customFormat="false" ht="11.25" hidden="false" customHeight="false" outlineLevel="0" collapsed="false">
      <c r="A400" s="241"/>
    </row>
    <row r="401" customFormat="false" ht="11.25" hidden="false" customHeight="false" outlineLevel="0" collapsed="false">
      <c r="A401" s="241"/>
    </row>
    <row r="402" customFormat="false" ht="11.25" hidden="false" customHeight="false" outlineLevel="0" collapsed="false">
      <c r="A402" s="241"/>
    </row>
    <row r="403" customFormat="false" ht="11.25" hidden="false" customHeight="false" outlineLevel="0" collapsed="false">
      <c r="A403" s="241"/>
    </row>
    <row r="404" customFormat="false" ht="11.25" hidden="false" customHeight="false" outlineLevel="0" collapsed="false">
      <c r="A404" s="241"/>
    </row>
    <row r="405" customFormat="false" ht="11.25" hidden="false" customHeight="false" outlineLevel="0" collapsed="false">
      <c r="A405" s="241"/>
    </row>
    <row r="406" customFormat="false" ht="11.25" hidden="false" customHeight="false" outlineLevel="0" collapsed="false">
      <c r="A406" s="241"/>
    </row>
    <row r="407" customFormat="false" ht="11.25" hidden="false" customHeight="false" outlineLevel="0" collapsed="false">
      <c r="A407" s="241"/>
    </row>
    <row r="408" customFormat="false" ht="11.25" hidden="false" customHeight="false" outlineLevel="0" collapsed="false">
      <c r="A408" s="241"/>
    </row>
    <row r="409" customFormat="false" ht="11.25" hidden="false" customHeight="false" outlineLevel="0" collapsed="false">
      <c r="A409" s="241"/>
    </row>
    <row r="410" customFormat="false" ht="11.25" hidden="false" customHeight="false" outlineLevel="0" collapsed="false">
      <c r="A410" s="241"/>
    </row>
    <row r="411" customFormat="false" ht="11.25" hidden="false" customHeight="false" outlineLevel="0" collapsed="false">
      <c r="A411" s="241"/>
    </row>
    <row r="412" customFormat="false" ht="11.25" hidden="false" customHeight="false" outlineLevel="0" collapsed="false">
      <c r="A412" s="241"/>
    </row>
    <row r="413" customFormat="false" ht="11.25" hidden="false" customHeight="false" outlineLevel="0" collapsed="false">
      <c r="A413" s="241"/>
    </row>
    <row r="414" customFormat="false" ht="11.25" hidden="false" customHeight="false" outlineLevel="0" collapsed="false">
      <c r="A414" s="241"/>
    </row>
    <row r="415" customFormat="false" ht="11.25" hidden="false" customHeight="false" outlineLevel="0" collapsed="false">
      <c r="A415" s="241"/>
    </row>
    <row r="416" customFormat="false" ht="11.25" hidden="false" customHeight="false" outlineLevel="0" collapsed="false">
      <c r="A416" s="241"/>
    </row>
    <row r="417" customFormat="false" ht="11.25" hidden="false" customHeight="false" outlineLevel="0" collapsed="false">
      <c r="A417" s="241"/>
    </row>
    <row r="418" customFormat="false" ht="11.25" hidden="false" customHeight="false" outlineLevel="0" collapsed="false">
      <c r="A418" s="241"/>
    </row>
    <row r="419" customFormat="false" ht="11.25" hidden="false" customHeight="false" outlineLevel="0" collapsed="false">
      <c r="A419" s="241"/>
    </row>
    <row r="420" customFormat="false" ht="11.25" hidden="false" customHeight="false" outlineLevel="0" collapsed="false">
      <c r="A420" s="241"/>
    </row>
    <row r="421" customFormat="false" ht="11.25" hidden="false" customHeight="false" outlineLevel="0" collapsed="false">
      <c r="A421" s="241"/>
    </row>
    <row r="422" customFormat="false" ht="11.25" hidden="false" customHeight="false" outlineLevel="0" collapsed="false">
      <c r="A422" s="241"/>
    </row>
    <row r="423" customFormat="false" ht="11.25" hidden="false" customHeight="false" outlineLevel="0" collapsed="false">
      <c r="A423" s="241"/>
    </row>
    <row r="424" customFormat="false" ht="11.25" hidden="false" customHeight="false" outlineLevel="0" collapsed="false">
      <c r="A424" s="241"/>
    </row>
    <row r="425" customFormat="false" ht="11.25" hidden="false" customHeight="false" outlineLevel="0" collapsed="false">
      <c r="A425" s="241"/>
    </row>
    <row r="426" customFormat="false" ht="11.25" hidden="false" customHeight="false" outlineLevel="0" collapsed="false">
      <c r="A426" s="241"/>
    </row>
    <row r="427" customFormat="false" ht="11.25" hidden="false" customHeight="false" outlineLevel="0" collapsed="false">
      <c r="A427" s="241"/>
    </row>
    <row r="428" customFormat="false" ht="11.25" hidden="false" customHeight="false" outlineLevel="0" collapsed="false">
      <c r="A428" s="241"/>
    </row>
    <row r="429" customFormat="false" ht="11.25" hidden="false" customHeight="false" outlineLevel="0" collapsed="false">
      <c r="A429" s="241"/>
    </row>
    <row r="430" customFormat="false" ht="11.25" hidden="false" customHeight="false" outlineLevel="0" collapsed="false">
      <c r="A430" s="241"/>
    </row>
    <row r="431" customFormat="false" ht="11.25" hidden="false" customHeight="false" outlineLevel="0" collapsed="false">
      <c r="A431" s="241"/>
    </row>
    <row r="432" customFormat="false" ht="11.25" hidden="false" customHeight="false" outlineLevel="0" collapsed="false">
      <c r="A432" s="241"/>
    </row>
    <row r="433" customFormat="false" ht="11.25" hidden="false" customHeight="false" outlineLevel="0" collapsed="false">
      <c r="A433" s="241"/>
    </row>
    <row r="434" customFormat="false" ht="11.25" hidden="false" customHeight="false" outlineLevel="0" collapsed="false">
      <c r="A434" s="241"/>
    </row>
    <row r="435" customFormat="false" ht="11.25" hidden="false" customHeight="false" outlineLevel="0" collapsed="false">
      <c r="A435" s="241"/>
    </row>
    <row r="436" customFormat="false" ht="11.25" hidden="false" customHeight="false" outlineLevel="0" collapsed="false">
      <c r="A436" s="241"/>
    </row>
    <row r="437" customFormat="false" ht="11.25" hidden="false" customHeight="false" outlineLevel="0" collapsed="false">
      <c r="A437" s="241"/>
    </row>
    <row r="438" customFormat="false" ht="11.25" hidden="false" customHeight="false" outlineLevel="0" collapsed="false">
      <c r="A438" s="241"/>
    </row>
    <row r="439" customFormat="false" ht="11.25" hidden="false" customHeight="false" outlineLevel="0" collapsed="false">
      <c r="A439" s="241"/>
    </row>
    <row r="440" customFormat="false" ht="11.25" hidden="false" customHeight="false" outlineLevel="0" collapsed="false">
      <c r="A440" s="241"/>
    </row>
    <row r="441" customFormat="false" ht="11.25" hidden="false" customHeight="false" outlineLevel="0" collapsed="false">
      <c r="A441" s="241"/>
    </row>
    <row r="442" customFormat="false" ht="11.25" hidden="false" customHeight="false" outlineLevel="0" collapsed="false">
      <c r="A442" s="241"/>
    </row>
    <row r="443" customFormat="false" ht="11.25" hidden="false" customHeight="false" outlineLevel="0" collapsed="false">
      <c r="A443" s="241"/>
    </row>
    <row r="444" customFormat="false" ht="11.25" hidden="false" customHeight="false" outlineLevel="0" collapsed="false">
      <c r="A444" s="241"/>
    </row>
    <row r="445" customFormat="false" ht="11.25" hidden="false" customHeight="false" outlineLevel="0" collapsed="false">
      <c r="A445" s="241"/>
    </row>
    <row r="446" customFormat="false" ht="11.25" hidden="false" customHeight="false" outlineLevel="0" collapsed="false">
      <c r="A446" s="241"/>
    </row>
    <row r="447" customFormat="false" ht="11.25" hidden="false" customHeight="false" outlineLevel="0" collapsed="false">
      <c r="A447" s="241"/>
    </row>
    <row r="448" customFormat="false" ht="11.25" hidden="false" customHeight="false" outlineLevel="0" collapsed="false">
      <c r="A448" s="241"/>
    </row>
    <row r="449" customFormat="false" ht="11.25" hidden="false" customHeight="false" outlineLevel="0" collapsed="false">
      <c r="A449" s="241"/>
    </row>
    <row r="450" customFormat="false" ht="11.25" hidden="false" customHeight="false" outlineLevel="0" collapsed="false">
      <c r="A450" s="241"/>
    </row>
    <row r="451" customFormat="false" ht="11.25" hidden="false" customHeight="false" outlineLevel="0" collapsed="false">
      <c r="A451" s="241"/>
    </row>
    <row r="452" customFormat="false" ht="11.25" hidden="false" customHeight="false" outlineLevel="0" collapsed="false">
      <c r="A452" s="241"/>
    </row>
    <row r="453" customFormat="false" ht="11.25" hidden="false" customHeight="false" outlineLevel="0" collapsed="false">
      <c r="A453" s="241"/>
    </row>
    <row r="454" customFormat="false" ht="11.25" hidden="false" customHeight="false" outlineLevel="0" collapsed="false">
      <c r="A454" s="241"/>
    </row>
    <row r="455" customFormat="false" ht="11.25" hidden="false" customHeight="false" outlineLevel="0" collapsed="false">
      <c r="A455" s="241"/>
    </row>
    <row r="456" customFormat="false" ht="11.25" hidden="false" customHeight="false" outlineLevel="0" collapsed="false">
      <c r="A456" s="241"/>
    </row>
    <row r="457" customFormat="false" ht="11.25" hidden="false" customHeight="false" outlineLevel="0" collapsed="false">
      <c r="A457" s="241"/>
    </row>
    <row r="458" customFormat="false" ht="11.25" hidden="false" customHeight="false" outlineLevel="0" collapsed="false">
      <c r="A458" s="241"/>
    </row>
    <row r="459" customFormat="false" ht="11.25" hidden="false" customHeight="false" outlineLevel="0" collapsed="false">
      <c r="A459" s="241"/>
    </row>
    <row r="460" customFormat="false" ht="11.25" hidden="false" customHeight="false" outlineLevel="0" collapsed="false">
      <c r="A460" s="241"/>
    </row>
    <row r="461" customFormat="false" ht="11.25" hidden="false" customHeight="false" outlineLevel="0" collapsed="false">
      <c r="A461" s="241"/>
    </row>
    <row r="462" customFormat="false" ht="11.25" hidden="false" customHeight="false" outlineLevel="0" collapsed="false">
      <c r="A462" s="241"/>
    </row>
    <row r="463" customFormat="false" ht="11.25" hidden="false" customHeight="false" outlineLevel="0" collapsed="false">
      <c r="A463" s="241"/>
    </row>
    <row r="464" customFormat="false" ht="11.25" hidden="false" customHeight="false" outlineLevel="0" collapsed="false">
      <c r="A464" s="241"/>
    </row>
    <row r="465" customFormat="false" ht="11.25" hidden="false" customHeight="false" outlineLevel="0" collapsed="false">
      <c r="A465" s="241"/>
    </row>
    <row r="466" customFormat="false" ht="11.25" hidden="false" customHeight="false" outlineLevel="0" collapsed="false">
      <c r="A466" s="241"/>
    </row>
    <row r="467" customFormat="false" ht="11.25" hidden="false" customHeight="false" outlineLevel="0" collapsed="false">
      <c r="A467" s="241"/>
    </row>
    <row r="468" customFormat="false" ht="11.25" hidden="false" customHeight="false" outlineLevel="0" collapsed="false">
      <c r="A468" s="241"/>
    </row>
    <row r="469" customFormat="false" ht="11.25" hidden="false" customHeight="false" outlineLevel="0" collapsed="false">
      <c r="A469" s="241"/>
    </row>
    <row r="470" customFormat="false" ht="11.25" hidden="false" customHeight="false" outlineLevel="0" collapsed="false">
      <c r="A470" s="241"/>
    </row>
    <row r="471" customFormat="false" ht="11.25" hidden="false" customHeight="false" outlineLevel="0" collapsed="false">
      <c r="A471" s="241"/>
    </row>
    <row r="472" customFormat="false" ht="11.25" hidden="false" customHeight="false" outlineLevel="0" collapsed="false">
      <c r="A472" s="241"/>
    </row>
    <row r="473" customFormat="false" ht="11.25" hidden="false" customHeight="false" outlineLevel="0" collapsed="false">
      <c r="A473" s="241"/>
    </row>
    <row r="474" customFormat="false" ht="11.25" hidden="false" customHeight="false" outlineLevel="0" collapsed="false">
      <c r="A474" s="241"/>
    </row>
    <row r="475" customFormat="false" ht="11.25" hidden="false" customHeight="false" outlineLevel="0" collapsed="false">
      <c r="A475" s="241"/>
    </row>
    <row r="476" customFormat="false" ht="11.25" hidden="false" customHeight="false" outlineLevel="0" collapsed="false">
      <c r="A476" s="241"/>
    </row>
    <row r="477" customFormat="false" ht="11.25" hidden="false" customHeight="false" outlineLevel="0" collapsed="false">
      <c r="A477" s="241"/>
    </row>
    <row r="478" customFormat="false" ht="11.25" hidden="false" customHeight="false" outlineLevel="0" collapsed="false">
      <c r="A478" s="241"/>
    </row>
    <row r="479" customFormat="false" ht="11.25" hidden="false" customHeight="false" outlineLevel="0" collapsed="false">
      <c r="A479" s="241"/>
    </row>
    <row r="480" customFormat="false" ht="11.25" hidden="false" customHeight="false" outlineLevel="0" collapsed="false">
      <c r="A480" s="241"/>
    </row>
    <row r="481" customFormat="false" ht="11.25" hidden="false" customHeight="false" outlineLevel="0" collapsed="false">
      <c r="A481" s="241"/>
    </row>
    <row r="482" customFormat="false" ht="11.25" hidden="false" customHeight="false" outlineLevel="0" collapsed="false">
      <c r="A482" s="241"/>
    </row>
    <row r="483" customFormat="false" ht="11.25" hidden="false" customHeight="false" outlineLevel="0" collapsed="false">
      <c r="A483" s="241"/>
    </row>
    <row r="484" customFormat="false" ht="11.25" hidden="false" customHeight="false" outlineLevel="0" collapsed="false">
      <c r="A484" s="241"/>
    </row>
    <row r="485" customFormat="false" ht="11.25" hidden="false" customHeight="false" outlineLevel="0" collapsed="false">
      <c r="A485" s="241"/>
    </row>
    <row r="486" customFormat="false" ht="11.25" hidden="false" customHeight="false" outlineLevel="0" collapsed="false">
      <c r="A486" s="241"/>
    </row>
    <row r="487" customFormat="false" ht="11.25" hidden="false" customHeight="false" outlineLevel="0" collapsed="false">
      <c r="A487" s="241"/>
    </row>
    <row r="488" customFormat="false" ht="11.25" hidden="false" customHeight="false" outlineLevel="0" collapsed="false">
      <c r="A488" s="241"/>
    </row>
    <row r="489" customFormat="false" ht="11.25" hidden="false" customHeight="false" outlineLevel="0" collapsed="false">
      <c r="A489" s="241"/>
    </row>
    <row r="490" customFormat="false" ht="11.25" hidden="false" customHeight="false" outlineLevel="0" collapsed="false">
      <c r="A490" s="241"/>
    </row>
    <row r="491" customFormat="false" ht="11.25" hidden="false" customHeight="false" outlineLevel="0" collapsed="false">
      <c r="A491" s="241"/>
    </row>
    <row r="492" customFormat="false" ht="11.25" hidden="false" customHeight="false" outlineLevel="0" collapsed="false">
      <c r="A492" s="241"/>
    </row>
    <row r="493" customFormat="false" ht="11.25" hidden="false" customHeight="false" outlineLevel="0" collapsed="false">
      <c r="A493" s="241"/>
    </row>
    <row r="494" customFormat="false" ht="11.25" hidden="false" customHeight="false" outlineLevel="0" collapsed="false">
      <c r="A494" s="241"/>
    </row>
    <row r="495" customFormat="false" ht="11.25" hidden="false" customHeight="false" outlineLevel="0" collapsed="false">
      <c r="A495" s="241"/>
    </row>
    <row r="496" customFormat="false" ht="11.25" hidden="false" customHeight="false" outlineLevel="0" collapsed="false">
      <c r="A496" s="241"/>
    </row>
    <row r="497" customFormat="false" ht="11.25" hidden="false" customHeight="false" outlineLevel="0" collapsed="false">
      <c r="A497" s="241"/>
    </row>
    <row r="498" customFormat="false" ht="11.25" hidden="false" customHeight="false" outlineLevel="0" collapsed="false">
      <c r="A498" s="241"/>
    </row>
    <row r="499" customFormat="false" ht="11.25" hidden="false" customHeight="false" outlineLevel="0" collapsed="false">
      <c r="A499" s="241"/>
    </row>
    <row r="500" customFormat="false" ht="11.25" hidden="false" customHeight="false" outlineLevel="0" collapsed="false">
      <c r="A500" s="241"/>
    </row>
    <row r="501" customFormat="false" ht="11.25" hidden="false" customHeight="false" outlineLevel="0" collapsed="false">
      <c r="A501" s="241"/>
    </row>
    <row r="502" customFormat="false" ht="11.25" hidden="false" customHeight="false" outlineLevel="0" collapsed="false">
      <c r="A502" s="241"/>
    </row>
    <row r="503" customFormat="false" ht="11.25" hidden="false" customHeight="false" outlineLevel="0" collapsed="false">
      <c r="A503" s="241"/>
    </row>
    <row r="504" customFormat="false" ht="11.25" hidden="false" customHeight="false" outlineLevel="0" collapsed="false">
      <c r="A504" s="241"/>
    </row>
    <row r="505" customFormat="false" ht="11.25" hidden="false" customHeight="false" outlineLevel="0" collapsed="false">
      <c r="A505" s="241"/>
    </row>
    <row r="506" customFormat="false" ht="11.25" hidden="false" customHeight="false" outlineLevel="0" collapsed="false">
      <c r="A506" s="241"/>
    </row>
    <row r="507" customFormat="false" ht="11.25" hidden="false" customHeight="false" outlineLevel="0" collapsed="false">
      <c r="A507" s="241"/>
    </row>
    <row r="508" customFormat="false" ht="11.25" hidden="false" customHeight="false" outlineLevel="0" collapsed="false">
      <c r="A508" s="241"/>
    </row>
    <row r="509" customFormat="false" ht="11.25" hidden="false" customHeight="false" outlineLevel="0" collapsed="false">
      <c r="A509" s="241"/>
    </row>
    <row r="510" customFormat="false" ht="11.25" hidden="false" customHeight="false" outlineLevel="0" collapsed="false">
      <c r="A510" s="241"/>
    </row>
    <row r="511" customFormat="false" ht="11.25" hidden="false" customHeight="false" outlineLevel="0" collapsed="false">
      <c r="A511" s="241"/>
    </row>
    <row r="512" customFormat="false" ht="11.25" hidden="false" customHeight="false" outlineLevel="0" collapsed="false">
      <c r="A512" s="241"/>
    </row>
    <row r="513" customFormat="false" ht="11.25" hidden="false" customHeight="false" outlineLevel="0" collapsed="false">
      <c r="A513" s="241"/>
    </row>
    <row r="514" customFormat="false" ht="11.25" hidden="false" customHeight="false" outlineLevel="0" collapsed="false">
      <c r="A514" s="241"/>
    </row>
    <row r="515" customFormat="false" ht="11.25" hidden="false" customHeight="false" outlineLevel="0" collapsed="false">
      <c r="A515" s="241"/>
    </row>
    <row r="516" customFormat="false" ht="11.25" hidden="false" customHeight="false" outlineLevel="0" collapsed="false">
      <c r="A516" s="241"/>
    </row>
    <row r="517" customFormat="false" ht="11.25" hidden="false" customHeight="false" outlineLevel="0" collapsed="false">
      <c r="A517" s="241"/>
    </row>
    <row r="518" customFormat="false" ht="11.25" hidden="false" customHeight="false" outlineLevel="0" collapsed="false">
      <c r="A518" s="241"/>
    </row>
    <row r="519" customFormat="false" ht="11.25" hidden="false" customHeight="false" outlineLevel="0" collapsed="false">
      <c r="A519" s="241"/>
    </row>
    <row r="520" customFormat="false" ht="11.25" hidden="false" customHeight="false" outlineLevel="0" collapsed="false">
      <c r="A520" s="241"/>
    </row>
    <row r="521" customFormat="false" ht="11.25" hidden="false" customHeight="false" outlineLevel="0" collapsed="false">
      <c r="A521" s="241"/>
    </row>
    <row r="522" customFormat="false" ht="11.25" hidden="false" customHeight="false" outlineLevel="0" collapsed="false">
      <c r="A522" s="241"/>
    </row>
    <row r="523" customFormat="false" ht="11.25" hidden="false" customHeight="false" outlineLevel="0" collapsed="false">
      <c r="A523" s="241"/>
    </row>
    <row r="524" customFormat="false" ht="11.25" hidden="false" customHeight="false" outlineLevel="0" collapsed="false">
      <c r="A524" s="241"/>
    </row>
    <row r="525" customFormat="false" ht="11.25" hidden="false" customHeight="false" outlineLevel="0" collapsed="false">
      <c r="A525" s="241"/>
    </row>
    <row r="526" customFormat="false" ht="11.25" hidden="false" customHeight="false" outlineLevel="0" collapsed="false">
      <c r="A526" s="241"/>
    </row>
    <row r="527" customFormat="false" ht="11.25" hidden="false" customHeight="false" outlineLevel="0" collapsed="false">
      <c r="A527" s="241"/>
    </row>
    <row r="528" customFormat="false" ht="11.25" hidden="false" customHeight="false" outlineLevel="0" collapsed="false">
      <c r="A528" s="241"/>
    </row>
    <row r="529" customFormat="false" ht="11.25" hidden="false" customHeight="false" outlineLevel="0" collapsed="false">
      <c r="A529" s="241"/>
    </row>
    <row r="530" customFormat="false" ht="11.25" hidden="false" customHeight="false" outlineLevel="0" collapsed="false">
      <c r="A530" s="241"/>
    </row>
    <row r="531" customFormat="false" ht="11.25" hidden="false" customHeight="false" outlineLevel="0" collapsed="false">
      <c r="A531" s="241"/>
    </row>
    <row r="532" customFormat="false" ht="11.25" hidden="false" customHeight="false" outlineLevel="0" collapsed="false">
      <c r="A532" s="241"/>
    </row>
    <row r="533" customFormat="false" ht="11.25" hidden="false" customHeight="false" outlineLevel="0" collapsed="false">
      <c r="A533" s="241"/>
    </row>
    <row r="534" customFormat="false" ht="11.25" hidden="false" customHeight="false" outlineLevel="0" collapsed="false">
      <c r="A534" s="241"/>
    </row>
    <row r="535" customFormat="false" ht="11.25" hidden="false" customHeight="false" outlineLevel="0" collapsed="false">
      <c r="A535" s="241"/>
    </row>
    <row r="536" customFormat="false" ht="11.25" hidden="false" customHeight="false" outlineLevel="0" collapsed="false">
      <c r="A536" s="241"/>
    </row>
    <row r="537" customFormat="false" ht="11.25" hidden="false" customHeight="false" outlineLevel="0" collapsed="false">
      <c r="A537" s="241"/>
    </row>
    <row r="538" customFormat="false" ht="11.25" hidden="false" customHeight="false" outlineLevel="0" collapsed="false">
      <c r="A538" s="241"/>
    </row>
    <row r="539" customFormat="false" ht="11.25" hidden="false" customHeight="false" outlineLevel="0" collapsed="false">
      <c r="A539" s="241"/>
    </row>
    <row r="540" customFormat="false" ht="11.25" hidden="false" customHeight="false" outlineLevel="0" collapsed="false">
      <c r="A540" s="241"/>
    </row>
    <row r="541" customFormat="false" ht="11.25" hidden="false" customHeight="false" outlineLevel="0" collapsed="false">
      <c r="A541" s="241"/>
    </row>
    <row r="542" customFormat="false" ht="11.25" hidden="false" customHeight="false" outlineLevel="0" collapsed="false">
      <c r="A542" s="241"/>
    </row>
    <row r="543" customFormat="false" ht="11.25" hidden="false" customHeight="false" outlineLevel="0" collapsed="false">
      <c r="A543" s="241"/>
    </row>
    <row r="544" customFormat="false" ht="11.25" hidden="false" customHeight="false" outlineLevel="0" collapsed="false">
      <c r="A544" s="241"/>
    </row>
    <row r="545" customFormat="false" ht="11.25" hidden="false" customHeight="false" outlineLevel="0" collapsed="false">
      <c r="A545" s="241"/>
    </row>
    <row r="546" customFormat="false" ht="11.25" hidden="false" customHeight="false" outlineLevel="0" collapsed="false">
      <c r="A546" s="241"/>
    </row>
    <row r="547" customFormat="false" ht="11.25" hidden="false" customHeight="false" outlineLevel="0" collapsed="false">
      <c r="A547" s="241"/>
    </row>
    <row r="548" customFormat="false" ht="11.25" hidden="false" customHeight="false" outlineLevel="0" collapsed="false">
      <c r="A548" s="241"/>
    </row>
    <row r="549" customFormat="false" ht="11.25" hidden="false" customHeight="false" outlineLevel="0" collapsed="false">
      <c r="A549" s="241"/>
    </row>
    <row r="550" customFormat="false" ht="11.25" hidden="false" customHeight="false" outlineLevel="0" collapsed="false">
      <c r="A550" s="241"/>
    </row>
    <row r="551" customFormat="false" ht="11.25" hidden="false" customHeight="false" outlineLevel="0" collapsed="false">
      <c r="A551" s="241"/>
    </row>
    <row r="552" customFormat="false" ht="11.25" hidden="false" customHeight="false" outlineLevel="0" collapsed="false">
      <c r="A552" s="241"/>
    </row>
    <row r="553" customFormat="false" ht="11.25" hidden="false" customHeight="false" outlineLevel="0" collapsed="false">
      <c r="A553" s="241"/>
    </row>
    <row r="554" customFormat="false" ht="11.25" hidden="false" customHeight="false" outlineLevel="0" collapsed="false">
      <c r="A554" s="241"/>
    </row>
    <row r="555" customFormat="false" ht="11.25" hidden="false" customHeight="false" outlineLevel="0" collapsed="false">
      <c r="A555" s="241"/>
    </row>
    <row r="556" customFormat="false" ht="11.25" hidden="false" customHeight="false" outlineLevel="0" collapsed="false">
      <c r="A556" s="241"/>
    </row>
    <row r="557" customFormat="false" ht="11.25" hidden="false" customHeight="false" outlineLevel="0" collapsed="false">
      <c r="A557" s="241"/>
    </row>
    <row r="558" customFormat="false" ht="11.25" hidden="false" customHeight="false" outlineLevel="0" collapsed="false">
      <c r="A558" s="241"/>
    </row>
    <row r="559" customFormat="false" ht="11.25" hidden="false" customHeight="false" outlineLevel="0" collapsed="false">
      <c r="A559" s="241"/>
    </row>
    <row r="560" customFormat="false" ht="11.25" hidden="false" customHeight="false" outlineLevel="0" collapsed="false">
      <c r="A560" s="241"/>
    </row>
    <row r="561" customFormat="false" ht="11.25" hidden="false" customHeight="false" outlineLevel="0" collapsed="false">
      <c r="A561" s="241"/>
    </row>
    <row r="562" customFormat="false" ht="11.25" hidden="false" customHeight="false" outlineLevel="0" collapsed="false">
      <c r="A562" s="241"/>
    </row>
    <row r="563" customFormat="false" ht="11.25" hidden="false" customHeight="false" outlineLevel="0" collapsed="false">
      <c r="A563" s="241"/>
    </row>
    <row r="564" customFormat="false" ht="11.25" hidden="false" customHeight="false" outlineLevel="0" collapsed="false">
      <c r="A564" s="241"/>
    </row>
    <row r="565" customFormat="false" ht="11.25" hidden="false" customHeight="false" outlineLevel="0" collapsed="false">
      <c r="A565" s="241"/>
    </row>
    <row r="566" customFormat="false" ht="11.25" hidden="false" customHeight="false" outlineLevel="0" collapsed="false">
      <c r="A566" s="241"/>
    </row>
    <row r="567" customFormat="false" ht="11.25" hidden="false" customHeight="false" outlineLevel="0" collapsed="false">
      <c r="A567" s="241"/>
    </row>
    <row r="568" customFormat="false" ht="11.25" hidden="false" customHeight="false" outlineLevel="0" collapsed="false">
      <c r="A568" s="241"/>
    </row>
    <row r="569" customFormat="false" ht="11.25" hidden="false" customHeight="false" outlineLevel="0" collapsed="false">
      <c r="A569" s="241"/>
    </row>
    <row r="570" customFormat="false" ht="11.25" hidden="false" customHeight="false" outlineLevel="0" collapsed="false">
      <c r="A570" s="241"/>
    </row>
    <row r="571" customFormat="false" ht="11.25" hidden="false" customHeight="false" outlineLevel="0" collapsed="false">
      <c r="A571" s="241"/>
    </row>
    <row r="572" customFormat="false" ht="11.25" hidden="false" customHeight="false" outlineLevel="0" collapsed="false">
      <c r="A572" s="241"/>
    </row>
    <row r="573" customFormat="false" ht="11.25" hidden="false" customHeight="false" outlineLevel="0" collapsed="false">
      <c r="A573" s="241"/>
    </row>
    <row r="574" customFormat="false" ht="11.25" hidden="false" customHeight="false" outlineLevel="0" collapsed="false">
      <c r="A574" s="241"/>
    </row>
    <row r="575" customFormat="false" ht="11.25" hidden="false" customHeight="false" outlineLevel="0" collapsed="false">
      <c r="A575" s="241"/>
    </row>
    <row r="576" customFormat="false" ht="11.25" hidden="false" customHeight="false" outlineLevel="0" collapsed="false">
      <c r="A576" s="241"/>
    </row>
    <row r="577" customFormat="false" ht="11.25" hidden="false" customHeight="false" outlineLevel="0" collapsed="false">
      <c r="A577" s="241"/>
    </row>
    <row r="578" customFormat="false" ht="11.25" hidden="false" customHeight="false" outlineLevel="0" collapsed="false">
      <c r="A578" s="241"/>
    </row>
    <row r="579" customFormat="false" ht="11.25" hidden="false" customHeight="false" outlineLevel="0" collapsed="false">
      <c r="A579" s="241"/>
    </row>
    <row r="580" customFormat="false" ht="11.25" hidden="false" customHeight="false" outlineLevel="0" collapsed="false">
      <c r="A580" s="241"/>
    </row>
    <row r="581" customFormat="false" ht="11.25" hidden="false" customHeight="false" outlineLevel="0" collapsed="false">
      <c r="A581" s="241"/>
    </row>
    <row r="582" customFormat="false" ht="11.25" hidden="false" customHeight="false" outlineLevel="0" collapsed="false">
      <c r="A582" s="241"/>
    </row>
    <row r="583" customFormat="false" ht="11.25" hidden="false" customHeight="false" outlineLevel="0" collapsed="false">
      <c r="A583" s="241"/>
    </row>
    <row r="584" customFormat="false" ht="11.25" hidden="false" customHeight="false" outlineLevel="0" collapsed="false">
      <c r="A584" s="241"/>
    </row>
    <row r="585" customFormat="false" ht="11.25" hidden="false" customHeight="false" outlineLevel="0" collapsed="false">
      <c r="A585" s="241"/>
    </row>
    <row r="586" customFormat="false" ht="11.25" hidden="false" customHeight="false" outlineLevel="0" collapsed="false">
      <c r="A586" s="241"/>
    </row>
    <row r="587" customFormat="false" ht="11.25" hidden="false" customHeight="false" outlineLevel="0" collapsed="false">
      <c r="A587" s="241"/>
    </row>
    <row r="588" customFormat="false" ht="11.25" hidden="false" customHeight="false" outlineLevel="0" collapsed="false">
      <c r="A588" s="241"/>
    </row>
    <row r="589" customFormat="false" ht="11.25" hidden="false" customHeight="false" outlineLevel="0" collapsed="false">
      <c r="A589" s="241"/>
    </row>
    <row r="590" customFormat="false" ht="11.25" hidden="false" customHeight="false" outlineLevel="0" collapsed="false">
      <c r="A590" s="241"/>
    </row>
    <row r="591" customFormat="false" ht="11.25" hidden="false" customHeight="false" outlineLevel="0" collapsed="false">
      <c r="A591" s="241"/>
    </row>
    <row r="592" customFormat="false" ht="11.25" hidden="false" customHeight="false" outlineLevel="0" collapsed="false">
      <c r="A592" s="241"/>
    </row>
    <row r="593" customFormat="false" ht="11.25" hidden="false" customHeight="false" outlineLevel="0" collapsed="false">
      <c r="A593" s="241"/>
    </row>
    <row r="594" customFormat="false" ht="11.25" hidden="false" customHeight="false" outlineLevel="0" collapsed="false">
      <c r="A594" s="241"/>
    </row>
    <row r="595" customFormat="false" ht="11.25" hidden="false" customHeight="false" outlineLevel="0" collapsed="false">
      <c r="A595" s="241"/>
    </row>
    <row r="596" customFormat="false" ht="11.25" hidden="false" customHeight="false" outlineLevel="0" collapsed="false">
      <c r="A596" s="241"/>
    </row>
    <row r="597" customFormat="false" ht="11.25" hidden="false" customHeight="false" outlineLevel="0" collapsed="false">
      <c r="A597" s="241"/>
    </row>
    <row r="598" customFormat="false" ht="11.25" hidden="false" customHeight="false" outlineLevel="0" collapsed="false">
      <c r="A598" s="241"/>
    </row>
    <row r="599" customFormat="false" ht="11.25" hidden="false" customHeight="false" outlineLevel="0" collapsed="false">
      <c r="A599" s="241"/>
    </row>
    <row r="600" customFormat="false" ht="11.25" hidden="false" customHeight="false" outlineLevel="0" collapsed="false">
      <c r="A600" s="241"/>
    </row>
    <row r="601" customFormat="false" ht="11.25" hidden="false" customHeight="false" outlineLevel="0" collapsed="false">
      <c r="A601" s="241"/>
    </row>
    <row r="602" customFormat="false" ht="11.25" hidden="false" customHeight="false" outlineLevel="0" collapsed="false">
      <c r="A602" s="241"/>
    </row>
    <row r="603" customFormat="false" ht="11.25" hidden="false" customHeight="false" outlineLevel="0" collapsed="false">
      <c r="A603" s="241"/>
    </row>
    <row r="604" customFormat="false" ht="11.25" hidden="false" customHeight="false" outlineLevel="0" collapsed="false">
      <c r="A604" s="241"/>
    </row>
    <row r="605" customFormat="false" ht="11.25" hidden="false" customHeight="false" outlineLevel="0" collapsed="false">
      <c r="A605" s="241"/>
    </row>
    <row r="606" customFormat="false" ht="11.25" hidden="false" customHeight="false" outlineLevel="0" collapsed="false">
      <c r="A606" s="241"/>
    </row>
    <row r="607" customFormat="false" ht="11.25" hidden="false" customHeight="false" outlineLevel="0" collapsed="false">
      <c r="A607" s="241"/>
    </row>
    <row r="608" customFormat="false" ht="11.25" hidden="false" customHeight="false" outlineLevel="0" collapsed="false">
      <c r="A608" s="241"/>
    </row>
    <row r="609" customFormat="false" ht="11.25" hidden="false" customHeight="false" outlineLevel="0" collapsed="false">
      <c r="A609" s="241"/>
    </row>
    <row r="610" customFormat="false" ht="11.25" hidden="false" customHeight="false" outlineLevel="0" collapsed="false">
      <c r="A610" s="241"/>
    </row>
    <row r="611" customFormat="false" ht="11.25" hidden="false" customHeight="false" outlineLevel="0" collapsed="false">
      <c r="A611" s="241"/>
    </row>
    <row r="612" customFormat="false" ht="11.25" hidden="false" customHeight="false" outlineLevel="0" collapsed="false">
      <c r="A612" s="241"/>
    </row>
    <row r="613" customFormat="false" ht="11.25" hidden="false" customHeight="false" outlineLevel="0" collapsed="false">
      <c r="A613" s="241"/>
    </row>
    <row r="614" customFormat="false" ht="11.25" hidden="false" customHeight="false" outlineLevel="0" collapsed="false">
      <c r="A614" s="241"/>
    </row>
    <row r="615" customFormat="false" ht="11.25" hidden="false" customHeight="false" outlineLevel="0" collapsed="false">
      <c r="A615" s="241"/>
    </row>
    <row r="616" customFormat="false" ht="11.25" hidden="false" customHeight="false" outlineLevel="0" collapsed="false">
      <c r="A616" s="241"/>
    </row>
    <row r="617" customFormat="false" ht="11.25" hidden="false" customHeight="false" outlineLevel="0" collapsed="false">
      <c r="A617" s="241"/>
    </row>
    <row r="618" customFormat="false" ht="11.25" hidden="false" customHeight="false" outlineLevel="0" collapsed="false">
      <c r="A618" s="241"/>
    </row>
    <row r="619" customFormat="false" ht="11.25" hidden="false" customHeight="false" outlineLevel="0" collapsed="false">
      <c r="A619" s="241"/>
    </row>
    <row r="620" customFormat="false" ht="11.25" hidden="false" customHeight="false" outlineLevel="0" collapsed="false">
      <c r="A620" s="241"/>
    </row>
    <row r="621" customFormat="false" ht="11.25" hidden="false" customHeight="false" outlineLevel="0" collapsed="false">
      <c r="A621" s="241"/>
    </row>
    <row r="622" customFormat="false" ht="11.25" hidden="false" customHeight="false" outlineLevel="0" collapsed="false">
      <c r="A622" s="241"/>
    </row>
    <row r="623" customFormat="false" ht="11.25" hidden="false" customHeight="false" outlineLevel="0" collapsed="false">
      <c r="A623" s="241"/>
    </row>
    <row r="624" customFormat="false" ht="11.25" hidden="false" customHeight="false" outlineLevel="0" collapsed="false">
      <c r="A624" s="241"/>
    </row>
    <row r="625" customFormat="false" ht="11.25" hidden="false" customHeight="false" outlineLevel="0" collapsed="false">
      <c r="A625" s="241"/>
    </row>
    <row r="626" customFormat="false" ht="11.25" hidden="false" customHeight="false" outlineLevel="0" collapsed="false">
      <c r="A626" s="241"/>
    </row>
    <row r="627" customFormat="false" ht="11.25" hidden="false" customHeight="false" outlineLevel="0" collapsed="false">
      <c r="A627" s="241"/>
    </row>
    <row r="628" customFormat="false" ht="11.25" hidden="false" customHeight="false" outlineLevel="0" collapsed="false">
      <c r="A628" s="241"/>
    </row>
    <row r="629" customFormat="false" ht="11.25" hidden="false" customHeight="false" outlineLevel="0" collapsed="false">
      <c r="A629" s="241"/>
    </row>
    <row r="630" customFormat="false" ht="11.25" hidden="false" customHeight="false" outlineLevel="0" collapsed="false">
      <c r="A630" s="241"/>
    </row>
    <row r="631" customFormat="false" ht="11.25" hidden="false" customHeight="false" outlineLevel="0" collapsed="false">
      <c r="A631" s="241"/>
    </row>
    <row r="632" customFormat="false" ht="11.25" hidden="false" customHeight="false" outlineLevel="0" collapsed="false">
      <c r="A632" s="241"/>
    </row>
    <row r="633" customFormat="false" ht="11.25" hidden="false" customHeight="false" outlineLevel="0" collapsed="false">
      <c r="A633" s="241"/>
    </row>
    <row r="634" customFormat="false" ht="11.25" hidden="false" customHeight="false" outlineLevel="0" collapsed="false">
      <c r="A634" s="241"/>
    </row>
    <row r="635" customFormat="false" ht="11.25" hidden="false" customHeight="false" outlineLevel="0" collapsed="false">
      <c r="A635" s="241"/>
    </row>
    <row r="636" customFormat="false" ht="11.25" hidden="false" customHeight="false" outlineLevel="0" collapsed="false">
      <c r="A636" s="241"/>
    </row>
    <row r="637" customFormat="false" ht="11.25" hidden="false" customHeight="false" outlineLevel="0" collapsed="false">
      <c r="A637" s="241"/>
    </row>
    <row r="638" customFormat="false" ht="11.25" hidden="false" customHeight="false" outlineLevel="0" collapsed="false">
      <c r="A638" s="241"/>
    </row>
    <row r="639" customFormat="false" ht="11.25" hidden="false" customHeight="false" outlineLevel="0" collapsed="false">
      <c r="A639" s="241"/>
    </row>
    <row r="640" customFormat="false" ht="11.25" hidden="false" customHeight="false" outlineLevel="0" collapsed="false">
      <c r="A640" s="241"/>
    </row>
    <row r="641" customFormat="false" ht="11.25" hidden="false" customHeight="false" outlineLevel="0" collapsed="false">
      <c r="A641" s="241"/>
    </row>
    <row r="642" customFormat="false" ht="11.25" hidden="false" customHeight="false" outlineLevel="0" collapsed="false">
      <c r="A642" s="241"/>
    </row>
    <row r="643" customFormat="false" ht="11.25" hidden="false" customHeight="false" outlineLevel="0" collapsed="false">
      <c r="A643" s="241"/>
    </row>
    <row r="644" customFormat="false" ht="11.25" hidden="false" customHeight="false" outlineLevel="0" collapsed="false">
      <c r="A644" s="241"/>
    </row>
    <row r="645" customFormat="false" ht="11.25" hidden="false" customHeight="false" outlineLevel="0" collapsed="false">
      <c r="A645" s="241"/>
    </row>
    <row r="646" customFormat="false" ht="11.25" hidden="false" customHeight="false" outlineLevel="0" collapsed="false">
      <c r="A646" s="241"/>
    </row>
    <row r="647" customFormat="false" ht="11.25" hidden="false" customHeight="false" outlineLevel="0" collapsed="false">
      <c r="A647" s="241"/>
    </row>
    <row r="648" customFormat="false" ht="11.25" hidden="false" customHeight="false" outlineLevel="0" collapsed="false">
      <c r="A648" s="241"/>
    </row>
    <row r="649" customFormat="false" ht="11.25" hidden="false" customHeight="false" outlineLevel="0" collapsed="false">
      <c r="A649" s="241"/>
    </row>
    <row r="650" customFormat="false" ht="11.25" hidden="false" customHeight="false" outlineLevel="0" collapsed="false">
      <c r="A650" s="241"/>
    </row>
    <row r="651" customFormat="false" ht="11.25" hidden="false" customHeight="false" outlineLevel="0" collapsed="false">
      <c r="A651" s="241"/>
    </row>
    <row r="652" customFormat="false" ht="11.25" hidden="false" customHeight="false" outlineLevel="0" collapsed="false">
      <c r="A652" s="241"/>
    </row>
    <row r="653" customFormat="false" ht="11.25" hidden="false" customHeight="false" outlineLevel="0" collapsed="false">
      <c r="A653" s="241"/>
    </row>
    <row r="654" customFormat="false" ht="11.25" hidden="false" customHeight="false" outlineLevel="0" collapsed="false">
      <c r="A654" s="241"/>
    </row>
    <row r="655" customFormat="false" ht="11.25" hidden="false" customHeight="false" outlineLevel="0" collapsed="false">
      <c r="A655" s="241"/>
    </row>
    <row r="656" customFormat="false" ht="11.25" hidden="false" customHeight="false" outlineLevel="0" collapsed="false">
      <c r="A656" s="241"/>
    </row>
    <row r="657" customFormat="false" ht="11.25" hidden="false" customHeight="false" outlineLevel="0" collapsed="false">
      <c r="A657" s="241"/>
    </row>
    <row r="658" customFormat="false" ht="11.25" hidden="false" customHeight="false" outlineLevel="0" collapsed="false">
      <c r="A658" s="241"/>
    </row>
    <row r="659" customFormat="false" ht="11.25" hidden="false" customHeight="false" outlineLevel="0" collapsed="false">
      <c r="A659" s="241"/>
    </row>
    <row r="660" customFormat="false" ht="11.25" hidden="false" customHeight="false" outlineLevel="0" collapsed="false">
      <c r="A660" s="241"/>
    </row>
    <row r="661" customFormat="false" ht="11.25" hidden="false" customHeight="false" outlineLevel="0" collapsed="false">
      <c r="A661" s="241"/>
    </row>
    <row r="662" customFormat="false" ht="11.25" hidden="false" customHeight="false" outlineLevel="0" collapsed="false">
      <c r="A662" s="241"/>
    </row>
    <row r="663" customFormat="false" ht="11.25" hidden="false" customHeight="false" outlineLevel="0" collapsed="false">
      <c r="A663" s="241"/>
    </row>
    <row r="664" customFormat="false" ht="11.25" hidden="false" customHeight="false" outlineLevel="0" collapsed="false">
      <c r="A664" s="241"/>
    </row>
    <row r="665" customFormat="false" ht="11.25" hidden="false" customHeight="false" outlineLevel="0" collapsed="false">
      <c r="A665" s="241"/>
    </row>
    <row r="666" customFormat="false" ht="11.25" hidden="false" customHeight="false" outlineLevel="0" collapsed="false">
      <c r="A666" s="241"/>
    </row>
    <row r="667" customFormat="false" ht="11.25" hidden="false" customHeight="false" outlineLevel="0" collapsed="false">
      <c r="A667" s="241"/>
    </row>
    <row r="668" customFormat="false" ht="11.25" hidden="false" customHeight="false" outlineLevel="0" collapsed="false">
      <c r="A668" s="241"/>
    </row>
    <row r="669" customFormat="false" ht="11.25" hidden="false" customHeight="false" outlineLevel="0" collapsed="false">
      <c r="A669" s="241"/>
    </row>
    <row r="670" customFormat="false" ht="11.25" hidden="false" customHeight="false" outlineLevel="0" collapsed="false">
      <c r="A670" s="241"/>
    </row>
    <row r="671" customFormat="false" ht="11.25" hidden="false" customHeight="false" outlineLevel="0" collapsed="false">
      <c r="A671" s="241"/>
    </row>
    <row r="672" customFormat="false" ht="11.25" hidden="false" customHeight="false" outlineLevel="0" collapsed="false">
      <c r="A672" s="241"/>
    </row>
    <row r="673" customFormat="false" ht="11.25" hidden="false" customHeight="false" outlineLevel="0" collapsed="false">
      <c r="A673" s="241"/>
    </row>
    <row r="674" customFormat="false" ht="11.25" hidden="false" customHeight="false" outlineLevel="0" collapsed="false">
      <c r="A674" s="241"/>
    </row>
    <row r="675" customFormat="false" ht="11.25" hidden="false" customHeight="false" outlineLevel="0" collapsed="false">
      <c r="A675" s="241"/>
    </row>
    <row r="676" customFormat="false" ht="11.25" hidden="false" customHeight="false" outlineLevel="0" collapsed="false">
      <c r="A676" s="241"/>
    </row>
    <row r="677" customFormat="false" ht="11.25" hidden="false" customHeight="false" outlineLevel="0" collapsed="false">
      <c r="A677" s="241"/>
    </row>
    <row r="678" customFormat="false" ht="11.25" hidden="false" customHeight="false" outlineLevel="0" collapsed="false">
      <c r="A678" s="241"/>
    </row>
    <row r="679" customFormat="false" ht="11.25" hidden="false" customHeight="false" outlineLevel="0" collapsed="false">
      <c r="A679" s="241"/>
    </row>
    <row r="680" customFormat="false" ht="11.25" hidden="false" customHeight="false" outlineLevel="0" collapsed="false">
      <c r="A680" s="241"/>
    </row>
    <row r="681" customFormat="false" ht="11.25" hidden="false" customHeight="false" outlineLevel="0" collapsed="false">
      <c r="A681" s="241"/>
    </row>
    <row r="682" customFormat="false" ht="11.25" hidden="false" customHeight="false" outlineLevel="0" collapsed="false">
      <c r="A682" s="241"/>
    </row>
    <row r="683" customFormat="false" ht="11.25" hidden="false" customHeight="false" outlineLevel="0" collapsed="false">
      <c r="A683" s="241"/>
    </row>
    <row r="684" customFormat="false" ht="11.25" hidden="false" customHeight="false" outlineLevel="0" collapsed="false">
      <c r="A684" s="241"/>
    </row>
    <row r="685" customFormat="false" ht="11.25" hidden="false" customHeight="false" outlineLevel="0" collapsed="false">
      <c r="A685" s="241"/>
    </row>
    <row r="686" customFormat="false" ht="11.25" hidden="false" customHeight="false" outlineLevel="0" collapsed="false">
      <c r="A686" s="241"/>
    </row>
    <row r="687" customFormat="false" ht="11.25" hidden="false" customHeight="false" outlineLevel="0" collapsed="false">
      <c r="A687" s="241"/>
    </row>
    <row r="688" customFormat="false" ht="11.25" hidden="false" customHeight="false" outlineLevel="0" collapsed="false">
      <c r="A688" s="241"/>
    </row>
    <row r="689" customFormat="false" ht="11.25" hidden="false" customHeight="false" outlineLevel="0" collapsed="false">
      <c r="A689" s="241"/>
    </row>
    <row r="690" customFormat="false" ht="11.25" hidden="false" customHeight="false" outlineLevel="0" collapsed="false">
      <c r="A690" s="241"/>
    </row>
    <row r="691" customFormat="false" ht="11.25" hidden="false" customHeight="false" outlineLevel="0" collapsed="false">
      <c r="A691" s="241"/>
    </row>
    <row r="692" customFormat="false" ht="11.25" hidden="false" customHeight="false" outlineLevel="0" collapsed="false">
      <c r="A692" s="241"/>
    </row>
    <row r="693" customFormat="false" ht="11.25" hidden="false" customHeight="false" outlineLevel="0" collapsed="false">
      <c r="A693" s="241"/>
    </row>
    <row r="694" customFormat="false" ht="11.25" hidden="false" customHeight="false" outlineLevel="0" collapsed="false">
      <c r="A694" s="241"/>
    </row>
    <row r="695" customFormat="false" ht="11.25" hidden="false" customHeight="false" outlineLevel="0" collapsed="false">
      <c r="A695" s="241"/>
    </row>
    <row r="696" customFormat="false" ht="11.25" hidden="false" customHeight="false" outlineLevel="0" collapsed="false">
      <c r="A696" s="241"/>
    </row>
    <row r="697" customFormat="false" ht="11.25" hidden="false" customHeight="false" outlineLevel="0" collapsed="false">
      <c r="A697" s="241"/>
    </row>
    <row r="698" customFormat="false" ht="11.25" hidden="false" customHeight="false" outlineLevel="0" collapsed="false">
      <c r="A698" s="241"/>
    </row>
    <row r="699" customFormat="false" ht="11.25" hidden="false" customHeight="false" outlineLevel="0" collapsed="false">
      <c r="A699" s="241"/>
    </row>
    <row r="700" customFormat="false" ht="11.25" hidden="false" customHeight="false" outlineLevel="0" collapsed="false">
      <c r="A700" s="241"/>
    </row>
    <row r="701" customFormat="false" ht="11.25" hidden="false" customHeight="false" outlineLevel="0" collapsed="false">
      <c r="A701" s="241"/>
    </row>
    <row r="702" customFormat="false" ht="11.25" hidden="false" customHeight="false" outlineLevel="0" collapsed="false">
      <c r="A702" s="241"/>
    </row>
    <row r="703" customFormat="false" ht="11.25" hidden="false" customHeight="false" outlineLevel="0" collapsed="false">
      <c r="A703" s="241"/>
    </row>
    <row r="704" customFormat="false" ht="11.25" hidden="false" customHeight="false" outlineLevel="0" collapsed="false">
      <c r="A704" s="241"/>
    </row>
    <row r="705" customFormat="false" ht="11.25" hidden="false" customHeight="false" outlineLevel="0" collapsed="false">
      <c r="A705" s="241"/>
    </row>
    <row r="706" customFormat="false" ht="11.25" hidden="false" customHeight="false" outlineLevel="0" collapsed="false">
      <c r="A706" s="241"/>
    </row>
    <row r="707" customFormat="false" ht="11.25" hidden="false" customHeight="false" outlineLevel="0" collapsed="false">
      <c r="A707" s="241"/>
    </row>
    <row r="708" customFormat="false" ht="11.25" hidden="false" customHeight="false" outlineLevel="0" collapsed="false">
      <c r="A708" s="241"/>
    </row>
    <row r="709" customFormat="false" ht="11.25" hidden="false" customHeight="false" outlineLevel="0" collapsed="false">
      <c r="A709" s="241"/>
    </row>
    <row r="710" customFormat="false" ht="11.25" hidden="false" customHeight="false" outlineLevel="0" collapsed="false">
      <c r="A710" s="241"/>
    </row>
    <row r="711" customFormat="false" ht="11.25" hidden="false" customHeight="false" outlineLevel="0" collapsed="false">
      <c r="A711" s="241"/>
    </row>
    <row r="712" customFormat="false" ht="11.25" hidden="false" customHeight="false" outlineLevel="0" collapsed="false">
      <c r="A712" s="241"/>
    </row>
    <row r="713" customFormat="false" ht="11.25" hidden="false" customHeight="false" outlineLevel="0" collapsed="false">
      <c r="A713" s="241"/>
    </row>
    <row r="714" customFormat="false" ht="11.25" hidden="false" customHeight="false" outlineLevel="0" collapsed="false">
      <c r="A714" s="241"/>
    </row>
    <row r="715" customFormat="false" ht="11.25" hidden="false" customHeight="false" outlineLevel="0" collapsed="false">
      <c r="A715" s="241"/>
    </row>
    <row r="716" customFormat="false" ht="11.25" hidden="false" customHeight="false" outlineLevel="0" collapsed="false">
      <c r="A716" s="241"/>
    </row>
    <row r="717" customFormat="false" ht="11.25" hidden="false" customHeight="false" outlineLevel="0" collapsed="false">
      <c r="A717" s="241"/>
    </row>
    <row r="718" customFormat="false" ht="11.25" hidden="false" customHeight="false" outlineLevel="0" collapsed="false">
      <c r="A718" s="241"/>
    </row>
    <row r="719" customFormat="false" ht="11.25" hidden="false" customHeight="false" outlineLevel="0" collapsed="false">
      <c r="A719" s="241"/>
    </row>
    <row r="720" customFormat="false" ht="11.25" hidden="false" customHeight="false" outlineLevel="0" collapsed="false">
      <c r="A720" s="241"/>
    </row>
    <row r="721" customFormat="false" ht="11.25" hidden="false" customHeight="false" outlineLevel="0" collapsed="false">
      <c r="A721" s="241"/>
    </row>
    <row r="722" customFormat="false" ht="11.25" hidden="false" customHeight="false" outlineLevel="0" collapsed="false">
      <c r="A722" s="241"/>
    </row>
    <row r="723" customFormat="false" ht="11.25" hidden="false" customHeight="false" outlineLevel="0" collapsed="false">
      <c r="A723" s="241"/>
    </row>
    <row r="724" customFormat="false" ht="11.25" hidden="false" customHeight="false" outlineLevel="0" collapsed="false">
      <c r="A724" s="241"/>
    </row>
    <row r="725" customFormat="false" ht="11.25" hidden="false" customHeight="false" outlineLevel="0" collapsed="false">
      <c r="A725" s="241"/>
    </row>
    <row r="726" customFormat="false" ht="11.25" hidden="false" customHeight="false" outlineLevel="0" collapsed="false">
      <c r="A726" s="241"/>
    </row>
    <row r="727" customFormat="false" ht="11.25" hidden="false" customHeight="false" outlineLevel="0" collapsed="false">
      <c r="A727" s="241"/>
    </row>
    <row r="728" customFormat="false" ht="11.25" hidden="false" customHeight="false" outlineLevel="0" collapsed="false">
      <c r="A728" s="241"/>
    </row>
    <row r="729" customFormat="false" ht="11.25" hidden="false" customHeight="false" outlineLevel="0" collapsed="false">
      <c r="A729" s="241"/>
    </row>
    <row r="730" customFormat="false" ht="11.25" hidden="false" customHeight="false" outlineLevel="0" collapsed="false">
      <c r="A730" s="241"/>
    </row>
    <row r="731" customFormat="false" ht="11.25" hidden="false" customHeight="false" outlineLevel="0" collapsed="false">
      <c r="A731" s="241"/>
    </row>
    <row r="732" customFormat="false" ht="11.25" hidden="false" customHeight="false" outlineLevel="0" collapsed="false">
      <c r="A732" s="241"/>
    </row>
    <row r="733" customFormat="false" ht="11.25" hidden="false" customHeight="false" outlineLevel="0" collapsed="false">
      <c r="A733" s="241"/>
    </row>
    <row r="734" customFormat="false" ht="11.25" hidden="false" customHeight="false" outlineLevel="0" collapsed="false">
      <c r="A734" s="241"/>
    </row>
    <row r="735" customFormat="false" ht="11.25" hidden="false" customHeight="false" outlineLevel="0" collapsed="false">
      <c r="A735" s="241"/>
    </row>
    <row r="736" customFormat="false" ht="11.25" hidden="false" customHeight="false" outlineLevel="0" collapsed="false">
      <c r="A736" s="241"/>
    </row>
    <row r="737" customFormat="false" ht="11.25" hidden="false" customHeight="false" outlineLevel="0" collapsed="false">
      <c r="A737" s="241"/>
    </row>
    <row r="738" customFormat="false" ht="11.25" hidden="false" customHeight="false" outlineLevel="0" collapsed="false">
      <c r="A738" s="241"/>
    </row>
    <row r="739" customFormat="false" ht="11.25" hidden="false" customHeight="false" outlineLevel="0" collapsed="false">
      <c r="A739" s="241"/>
    </row>
    <row r="740" customFormat="false" ht="11.25" hidden="false" customHeight="false" outlineLevel="0" collapsed="false">
      <c r="A740" s="241"/>
    </row>
    <row r="741" customFormat="false" ht="11.25" hidden="false" customHeight="false" outlineLevel="0" collapsed="false">
      <c r="A741" s="241"/>
    </row>
    <row r="742" customFormat="false" ht="11.25" hidden="false" customHeight="false" outlineLevel="0" collapsed="false">
      <c r="A742" s="241"/>
    </row>
    <row r="743" customFormat="false" ht="11.25" hidden="false" customHeight="false" outlineLevel="0" collapsed="false">
      <c r="A743" s="241"/>
    </row>
    <row r="744" customFormat="false" ht="11.25" hidden="false" customHeight="false" outlineLevel="0" collapsed="false">
      <c r="A744" s="241"/>
    </row>
    <row r="745" customFormat="false" ht="11.25" hidden="false" customHeight="false" outlineLevel="0" collapsed="false">
      <c r="A745" s="241"/>
    </row>
    <row r="746" customFormat="false" ht="11.25" hidden="false" customHeight="false" outlineLevel="0" collapsed="false">
      <c r="A746" s="241"/>
    </row>
    <row r="747" customFormat="false" ht="11.25" hidden="false" customHeight="false" outlineLevel="0" collapsed="false">
      <c r="A747" s="241"/>
    </row>
    <row r="748" customFormat="false" ht="11.25" hidden="false" customHeight="false" outlineLevel="0" collapsed="false">
      <c r="A748" s="241"/>
    </row>
    <row r="749" customFormat="false" ht="11.25" hidden="false" customHeight="false" outlineLevel="0" collapsed="false">
      <c r="A749" s="241"/>
    </row>
    <row r="750" customFormat="false" ht="11.25" hidden="false" customHeight="false" outlineLevel="0" collapsed="false">
      <c r="A750" s="241"/>
    </row>
    <row r="751" customFormat="false" ht="11.25" hidden="false" customHeight="false" outlineLevel="0" collapsed="false">
      <c r="A751" s="241"/>
    </row>
    <row r="752" customFormat="false" ht="11.25" hidden="false" customHeight="false" outlineLevel="0" collapsed="false">
      <c r="A752" s="241"/>
    </row>
    <row r="753" customFormat="false" ht="11.25" hidden="false" customHeight="false" outlineLevel="0" collapsed="false">
      <c r="A753" s="241"/>
    </row>
    <row r="754" customFormat="false" ht="11.25" hidden="false" customHeight="false" outlineLevel="0" collapsed="false">
      <c r="A754" s="241"/>
    </row>
    <row r="755" customFormat="false" ht="11.25" hidden="false" customHeight="false" outlineLevel="0" collapsed="false">
      <c r="A755" s="241"/>
    </row>
    <row r="756" customFormat="false" ht="11.25" hidden="false" customHeight="false" outlineLevel="0" collapsed="false">
      <c r="A756" s="241"/>
    </row>
    <row r="757" customFormat="false" ht="11.25" hidden="false" customHeight="false" outlineLevel="0" collapsed="false">
      <c r="A757" s="241"/>
    </row>
    <row r="758" customFormat="false" ht="11.25" hidden="false" customHeight="false" outlineLevel="0" collapsed="false">
      <c r="A758" s="241"/>
    </row>
    <row r="759" customFormat="false" ht="11.25" hidden="false" customHeight="false" outlineLevel="0" collapsed="false">
      <c r="A759" s="241"/>
    </row>
    <row r="760" customFormat="false" ht="11.25" hidden="false" customHeight="false" outlineLevel="0" collapsed="false">
      <c r="A760" s="241"/>
    </row>
    <row r="761" customFormat="false" ht="11.25" hidden="false" customHeight="false" outlineLevel="0" collapsed="false">
      <c r="A761" s="241"/>
    </row>
    <row r="762" customFormat="false" ht="11.25" hidden="false" customHeight="false" outlineLevel="0" collapsed="false">
      <c r="A762" s="241"/>
    </row>
    <row r="763" customFormat="false" ht="11.25" hidden="false" customHeight="false" outlineLevel="0" collapsed="false">
      <c r="A763" s="241"/>
    </row>
    <row r="764" customFormat="false" ht="11.25" hidden="false" customHeight="false" outlineLevel="0" collapsed="false">
      <c r="A764" s="241"/>
    </row>
    <row r="765" customFormat="false" ht="11.25" hidden="false" customHeight="false" outlineLevel="0" collapsed="false">
      <c r="A765" s="241"/>
    </row>
    <row r="766" customFormat="false" ht="11.25" hidden="false" customHeight="false" outlineLevel="0" collapsed="false">
      <c r="A766" s="241"/>
    </row>
    <row r="767" customFormat="false" ht="11.25" hidden="false" customHeight="false" outlineLevel="0" collapsed="false">
      <c r="A767" s="241"/>
    </row>
    <row r="768" customFormat="false" ht="11.25" hidden="false" customHeight="false" outlineLevel="0" collapsed="false">
      <c r="A768" s="241"/>
    </row>
    <row r="769" customFormat="false" ht="11.25" hidden="false" customHeight="false" outlineLevel="0" collapsed="false">
      <c r="A769" s="241"/>
    </row>
    <row r="770" customFormat="false" ht="11.25" hidden="false" customHeight="false" outlineLevel="0" collapsed="false">
      <c r="A770" s="241"/>
    </row>
    <row r="771" customFormat="false" ht="11.25" hidden="false" customHeight="false" outlineLevel="0" collapsed="false">
      <c r="A771" s="241"/>
    </row>
    <row r="772" customFormat="false" ht="11.25" hidden="false" customHeight="false" outlineLevel="0" collapsed="false">
      <c r="A772" s="241"/>
    </row>
    <row r="773" customFormat="false" ht="11.25" hidden="false" customHeight="false" outlineLevel="0" collapsed="false">
      <c r="A773" s="241"/>
    </row>
    <row r="774" customFormat="false" ht="11.25" hidden="false" customHeight="false" outlineLevel="0" collapsed="false">
      <c r="A774" s="241"/>
    </row>
    <row r="775" customFormat="false" ht="11.25" hidden="false" customHeight="false" outlineLevel="0" collapsed="false">
      <c r="A775" s="241"/>
    </row>
    <row r="776" customFormat="false" ht="11.25" hidden="false" customHeight="false" outlineLevel="0" collapsed="false">
      <c r="A776" s="241"/>
    </row>
    <row r="777" customFormat="false" ht="11.25" hidden="false" customHeight="false" outlineLevel="0" collapsed="false">
      <c r="A777" s="241"/>
    </row>
    <row r="778" customFormat="false" ht="11.25" hidden="false" customHeight="false" outlineLevel="0" collapsed="false">
      <c r="A778" s="241"/>
    </row>
    <row r="779" customFormat="false" ht="11.25" hidden="false" customHeight="false" outlineLevel="0" collapsed="false">
      <c r="A779" s="241"/>
    </row>
    <row r="780" customFormat="false" ht="11.25" hidden="false" customHeight="false" outlineLevel="0" collapsed="false">
      <c r="A780" s="241"/>
    </row>
    <row r="781" customFormat="false" ht="11.25" hidden="false" customHeight="false" outlineLevel="0" collapsed="false">
      <c r="A781" s="241"/>
    </row>
    <row r="782" customFormat="false" ht="11.25" hidden="false" customHeight="false" outlineLevel="0" collapsed="false">
      <c r="A782" s="241"/>
    </row>
    <row r="783" customFormat="false" ht="11.25" hidden="false" customHeight="false" outlineLevel="0" collapsed="false">
      <c r="A783" s="241"/>
    </row>
    <row r="784" customFormat="false" ht="11.25" hidden="false" customHeight="false" outlineLevel="0" collapsed="false">
      <c r="A784" s="241"/>
    </row>
    <row r="785" customFormat="false" ht="11.25" hidden="false" customHeight="false" outlineLevel="0" collapsed="false">
      <c r="A785" s="241"/>
    </row>
    <row r="786" customFormat="false" ht="11.25" hidden="false" customHeight="false" outlineLevel="0" collapsed="false">
      <c r="A786" s="241"/>
    </row>
    <row r="787" customFormat="false" ht="11.25" hidden="false" customHeight="false" outlineLevel="0" collapsed="false">
      <c r="A787" s="241"/>
    </row>
    <row r="788" customFormat="false" ht="11.25" hidden="false" customHeight="false" outlineLevel="0" collapsed="false">
      <c r="A788" s="241"/>
    </row>
    <row r="789" customFormat="false" ht="11.25" hidden="false" customHeight="false" outlineLevel="0" collapsed="false">
      <c r="A789" s="241"/>
    </row>
    <row r="790" customFormat="false" ht="11.25" hidden="false" customHeight="false" outlineLevel="0" collapsed="false">
      <c r="A790" s="241"/>
    </row>
    <row r="791" customFormat="false" ht="11.25" hidden="false" customHeight="false" outlineLevel="0" collapsed="false">
      <c r="A791" s="241"/>
    </row>
    <row r="792" customFormat="false" ht="11.25" hidden="false" customHeight="false" outlineLevel="0" collapsed="false">
      <c r="A792" s="241"/>
    </row>
    <row r="793" customFormat="false" ht="11.25" hidden="false" customHeight="false" outlineLevel="0" collapsed="false">
      <c r="A793" s="241"/>
    </row>
    <row r="794" customFormat="false" ht="11.25" hidden="false" customHeight="false" outlineLevel="0" collapsed="false">
      <c r="A794" s="241"/>
    </row>
    <row r="795" customFormat="false" ht="11.25" hidden="false" customHeight="false" outlineLevel="0" collapsed="false">
      <c r="A795" s="241"/>
    </row>
    <row r="796" customFormat="false" ht="11.25" hidden="false" customHeight="false" outlineLevel="0" collapsed="false">
      <c r="A796" s="241"/>
    </row>
    <row r="797" customFormat="false" ht="11.25" hidden="false" customHeight="false" outlineLevel="0" collapsed="false">
      <c r="A797" s="241"/>
    </row>
    <row r="798" customFormat="false" ht="11.25" hidden="false" customHeight="false" outlineLevel="0" collapsed="false">
      <c r="A798" s="241"/>
    </row>
    <row r="799" customFormat="false" ht="11.25" hidden="false" customHeight="false" outlineLevel="0" collapsed="false">
      <c r="A799" s="241"/>
    </row>
    <row r="800" customFormat="false" ht="11.25" hidden="false" customHeight="false" outlineLevel="0" collapsed="false">
      <c r="A800" s="241"/>
    </row>
    <row r="801" customFormat="false" ht="11.25" hidden="false" customHeight="false" outlineLevel="0" collapsed="false">
      <c r="A801" s="241"/>
    </row>
    <row r="802" customFormat="false" ht="11.25" hidden="false" customHeight="false" outlineLevel="0" collapsed="false">
      <c r="A802" s="241"/>
    </row>
    <row r="803" customFormat="false" ht="11.25" hidden="false" customHeight="false" outlineLevel="0" collapsed="false">
      <c r="A803" s="241"/>
    </row>
    <row r="804" customFormat="false" ht="11.25" hidden="false" customHeight="false" outlineLevel="0" collapsed="false">
      <c r="A804" s="241"/>
    </row>
    <row r="805" customFormat="false" ht="11.25" hidden="false" customHeight="false" outlineLevel="0" collapsed="false">
      <c r="A805" s="241"/>
    </row>
    <row r="806" customFormat="false" ht="11.25" hidden="false" customHeight="false" outlineLevel="0" collapsed="false">
      <c r="A806" s="241"/>
    </row>
    <row r="807" customFormat="false" ht="11.25" hidden="false" customHeight="false" outlineLevel="0" collapsed="false">
      <c r="A807" s="241"/>
    </row>
    <row r="808" customFormat="false" ht="11.25" hidden="false" customHeight="false" outlineLevel="0" collapsed="false">
      <c r="A808" s="241"/>
    </row>
    <row r="809" customFormat="false" ht="11.25" hidden="false" customHeight="false" outlineLevel="0" collapsed="false">
      <c r="A809" s="241"/>
    </row>
    <row r="810" customFormat="false" ht="11.25" hidden="false" customHeight="false" outlineLevel="0" collapsed="false">
      <c r="A810" s="241"/>
    </row>
    <row r="811" customFormat="false" ht="11.25" hidden="false" customHeight="false" outlineLevel="0" collapsed="false">
      <c r="A811" s="241"/>
    </row>
    <row r="812" customFormat="false" ht="11.25" hidden="false" customHeight="false" outlineLevel="0" collapsed="false">
      <c r="A812" s="241"/>
    </row>
    <row r="813" customFormat="false" ht="11.25" hidden="false" customHeight="false" outlineLevel="0" collapsed="false">
      <c r="A813" s="241"/>
    </row>
    <row r="814" customFormat="false" ht="11.25" hidden="false" customHeight="false" outlineLevel="0" collapsed="false">
      <c r="A814" s="241"/>
    </row>
    <row r="815" customFormat="false" ht="11.25" hidden="false" customHeight="false" outlineLevel="0" collapsed="false">
      <c r="A815" s="241"/>
    </row>
    <row r="816" customFormat="false" ht="11.25" hidden="false" customHeight="false" outlineLevel="0" collapsed="false">
      <c r="A816" s="241"/>
    </row>
    <row r="817" customFormat="false" ht="11.25" hidden="false" customHeight="false" outlineLevel="0" collapsed="false">
      <c r="A817" s="241"/>
    </row>
    <row r="818" customFormat="false" ht="11.25" hidden="false" customHeight="false" outlineLevel="0" collapsed="false">
      <c r="A818" s="241"/>
    </row>
    <row r="819" customFormat="false" ht="11.25" hidden="false" customHeight="false" outlineLevel="0" collapsed="false">
      <c r="A819" s="241"/>
    </row>
    <row r="820" customFormat="false" ht="11.25" hidden="false" customHeight="false" outlineLevel="0" collapsed="false">
      <c r="A820" s="241"/>
    </row>
    <row r="821" customFormat="false" ht="11.25" hidden="false" customHeight="false" outlineLevel="0" collapsed="false">
      <c r="A821" s="241"/>
    </row>
    <row r="822" customFormat="false" ht="11.25" hidden="false" customHeight="false" outlineLevel="0" collapsed="false">
      <c r="A822" s="241"/>
    </row>
    <row r="823" customFormat="false" ht="11.25" hidden="false" customHeight="false" outlineLevel="0" collapsed="false">
      <c r="A823" s="241"/>
    </row>
    <row r="824" customFormat="false" ht="11.25" hidden="false" customHeight="false" outlineLevel="0" collapsed="false">
      <c r="A824" s="241"/>
    </row>
    <row r="825" customFormat="false" ht="11.25" hidden="false" customHeight="false" outlineLevel="0" collapsed="false">
      <c r="A825" s="241"/>
    </row>
    <row r="826" customFormat="false" ht="11.25" hidden="false" customHeight="false" outlineLevel="0" collapsed="false">
      <c r="A826" s="241"/>
    </row>
    <row r="827" customFormat="false" ht="11.25" hidden="false" customHeight="false" outlineLevel="0" collapsed="false">
      <c r="A827" s="241"/>
    </row>
    <row r="828" customFormat="false" ht="11.25" hidden="false" customHeight="false" outlineLevel="0" collapsed="false">
      <c r="A828" s="241"/>
    </row>
    <row r="829" customFormat="false" ht="11.25" hidden="false" customHeight="false" outlineLevel="0" collapsed="false">
      <c r="A829" s="241"/>
    </row>
    <row r="830" customFormat="false" ht="11.25" hidden="false" customHeight="false" outlineLevel="0" collapsed="false">
      <c r="A830" s="241"/>
    </row>
    <row r="831" customFormat="false" ht="11.25" hidden="false" customHeight="false" outlineLevel="0" collapsed="false">
      <c r="A831" s="241"/>
    </row>
    <row r="832" customFormat="false" ht="11.25" hidden="false" customHeight="false" outlineLevel="0" collapsed="false">
      <c r="A832" s="241"/>
    </row>
    <row r="833" customFormat="false" ht="11.25" hidden="false" customHeight="false" outlineLevel="0" collapsed="false">
      <c r="A833" s="241"/>
    </row>
    <row r="834" customFormat="false" ht="11.25" hidden="false" customHeight="false" outlineLevel="0" collapsed="false">
      <c r="A834" s="241"/>
    </row>
    <row r="835" customFormat="false" ht="11.25" hidden="false" customHeight="false" outlineLevel="0" collapsed="false">
      <c r="A835" s="241"/>
    </row>
    <row r="836" customFormat="false" ht="11.25" hidden="false" customHeight="false" outlineLevel="0" collapsed="false">
      <c r="A836" s="241"/>
    </row>
    <row r="837" customFormat="false" ht="11.25" hidden="false" customHeight="false" outlineLevel="0" collapsed="false">
      <c r="A837" s="241"/>
    </row>
    <row r="838" customFormat="false" ht="11.25" hidden="false" customHeight="false" outlineLevel="0" collapsed="false">
      <c r="A838" s="241"/>
    </row>
    <row r="839" customFormat="false" ht="11.25" hidden="false" customHeight="false" outlineLevel="0" collapsed="false">
      <c r="A839" s="241"/>
    </row>
    <row r="840" customFormat="false" ht="11.25" hidden="false" customHeight="false" outlineLevel="0" collapsed="false">
      <c r="A840" s="241"/>
    </row>
    <row r="841" customFormat="false" ht="11.25" hidden="false" customHeight="false" outlineLevel="0" collapsed="false">
      <c r="A841" s="241"/>
    </row>
    <row r="842" customFormat="false" ht="11.25" hidden="false" customHeight="false" outlineLevel="0" collapsed="false">
      <c r="A842" s="241"/>
    </row>
    <row r="843" customFormat="false" ht="11.25" hidden="false" customHeight="false" outlineLevel="0" collapsed="false">
      <c r="A843" s="241"/>
    </row>
    <row r="844" customFormat="false" ht="11.25" hidden="false" customHeight="false" outlineLevel="0" collapsed="false">
      <c r="A844" s="241"/>
    </row>
    <row r="845" customFormat="false" ht="11.25" hidden="false" customHeight="false" outlineLevel="0" collapsed="false">
      <c r="A845" s="241"/>
    </row>
    <row r="846" customFormat="false" ht="11.25" hidden="false" customHeight="false" outlineLevel="0" collapsed="false">
      <c r="A846" s="241"/>
    </row>
    <row r="847" customFormat="false" ht="11.25" hidden="false" customHeight="false" outlineLevel="0" collapsed="false">
      <c r="A847" s="241"/>
    </row>
    <row r="848" customFormat="false" ht="11.25" hidden="false" customHeight="false" outlineLevel="0" collapsed="false">
      <c r="A848" s="241"/>
    </row>
    <row r="849" customFormat="false" ht="11.25" hidden="false" customHeight="false" outlineLevel="0" collapsed="false">
      <c r="A849" s="241"/>
    </row>
    <row r="850" customFormat="false" ht="11.25" hidden="false" customHeight="false" outlineLevel="0" collapsed="false">
      <c r="A850" s="241"/>
    </row>
    <row r="851" customFormat="false" ht="11.25" hidden="false" customHeight="false" outlineLevel="0" collapsed="false">
      <c r="A851" s="241"/>
    </row>
    <row r="852" customFormat="false" ht="11.25" hidden="false" customHeight="false" outlineLevel="0" collapsed="false">
      <c r="A852" s="241"/>
    </row>
    <row r="853" customFormat="false" ht="11.25" hidden="false" customHeight="false" outlineLevel="0" collapsed="false">
      <c r="A853" s="241"/>
    </row>
    <row r="854" customFormat="false" ht="11.25" hidden="false" customHeight="false" outlineLevel="0" collapsed="false">
      <c r="A854" s="241"/>
    </row>
    <row r="855" customFormat="false" ht="11.25" hidden="false" customHeight="false" outlineLevel="0" collapsed="false">
      <c r="A855" s="241"/>
    </row>
    <row r="856" customFormat="false" ht="11.25" hidden="false" customHeight="false" outlineLevel="0" collapsed="false">
      <c r="A856" s="241"/>
    </row>
    <row r="857" customFormat="false" ht="11.25" hidden="false" customHeight="false" outlineLevel="0" collapsed="false">
      <c r="A857" s="241"/>
    </row>
    <row r="858" customFormat="false" ht="11.25" hidden="false" customHeight="false" outlineLevel="0" collapsed="false">
      <c r="A858" s="241"/>
    </row>
    <row r="859" customFormat="false" ht="11.25" hidden="false" customHeight="false" outlineLevel="0" collapsed="false">
      <c r="A859" s="241"/>
    </row>
    <row r="860" customFormat="false" ht="11.25" hidden="false" customHeight="false" outlineLevel="0" collapsed="false">
      <c r="A860" s="241"/>
    </row>
    <row r="861" customFormat="false" ht="11.25" hidden="false" customHeight="false" outlineLevel="0" collapsed="false">
      <c r="A861" s="241"/>
    </row>
    <row r="862" customFormat="false" ht="11.25" hidden="false" customHeight="false" outlineLevel="0" collapsed="false">
      <c r="A862" s="241"/>
    </row>
    <row r="863" customFormat="false" ht="11.25" hidden="false" customHeight="false" outlineLevel="0" collapsed="false">
      <c r="A863" s="241"/>
    </row>
    <row r="864" customFormat="false" ht="11.25" hidden="false" customHeight="false" outlineLevel="0" collapsed="false">
      <c r="A864" s="241"/>
    </row>
    <row r="865" customFormat="false" ht="11.25" hidden="false" customHeight="false" outlineLevel="0" collapsed="false">
      <c r="A865" s="241"/>
    </row>
    <row r="866" customFormat="false" ht="11.25" hidden="false" customHeight="false" outlineLevel="0" collapsed="false">
      <c r="A866" s="241"/>
    </row>
    <row r="867" customFormat="false" ht="11.25" hidden="false" customHeight="false" outlineLevel="0" collapsed="false">
      <c r="A867" s="241"/>
    </row>
    <row r="868" customFormat="false" ht="11.25" hidden="false" customHeight="false" outlineLevel="0" collapsed="false">
      <c r="A868" s="241"/>
    </row>
    <row r="869" customFormat="false" ht="11.25" hidden="false" customHeight="false" outlineLevel="0" collapsed="false">
      <c r="A869" s="241"/>
    </row>
    <row r="870" customFormat="false" ht="11.25" hidden="false" customHeight="false" outlineLevel="0" collapsed="false">
      <c r="A870" s="241"/>
    </row>
    <row r="871" customFormat="false" ht="11.25" hidden="false" customHeight="false" outlineLevel="0" collapsed="false">
      <c r="A871" s="241"/>
    </row>
    <row r="872" customFormat="false" ht="11.25" hidden="false" customHeight="false" outlineLevel="0" collapsed="false">
      <c r="A872" s="241"/>
    </row>
    <row r="873" customFormat="false" ht="11.25" hidden="false" customHeight="false" outlineLevel="0" collapsed="false">
      <c r="A873" s="241"/>
    </row>
    <row r="874" customFormat="false" ht="11.25" hidden="false" customHeight="false" outlineLevel="0" collapsed="false">
      <c r="A874" s="241"/>
    </row>
    <row r="875" customFormat="false" ht="11.25" hidden="false" customHeight="false" outlineLevel="0" collapsed="false">
      <c r="A875" s="241"/>
    </row>
    <row r="876" customFormat="false" ht="11.25" hidden="false" customHeight="false" outlineLevel="0" collapsed="false">
      <c r="A876" s="241"/>
    </row>
    <row r="877" customFormat="false" ht="11.25" hidden="false" customHeight="false" outlineLevel="0" collapsed="false">
      <c r="A877" s="241"/>
    </row>
    <row r="878" customFormat="false" ht="11.25" hidden="false" customHeight="false" outlineLevel="0" collapsed="false">
      <c r="A878" s="241"/>
    </row>
    <row r="879" customFormat="false" ht="11.25" hidden="false" customHeight="false" outlineLevel="0" collapsed="false">
      <c r="A879" s="241"/>
    </row>
    <row r="880" customFormat="false" ht="11.25" hidden="false" customHeight="false" outlineLevel="0" collapsed="false">
      <c r="A880" s="241"/>
    </row>
    <row r="881" customFormat="false" ht="11.25" hidden="false" customHeight="false" outlineLevel="0" collapsed="false">
      <c r="A881" s="241"/>
    </row>
    <row r="882" customFormat="false" ht="11.25" hidden="false" customHeight="false" outlineLevel="0" collapsed="false">
      <c r="A882" s="241"/>
    </row>
    <row r="883" customFormat="false" ht="11.25" hidden="false" customHeight="false" outlineLevel="0" collapsed="false">
      <c r="A883" s="241"/>
    </row>
    <row r="884" customFormat="false" ht="11.25" hidden="false" customHeight="false" outlineLevel="0" collapsed="false">
      <c r="A884" s="241"/>
    </row>
    <row r="885" customFormat="false" ht="11.25" hidden="false" customHeight="false" outlineLevel="0" collapsed="false">
      <c r="A885" s="241"/>
    </row>
    <row r="886" customFormat="false" ht="11.25" hidden="false" customHeight="false" outlineLevel="0" collapsed="false">
      <c r="A886" s="241"/>
    </row>
    <row r="887" customFormat="false" ht="11.25" hidden="false" customHeight="false" outlineLevel="0" collapsed="false">
      <c r="A887" s="241"/>
    </row>
    <row r="888" customFormat="false" ht="11.25" hidden="false" customHeight="false" outlineLevel="0" collapsed="false">
      <c r="A888" s="241"/>
    </row>
    <row r="889" customFormat="false" ht="11.25" hidden="false" customHeight="false" outlineLevel="0" collapsed="false">
      <c r="A889" s="241"/>
    </row>
    <row r="890" customFormat="false" ht="11.25" hidden="false" customHeight="false" outlineLevel="0" collapsed="false">
      <c r="A890" s="241"/>
    </row>
    <row r="891" customFormat="false" ht="11.25" hidden="false" customHeight="false" outlineLevel="0" collapsed="false">
      <c r="A891" s="241"/>
    </row>
    <row r="892" customFormat="false" ht="11.25" hidden="false" customHeight="false" outlineLevel="0" collapsed="false">
      <c r="A892" s="241"/>
    </row>
    <row r="893" customFormat="false" ht="11.25" hidden="false" customHeight="false" outlineLevel="0" collapsed="false">
      <c r="A893" s="241"/>
    </row>
    <row r="894" customFormat="false" ht="11.25" hidden="false" customHeight="false" outlineLevel="0" collapsed="false">
      <c r="A894" s="241"/>
    </row>
    <row r="895" customFormat="false" ht="11.25" hidden="false" customHeight="false" outlineLevel="0" collapsed="false">
      <c r="A895" s="241"/>
    </row>
    <row r="896" customFormat="false" ht="11.25" hidden="false" customHeight="false" outlineLevel="0" collapsed="false">
      <c r="A896" s="241"/>
    </row>
    <row r="897" customFormat="false" ht="11.25" hidden="false" customHeight="false" outlineLevel="0" collapsed="false">
      <c r="A897" s="241"/>
    </row>
    <row r="898" customFormat="false" ht="11.25" hidden="false" customHeight="false" outlineLevel="0" collapsed="false">
      <c r="A898" s="241"/>
    </row>
    <row r="899" customFormat="false" ht="11.25" hidden="false" customHeight="false" outlineLevel="0" collapsed="false">
      <c r="A899" s="241"/>
    </row>
    <row r="900" customFormat="false" ht="11.25" hidden="false" customHeight="false" outlineLevel="0" collapsed="false">
      <c r="A900" s="241"/>
    </row>
    <row r="901" customFormat="false" ht="11.25" hidden="false" customHeight="false" outlineLevel="0" collapsed="false">
      <c r="A901" s="241"/>
    </row>
    <row r="902" customFormat="false" ht="11.25" hidden="false" customHeight="false" outlineLevel="0" collapsed="false">
      <c r="A902" s="241"/>
    </row>
    <row r="903" customFormat="false" ht="11.25" hidden="false" customHeight="false" outlineLevel="0" collapsed="false">
      <c r="A903" s="241"/>
    </row>
    <row r="904" customFormat="false" ht="11.25" hidden="false" customHeight="false" outlineLevel="0" collapsed="false">
      <c r="A904" s="241"/>
    </row>
    <row r="905" customFormat="false" ht="11.25" hidden="false" customHeight="false" outlineLevel="0" collapsed="false">
      <c r="A905" s="241"/>
    </row>
    <row r="906" customFormat="false" ht="11.25" hidden="false" customHeight="false" outlineLevel="0" collapsed="false">
      <c r="A906" s="241"/>
    </row>
    <row r="907" customFormat="false" ht="11.25" hidden="false" customHeight="false" outlineLevel="0" collapsed="false">
      <c r="A907" s="241"/>
    </row>
    <row r="908" customFormat="false" ht="11.25" hidden="false" customHeight="false" outlineLevel="0" collapsed="false">
      <c r="A908" s="241"/>
    </row>
    <row r="909" customFormat="false" ht="11.25" hidden="false" customHeight="false" outlineLevel="0" collapsed="false">
      <c r="A909" s="241"/>
    </row>
    <row r="910" customFormat="false" ht="11.25" hidden="false" customHeight="false" outlineLevel="0" collapsed="false">
      <c r="A910" s="241"/>
    </row>
    <row r="911" customFormat="false" ht="11.25" hidden="false" customHeight="false" outlineLevel="0" collapsed="false">
      <c r="A911" s="241"/>
    </row>
    <row r="912" customFormat="false" ht="11.25" hidden="false" customHeight="false" outlineLevel="0" collapsed="false">
      <c r="A912" s="241"/>
    </row>
    <row r="913" customFormat="false" ht="11.25" hidden="false" customHeight="false" outlineLevel="0" collapsed="false">
      <c r="A913" s="241"/>
    </row>
    <row r="914" customFormat="false" ht="11.25" hidden="false" customHeight="false" outlineLevel="0" collapsed="false">
      <c r="A914" s="241"/>
    </row>
    <row r="915" customFormat="false" ht="11.25" hidden="false" customHeight="false" outlineLevel="0" collapsed="false">
      <c r="A915" s="241"/>
    </row>
    <row r="916" customFormat="false" ht="11.25" hidden="false" customHeight="false" outlineLevel="0" collapsed="false">
      <c r="A916" s="241"/>
    </row>
    <row r="917" customFormat="false" ht="11.25" hidden="false" customHeight="false" outlineLevel="0" collapsed="false">
      <c r="A917" s="241"/>
    </row>
    <row r="918" customFormat="false" ht="11.25" hidden="false" customHeight="false" outlineLevel="0" collapsed="false">
      <c r="A918" s="241"/>
    </row>
    <row r="919" customFormat="false" ht="11.25" hidden="false" customHeight="false" outlineLevel="0" collapsed="false">
      <c r="A919" s="241"/>
    </row>
    <row r="920" customFormat="false" ht="11.25" hidden="false" customHeight="false" outlineLevel="0" collapsed="false">
      <c r="A920" s="241"/>
    </row>
    <row r="921" customFormat="false" ht="11.25" hidden="false" customHeight="false" outlineLevel="0" collapsed="false">
      <c r="A921" s="241"/>
    </row>
    <row r="922" customFormat="false" ht="11.25" hidden="false" customHeight="false" outlineLevel="0" collapsed="false">
      <c r="A922" s="241"/>
    </row>
    <row r="923" customFormat="false" ht="11.25" hidden="false" customHeight="false" outlineLevel="0" collapsed="false">
      <c r="A923" s="241"/>
    </row>
    <row r="924" customFormat="false" ht="11.25" hidden="false" customHeight="false" outlineLevel="0" collapsed="false">
      <c r="A924" s="241"/>
    </row>
    <row r="925" customFormat="false" ht="11.25" hidden="false" customHeight="false" outlineLevel="0" collapsed="false">
      <c r="A925" s="241"/>
    </row>
    <row r="926" customFormat="false" ht="11.25" hidden="false" customHeight="false" outlineLevel="0" collapsed="false">
      <c r="A926" s="241"/>
    </row>
    <row r="927" customFormat="false" ht="11.25" hidden="false" customHeight="false" outlineLevel="0" collapsed="false">
      <c r="A927" s="241"/>
    </row>
    <row r="928" customFormat="false" ht="11.25" hidden="false" customHeight="false" outlineLevel="0" collapsed="false">
      <c r="A928" s="241"/>
    </row>
    <row r="929" customFormat="false" ht="11.25" hidden="false" customHeight="false" outlineLevel="0" collapsed="false">
      <c r="A929" s="241"/>
    </row>
    <row r="930" customFormat="false" ht="11.25" hidden="false" customHeight="false" outlineLevel="0" collapsed="false">
      <c r="A930" s="241"/>
    </row>
    <row r="931" customFormat="false" ht="11.25" hidden="false" customHeight="false" outlineLevel="0" collapsed="false">
      <c r="A931" s="241"/>
    </row>
    <row r="932" customFormat="false" ht="11.25" hidden="false" customHeight="false" outlineLevel="0" collapsed="false">
      <c r="A932" s="241"/>
    </row>
    <row r="933" customFormat="false" ht="11.25" hidden="false" customHeight="false" outlineLevel="0" collapsed="false">
      <c r="A933" s="241"/>
    </row>
    <row r="934" customFormat="false" ht="11.25" hidden="false" customHeight="false" outlineLevel="0" collapsed="false">
      <c r="A934" s="241"/>
    </row>
    <row r="935" customFormat="false" ht="11.25" hidden="false" customHeight="false" outlineLevel="0" collapsed="false">
      <c r="A935" s="241"/>
    </row>
    <row r="936" customFormat="false" ht="11.25" hidden="false" customHeight="false" outlineLevel="0" collapsed="false">
      <c r="A936" s="241"/>
    </row>
    <row r="937" customFormat="false" ht="11.25" hidden="false" customHeight="false" outlineLevel="0" collapsed="false">
      <c r="A937" s="241"/>
    </row>
    <row r="938" customFormat="false" ht="11.25" hidden="false" customHeight="false" outlineLevel="0" collapsed="false">
      <c r="A938" s="241"/>
    </row>
    <row r="939" customFormat="false" ht="11.25" hidden="false" customHeight="false" outlineLevel="0" collapsed="false">
      <c r="A939" s="241"/>
    </row>
    <row r="940" customFormat="false" ht="11.25" hidden="false" customHeight="false" outlineLevel="0" collapsed="false">
      <c r="A940" s="241"/>
    </row>
    <row r="941" customFormat="false" ht="11.25" hidden="false" customHeight="false" outlineLevel="0" collapsed="false">
      <c r="A941" s="241"/>
    </row>
    <row r="942" customFormat="false" ht="11.25" hidden="false" customHeight="false" outlineLevel="0" collapsed="false">
      <c r="A942" s="241"/>
    </row>
    <row r="943" customFormat="false" ht="11.25" hidden="false" customHeight="false" outlineLevel="0" collapsed="false">
      <c r="A943" s="241"/>
    </row>
    <row r="944" customFormat="false" ht="11.25" hidden="false" customHeight="false" outlineLevel="0" collapsed="false">
      <c r="A944" s="241"/>
    </row>
    <row r="945" customFormat="false" ht="11.25" hidden="false" customHeight="false" outlineLevel="0" collapsed="false">
      <c r="A945" s="241"/>
    </row>
    <row r="946" customFormat="false" ht="11.25" hidden="false" customHeight="false" outlineLevel="0" collapsed="false">
      <c r="A946" s="241"/>
    </row>
    <row r="947" customFormat="false" ht="11.25" hidden="false" customHeight="false" outlineLevel="0" collapsed="false">
      <c r="A947" s="241"/>
    </row>
    <row r="948" customFormat="false" ht="11.25" hidden="false" customHeight="false" outlineLevel="0" collapsed="false">
      <c r="A948" s="241"/>
    </row>
    <row r="949" customFormat="false" ht="11.25" hidden="false" customHeight="false" outlineLevel="0" collapsed="false">
      <c r="A949" s="241"/>
    </row>
    <row r="950" customFormat="false" ht="11.25" hidden="false" customHeight="false" outlineLevel="0" collapsed="false">
      <c r="A950" s="241"/>
    </row>
    <row r="951" customFormat="false" ht="11.25" hidden="false" customHeight="false" outlineLevel="0" collapsed="false">
      <c r="A951" s="241"/>
    </row>
    <row r="952" customFormat="false" ht="11.25" hidden="false" customHeight="false" outlineLevel="0" collapsed="false">
      <c r="A952" s="241"/>
    </row>
    <row r="953" customFormat="false" ht="11.25" hidden="false" customHeight="false" outlineLevel="0" collapsed="false">
      <c r="A953" s="241"/>
    </row>
    <row r="954" customFormat="false" ht="11.25" hidden="false" customHeight="false" outlineLevel="0" collapsed="false">
      <c r="A954" s="241"/>
    </row>
    <row r="955" customFormat="false" ht="11.25" hidden="false" customHeight="false" outlineLevel="0" collapsed="false">
      <c r="A955" s="241"/>
    </row>
    <row r="956" customFormat="false" ht="11.25" hidden="false" customHeight="false" outlineLevel="0" collapsed="false">
      <c r="A956" s="241"/>
    </row>
    <row r="957" customFormat="false" ht="11.25" hidden="false" customHeight="false" outlineLevel="0" collapsed="false">
      <c r="A957" s="241"/>
    </row>
    <row r="958" customFormat="false" ht="11.25" hidden="false" customHeight="false" outlineLevel="0" collapsed="false">
      <c r="A958" s="241"/>
    </row>
    <row r="959" customFormat="false" ht="11.25" hidden="false" customHeight="false" outlineLevel="0" collapsed="false">
      <c r="A959" s="241"/>
    </row>
    <row r="960" customFormat="false" ht="11.25" hidden="false" customHeight="false" outlineLevel="0" collapsed="false">
      <c r="A960" s="241"/>
    </row>
    <row r="961" customFormat="false" ht="11.25" hidden="false" customHeight="false" outlineLevel="0" collapsed="false">
      <c r="A961" s="241"/>
    </row>
    <row r="962" customFormat="false" ht="11.25" hidden="false" customHeight="false" outlineLevel="0" collapsed="false">
      <c r="A962" s="241"/>
    </row>
    <row r="963" customFormat="false" ht="11.25" hidden="false" customHeight="false" outlineLevel="0" collapsed="false">
      <c r="A963" s="241"/>
    </row>
    <row r="964" customFormat="false" ht="11.25" hidden="false" customHeight="false" outlineLevel="0" collapsed="false">
      <c r="A964" s="241"/>
    </row>
    <row r="965" customFormat="false" ht="11.25" hidden="false" customHeight="false" outlineLevel="0" collapsed="false">
      <c r="A965" s="241"/>
    </row>
    <row r="966" customFormat="false" ht="11.25" hidden="false" customHeight="false" outlineLevel="0" collapsed="false">
      <c r="A966" s="241"/>
    </row>
    <row r="967" customFormat="false" ht="11.25" hidden="false" customHeight="false" outlineLevel="0" collapsed="false">
      <c r="A967" s="241"/>
    </row>
    <row r="968" customFormat="false" ht="11.25" hidden="false" customHeight="false" outlineLevel="0" collapsed="false">
      <c r="A968" s="241"/>
    </row>
    <row r="969" customFormat="false" ht="11.25" hidden="false" customHeight="false" outlineLevel="0" collapsed="false">
      <c r="A969" s="241"/>
    </row>
    <row r="970" customFormat="false" ht="11.25" hidden="false" customHeight="false" outlineLevel="0" collapsed="false">
      <c r="A970" s="241"/>
    </row>
    <row r="971" customFormat="false" ht="11.25" hidden="false" customHeight="false" outlineLevel="0" collapsed="false">
      <c r="A971" s="241"/>
    </row>
    <row r="972" customFormat="false" ht="11.25" hidden="false" customHeight="false" outlineLevel="0" collapsed="false">
      <c r="A972" s="241"/>
    </row>
    <row r="973" customFormat="false" ht="11.25" hidden="false" customHeight="false" outlineLevel="0" collapsed="false">
      <c r="A973" s="241"/>
    </row>
    <row r="974" customFormat="false" ht="11.25" hidden="false" customHeight="false" outlineLevel="0" collapsed="false">
      <c r="A974" s="241"/>
    </row>
    <row r="975" customFormat="false" ht="11.25" hidden="false" customHeight="false" outlineLevel="0" collapsed="false">
      <c r="A975" s="241"/>
    </row>
    <row r="976" customFormat="false" ht="11.25" hidden="false" customHeight="false" outlineLevel="0" collapsed="false">
      <c r="A976" s="241"/>
    </row>
    <row r="977" customFormat="false" ht="11.25" hidden="false" customHeight="false" outlineLevel="0" collapsed="false">
      <c r="A977" s="241"/>
    </row>
    <row r="978" customFormat="false" ht="11.25" hidden="false" customHeight="false" outlineLevel="0" collapsed="false">
      <c r="A978" s="241"/>
    </row>
    <row r="979" customFormat="false" ht="11.25" hidden="false" customHeight="false" outlineLevel="0" collapsed="false">
      <c r="A979" s="241"/>
    </row>
    <row r="980" customFormat="false" ht="11.25" hidden="false" customHeight="false" outlineLevel="0" collapsed="false">
      <c r="A980" s="241"/>
    </row>
    <row r="981" customFormat="false" ht="11.25" hidden="false" customHeight="false" outlineLevel="0" collapsed="false">
      <c r="A981" s="241"/>
    </row>
    <row r="982" customFormat="false" ht="11.25" hidden="false" customHeight="false" outlineLevel="0" collapsed="false">
      <c r="A982" s="241"/>
    </row>
    <row r="983" customFormat="false" ht="11.25" hidden="false" customHeight="false" outlineLevel="0" collapsed="false">
      <c r="A983" s="241"/>
    </row>
    <row r="984" customFormat="false" ht="11.25" hidden="false" customHeight="false" outlineLevel="0" collapsed="false">
      <c r="A984" s="241"/>
    </row>
    <row r="985" customFormat="false" ht="11.25" hidden="false" customHeight="false" outlineLevel="0" collapsed="false">
      <c r="A985" s="241"/>
    </row>
    <row r="986" customFormat="false" ht="11.25" hidden="false" customHeight="false" outlineLevel="0" collapsed="false">
      <c r="A986" s="241"/>
    </row>
    <row r="987" customFormat="false" ht="11.25" hidden="false" customHeight="false" outlineLevel="0" collapsed="false">
      <c r="A987" s="241"/>
    </row>
    <row r="988" customFormat="false" ht="11.25" hidden="false" customHeight="false" outlineLevel="0" collapsed="false">
      <c r="A988" s="241"/>
    </row>
    <row r="989" customFormat="false" ht="11.25" hidden="false" customHeight="false" outlineLevel="0" collapsed="false">
      <c r="A989" s="241"/>
    </row>
    <row r="990" customFormat="false" ht="11.25" hidden="false" customHeight="false" outlineLevel="0" collapsed="false">
      <c r="A990" s="241"/>
    </row>
    <row r="991" customFormat="false" ht="11.25" hidden="false" customHeight="false" outlineLevel="0" collapsed="false">
      <c r="A991" s="241"/>
    </row>
    <row r="992" customFormat="false" ht="11.25" hidden="false" customHeight="false" outlineLevel="0" collapsed="false">
      <c r="A992" s="241"/>
    </row>
    <row r="993" customFormat="false" ht="11.25" hidden="false" customHeight="false" outlineLevel="0" collapsed="false">
      <c r="A993" s="241"/>
    </row>
    <row r="994" customFormat="false" ht="11.25" hidden="false" customHeight="false" outlineLevel="0" collapsed="false">
      <c r="A994" s="241"/>
    </row>
    <row r="995" customFormat="false" ht="11.25" hidden="false" customHeight="false" outlineLevel="0" collapsed="false">
      <c r="A995" s="241"/>
    </row>
    <row r="996" customFormat="false" ht="11.25" hidden="false" customHeight="false" outlineLevel="0" collapsed="false">
      <c r="A996" s="241"/>
    </row>
    <row r="997" customFormat="false" ht="11.25" hidden="false" customHeight="false" outlineLevel="0" collapsed="false">
      <c r="A997" s="241"/>
    </row>
    <row r="998" customFormat="false" ht="11.25" hidden="false" customHeight="false" outlineLevel="0" collapsed="false">
      <c r="A998" s="241"/>
    </row>
    <row r="999" customFormat="false" ht="11.25" hidden="false" customHeight="false" outlineLevel="0" collapsed="false">
      <c r="A999" s="241"/>
    </row>
    <row r="1000" customFormat="false" ht="11.25" hidden="false" customHeight="false" outlineLevel="0" collapsed="false">
      <c r="A1000" s="241"/>
    </row>
    <row r="1001" customFormat="false" ht="11.25" hidden="false" customHeight="false" outlineLevel="0" collapsed="false">
      <c r="A1001" s="241"/>
    </row>
    <row r="1002" customFormat="false" ht="11.25" hidden="false" customHeight="false" outlineLevel="0" collapsed="false">
      <c r="A1002" s="241"/>
    </row>
    <row r="1003" customFormat="false" ht="11.25" hidden="false" customHeight="false" outlineLevel="0" collapsed="false">
      <c r="A1003" s="241"/>
    </row>
    <row r="1004" customFormat="false" ht="11.25" hidden="false" customHeight="false" outlineLevel="0" collapsed="false">
      <c r="A1004" s="241"/>
    </row>
    <row r="1005" customFormat="false" ht="11.25" hidden="false" customHeight="false" outlineLevel="0" collapsed="false">
      <c r="A1005" s="241"/>
    </row>
    <row r="1006" customFormat="false" ht="11.25" hidden="false" customHeight="false" outlineLevel="0" collapsed="false">
      <c r="A1006" s="241"/>
    </row>
    <row r="1007" customFormat="false" ht="11.25" hidden="false" customHeight="false" outlineLevel="0" collapsed="false">
      <c r="A1007" s="241"/>
    </row>
    <row r="1008" customFormat="false" ht="11.25" hidden="false" customHeight="false" outlineLevel="0" collapsed="false">
      <c r="A1008" s="241"/>
    </row>
    <row r="1009" customFormat="false" ht="11.25" hidden="false" customHeight="false" outlineLevel="0" collapsed="false">
      <c r="A1009" s="241"/>
    </row>
    <row r="1010" customFormat="false" ht="11.25" hidden="false" customHeight="false" outlineLevel="0" collapsed="false">
      <c r="A1010" s="241"/>
    </row>
    <row r="1011" customFormat="false" ht="11.25" hidden="false" customHeight="false" outlineLevel="0" collapsed="false">
      <c r="A1011" s="241"/>
    </row>
    <row r="1012" customFormat="false" ht="11.25" hidden="false" customHeight="false" outlineLevel="0" collapsed="false">
      <c r="A1012" s="241"/>
    </row>
    <row r="1013" customFormat="false" ht="11.25" hidden="false" customHeight="false" outlineLevel="0" collapsed="false">
      <c r="A1013" s="241"/>
    </row>
    <row r="1014" customFormat="false" ht="11.25" hidden="false" customHeight="false" outlineLevel="0" collapsed="false">
      <c r="A1014" s="241"/>
    </row>
    <row r="1015" customFormat="false" ht="11.25" hidden="false" customHeight="false" outlineLevel="0" collapsed="false">
      <c r="A1015" s="241"/>
    </row>
    <row r="1016" customFormat="false" ht="11.25" hidden="false" customHeight="false" outlineLevel="0" collapsed="false">
      <c r="A1016" s="241"/>
    </row>
    <row r="1017" customFormat="false" ht="11.25" hidden="false" customHeight="false" outlineLevel="0" collapsed="false">
      <c r="A1017" s="241"/>
    </row>
    <row r="1018" customFormat="false" ht="11.25" hidden="false" customHeight="false" outlineLevel="0" collapsed="false">
      <c r="A1018" s="241"/>
    </row>
    <row r="1019" customFormat="false" ht="11.25" hidden="false" customHeight="false" outlineLevel="0" collapsed="false">
      <c r="A1019" s="241"/>
    </row>
    <row r="1020" customFormat="false" ht="11.25" hidden="false" customHeight="false" outlineLevel="0" collapsed="false">
      <c r="A1020" s="241"/>
    </row>
    <row r="1021" customFormat="false" ht="11.25" hidden="false" customHeight="false" outlineLevel="0" collapsed="false">
      <c r="A1021" s="241"/>
    </row>
    <row r="1022" customFormat="false" ht="11.25" hidden="false" customHeight="false" outlineLevel="0" collapsed="false">
      <c r="A1022" s="241"/>
    </row>
    <row r="1023" customFormat="false" ht="11.25" hidden="false" customHeight="false" outlineLevel="0" collapsed="false">
      <c r="A1023" s="241"/>
    </row>
    <row r="1024" customFormat="false" ht="11.25" hidden="false" customHeight="false" outlineLevel="0" collapsed="false">
      <c r="A1024" s="241"/>
    </row>
    <row r="1025" customFormat="false" ht="11.25" hidden="false" customHeight="false" outlineLevel="0" collapsed="false">
      <c r="A1025" s="241"/>
    </row>
    <row r="1026" customFormat="false" ht="11.25" hidden="false" customHeight="false" outlineLevel="0" collapsed="false">
      <c r="A1026" s="241"/>
    </row>
    <row r="1027" customFormat="false" ht="11.25" hidden="false" customHeight="false" outlineLevel="0" collapsed="false">
      <c r="A1027" s="241"/>
    </row>
    <row r="1028" customFormat="false" ht="11.25" hidden="false" customHeight="false" outlineLevel="0" collapsed="false">
      <c r="A1028" s="241"/>
    </row>
    <row r="1029" customFormat="false" ht="11.25" hidden="false" customHeight="false" outlineLevel="0" collapsed="false">
      <c r="A1029" s="241"/>
    </row>
    <row r="1030" customFormat="false" ht="11.25" hidden="false" customHeight="false" outlineLevel="0" collapsed="false">
      <c r="A1030" s="241"/>
    </row>
    <row r="1031" customFormat="false" ht="11.25" hidden="false" customHeight="false" outlineLevel="0" collapsed="false">
      <c r="A1031" s="241"/>
    </row>
    <row r="1032" customFormat="false" ht="11.25" hidden="false" customHeight="false" outlineLevel="0" collapsed="false">
      <c r="A1032" s="241"/>
    </row>
    <row r="1033" customFormat="false" ht="11.25" hidden="false" customHeight="false" outlineLevel="0" collapsed="false">
      <c r="A1033" s="241"/>
    </row>
    <row r="1034" customFormat="false" ht="11.25" hidden="false" customHeight="false" outlineLevel="0" collapsed="false">
      <c r="A1034" s="241"/>
    </row>
    <row r="1035" customFormat="false" ht="11.25" hidden="false" customHeight="false" outlineLevel="0" collapsed="false">
      <c r="A1035" s="241"/>
    </row>
    <row r="1036" customFormat="false" ht="11.25" hidden="false" customHeight="false" outlineLevel="0" collapsed="false">
      <c r="A1036" s="241"/>
    </row>
    <row r="1037" customFormat="false" ht="11.25" hidden="false" customHeight="false" outlineLevel="0" collapsed="false">
      <c r="A1037" s="241"/>
    </row>
    <row r="1038" customFormat="false" ht="11.25" hidden="false" customHeight="false" outlineLevel="0" collapsed="false">
      <c r="A1038" s="241"/>
    </row>
    <row r="1039" customFormat="false" ht="11.25" hidden="false" customHeight="false" outlineLevel="0" collapsed="false">
      <c r="A1039" s="241"/>
    </row>
    <row r="1040" customFormat="false" ht="11.25" hidden="false" customHeight="false" outlineLevel="0" collapsed="false">
      <c r="A1040" s="241"/>
    </row>
    <row r="1041" customFormat="false" ht="11.25" hidden="false" customHeight="false" outlineLevel="0" collapsed="false">
      <c r="A1041" s="241"/>
    </row>
    <row r="1042" customFormat="false" ht="11.25" hidden="false" customHeight="false" outlineLevel="0" collapsed="false">
      <c r="A1042" s="241"/>
    </row>
    <row r="1043" customFormat="false" ht="11.25" hidden="false" customHeight="false" outlineLevel="0" collapsed="false">
      <c r="A1043" s="241"/>
    </row>
    <row r="1044" customFormat="false" ht="11.25" hidden="false" customHeight="false" outlineLevel="0" collapsed="false">
      <c r="A1044" s="241"/>
    </row>
    <row r="1045" customFormat="false" ht="11.25" hidden="false" customHeight="false" outlineLevel="0" collapsed="false">
      <c r="A1045" s="241"/>
    </row>
    <row r="1046" customFormat="false" ht="11.25" hidden="false" customHeight="false" outlineLevel="0" collapsed="false">
      <c r="A1046" s="241"/>
    </row>
    <row r="1047" customFormat="false" ht="11.25" hidden="false" customHeight="false" outlineLevel="0" collapsed="false">
      <c r="A1047" s="241"/>
    </row>
    <row r="1048" customFormat="false" ht="11.25" hidden="false" customHeight="false" outlineLevel="0" collapsed="false">
      <c r="A1048" s="241"/>
    </row>
    <row r="1049" customFormat="false" ht="11.25" hidden="false" customHeight="false" outlineLevel="0" collapsed="false">
      <c r="A1049" s="241"/>
    </row>
    <row r="1050" customFormat="false" ht="11.25" hidden="false" customHeight="false" outlineLevel="0" collapsed="false">
      <c r="A1050" s="241"/>
    </row>
    <row r="1051" customFormat="false" ht="11.25" hidden="false" customHeight="false" outlineLevel="0" collapsed="false">
      <c r="A1051" s="241"/>
    </row>
    <row r="1052" customFormat="false" ht="11.25" hidden="false" customHeight="false" outlineLevel="0" collapsed="false">
      <c r="A1052" s="241"/>
    </row>
    <row r="1053" customFormat="false" ht="11.25" hidden="false" customHeight="false" outlineLevel="0" collapsed="false">
      <c r="A1053" s="241"/>
    </row>
    <row r="1054" customFormat="false" ht="11.25" hidden="false" customHeight="false" outlineLevel="0" collapsed="false">
      <c r="A1054" s="241"/>
    </row>
    <row r="1055" customFormat="false" ht="11.25" hidden="false" customHeight="false" outlineLevel="0" collapsed="false">
      <c r="A1055" s="241"/>
    </row>
    <row r="1056" customFormat="false" ht="11.25" hidden="false" customHeight="false" outlineLevel="0" collapsed="false">
      <c r="A1056" s="241"/>
    </row>
    <row r="1057" customFormat="false" ht="11.25" hidden="false" customHeight="false" outlineLevel="0" collapsed="false">
      <c r="A1057" s="241"/>
    </row>
    <row r="1058" customFormat="false" ht="11.25" hidden="false" customHeight="false" outlineLevel="0" collapsed="false">
      <c r="A1058" s="241"/>
    </row>
    <row r="1059" customFormat="false" ht="11.25" hidden="false" customHeight="false" outlineLevel="0" collapsed="false">
      <c r="A1059" s="241"/>
    </row>
    <row r="1060" customFormat="false" ht="11.25" hidden="false" customHeight="false" outlineLevel="0" collapsed="false">
      <c r="A1060" s="241"/>
    </row>
    <row r="1061" customFormat="false" ht="11.25" hidden="false" customHeight="false" outlineLevel="0" collapsed="false">
      <c r="A1061" s="241"/>
    </row>
    <row r="1062" customFormat="false" ht="11.25" hidden="false" customHeight="false" outlineLevel="0" collapsed="false">
      <c r="A1062" s="241"/>
    </row>
    <row r="1063" customFormat="false" ht="11.25" hidden="false" customHeight="false" outlineLevel="0" collapsed="false">
      <c r="A1063" s="241"/>
    </row>
    <row r="1064" customFormat="false" ht="11.25" hidden="false" customHeight="false" outlineLevel="0" collapsed="false">
      <c r="A1064" s="241"/>
    </row>
    <row r="1065" customFormat="false" ht="11.25" hidden="false" customHeight="false" outlineLevel="0" collapsed="false">
      <c r="A1065" s="241"/>
    </row>
    <row r="1066" customFormat="false" ht="11.25" hidden="false" customHeight="false" outlineLevel="0" collapsed="false">
      <c r="A1066" s="241"/>
    </row>
    <row r="1067" customFormat="false" ht="11.25" hidden="false" customHeight="false" outlineLevel="0" collapsed="false">
      <c r="A1067" s="24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slaw</cp:lastModifiedBy>
  <cp:lastPrinted>2001-10-23T15:53:25Z</cp:lastPrinted>
  <dcterms:modified xsi:type="dcterms:W3CDTF">2001-10-09T17:50:50Z</dcterms:modified>
  <cp:revision>0</cp:revision>
  <dc:subject/>
  <dc:title/>
</cp:coreProperties>
</file>