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eak and Off Peak" sheetId="1" state="visible" r:id="rId3"/>
    <sheet name="West Power Pos Change" sheetId="2" state="visible" r:id="rId4"/>
    <sheet name="Daily Peak and Off Peak" sheetId="3" state="visible" r:id="rId5"/>
  </sheets>
  <externalReferences>
    <externalReference r:id="rId6"/>
  </externalReferences>
  <definedNames>
    <definedName function="false" hidden="false" localSheetId="2" name="_xlnm.Print_Area" vbProcedure="false">'Daily Peak and Off Peak'!$A$2:$AH$48</definedName>
    <definedName function="false" hidden="false" localSheetId="0" name="_xlnm.Print_Area" vbProcedure="false">'West Peak and Off Peak'!$A$3:$T$47</definedName>
    <definedName function="false" hidden="false" localSheetId="1" name="_xlnm.Print_Area" vbProcedure="false">'West Power Pos Change'!$A$1:$P$36</definedName>
    <definedName function="false" hidden="false" name="cCols" vbProcedure="false">COUNTA([1]DealPositions!$A$1:$XFD$1)</definedName>
    <definedName function="false" hidden="false" name="cRows" vbProcedure="false">COUNTA([1]DealPositions!$A$1:$B$1048576)</definedName>
    <definedName function="false" hidden="false" name="fStart" vbProcedure="false">[1]DealPositions!$A$1</definedName>
    <definedName function="false" hidden="false" name="iStart" vbProcedure="false">#REF!</definedName>
    <definedName function="false" hidden="false" name="LCRAPositions" vbProcedure="false">#REF!</definedName>
    <definedName function="false" hidden="false" name="NOTIONALREG" vbProcedure="false">#REF!</definedName>
    <definedName function="false" hidden="false" name="nr_pow_east_price" vbProcedure="false">#REF!</definedName>
    <definedName function="false" hidden="false" name="totData" vbProcedure="false">OFFSET(fStart,0,0,cRows,cCols)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<sst xmlns="http://schemas.openxmlformats.org/spreadsheetml/2006/main" count="77" uniqueCount="38">
  <si>
    <t xml:space="preserve"> </t>
  </si>
  <si>
    <t xml:space="preserve">West Power Peak and Off Peak</t>
  </si>
  <si>
    <t xml:space="preserve">West Power Position - Peak</t>
  </si>
  <si>
    <t xml:space="preserve">Total Peak</t>
  </si>
  <si>
    <t xml:space="preserve">Total Off-Peak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</si>
  <si>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</si>
  <si>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</si>
  <si>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</si>
  <si>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</si>
  <si>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</si>
  <si>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</si>
  <si>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</si>
  <si>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Mid 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</si>
  <si>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</si>
  <si>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</si>
  <si>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</si>
  <si>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</si>
  <si>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</si>
  <si>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</si>
  <si>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</si>
  <si>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</si>
  <si>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</si>
  <si>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Heat Swap Position</t>
  </si>
  <si>
    <t xml:space="preserve">Gas Hedge</t>
  </si>
  <si>
    <t xml:space="preserve">Total West Desk Gas Position - Contracts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</si>
  <si>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</si>
  <si>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</si>
  <si>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</si>
  <si>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</si>
  <si>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Total West Power Positions</t>
  </si>
  <si>
    <t xml:space="preserve">Total Position</t>
  </si>
  <si>
    <t xml:space="preserve">West Power Position Change</t>
  </si>
  <si>
    <t xml:space="preserve">Peak Positions</t>
  </si>
  <si>
    <t xml:space="preserve">Off Peak Positions</t>
  </si>
  <si>
    <t xml:space="preserve">Total Change</t>
  </si>
  <si>
    <t xml:space="preserve">West Daily Peak and Off Peak</t>
  </si>
  <si>
    <t xml:space="preserve">Daily Peak Change</t>
  </si>
  <si>
    <t xml:space="preserve">Daily Off Peak Change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</si>
</sst>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yy"/>
    <numFmt numFmtId="166" formatCode="[$-409]d\-mmm\-yy"/>
    <numFmt numFmtId="167" formatCode="[$-409]mmm\-yy"/>
    <numFmt numFmtId="168" formatCode="#,##0"/>
    <numFmt numFmtId="169" formatCode="&quot;Effective Date:  &quot;dd\-mmm\-yyyy"/>
    <numFmt numFmtId="170" formatCode="m/d"/>
    <numFmt numFmtId="171" formatCode="[$-409]#,##0_);\(#,##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/October/Position/WestPos%20Report_102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 Power Position"/>
      <sheetName val="Power Off-Peak Positions"/>
      <sheetName val="West Peak and Off Peak"/>
      <sheetName val="West Power Pos Change"/>
      <sheetName val="Daily Peak and Off Peak"/>
      <sheetName val="W. Power Desk Daily Position"/>
      <sheetName val="W. Power Desk Daily off peak"/>
      <sheetName val="Daily Position Change"/>
      <sheetName val="West Power Position Change"/>
      <sheetName val="DealDailyPositionsAlberta"/>
      <sheetName val="DealPositionsAlberta"/>
      <sheetName val="GasShortAlberta"/>
      <sheetName val="GasDailyShortAlberta"/>
      <sheetName val="DealDailyPositions"/>
      <sheetName val="GasHedgeAlberta"/>
      <sheetName val="GasDailyHedgeAlberta"/>
      <sheetName val="PowerShortAlberta"/>
      <sheetName val="PowerDailyShortAlberta"/>
      <sheetName val="DealPositions"/>
      <sheetName val="GasShort"/>
      <sheetName val="GasDailyShort"/>
      <sheetName val="GasHedge"/>
      <sheetName val="GasDailyHedge"/>
      <sheetName val="PowerShort"/>
      <sheetName val="PowerDailyShort"/>
      <sheetName val="Regions"/>
      <sheetName val="Holidays"/>
    </sheetNames>
    <sheetDataSet>
      <sheetData sheetId="0">
        <row r="6">
          <cell r="A6">
            <v>37193</v>
          </cell>
        </row>
        <row r="8">
          <cell r="C8" t="str">
            <v>Total Peak</v>
          </cell>
        </row>
        <row r="8">
          <cell r="H8">
            <v>37165</v>
          </cell>
          <cell r="I8">
            <v>37196</v>
          </cell>
          <cell r="J8">
            <v>37226</v>
          </cell>
          <cell r="K8" t="str">
            <v>2001 Total</v>
          </cell>
          <cell r="L8">
            <v>37257</v>
          </cell>
          <cell r="M8">
            <v>37288</v>
          </cell>
          <cell r="N8">
            <v>37316</v>
          </cell>
          <cell r="O8" t="str">
            <v>Q2-02</v>
          </cell>
          <cell r="P8" t="str">
            <v>Q3-02</v>
          </cell>
          <cell r="Q8" t="str">
            <v>Q4-02</v>
          </cell>
          <cell r="R8" t="str">
            <v>Total 2002</v>
          </cell>
          <cell r="S8" t="str">
            <v> Total 2003</v>
          </cell>
          <cell r="T8" t="str">
            <v>&gt;2004</v>
          </cell>
        </row>
        <row r="9">
          <cell r="A9" t="str">
            <v>Mid Columbia</v>
          </cell>
        </row>
        <row r="9">
          <cell r="C9">
            <v>768662.98002212</v>
          </cell>
        </row>
        <row r="9">
          <cell r="H9">
            <v>7031.02942950155</v>
          </cell>
          <cell r="I9">
            <v>207149.834253043</v>
          </cell>
          <cell r="J9">
            <v>-140789.229051132</v>
          </cell>
          <cell r="K9">
            <v>73391.6346314124</v>
          </cell>
          <cell r="L9">
            <v>-82501.8159178664</v>
          </cell>
          <cell r="M9">
            <v>-178195.800226789</v>
          </cell>
          <cell r="N9">
            <v>-61728.8878256418</v>
          </cell>
          <cell r="O9">
            <v>26874.7665079133</v>
          </cell>
          <cell r="P9">
            <v>-492245.338612211</v>
          </cell>
          <cell r="Q9">
            <v>-478306.516524723</v>
          </cell>
          <cell r="R9">
            <v>-1293861.85812618</v>
          </cell>
          <cell r="S9">
            <v>971001.460394124</v>
          </cell>
          <cell r="T9">
            <v>1018131.74312277</v>
          </cell>
        </row>
        <row r="10">
          <cell r="A10" t="str">
            <v>COB</v>
          </cell>
        </row>
        <row r="10">
          <cell r="C10">
            <v>-1457881.46319072</v>
          </cell>
        </row>
        <row r="10">
          <cell r="H10">
            <v>-1466.42063044176</v>
          </cell>
          <cell r="I10">
            <v>-1349.86922602483</v>
          </cell>
          <cell r="J10">
            <v>-75566.3614413808</v>
          </cell>
          <cell r="K10">
            <v>-78382.6512978474</v>
          </cell>
          <cell r="L10">
            <v>-1143.48105874533</v>
          </cell>
          <cell r="M10">
            <v>-1236.85543346047</v>
          </cell>
          <cell r="N10">
            <v>41912.5088186519</v>
          </cell>
          <cell r="O10">
            <v>110360.804965798</v>
          </cell>
          <cell r="P10">
            <v>-159803.030968607</v>
          </cell>
          <cell r="Q10">
            <v>62317.6507402948</v>
          </cell>
          <cell r="R10">
            <v>9254.354967591</v>
          </cell>
          <cell r="S10">
            <v>-738510.707673641</v>
          </cell>
          <cell r="T10">
            <v>-650242.459186821</v>
          </cell>
        </row>
        <row r="11">
          <cell r="A11" t="str">
            <v>NP15</v>
          </cell>
        </row>
        <row r="11">
          <cell r="C11">
            <v>-1041742.75450125</v>
          </cell>
        </row>
        <row r="11">
          <cell r="H11">
            <v>6572.57892270969</v>
          </cell>
          <cell r="I11">
            <v>29064.6098450554</v>
          </cell>
          <cell r="J11">
            <v>101590.404545667</v>
          </cell>
          <cell r="K11">
            <v>137227.593313432</v>
          </cell>
          <cell r="L11">
            <v>-6224.66638992593</v>
          </cell>
          <cell r="M11">
            <v>-7966.21809988802</v>
          </cell>
          <cell r="N11">
            <v>89008.9412577904</v>
          </cell>
          <cell r="O11">
            <v>257904.538730617</v>
          </cell>
          <cell r="P11">
            <v>289972.479167021</v>
          </cell>
          <cell r="Q11">
            <v>286201.446744401</v>
          </cell>
          <cell r="R11">
            <v>814785.761591992</v>
          </cell>
          <cell r="S11">
            <v>73871.5056033551</v>
          </cell>
          <cell r="T11">
            <v>-2067627.61501003</v>
          </cell>
        </row>
        <row r="12">
          <cell r="A12" t="str">
            <v>ZP26</v>
          </cell>
        </row>
        <row r="12">
          <cell r="C12">
            <v>433704.560141229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116739.648405341</v>
          </cell>
          <cell r="T12">
            <v>316964.911735888</v>
          </cell>
        </row>
        <row r="13">
          <cell r="A13" t="str">
            <v>SP15</v>
          </cell>
        </row>
        <row r="13">
          <cell r="C13">
            <v>-7657500.30266829</v>
          </cell>
        </row>
        <row r="13">
          <cell r="H13">
            <v>-4543.88828518558</v>
          </cell>
          <cell r="I13">
            <v>-117786.255838887</v>
          </cell>
          <cell r="J13">
            <v>-29336.9292104038</v>
          </cell>
          <cell r="K13">
            <v>-151667.073334477</v>
          </cell>
          <cell r="L13">
            <v>-107014.032253051</v>
          </cell>
          <cell r="M13">
            <v>-112057.863601367</v>
          </cell>
          <cell r="N13">
            <v>45527.9217573591</v>
          </cell>
          <cell r="O13">
            <v>151913.048518524</v>
          </cell>
          <cell r="P13">
            <v>-393665.841433342</v>
          </cell>
          <cell r="Q13">
            <v>78553.5258162326</v>
          </cell>
          <cell r="R13">
            <v>-496321.782818914</v>
          </cell>
          <cell r="S13">
            <v>-990297.754912692</v>
          </cell>
          <cell r="T13">
            <v>-6019213.69160221</v>
          </cell>
        </row>
        <row r="14">
          <cell r="A14" t="str">
            <v>Palo Verde</v>
          </cell>
        </row>
        <row r="14">
          <cell r="C14">
            <v>786276.276472387</v>
          </cell>
        </row>
        <row r="14">
          <cell r="H14">
            <v>-496.89053958602</v>
          </cell>
          <cell r="I14">
            <v>-173872.804394852</v>
          </cell>
          <cell r="J14">
            <v>27935.6479156723</v>
          </cell>
          <cell r="K14">
            <v>-146434.047018766</v>
          </cell>
          <cell r="L14">
            <v>74043.2188484924</v>
          </cell>
          <cell r="M14">
            <v>61824.4090832695</v>
          </cell>
          <cell r="N14">
            <v>-430103.766430211</v>
          </cell>
          <cell r="O14">
            <v>-1296936.51552339</v>
          </cell>
          <cell r="P14">
            <v>-929844.313658</v>
          </cell>
          <cell r="Q14">
            <v>-528814.980323004</v>
          </cell>
          <cell r="R14">
            <v>-2665892.88997756</v>
          </cell>
          <cell r="S14">
            <v>-1527852.27780141</v>
          </cell>
          <cell r="T14">
            <v>5126455.49127012</v>
          </cell>
        </row>
        <row r="15">
          <cell r="A15" t="str">
            <v>Rockies</v>
          </cell>
        </row>
        <row r="15">
          <cell r="C15">
            <v>-153694.801217879</v>
          </cell>
        </row>
        <row r="15">
          <cell r="H15">
            <v>-1167.84589413678</v>
          </cell>
          <cell r="I15">
            <v>-2156.78163031989</v>
          </cell>
          <cell r="J15">
            <v>-4501.56591717374</v>
          </cell>
          <cell r="K15">
            <v>-7826.19344163041</v>
          </cell>
          <cell r="L15">
            <v>-3559.47915670789</v>
          </cell>
          <cell r="M15">
            <v>-3720.20954165305</v>
          </cell>
          <cell r="N15">
            <v>-3206.67129967741</v>
          </cell>
          <cell r="O15">
            <v>-16972.676389565</v>
          </cell>
          <cell r="P15">
            <v>-27966.7903228466</v>
          </cell>
          <cell r="Q15">
            <v>-17093.9847224678</v>
          </cell>
          <cell r="R15">
            <v>-73961.7121819666</v>
          </cell>
          <cell r="S15">
            <v>-71906.8955942822</v>
          </cell>
          <cell r="T15">
            <v>0</v>
          </cell>
        </row>
        <row r="16">
          <cell r="A16" t="str">
            <v>Total West Desk Power Position - MWH</v>
          </cell>
        </row>
        <row r="16">
          <cell r="C16">
            <v>-8322175.5049424</v>
          </cell>
        </row>
        <row r="16">
          <cell r="H16">
            <v>5928.56300286111</v>
          </cell>
          <cell r="I16">
            <v>-58951.2669919857</v>
          </cell>
          <cell r="J16">
            <v>-120668.033158751</v>
          </cell>
          <cell r="K16">
            <v>-173690.737147876</v>
          </cell>
          <cell r="L16">
            <v>-126400.255927804</v>
          </cell>
          <cell r="M16">
            <v>-241352.537819887</v>
          </cell>
          <cell r="N16">
            <v>-318589.953721729</v>
          </cell>
          <cell r="O16">
            <v>-766856.033190102</v>
          </cell>
          <cell r="P16">
            <v>-1713552.83582798</v>
          </cell>
          <cell r="Q16">
            <v>-597142.858269267</v>
          </cell>
          <cell r="R16">
            <v>-3705998.12654504</v>
          </cell>
          <cell r="S16">
            <v>-2166955.02157921</v>
          </cell>
          <cell r="T16">
            <v>-2275531.61967028</v>
          </cell>
        </row>
        <row r="109">
          <cell r="C109">
            <v>790993.316155954</v>
          </cell>
        </row>
        <row r="109">
          <cell r="H109">
            <v>18593.6673833927</v>
          </cell>
          <cell r="I109">
            <v>311623.615385233</v>
          </cell>
          <cell r="J109">
            <v>-125134.523729585</v>
          </cell>
          <cell r="K109">
            <v>205082.759039041</v>
          </cell>
          <cell r="L109">
            <v>-100344.820740273</v>
          </cell>
          <cell r="M109">
            <v>-197454.949687518</v>
          </cell>
          <cell r="N109">
            <v>-60875.3571539307</v>
          </cell>
          <cell r="O109">
            <v>29418.0233361363</v>
          </cell>
          <cell r="P109">
            <v>-488443.220147675</v>
          </cell>
          <cell r="Q109">
            <v>-504371.284122054</v>
          </cell>
          <cell r="R109">
            <v>-1421669.72997894</v>
          </cell>
          <cell r="S109">
            <v>968117.184035425</v>
          </cell>
          <cell r="T109">
            <v>1039463.10306042</v>
          </cell>
        </row>
        <row r="110">
          <cell r="C110">
            <v>-1467036.33620604</v>
          </cell>
        </row>
        <row r="110">
          <cell r="H110">
            <v>-5152.53451862987</v>
          </cell>
          <cell r="I110">
            <v>-12033.1410246851</v>
          </cell>
          <cell r="J110">
            <v>-74968.2934355823</v>
          </cell>
          <cell r="K110">
            <v>-92153.9689788973</v>
          </cell>
          <cell r="L110">
            <v>-1143.18051957453</v>
          </cell>
          <cell r="M110">
            <v>-1236.46876801428</v>
          </cell>
          <cell r="N110">
            <v>41896.2919149304</v>
          </cell>
          <cell r="O110">
            <v>110313.524274738</v>
          </cell>
          <cell r="P110">
            <v>-159707.18845722</v>
          </cell>
          <cell r="Q110">
            <v>62266.4573858054</v>
          </cell>
          <cell r="R110">
            <v>9252.68297766073</v>
          </cell>
          <cell r="S110">
            <v>-737504.667237844</v>
          </cell>
          <cell r="T110">
            <v>-646630.382966966</v>
          </cell>
        </row>
        <row r="111">
          <cell r="C111">
            <v>-981385.545588541</v>
          </cell>
        </row>
        <row r="111">
          <cell r="H111">
            <v>12322.7348905854</v>
          </cell>
          <cell r="I111">
            <v>-10847.7738506804</v>
          </cell>
          <cell r="J111">
            <v>50728.126970398</v>
          </cell>
          <cell r="K111">
            <v>52203.0880103031</v>
          </cell>
          <cell r="L111">
            <v>-6222.81919343606</v>
          </cell>
          <cell r="M111">
            <v>-7963.4836193653</v>
          </cell>
          <cell r="N111">
            <v>99243.2718682241</v>
          </cell>
          <cell r="O111">
            <v>288145.01192345</v>
          </cell>
          <cell r="P111">
            <v>470762.552859579</v>
          </cell>
          <cell r="Q111">
            <v>285965.348948773</v>
          </cell>
          <cell r="R111">
            <v>1015261.93951151</v>
          </cell>
          <cell r="S111">
            <v>15110.1174367913</v>
          </cell>
          <cell r="T111">
            <v>-2063960.69054715</v>
          </cell>
        </row>
        <row r="112">
          <cell r="C112">
            <v>432710.142876527</v>
          </cell>
        </row>
        <row r="112"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116580.638800456</v>
          </cell>
          <cell r="T112">
            <v>316129.504076071</v>
          </cell>
        </row>
        <row r="113">
          <cell r="C113">
            <v>-8035782.70463233</v>
          </cell>
        </row>
        <row r="113">
          <cell r="H113">
            <v>-9581.84772793765</v>
          </cell>
          <cell r="I113">
            <v>-113211.304114929</v>
          </cell>
          <cell r="J113">
            <v>-49055.8841453719</v>
          </cell>
          <cell r="K113">
            <v>-171849.035988238</v>
          </cell>
          <cell r="L113">
            <v>-154554.219587092</v>
          </cell>
          <cell r="M113">
            <v>-163459.684658644</v>
          </cell>
          <cell r="N113">
            <v>55779.3944134601</v>
          </cell>
          <cell r="O113">
            <v>182199.447639603</v>
          </cell>
          <cell r="P113">
            <v>-574394.415822776</v>
          </cell>
          <cell r="Q113">
            <v>-11328.2410489301</v>
          </cell>
          <cell r="R113">
            <v>-876855.533183771</v>
          </cell>
          <cell r="S113">
            <v>-989037.611023135</v>
          </cell>
          <cell r="T113">
            <v>-5998040.5244372</v>
          </cell>
        </row>
        <row r="114">
          <cell r="C114">
            <v>1147109.31432145</v>
          </cell>
        </row>
        <row r="114">
          <cell r="H114">
            <v>-848.196897541168</v>
          </cell>
          <cell r="I114">
            <v>-196986.646487795</v>
          </cell>
          <cell r="J114">
            <v>99127.9252678234</v>
          </cell>
          <cell r="K114">
            <v>-98706.9181175123</v>
          </cell>
          <cell r="L114">
            <v>107105.712715581</v>
          </cell>
          <cell r="M114">
            <v>97577.0166991256</v>
          </cell>
          <cell r="N114">
            <v>-394243.536154917</v>
          </cell>
          <cell r="O114">
            <v>-1190933.19472509</v>
          </cell>
          <cell r="P114">
            <v>-858158.686658044</v>
          </cell>
          <cell r="Q114">
            <v>-477303.763556397</v>
          </cell>
          <cell r="R114">
            <v>-2331966.38385341</v>
          </cell>
          <cell r="S114">
            <v>-1528910.38763694</v>
          </cell>
          <cell r="T114">
            <v>5106693.00392931</v>
          </cell>
        </row>
        <row r="115">
          <cell r="C115">
            <v>-153168.841135318</v>
          </cell>
        </row>
        <row r="115">
          <cell r="H115">
            <v>-1877.23500441938</v>
          </cell>
          <cell r="I115">
            <v>-2704.84958007888</v>
          </cell>
          <cell r="J115">
            <v>-4151.34547266588</v>
          </cell>
          <cell r="K115">
            <v>-8733.43005716414</v>
          </cell>
          <cell r="L115">
            <v>-3273.35892941001</v>
          </cell>
          <cell r="M115">
            <v>-3392.13356760264</v>
          </cell>
          <cell r="N115">
            <v>-2663.34459529581</v>
          </cell>
          <cell r="O115">
            <v>-16380.8403484813</v>
          </cell>
          <cell r="P115">
            <v>-28510.3293689241</v>
          </cell>
          <cell r="Q115">
            <v>-16951.6777084718</v>
          </cell>
          <cell r="R115">
            <v>-72682.0870199885</v>
          </cell>
          <cell r="S115">
            <v>-71753.3240581653</v>
          </cell>
          <cell r="T115">
            <v>0</v>
          </cell>
        </row>
        <row r="116">
          <cell r="C116">
            <v>-8266560.6542083</v>
          </cell>
        </row>
        <row r="116">
          <cell r="H116">
            <v>13456.5881254501</v>
          </cell>
          <cell r="I116">
            <v>-24160.0996729342</v>
          </cell>
          <cell r="J116">
            <v>-103453.994544983</v>
          </cell>
          <cell r="K116">
            <v>-114157.506092468</v>
          </cell>
          <cell r="L116">
            <v>-158432.686254204</v>
          </cell>
          <cell r="M116">
            <v>-275929.703602019</v>
          </cell>
          <cell r="N116">
            <v>-260863.279707529</v>
          </cell>
          <cell r="O116">
            <v>-597238.027899648</v>
          </cell>
          <cell r="P116">
            <v>-1638451.28759506</v>
          </cell>
          <cell r="Q116">
            <v>-661723.160101275</v>
          </cell>
          <cell r="R116">
            <v>-3678659.11154693</v>
          </cell>
          <cell r="S116">
            <v>-2227398.04968341</v>
          </cell>
          <cell r="T116">
            <v>-2246345.98688551</v>
          </cell>
        </row>
      </sheetData>
      <sheetData sheetId="1">
        <row r="8">
          <cell r="C8" t="str">
            <v>Total Off-Peak</v>
          </cell>
        </row>
        <row r="9">
          <cell r="A9" t="str">
            <v>Mid Columbia</v>
          </cell>
        </row>
        <row r="9">
          <cell r="C9">
            <v>-1741599.26433723</v>
          </cell>
        </row>
        <row r="9">
          <cell r="F9">
            <v>1460.81287066539</v>
          </cell>
          <cell r="G9">
            <v>-24434.9549224714</v>
          </cell>
          <cell r="H9">
            <v>17218.426986855</v>
          </cell>
          <cell r="I9">
            <v>-5755.71506495094</v>
          </cell>
          <cell r="J9">
            <v>-134302.162302114</v>
          </cell>
          <cell r="K9">
            <v>-139175.083034523</v>
          </cell>
          <cell r="L9">
            <v>-158235.428580822</v>
          </cell>
          <cell r="M9">
            <v>-203688.711545866</v>
          </cell>
          <cell r="N9">
            <v>-266398.491765765</v>
          </cell>
          <cell r="O9">
            <v>-455254.528898138</v>
          </cell>
          <cell r="P9">
            <v>-1357054.40612723</v>
          </cell>
          <cell r="Q9">
            <v>-363704.416240338</v>
          </cell>
          <cell r="R9">
            <v>-15084.7269047163</v>
          </cell>
        </row>
        <row r="10">
          <cell r="A10" t="str">
            <v>COB</v>
          </cell>
        </row>
        <row r="10">
          <cell r="C10">
            <v>-2248723.82481095</v>
          </cell>
        </row>
        <row r="10">
          <cell r="F10">
            <v>702.887442364738</v>
          </cell>
          <cell r="G10">
            <v>5510.41168405061</v>
          </cell>
          <cell r="H10">
            <v>20490.182382261</v>
          </cell>
          <cell r="I10">
            <v>26703.4815086764</v>
          </cell>
          <cell r="J10">
            <v>56789.9447880491</v>
          </cell>
          <cell r="K10">
            <v>50401.3232610267</v>
          </cell>
          <cell r="L10">
            <v>58193.9065320503</v>
          </cell>
          <cell r="M10">
            <v>170643.523468611</v>
          </cell>
          <cell r="N10">
            <v>166363.977294593</v>
          </cell>
          <cell r="O10">
            <v>168430.389933927</v>
          </cell>
          <cell r="P10">
            <v>670823.065278257</v>
          </cell>
          <cell r="Q10">
            <v>493265.723678374</v>
          </cell>
          <cell r="R10">
            <v>-3439516.09527626</v>
          </cell>
        </row>
        <row r="11">
          <cell r="A11" t="str">
            <v>NP15</v>
          </cell>
        </row>
        <row r="11">
          <cell r="C11">
            <v>-1864069.35630713</v>
          </cell>
        </row>
        <row r="11">
          <cell r="F11">
            <v>-2322.15510369438</v>
          </cell>
          <cell r="G11">
            <v>73268.0611247732</v>
          </cell>
          <cell r="H11">
            <v>-129987.542977155</v>
          </cell>
          <cell r="I11">
            <v>-59041.636956076</v>
          </cell>
          <cell r="J11">
            <v>-124207.957235524</v>
          </cell>
          <cell r="K11">
            <v>-102891.873252958</v>
          </cell>
          <cell r="L11">
            <v>-117944.578071813</v>
          </cell>
          <cell r="M11">
            <v>-30750.447828042</v>
          </cell>
          <cell r="N11">
            <v>48977.3116867731</v>
          </cell>
          <cell r="O11">
            <v>104846.56387425</v>
          </cell>
          <cell r="P11">
            <v>-221970.980827313</v>
          </cell>
          <cell r="Q11">
            <v>-860403.454565067</v>
          </cell>
          <cell r="R11">
            <v>-722653.283958679</v>
          </cell>
        </row>
        <row r="12">
          <cell r="A12" t="str">
            <v>ZP26</v>
          </cell>
        </row>
        <row r="12">
          <cell r="C12">
            <v>340185.592784903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91436.7196748392</v>
          </cell>
          <cell r="R12">
            <v>248748.873110064</v>
          </cell>
        </row>
        <row r="13">
          <cell r="A13" t="str">
            <v>SP15</v>
          </cell>
        </row>
        <row r="13">
          <cell r="C13">
            <v>-3365607.652025</v>
          </cell>
        </row>
        <row r="13">
          <cell r="F13">
            <v>174.062591833289</v>
          </cell>
          <cell r="G13">
            <v>-108846.701412072</v>
          </cell>
          <cell r="H13">
            <v>-52038.1719684643</v>
          </cell>
          <cell r="I13">
            <v>-160710.810788703</v>
          </cell>
          <cell r="J13">
            <v>9444.02808655618</v>
          </cell>
          <cell r="K13">
            <v>13759.561323328</v>
          </cell>
          <cell r="L13">
            <v>15254.1772669593</v>
          </cell>
          <cell r="M13">
            <v>-261317.273514738</v>
          </cell>
          <cell r="N13">
            <v>-528607.006079054</v>
          </cell>
          <cell r="O13">
            <v>-64812.7930615841</v>
          </cell>
          <cell r="P13">
            <v>-816279.305978533</v>
          </cell>
          <cell r="Q13">
            <v>-767424.522130184</v>
          </cell>
          <cell r="R13">
            <v>-1621193.01312758</v>
          </cell>
        </row>
        <row r="14">
          <cell r="A14" t="str">
            <v>Palo Verde</v>
          </cell>
        </row>
        <row r="14">
          <cell r="C14">
            <v>3383401.61096385</v>
          </cell>
        </row>
        <row r="14">
          <cell r="F14">
            <v>-3114.11035612542</v>
          </cell>
          <cell r="G14">
            <v>6272.7384672478</v>
          </cell>
          <cell r="H14">
            <v>31356.428547315</v>
          </cell>
          <cell r="I14">
            <v>34515.0566584374</v>
          </cell>
          <cell r="J14">
            <v>66922.7806490865</v>
          </cell>
          <cell r="K14">
            <v>90475.0341160052</v>
          </cell>
          <cell r="L14">
            <v>104702.385963036</v>
          </cell>
          <cell r="M14">
            <v>-230810.32255982</v>
          </cell>
          <cell r="N14">
            <v>-205354.375058823</v>
          </cell>
          <cell r="O14">
            <v>-104763.937738688</v>
          </cell>
          <cell r="P14">
            <v>-278828.434629204</v>
          </cell>
          <cell r="Q14">
            <v>-269199.075382779</v>
          </cell>
          <cell r="R14">
            <v>3896914.0643174</v>
          </cell>
        </row>
        <row r="15">
          <cell r="A15" t="str">
            <v>Rockies</v>
          </cell>
        </row>
        <row r="15">
          <cell r="C15">
            <v>-5376.67123895958</v>
          </cell>
        </row>
        <row r="15">
          <cell r="F15">
            <v>0</v>
          </cell>
          <cell r="G15">
            <v>-5376.67123895958</v>
          </cell>
          <cell r="H15">
            <v>0</v>
          </cell>
          <cell r="I15">
            <v>-5376.67123895958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Total West Desk Power Position - MWH</v>
          </cell>
        </row>
        <row r="16">
          <cell r="C16">
            <v>-5501789.56497052</v>
          </cell>
        </row>
        <row r="16">
          <cell r="F16">
            <v>-3098.50255495638</v>
          </cell>
          <cell r="G16">
            <v>-53607.1162974314</v>
          </cell>
          <cell r="H16">
            <v>-112960.677029188</v>
          </cell>
          <cell r="I16">
            <v>-169666.295881576</v>
          </cell>
          <cell r="J16">
            <v>-125353.366013946</v>
          </cell>
          <cell r="K16">
            <v>-87431.0375871208</v>
          </cell>
          <cell r="L16">
            <v>-98029.5368905894</v>
          </cell>
          <cell r="M16">
            <v>-555923.231979855</v>
          </cell>
          <cell r="N16">
            <v>-785018.583922276</v>
          </cell>
          <cell r="O16">
            <v>-351554.305890233</v>
          </cell>
          <cell r="P16">
            <v>-2003310.06228402</v>
          </cell>
          <cell r="Q16">
            <v>-1676029.02496516</v>
          </cell>
          <cell r="R16">
            <v>-1652784.18183977</v>
          </cell>
        </row>
        <row r="109">
          <cell r="C109">
            <v>-1725801.21836499</v>
          </cell>
        </row>
        <row r="109">
          <cell r="F109">
            <v>3595.9579184195</v>
          </cell>
          <cell r="G109">
            <v>-24429.4900652638</v>
          </cell>
          <cell r="H109">
            <v>8661.44357647617</v>
          </cell>
          <cell r="I109">
            <v>-12172.0885703681</v>
          </cell>
          <cell r="J109">
            <v>-134168.622258156</v>
          </cell>
          <cell r="K109">
            <v>-139046.164210944</v>
          </cell>
          <cell r="L109">
            <v>-158081.595419016</v>
          </cell>
          <cell r="M109">
            <v>-203315.462322882</v>
          </cell>
          <cell r="N109">
            <v>-265980.146660559</v>
          </cell>
          <cell r="O109">
            <v>-454622.677936028</v>
          </cell>
          <cell r="P109">
            <v>-1355214.66880758</v>
          </cell>
          <cell r="Q109">
            <v>-362253.756144626</v>
          </cell>
          <cell r="R109">
            <v>3839.29515759143</v>
          </cell>
        </row>
        <row r="110">
          <cell r="C110">
            <v>-2224769.90740784</v>
          </cell>
        </row>
        <row r="110">
          <cell r="F110">
            <v>4756.46755333052</v>
          </cell>
          <cell r="G110">
            <v>12230.4356543451</v>
          </cell>
          <cell r="H110">
            <v>20767.8708549793</v>
          </cell>
          <cell r="I110">
            <v>37754.7740626548</v>
          </cell>
          <cell r="J110">
            <v>56753.2456099459</v>
          </cell>
          <cell r="K110">
            <v>50180.0523336192</v>
          </cell>
          <cell r="L110">
            <v>58107.61443506</v>
          </cell>
          <cell r="M110">
            <v>170975.25193261</v>
          </cell>
          <cell r="N110">
            <v>166408.373837615</v>
          </cell>
          <cell r="O110">
            <v>168319.800318295</v>
          </cell>
          <cell r="P110">
            <v>670744.338467145</v>
          </cell>
          <cell r="Q110">
            <v>492486.174705465</v>
          </cell>
          <cell r="R110">
            <v>-3425755.19464311</v>
          </cell>
        </row>
        <row r="111">
          <cell r="C111">
            <v>-1889696.526679</v>
          </cell>
        </row>
        <row r="111">
          <cell r="F111">
            <v>-1858.83714682197</v>
          </cell>
          <cell r="G111">
            <v>37520.0489361338</v>
          </cell>
          <cell r="H111">
            <v>-121940.818746265</v>
          </cell>
          <cell r="I111">
            <v>-86279.6069569533</v>
          </cell>
          <cell r="J111">
            <v>-124176.789733364</v>
          </cell>
          <cell r="K111">
            <v>-102861.31880905</v>
          </cell>
          <cell r="L111">
            <v>-117904.098704945</v>
          </cell>
          <cell r="M111">
            <v>-30738.4270006173</v>
          </cell>
          <cell r="N111">
            <v>48946.4819666429</v>
          </cell>
          <cell r="O111">
            <v>104758.166828253</v>
          </cell>
          <cell r="P111">
            <v>-221975.985453079</v>
          </cell>
          <cell r="Q111">
            <v>-859250.187858628</v>
          </cell>
          <cell r="R111">
            <v>-722190.746410339</v>
          </cell>
        </row>
        <row r="112">
          <cell r="C112">
            <v>339404.6099055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91311.8490741276</v>
          </cell>
          <cell r="R112">
            <v>248092.760831372</v>
          </cell>
        </row>
        <row r="113">
          <cell r="C113">
            <v>-3461030.24362943</v>
          </cell>
        </row>
        <row r="113">
          <cell r="F113">
            <v>-4551.21793601119</v>
          </cell>
          <cell r="G113">
            <v>-105273.649661812</v>
          </cell>
          <cell r="H113">
            <v>-60569.8186750936</v>
          </cell>
          <cell r="I113">
            <v>-170394.686272917</v>
          </cell>
          <cell r="J113">
            <v>-23119.0947766517</v>
          </cell>
          <cell r="K113">
            <v>-14787.8149780001</v>
          </cell>
          <cell r="L113">
            <v>-17198.1127329021</v>
          </cell>
          <cell r="M113">
            <v>-261203.725208749</v>
          </cell>
          <cell r="N113">
            <v>-528288.31278421</v>
          </cell>
          <cell r="O113">
            <v>-64759.6448133365</v>
          </cell>
          <cell r="P113">
            <v>-909356.705293849</v>
          </cell>
          <cell r="Q113">
            <v>-766384.93322497</v>
          </cell>
          <cell r="R113">
            <v>-1614893.91883769</v>
          </cell>
        </row>
        <row r="114">
          <cell r="C114">
            <v>3347851.28509975</v>
          </cell>
        </row>
        <row r="114">
          <cell r="F114">
            <v>-6158.6757038014</v>
          </cell>
          <cell r="G114">
            <v>31412.960066923</v>
          </cell>
          <cell r="H114">
            <v>39890.1558988311</v>
          </cell>
          <cell r="I114">
            <v>65144.4402619527</v>
          </cell>
          <cell r="J114">
            <v>50625.3693277394</v>
          </cell>
          <cell r="K114">
            <v>76176.2425536199</v>
          </cell>
          <cell r="L114">
            <v>88442.6365990892</v>
          </cell>
          <cell r="M114">
            <v>-230709.411254102</v>
          </cell>
          <cell r="N114">
            <v>-205231.905928887</v>
          </cell>
          <cell r="O114">
            <v>-104678.417991805</v>
          </cell>
          <cell r="P114">
            <v>-325375.486694346</v>
          </cell>
          <cell r="Q114">
            <v>-272730.547898163</v>
          </cell>
          <cell r="R114">
            <v>3880812.87943031</v>
          </cell>
        </row>
        <row r="115">
          <cell r="C115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C116">
            <v>-5614042.001076</v>
          </cell>
        </row>
        <row r="116">
          <cell r="F116">
            <v>-4216.30531488455</v>
          </cell>
          <cell r="G116">
            <v>-48539.6950696738</v>
          </cell>
          <cell r="H116">
            <v>-113191.167091072</v>
          </cell>
          <cell r="I116">
            <v>-165947.16747563</v>
          </cell>
          <cell r="J116">
            <v>-174085.891830486</v>
          </cell>
          <cell r="K116">
            <v>-130339.003110755</v>
          </cell>
          <cell r="L116">
            <v>-146633.555822713</v>
          </cell>
          <cell r="M116">
            <v>-554991.77385374</v>
          </cell>
          <cell r="N116">
            <v>-784145.509569398</v>
          </cell>
          <cell r="O116">
            <v>-350982.773594621</v>
          </cell>
          <cell r="P116">
            <v>-2141178.50778171</v>
          </cell>
          <cell r="Q116">
            <v>-1676821.40134679</v>
          </cell>
          <cell r="R116">
            <v>-1630094.92447187</v>
          </cell>
        </row>
      </sheetData>
      <sheetData sheetId="2"/>
      <sheetData sheetId="3"/>
      <sheetData sheetId="4"/>
      <sheetData sheetId="5">
        <row r="5">
          <cell r="A5" t="str">
            <v>West Power Position - Daily Peak</v>
          </cell>
        </row>
        <row r="8">
          <cell r="C8">
            <v>37194</v>
          </cell>
          <cell r="D8">
            <v>37195</v>
          </cell>
          <cell r="E8">
            <v>37196</v>
          </cell>
          <cell r="F8">
            <v>37197</v>
          </cell>
          <cell r="G8">
            <v>37198</v>
          </cell>
          <cell r="H8">
            <v>37200</v>
          </cell>
          <cell r="I8">
            <v>37201</v>
          </cell>
          <cell r="J8">
            <v>37202</v>
          </cell>
          <cell r="K8">
            <v>37203</v>
          </cell>
          <cell r="L8">
            <v>37204</v>
          </cell>
          <cell r="M8">
            <v>37205</v>
          </cell>
          <cell r="N8">
            <v>37207</v>
          </cell>
          <cell r="O8">
            <v>37208</v>
          </cell>
          <cell r="P8">
            <v>37209</v>
          </cell>
          <cell r="Q8">
            <v>37210</v>
          </cell>
          <cell r="R8">
            <v>37211</v>
          </cell>
          <cell r="S8">
            <v>37212</v>
          </cell>
          <cell r="T8">
            <v>37214</v>
          </cell>
          <cell r="U8">
            <v>37215</v>
          </cell>
          <cell r="V8">
            <v>37216</v>
          </cell>
          <cell r="W8">
            <v>37218</v>
          </cell>
          <cell r="X8">
            <v>37219</v>
          </cell>
          <cell r="Y8">
            <v>37221</v>
          </cell>
          <cell r="Z8">
            <v>37222</v>
          </cell>
          <cell r="AA8">
            <v>37223</v>
          </cell>
          <cell r="AB8">
            <v>37224</v>
          </cell>
          <cell r="AC8">
            <v>37225</v>
          </cell>
          <cell r="AD8">
            <v>37226</v>
          </cell>
          <cell r="AE8" t="str">
            <v>Total Peak</v>
          </cell>
        </row>
        <row r="9">
          <cell r="A9" t="str">
            <v>Mid Columbia</v>
          </cell>
        </row>
        <row r="9">
          <cell r="C9">
            <v>3211.91235141736</v>
          </cell>
          <cell r="D9">
            <v>3819.11707808421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7031.02942950156</v>
          </cell>
          <cell r="AF9">
            <v>1460.81287066539</v>
          </cell>
          <cell r="AG9">
            <v>8491.84230016696</v>
          </cell>
        </row>
        <row r="10">
          <cell r="A10" t="str">
            <v>COB</v>
          </cell>
        </row>
        <row r="10">
          <cell r="C10">
            <v>-95.925878627158</v>
          </cell>
          <cell r="D10">
            <v>-1370.49475181459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-1466.42063044175</v>
          </cell>
          <cell r="AF10">
            <v>702.887442364742</v>
          </cell>
          <cell r="AG10">
            <v>-763.533188077011</v>
          </cell>
        </row>
        <row r="11">
          <cell r="A11" t="str">
            <v>NP15</v>
          </cell>
        </row>
        <row r="11">
          <cell r="C11">
            <v>5075.19764908938</v>
          </cell>
          <cell r="D11">
            <v>1497.38127362023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6572.57892270961</v>
          </cell>
          <cell r="AF11">
            <v>-2322.15510369436</v>
          </cell>
          <cell r="AG11">
            <v>4250.42381901525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SP15</v>
          </cell>
        </row>
        <row r="13">
          <cell r="C13">
            <v>-3933.45511583306</v>
          </cell>
          <cell r="D13">
            <v>-610.433169352527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-4543.88828518558</v>
          </cell>
          <cell r="AF13">
            <v>174.062591833275</v>
          </cell>
          <cell r="AG13">
            <v>-4369.82569335231</v>
          </cell>
        </row>
        <row r="14">
          <cell r="A14" t="str">
            <v>Palo Verde</v>
          </cell>
        </row>
        <row r="14">
          <cell r="C14">
            <v>-207.410896169609</v>
          </cell>
          <cell r="D14">
            <v>-289.479643416391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-496.890539586</v>
          </cell>
          <cell r="AF14">
            <v>-3114.11035612542</v>
          </cell>
          <cell r="AG14">
            <v>-3611.00089571142</v>
          </cell>
        </row>
        <row r="15">
          <cell r="A15" t="str">
            <v>Rockies</v>
          </cell>
        </row>
        <row r="15">
          <cell r="C15">
            <v>-616.803483617658</v>
          </cell>
          <cell r="D15">
            <v>-551.04241051912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-1167.84589413678</v>
          </cell>
          <cell r="AF15">
            <v>0</v>
          </cell>
          <cell r="AG15">
            <v>-1167.84589413678</v>
          </cell>
        </row>
        <row r="16">
          <cell r="A16" t="str">
            <v>Total West Desk Power Position - MWH</v>
          </cell>
        </row>
        <row r="16">
          <cell r="C16">
            <v>3433.51462625926</v>
          </cell>
          <cell r="D16">
            <v>2495.0483766018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5928.56300286106</v>
          </cell>
          <cell r="AF16">
            <v>-3098.50255495637</v>
          </cell>
          <cell r="AG16">
            <v>2830.06044790469</v>
          </cell>
        </row>
        <row r="109">
          <cell r="C109">
            <v>4501.72586005531</v>
          </cell>
          <cell r="D109">
            <v>4474.81930655759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8976.5451666129</v>
          </cell>
          <cell r="AF109">
            <v>1356.69056358183</v>
          </cell>
          <cell r="AG109">
            <v>10333.2357301947</v>
          </cell>
        </row>
        <row r="110">
          <cell r="C110">
            <v>-1685.36351198581</v>
          </cell>
          <cell r="D110">
            <v>-1678.05634733101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-3363.41985931682</v>
          </cell>
          <cell r="AF110">
            <v>1102.07072546775</v>
          </cell>
          <cell r="AG110">
            <v>-2261.34913384907</v>
          </cell>
        </row>
        <row r="111">
          <cell r="C111">
            <v>1809.03600646337</v>
          </cell>
          <cell r="D111">
            <v>1802.93853112507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3611.97453758844</v>
          </cell>
          <cell r="AF111">
            <v>-4749.58274934722</v>
          </cell>
          <cell r="AG111">
            <v>-1137.60821175878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C113">
            <v>-610.393468641481</v>
          </cell>
          <cell r="D113">
            <v>-610.979136054985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-1221.37260469647</v>
          </cell>
          <cell r="AF113">
            <v>-297.15988565324</v>
          </cell>
          <cell r="AG113">
            <v>-1518.5324903497</v>
          </cell>
        </row>
        <row r="114">
          <cell r="C114">
            <v>-554.084362981449</v>
          </cell>
          <cell r="D114">
            <v>-598.161821409389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-1152.24618439084</v>
          </cell>
          <cell r="AF114">
            <v>-6004.61152151207</v>
          </cell>
          <cell r="AG114">
            <v>-7156.85770590291</v>
          </cell>
        </row>
        <row r="115">
          <cell r="C115">
            <v>-441.39652357616</v>
          </cell>
          <cell r="D115">
            <v>-431.445566477789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-872.842090053949</v>
          </cell>
          <cell r="AF115">
            <v>0</v>
          </cell>
          <cell r="AG115">
            <v>-872.842090053949</v>
          </cell>
        </row>
        <row r="116">
          <cell r="C116">
            <v>3019.52399933377</v>
          </cell>
          <cell r="D116">
            <v>2959.11496640949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5978.63896574326</v>
          </cell>
          <cell r="AF116">
            <v>-8592.59286746295</v>
          </cell>
          <cell r="AG116">
            <v>-2613.95390171969</v>
          </cell>
        </row>
      </sheetData>
      <sheetData sheetId="6">
        <row r="5">
          <cell r="A5" t="str">
            <v>West Power Position - Daily Off Peak</v>
          </cell>
        </row>
        <row r="8">
          <cell r="C8">
            <v>37194</v>
          </cell>
          <cell r="D8">
            <v>37195</v>
          </cell>
          <cell r="E8">
            <v>37196</v>
          </cell>
          <cell r="F8">
            <v>37197</v>
          </cell>
          <cell r="G8">
            <v>37198</v>
          </cell>
          <cell r="H8">
            <v>37199</v>
          </cell>
          <cell r="I8">
            <v>37200</v>
          </cell>
          <cell r="J8">
            <v>37201</v>
          </cell>
          <cell r="K8">
            <v>37202</v>
          </cell>
          <cell r="L8">
            <v>37203</v>
          </cell>
          <cell r="M8">
            <v>37204</v>
          </cell>
          <cell r="N8">
            <v>37205</v>
          </cell>
          <cell r="O8">
            <v>37206</v>
          </cell>
          <cell r="P8">
            <v>37207</v>
          </cell>
          <cell r="Q8">
            <v>37208</v>
          </cell>
          <cell r="R8">
            <v>37209</v>
          </cell>
          <cell r="S8">
            <v>37210</v>
          </cell>
          <cell r="T8">
            <v>37211</v>
          </cell>
          <cell r="U8">
            <v>37212</v>
          </cell>
          <cell r="V8">
            <v>37213</v>
          </cell>
          <cell r="W8">
            <v>37214</v>
          </cell>
          <cell r="X8">
            <v>37215</v>
          </cell>
          <cell r="Y8">
            <v>37216</v>
          </cell>
          <cell r="Z8">
            <v>37217</v>
          </cell>
          <cell r="AA8">
            <v>37218</v>
          </cell>
          <cell r="AB8">
            <v>37219</v>
          </cell>
          <cell r="AC8">
            <v>37220</v>
          </cell>
          <cell r="AD8">
            <v>37221</v>
          </cell>
          <cell r="AE8">
            <v>37222</v>
          </cell>
          <cell r="AF8">
            <v>37223</v>
          </cell>
          <cell r="AG8">
            <v>37224</v>
          </cell>
        </row>
        <row r="8">
          <cell r="AI8" t="str">
            <v>Total Off Peak</v>
          </cell>
        </row>
        <row r="9">
          <cell r="A9" t="str">
            <v>Mid Columbia</v>
          </cell>
        </row>
        <row r="9">
          <cell r="C9">
            <v>782.329301195985</v>
          </cell>
          <cell r="D9">
            <v>678.48356946941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9">
          <cell r="AI9">
            <v>1460.81287066539</v>
          </cell>
        </row>
        <row r="10">
          <cell r="A10" t="str">
            <v>COB</v>
          </cell>
        </row>
        <row r="10">
          <cell r="C10">
            <v>151.740390929818</v>
          </cell>
          <cell r="D10">
            <v>551.147051434924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0">
          <cell r="AI10">
            <v>702.887442364742</v>
          </cell>
        </row>
        <row r="11">
          <cell r="A11" t="str">
            <v>NP15</v>
          </cell>
        </row>
        <row r="11">
          <cell r="C11">
            <v>53.1186960408788</v>
          </cell>
          <cell r="D11">
            <v>-2375.27379973524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1">
          <cell r="AI11">
            <v>-2322.15510369436</v>
          </cell>
        </row>
        <row r="12">
          <cell r="A12" t="str">
            <v>ZP26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2">
          <cell r="AI12">
            <v>0</v>
          </cell>
        </row>
        <row r="13">
          <cell r="A13" t="str">
            <v>SP15</v>
          </cell>
        </row>
        <row r="13">
          <cell r="C13">
            <v>322.692586828102</v>
          </cell>
          <cell r="D13">
            <v>-148.629994994827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3">
          <cell r="AI13">
            <v>174.062591833276</v>
          </cell>
        </row>
        <row r="14">
          <cell r="A14" t="str">
            <v>Palo Verde</v>
          </cell>
        </row>
        <row r="14">
          <cell r="C14">
            <v>-111.215311106623</v>
          </cell>
          <cell r="D14">
            <v>-3002.89504501879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4">
          <cell r="AI14">
            <v>-3114.11035612542</v>
          </cell>
        </row>
        <row r="15">
          <cell r="A15" t="str">
            <v>Rockies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5">
          <cell r="AI15">
            <v>0</v>
          </cell>
        </row>
        <row r="16">
          <cell r="A16" t="str">
            <v>Total West Desk Power Position - MWH</v>
          </cell>
        </row>
        <row r="16">
          <cell r="C16">
            <v>1198.66566388816</v>
          </cell>
          <cell r="D16">
            <v>-4297.16821884453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6">
          <cell r="AI16">
            <v>-3098.50255495637</v>
          </cell>
        </row>
        <row r="109">
          <cell r="C109">
            <v>877.573238474835</v>
          </cell>
          <cell r="D109">
            <v>877.573238474835</v>
          </cell>
          <cell r="E109">
            <v>829.678408718253</v>
          </cell>
          <cell r="F109">
            <v>829.678408718256</v>
          </cell>
          <cell r="G109">
            <v>829.678408718256</v>
          </cell>
          <cell r="H109">
            <v>2844.84066583494</v>
          </cell>
          <cell r="I109">
            <v>829.678408718257</v>
          </cell>
          <cell r="J109">
            <v>877.573238474839</v>
          </cell>
          <cell r="K109">
            <v>877.573238474839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</row>
        <row r="109">
          <cell r="AI109">
            <v>9673.84725460731</v>
          </cell>
        </row>
        <row r="110">
          <cell r="C110">
            <v>550.755817431472</v>
          </cell>
          <cell r="D110">
            <v>550.755817431472</v>
          </cell>
          <cell r="E110">
            <v>550.755817431491</v>
          </cell>
          <cell r="F110">
            <v>550.75581743305</v>
          </cell>
          <cell r="G110">
            <v>550.755817468358</v>
          </cell>
          <cell r="H110">
            <v>2741.12611296894</v>
          </cell>
          <cell r="I110">
            <v>550.755817468358</v>
          </cell>
          <cell r="J110">
            <v>550.755828592206</v>
          </cell>
          <cell r="K110">
            <v>550.755855259535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0">
          <cell r="AI110">
            <v>7147.17270148488</v>
          </cell>
        </row>
        <row r="111">
          <cell r="C111">
            <v>-1974.46678744892</v>
          </cell>
          <cell r="D111">
            <v>-1974.46678744892</v>
          </cell>
          <cell r="E111">
            <v>-1974.46678744894</v>
          </cell>
          <cell r="F111">
            <v>-1974.46678745019</v>
          </cell>
          <cell r="G111">
            <v>-1974.46678747858</v>
          </cell>
          <cell r="H111">
            <v>-6181.19415857536</v>
          </cell>
          <cell r="I111">
            <v>-1974.46678747859</v>
          </cell>
          <cell r="J111">
            <v>-1974.46679638928</v>
          </cell>
          <cell r="K111">
            <v>-1974.46681772046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1">
          <cell r="AI111">
            <v>-21976.9284974392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2">
          <cell r="AI112">
            <v>0</v>
          </cell>
        </row>
        <row r="113">
          <cell r="C113">
            <v>51.0587786653812</v>
          </cell>
          <cell r="D113">
            <v>51.0522353121403</v>
          </cell>
          <cell r="E113">
            <v>51.0262056999977</v>
          </cell>
          <cell r="F113">
            <v>50.9656600443009</v>
          </cell>
          <cell r="G113">
            <v>50.8607759805605</v>
          </cell>
          <cell r="H113">
            <v>326.691640272581</v>
          </cell>
          <cell r="I113">
            <v>50.8607759805607</v>
          </cell>
          <cell r="J113">
            <v>50.2700747578699</v>
          </cell>
          <cell r="K113">
            <v>49.9947183120064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</row>
        <row r="113">
          <cell r="AI113">
            <v>732.780865025399</v>
          </cell>
        </row>
        <row r="114">
          <cell r="C114">
            <v>-3000.79373751431</v>
          </cell>
          <cell r="D114">
            <v>-3000.78568453906</v>
          </cell>
          <cell r="E114">
            <v>-3000.75354530822</v>
          </cell>
          <cell r="F114">
            <v>-3000.67854724</v>
          </cell>
          <cell r="G114">
            <v>-3000.54820840215</v>
          </cell>
          <cell r="H114">
            <v>-8791.26730905307</v>
          </cell>
          <cell r="I114">
            <v>-3000.54820840216</v>
          </cell>
          <cell r="J114">
            <v>-2999.809041407</v>
          </cell>
          <cell r="K114">
            <v>-2999.46240165963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4">
          <cell r="AI114">
            <v>-32794.6466835256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</row>
        <row r="115">
          <cell r="AI115">
            <v>0</v>
          </cell>
        </row>
        <row r="116">
          <cell r="C116">
            <v>-3495.87269039154</v>
          </cell>
          <cell r="D116">
            <v>-3495.87118076953</v>
          </cell>
          <cell r="E116">
            <v>-3543.75990090742</v>
          </cell>
          <cell r="F116">
            <v>-3543.74544849457</v>
          </cell>
          <cell r="G116">
            <v>-3543.71999371356</v>
          </cell>
          <cell r="H116">
            <v>-9059.80304855198</v>
          </cell>
          <cell r="I116">
            <v>-3543.71999371357</v>
          </cell>
          <cell r="J116">
            <v>-3495.67669597137</v>
          </cell>
          <cell r="K116">
            <v>-3495.60540733371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6">
          <cell r="AI116">
            <v>-37217.7743598473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5.99"/>
    <col collapsed="false" customWidth="true" hidden="true" outlineLevel="0" max="2" min="2" style="1" width="11.27"/>
    <col collapsed="false" customWidth="true" hidden="true" outlineLevel="0" max="3" min="3" style="1" width="11.99"/>
    <col collapsed="false" customWidth="true" hidden="false" outlineLevel="0" max="4" min="4" style="1" width="11.99"/>
    <col collapsed="false" customWidth="true" hidden="true" outlineLevel="0" max="5" min="5" style="1" width="9.28"/>
    <col collapsed="false" customWidth="false" hidden="false" outlineLevel="0" max="9" min="6" style="1" width="9.13"/>
    <col collapsed="false" customWidth="true" hidden="false" outlineLevel="0" max="10" min="10" style="1" width="10.27"/>
    <col collapsed="false" customWidth="false" hidden="false" outlineLevel="0" max="18" min="11" style="1" width="9.13"/>
    <col collapsed="false" customWidth="true" hidden="true" outlineLevel="0" max="19" min="19" style="1" width="11.99"/>
    <col collapsed="false" customWidth="false" hidden="false" outlineLevel="0" max="257" min="20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3" t="n">
        <v>37193</v>
      </c>
    </row>
    <row r="5" customFormat="false" ht="12.75" hidden="false" customHeight="false" outlineLevel="0" collapsed="false">
      <c r="A5" s="4"/>
    </row>
    <row r="6" customFormat="false" ht="15.75" hidden="false" customHeight="false" outlineLevel="0" collapsed="false">
      <c r="A6" s="5" t="s">
        <v>2</v>
      </c>
    </row>
    <row r="7" customFormat="false" ht="12" hidden="false" customHeight="false" outlineLevel="0" collapsed="false">
      <c r="B7" s="6" t="s">
        <v>3</v>
      </c>
      <c r="C7" s="6" t="s">
        <v>4</v>
      </c>
      <c r="D7" s="6" t="s">
        <v>3</v>
      </c>
      <c r="E7" s="7" t="n">
        <v>37135</v>
      </c>
      <c r="F7" s="7" t="n">
        <v>37165</v>
      </c>
      <c r="G7" s="7" t="n">
        <v>37196</v>
      </c>
      <c r="H7" s="7" t="n">
        <v>37226</v>
      </c>
      <c r="I7" s="6" t="s">
        <v>5</v>
      </c>
      <c r="J7" s="7" t="n">
        <v>37257</v>
      </c>
      <c r="K7" s="7" t="n">
        <v>37288</v>
      </c>
      <c r="L7" s="7" t="n">
        <v>37316</v>
      </c>
      <c r="M7" s="6" t="s">
        <v>6</v>
      </c>
      <c r="N7" s="6" t="s">
        <v>7</v>
      </c>
      <c r="O7" s="6" t="s">
        <v>8</v>
      </c>
      <c r="P7" s="6" t="s">
        <v>9</v>
      </c>
      <c r="Q7" s="6" t="s">
        <v>10</v>
      </c>
      <c r="R7" s="8" t="s">
        <v>11</v>
      </c>
    </row>
    <row r="8" customFormat="false" ht="15.75" hidden="false" customHeight="true" outlineLevel="0" collapsed="false">
      <c r="A8" s="9" t="s">
        <v>12</v>
      </c>
      <c r="B8" s="10" t="n">
        <v>768662.98002212</v>
      </c>
      <c r="C8" s="11" t="n">
        <v>-1741599.26433723</v>
      </c>
      <c r="D8" s="12" t="n">
        <v>768662.98002212</v>
      </c>
      <c r="E8" s="11" t="n">
        <v>0</v>
      </c>
      <c r="F8" s="11" t="n">
        <v>7031.02942950155</v>
      </c>
      <c r="G8" s="11" t="n">
        <v>207149.834253043</v>
      </c>
      <c r="H8" s="11" t="n">
        <v>-140789.229051132</v>
      </c>
      <c r="I8" s="13" t="n">
        <v>73391.6346314124</v>
      </c>
      <c r="J8" s="11" t="n">
        <v>-82501.8159178664</v>
      </c>
      <c r="K8" s="11" t="n">
        <v>-178195.800226789</v>
      </c>
      <c r="L8" s="11" t="n">
        <v>-61728.8878256418</v>
      </c>
      <c r="M8" s="11" t="n">
        <v>26874.7665079133</v>
      </c>
      <c r="N8" s="11" t="n">
        <v>-492245.338612211</v>
      </c>
      <c r="O8" s="11" t="n">
        <v>-478306.516524723</v>
      </c>
      <c r="P8" s="13" t="n">
        <v>-1293861.85812618</v>
      </c>
      <c r="Q8" s="11" t="n">
        <v>971001.460394124</v>
      </c>
      <c r="R8" s="14" t="n">
        <v>1018131.74312277</v>
      </c>
    </row>
    <row r="9" customFormat="false" ht="12" hidden="false" customHeight="false" outlineLevel="0" collapsed="false">
      <c r="A9" s="15" t="s">
        <v>13</v>
      </c>
      <c r="B9" s="16" t="n">
        <v>-1457881.46319072</v>
      </c>
      <c r="C9" s="17" t="n">
        <v>-2248723.82481095</v>
      </c>
      <c r="D9" s="18" t="n">
        <v>-1457881.46319072</v>
      </c>
      <c r="E9" s="17" t="n">
        <v>0</v>
      </c>
      <c r="F9" s="17" t="n">
        <v>-1466.42063044176</v>
      </c>
      <c r="G9" s="17" t="n">
        <v>-1349.86922602483</v>
      </c>
      <c r="H9" s="17" t="n">
        <v>-75566.3614413808</v>
      </c>
      <c r="I9" s="19" t="n">
        <v>-78382.6512978474</v>
      </c>
      <c r="J9" s="20" t="n">
        <v>-1143.48105874533</v>
      </c>
      <c r="K9" s="21" t="n">
        <v>-1236.85543346047</v>
      </c>
      <c r="L9" s="21" t="n">
        <v>41912.5088186519</v>
      </c>
      <c r="M9" s="17" t="n">
        <v>110360.804965798</v>
      </c>
      <c r="N9" s="17" t="n">
        <v>-159803.030968607</v>
      </c>
      <c r="O9" s="17" t="n">
        <v>62317.6507402948</v>
      </c>
      <c r="P9" s="19" t="n">
        <v>9254.354967591</v>
      </c>
      <c r="Q9" s="17" t="n">
        <v>-738510.707673641</v>
      </c>
      <c r="R9" s="22" t="n">
        <v>-650242.459186821</v>
      </c>
    </row>
    <row r="10" customFormat="false" ht="12" hidden="false" customHeight="false" outlineLevel="0" collapsed="false">
      <c r="A10" s="15" t="s">
        <v>14</v>
      </c>
      <c r="B10" s="16" t="n">
        <v>-1041742.75450125</v>
      </c>
      <c r="C10" s="17" t="n">
        <v>-1864069.35630713</v>
      </c>
      <c r="D10" s="18" t="n">
        <v>-1041742.75450125</v>
      </c>
      <c r="E10" s="17" t="n">
        <v>0</v>
      </c>
      <c r="F10" s="17" t="n">
        <v>6572.57892270969</v>
      </c>
      <c r="G10" s="17" t="n">
        <v>29064.6098450554</v>
      </c>
      <c r="H10" s="17" t="n">
        <v>101590.404545667</v>
      </c>
      <c r="I10" s="19" t="n">
        <v>137227.593313432</v>
      </c>
      <c r="J10" s="20" t="n">
        <v>-6224.66638992593</v>
      </c>
      <c r="K10" s="21" t="n">
        <v>-7966.21809988802</v>
      </c>
      <c r="L10" s="21" t="n">
        <v>89008.9412577904</v>
      </c>
      <c r="M10" s="17" t="n">
        <v>257904.538730617</v>
      </c>
      <c r="N10" s="17" t="n">
        <v>289972.479167021</v>
      </c>
      <c r="O10" s="17" t="n">
        <v>286201.446744401</v>
      </c>
      <c r="P10" s="19" t="n">
        <v>814785.761591992</v>
      </c>
      <c r="Q10" s="17" t="n">
        <v>73871.5056033551</v>
      </c>
      <c r="R10" s="22" t="n">
        <v>-2067627.61501003</v>
      </c>
    </row>
    <row r="11" customFormat="false" ht="12" hidden="false" customHeight="false" outlineLevel="0" collapsed="false">
      <c r="A11" s="15" t="s">
        <v>15</v>
      </c>
      <c r="B11" s="16" t="n">
        <v>433704.560141229</v>
      </c>
      <c r="C11" s="17" t="n">
        <v>340185.592784903</v>
      </c>
      <c r="D11" s="18" t="n">
        <v>433704.560141229</v>
      </c>
      <c r="E11" s="17" t="n">
        <v>0</v>
      </c>
      <c r="F11" s="17" t="n">
        <v>0</v>
      </c>
      <c r="G11" s="17" t="n">
        <v>0</v>
      </c>
      <c r="H11" s="17" t="n">
        <v>0</v>
      </c>
      <c r="I11" s="19" t="n">
        <v>0</v>
      </c>
      <c r="J11" s="20" t="n">
        <v>0</v>
      </c>
      <c r="K11" s="21" t="n">
        <v>0</v>
      </c>
      <c r="L11" s="21" t="n">
        <v>0</v>
      </c>
      <c r="M11" s="17" t="n">
        <v>0</v>
      </c>
      <c r="N11" s="17" t="n">
        <v>0</v>
      </c>
      <c r="O11" s="17" t="n">
        <v>0</v>
      </c>
      <c r="P11" s="19" t="n">
        <v>0</v>
      </c>
      <c r="Q11" s="17" t="n">
        <v>116739.648405341</v>
      </c>
      <c r="R11" s="22" t="n">
        <v>316964.911735888</v>
      </c>
    </row>
    <row r="12" customFormat="false" ht="12" hidden="false" customHeight="false" outlineLevel="0" collapsed="false">
      <c r="A12" s="15" t="s">
        <v>16</v>
      </c>
      <c r="B12" s="16" t="n">
        <v>-7657500.30266829</v>
      </c>
      <c r="C12" s="17" t="n">
        <v>-3365607.652025</v>
      </c>
      <c r="D12" s="18" t="n">
        <v>-7657500.30266829</v>
      </c>
      <c r="E12" s="17" t="n">
        <v>0</v>
      </c>
      <c r="F12" s="17" t="n">
        <v>-4543.88828518558</v>
      </c>
      <c r="G12" s="17" t="n">
        <v>-117786.255838887</v>
      </c>
      <c r="H12" s="17" t="n">
        <v>-29336.9292104038</v>
      </c>
      <c r="I12" s="19" t="n">
        <v>-151667.073334477</v>
      </c>
      <c r="J12" s="20" t="n">
        <v>-107014.032253051</v>
      </c>
      <c r="K12" s="21" t="n">
        <v>-112057.863601367</v>
      </c>
      <c r="L12" s="21" t="n">
        <v>45527.9217573591</v>
      </c>
      <c r="M12" s="17" t="n">
        <v>151913.048518524</v>
      </c>
      <c r="N12" s="17" t="n">
        <v>-393665.841433342</v>
      </c>
      <c r="O12" s="17" t="n">
        <v>78553.5258162326</v>
      </c>
      <c r="P12" s="19" t="n">
        <v>-496321.782818914</v>
      </c>
      <c r="Q12" s="17" t="n">
        <v>-990297.754912692</v>
      </c>
      <c r="R12" s="22" t="n">
        <v>-6019213.69160221</v>
      </c>
    </row>
    <row r="13" customFormat="false" ht="12" hidden="false" customHeight="false" outlineLevel="0" collapsed="false">
      <c r="A13" s="15" t="s">
        <v>17</v>
      </c>
      <c r="B13" s="16" t="n">
        <v>786276.276472387</v>
      </c>
      <c r="C13" s="17" t="n">
        <v>3383401.61096385</v>
      </c>
      <c r="D13" s="18" t="n">
        <v>786276.276472387</v>
      </c>
      <c r="E13" s="17" t="n">
        <v>0</v>
      </c>
      <c r="F13" s="17" t="n">
        <v>-496.89053958602</v>
      </c>
      <c r="G13" s="17" t="n">
        <v>-173872.804394852</v>
      </c>
      <c r="H13" s="17" t="n">
        <v>27935.6479156723</v>
      </c>
      <c r="I13" s="19" t="n">
        <v>-146434.047018766</v>
      </c>
      <c r="J13" s="20" t="n">
        <v>74043.2188484924</v>
      </c>
      <c r="K13" s="21" t="n">
        <v>61824.4090832695</v>
      </c>
      <c r="L13" s="21" t="n">
        <v>-430103.766430211</v>
      </c>
      <c r="M13" s="17" t="n">
        <v>-1296936.51552339</v>
      </c>
      <c r="N13" s="17" t="n">
        <v>-929844.313658</v>
      </c>
      <c r="O13" s="17" t="n">
        <v>-528814.980323004</v>
      </c>
      <c r="P13" s="19" t="n">
        <v>-2665892.88997756</v>
      </c>
      <c r="Q13" s="17" t="n">
        <v>-1527852.27780141</v>
      </c>
      <c r="R13" s="22" t="n">
        <v>5126455.49127012</v>
      </c>
    </row>
    <row r="14" customFormat="false" ht="12.75" hidden="false" customHeight="false" outlineLevel="0" collapsed="false">
      <c r="A14" s="15" t="s">
        <v>18</v>
      </c>
      <c r="B14" s="16" t="n">
        <v>-153694.801217879</v>
      </c>
      <c r="C14" s="17" t="n">
        <v>-5376.67123895958</v>
      </c>
      <c r="D14" s="18" t="n">
        <v>-153694.801217879</v>
      </c>
      <c r="E14" s="17" t="n">
        <v>0</v>
      </c>
      <c r="F14" s="17" t="n">
        <v>-1167.84589413678</v>
      </c>
      <c r="G14" s="17" t="n">
        <v>-2156.78163031989</v>
      </c>
      <c r="H14" s="17" t="n">
        <v>-4501.56591717374</v>
      </c>
      <c r="I14" s="19" t="n">
        <v>-7826.19344163041</v>
      </c>
      <c r="J14" s="20" t="n">
        <v>-3559.47915670789</v>
      </c>
      <c r="K14" s="21" t="n">
        <v>-3720.20954165305</v>
      </c>
      <c r="L14" s="21" t="n">
        <v>-3206.67129967741</v>
      </c>
      <c r="M14" s="17" t="n">
        <v>-16972.676389565</v>
      </c>
      <c r="N14" s="17" t="n">
        <v>-27966.7903228466</v>
      </c>
      <c r="O14" s="17" t="n">
        <v>-17093.9847224678</v>
      </c>
      <c r="P14" s="19" t="n">
        <v>-73961.7121819666</v>
      </c>
      <c r="Q14" s="17" t="n">
        <v>-71906.8955942822</v>
      </c>
      <c r="R14" s="22" t="n">
        <v>0</v>
      </c>
    </row>
    <row r="15" customFormat="false" ht="16.5" hidden="false" customHeight="true" outlineLevel="0" collapsed="false">
      <c r="A15" s="23" t="s">
        <v>19</v>
      </c>
      <c r="B15" s="24" t="n">
        <v>-8322175.5049424</v>
      </c>
      <c r="C15" s="25" t="n">
        <v>-5501789.56497052</v>
      </c>
      <c r="D15" s="26" t="n">
        <v>-8322175.5049424</v>
      </c>
      <c r="E15" s="27" t="n">
        <v>0</v>
      </c>
      <c r="F15" s="27" t="n">
        <v>5928.56300286111</v>
      </c>
      <c r="G15" s="27" t="n">
        <v>-58951.2669919857</v>
      </c>
      <c r="H15" s="27" t="n">
        <v>-120668.033158751</v>
      </c>
      <c r="I15" s="26" t="n">
        <v>-173690.737147876</v>
      </c>
      <c r="J15" s="28" t="n">
        <v>-126400.255927804</v>
      </c>
      <c r="K15" s="27" t="n">
        <v>-241352.537819887</v>
      </c>
      <c r="L15" s="27" t="n">
        <v>-318589.953721729</v>
      </c>
      <c r="M15" s="27" t="n">
        <v>-766856.033190102</v>
      </c>
      <c r="N15" s="27" t="n">
        <v>-1713552.83582798</v>
      </c>
      <c r="O15" s="27" t="n">
        <v>-597142.858269267</v>
      </c>
      <c r="P15" s="26" t="n">
        <v>-3705998.12654504</v>
      </c>
      <c r="Q15" s="27" t="n">
        <v>-2166955.02157921</v>
      </c>
      <c r="R15" s="29" t="n">
        <v>-2275531.61967028</v>
      </c>
    </row>
    <row r="16" customFormat="false" ht="11.25" hidden="false" customHeight="false" outlineLevel="0" collapsed="false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customFormat="false" ht="15.75" hidden="false" customHeight="false" outlineLevel="0" collapsed="false">
      <c r="A17" s="2" t="s">
        <v>20</v>
      </c>
      <c r="B17" s="30"/>
      <c r="C17" s="30"/>
      <c r="D17" s="6" t="s">
        <v>21</v>
      </c>
      <c r="E17" s="7" t="n">
        <v>37135</v>
      </c>
      <c r="F17" s="7" t="n">
        <v>37165</v>
      </c>
      <c r="G17" s="7" t="n">
        <v>37196</v>
      </c>
      <c r="H17" s="7" t="n">
        <v>37226</v>
      </c>
      <c r="I17" s="6" t="s">
        <v>5</v>
      </c>
      <c r="J17" s="7" t="n">
        <v>37257</v>
      </c>
      <c r="K17" s="7" t="n">
        <v>37288</v>
      </c>
      <c r="L17" s="7" t="n">
        <v>37316</v>
      </c>
      <c r="M17" s="6" t="s">
        <v>6</v>
      </c>
      <c r="N17" s="6" t="s">
        <v>7</v>
      </c>
      <c r="O17" s="6" t="s">
        <v>8</v>
      </c>
      <c r="P17" s="6" t="s">
        <v>9</v>
      </c>
      <c r="Q17" s="6" t="s">
        <v>10</v>
      </c>
      <c r="R17" s="6" t="s">
        <v>11</v>
      </c>
    </row>
    <row r="18" customFormat="false" ht="15.75" hidden="false" customHeight="true" outlineLevel="0" collapsed="false">
      <c r="A18" s="31" t="s">
        <v>22</v>
      </c>
      <c r="B18" s="32"/>
      <c r="C18" s="33"/>
      <c r="D18" s="34" t="n">
        <v>-23.0706221969595</v>
      </c>
      <c r="E18" s="11" t="n">
        <v>0</v>
      </c>
      <c r="F18" s="11" t="n">
        <v>-2.70229689262025</v>
      </c>
      <c r="G18" s="11" t="n">
        <v>-20.3683253043393</v>
      </c>
      <c r="H18" s="11" t="n">
        <v>0</v>
      </c>
      <c r="I18" s="13" t="n">
        <v>-23.0706221969595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  <c r="O18" s="11" t="n">
        <v>0</v>
      </c>
      <c r="P18" s="13" t="n">
        <v>0</v>
      </c>
      <c r="Q18" s="11" t="n">
        <v>0</v>
      </c>
      <c r="R18" s="14" t="n">
        <v>0</v>
      </c>
    </row>
    <row r="19" customFormat="false" ht="12.75" hidden="false" customHeight="false" outlineLevel="0" collapsed="false">
      <c r="A19" s="35" t="s">
        <v>23</v>
      </c>
      <c r="B19" s="36"/>
      <c r="C19" s="37"/>
      <c r="D19" s="38" t="n">
        <v>516.04550431</v>
      </c>
      <c r="E19" s="39" t="n">
        <v>0</v>
      </c>
      <c r="F19" s="39" t="n">
        <v>2.676</v>
      </c>
      <c r="G19" s="39" t="n">
        <v>59.98719032</v>
      </c>
      <c r="H19" s="39" t="n">
        <v>139.19956241</v>
      </c>
      <c r="I19" s="40" t="n">
        <v>201.86275273</v>
      </c>
      <c r="J19" s="20" t="n">
        <v>69.5823066</v>
      </c>
      <c r="K19" s="21" t="n">
        <v>76.91550235</v>
      </c>
      <c r="L19" s="21" t="n">
        <v>0</v>
      </c>
      <c r="M19" s="39" t="n">
        <v>0</v>
      </c>
      <c r="N19" s="39" t="n">
        <v>90.45555924</v>
      </c>
      <c r="O19" s="39" t="n">
        <v>0</v>
      </c>
      <c r="P19" s="40" t="n">
        <v>314.13928334</v>
      </c>
      <c r="Q19" s="39" t="n">
        <v>0</v>
      </c>
      <c r="R19" s="41" t="n">
        <v>0.04346824</v>
      </c>
    </row>
    <row r="20" customFormat="false" ht="17.25" hidden="false" customHeight="true" outlineLevel="0" collapsed="false">
      <c r="A20" s="42" t="s">
        <v>24</v>
      </c>
      <c r="B20" s="36"/>
      <c r="C20" s="37"/>
      <c r="D20" s="38" t="n">
        <v>502.76374740545</v>
      </c>
      <c r="E20" s="39" t="n">
        <v>0</v>
      </c>
      <c r="F20" s="43" t="n">
        <v>0.8651412834956</v>
      </c>
      <c r="G20" s="43" t="n">
        <v>48.5162921319539</v>
      </c>
      <c r="H20" s="43" t="n">
        <v>139.19956241</v>
      </c>
      <c r="I20" s="44" t="n">
        <v>188.58099582545</v>
      </c>
      <c r="J20" s="28" t="n">
        <v>69.5823066</v>
      </c>
      <c r="K20" s="27" t="n">
        <v>76.91550235</v>
      </c>
      <c r="L20" s="27" t="n">
        <v>0</v>
      </c>
      <c r="M20" s="43" t="n">
        <v>0</v>
      </c>
      <c r="N20" s="43" t="n">
        <v>90.45555924</v>
      </c>
      <c r="O20" s="43" t="n">
        <v>0</v>
      </c>
      <c r="P20" s="44" t="n">
        <v>314.13928334</v>
      </c>
      <c r="Q20" s="43" t="n">
        <v>0</v>
      </c>
      <c r="R20" s="45" t="n">
        <v>0.04346824</v>
      </c>
    </row>
    <row r="24" customFormat="false" ht="15.75" hidden="false" customHeight="false" outlineLevel="0" collapsed="false">
      <c r="A24" s="46" t="s">
        <v>25</v>
      </c>
    </row>
    <row r="25" customFormat="false" ht="12" hidden="false" customHeight="false" outlineLevel="0" collapsed="false">
      <c r="D25" s="47" t="s">
        <v>4</v>
      </c>
      <c r="E25" s="7" t="n">
        <v>37135</v>
      </c>
      <c r="F25" s="7" t="n">
        <v>37165</v>
      </c>
      <c r="G25" s="7" t="n">
        <v>37196</v>
      </c>
      <c r="H25" s="7" t="n">
        <v>37226</v>
      </c>
      <c r="I25" s="7" t="s">
        <v>5</v>
      </c>
      <c r="J25" s="7" t="n">
        <v>37257</v>
      </c>
      <c r="K25" s="7" t="n">
        <v>37288</v>
      </c>
      <c r="L25" s="7" t="n">
        <v>37316</v>
      </c>
      <c r="M25" s="7" t="s">
        <v>6</v>
      </c>
      <c r="N25" s="7" t="s">
        <v>7</v>
      </c>
      <c r="O25" s="7" t="s">
        <v>8</v>
      </c>
      <c r="P25" s="7" t="s">
        <v>26</v>
      </c>
      <c r="Q25" s="7" t="s">
        <v>27</v>
      </c>
      <c r="R25" s="7" t="s">
        <v>28</v>
      </c>
      <c r="S25" s="47" t="s">
        <v>4</v>
      </c>
    </row>
    <row r="26" customFormat="false" ht="15.75" hidden="false" customHeight="true" outlineLevel="0" collapsed="false">
      <c r="A26" s="48" t="s">
        <v>12</v>
      </c>
      <c r="B26" s="49"/>
      <c r="C26" s="50"/>
      <c r="D26" s="12" t="n">
        <v>-1741599.26433723</v>
      </c>
      <c r="E26" s="11" t="n">
        <v>0</v>
      </c>
      <c r="F26" s="11" t="n">
        <v>1460.81287066539</v>
      </c>
      <c r="G26" s="11" t="n">
        <v>-24434.9549224714</v>
      </c>
      <c r="H26" s="11" t="n">
        <v>17218.426986855</v>
      </c>
      <c r="I26" s="13" t="n">
        <v>-5755.71506495094</v>
      </c>
      <c r="J26" s="11" t="n">
        <v>-134302.162302114</v>
      </c>
      <c r="K26" s="11" t="n">
        <v>-139175.083034523</v>
      </c>
      <c r="L26" s="11" t="n">
        <v>-158235.428580822</v>
      </c>
      <c r="M26" s="11" t="n">
        <v>-203688.711545866</v>
      </c>
      <c r="N26" s="11" t="n">
        <v>-266398.491765765</v>
      </c>
      <c r="O26" s="11" t="n">
        <v>-455254.528898138</v>
      </c>
      <c r="P26" s="13" t="n">
        <v>-1357054.40612723</v>
      </c>
      <c r="Q26" s="11" t="n">
        <v>-363704.416240338</v>
      </c>
      <c r="R26" s="14" t="n">
        <v>-15084.7269047163</v>
      </c>
      <c r="S26" s="51" t="n">
        <v>-15084.7269047163</v>
      </c>
    </row>
    <row r="27" customFormat="false" ht="11.25" hidden="false" customHeight="false" outlineLevel="0" collapsed="false">
      <c r="A27" s="52" t="s">
        <v>13</v>
      </c>
      <c r="C27" s="17"/>
      <c r="D27" s="18" t="n">
        <v>-2248723.82481095</v>
      </c>
      <c r="E27" s="20" t="n">
        <v>0</v>
      </c>
      <c r="F27" s="21" t="n">
        <v>702.887442364738</v>
      </c>
      <c r="G27" s="21" t="n">
        <v>5510.41168405061</v>
      </c>
      <c r="H27" s="21" t="n">
        <v>20490.182382261</v>
      </c>
      <c r="I27" s="19" t="n">
        <v>26703.4815086764</v>
      </c>
      <c r="J27" s="20" t="n">
        <v>56789.9447880491</v>
      </c>
      <c r="K27" s="21" t="n">
        <v>50401.3232610267</v>
      </c>
      <c r="L27" s="21" t="n">
        <v>58193.9065320503</v>
      </c>
      <c r="M27" s="21" t="n">
        <v>170643.523468611</v>
      </c>
      <c r="N27" s="21" t="n">
        <v>166363.977294593</v>
      </c>
      <c r="O27" s="21" t="n">
        <v>168430.389933927</v>
      </c>
      <c r="P27" s="19" t="n">
        <v>670823.065278257</v>
      </c>
      <c r="Q27" s="21" t="n">
        <v>493265.723678374</v>
      </c>
      <c r="R27" s="22" t="n">
        <v>-3439516.09527626</v>
      </c>
      <c r="S27" s="53" t="n">
        <v>-3439516.09527626</v>
      </c>
    </row>
    <row r="28" customFormat="false" ht="11.25" hidden="false" customHeight="false" outlineLevel="0" collapsed="false">
      <c r="A28" s="52" t="s">
        <v>14</v>
      </c>
      <c r="C28" s="17"/>
      <c r="D28" s="18" t="n">
        <v>-1864069.35630713</v>
      </c>
      <c r="E28" s="20" t="n">
        <v>0</v>
      </c>
      <c r="F28" s="21" t="n">
        <v>-2322.15510369438</v>
      </c>
      <c r="G28" s="21" t="n">
        <v>73268.0611247732</v>
      </c>
      <c r="H28" s="21" t="n">
        <v>-129987.542977155</v>
      </c>
      <c r="I28" s="19" t="n">
        <v>-59041.636956076</v>
      </c>
      <c r="J28" s="20" t="n">
        <v>-124207.957235524</v>
      </c>
      <c r="K28" s="21" t="n">
        <v>-102891.873252958</v>
      </c>
      <c r="L28" s="21" t="n">
        <v>-117944.578071813</v>
      </c>
      <c r="M28" s="21" t="n">
        <v>-30750.447828042</v>
      </c>
      <c r="N28" s="21" t="n">
        <v>48977.3116867731</v>
      </c>
      <c r="O28" s="21" t="n">
        <v>104846.56387425</v>
      </c>
      <c r="P28" s="19" t="n">
        <v>-221970.980827313</v>
      </c>
      <c r="Q28" s="21" t="n">
        <v>-860403.454565067</v>
      </c>
      <c r="R28" s="22" t="n">
        <v>-722653.283958679</v>
      </c>
      <c r="S28" s="53" t="n">
        <v>-722653.283958679</v>
      </c>
    </row>
    <row r="29" customFormat="false" ht="11.25" hidden="false" customHeight="false" outlineLevel="0" collapsed="false">
      <c r="A29" s="52" t="s">
        <v>15</v>
      </c>
      <c r="C29" s="17"/>
      <c r="D29" s="18" t="n">
        <v>340185.592784903</v>
      </c>
      <c r="E29" s="20" t="n">
        <v>0</v>
      </c>
      <c r="F29" s="21" t="n">
        <v>0</v>
      </c>
      <c r="G29" s="21" t="n">
        <v>0</v>
      </c>
      <c r="H29" s="21" t="n">
        <v>0</v>
      </c>
      <c r="I29" s="19" t="n">
        <v>0</v>
      </c>
      <c r="J29" s="20" t="n">
        <v>0</v>
      </c>
      <c r="K29" s="21" t="n">
        <v>0</v>
      </c>
      <c r="L29" s="21" t="n">
        <v>0</v>
      </c>
      <c r="M29" s="21" t="n">
        <v>0</v>
      </c>
      <c r="N29" s="21" t="n">
        <v>0</v>
      </c>
      <c r="O29" s="21" t="n">
        <v>0</v>
      </c>
      <c r="P29" s="19" t="n">
        <v>0</v>
      </c>
      <c r="Q29" s="21" t="n">
        <v>91436.7196748392</v>
      </c>
      <c r="R29" s="22" t="n">
        <v>248748.873110064</v>
      </c>
      <c r="S29" s="53" t="n">
        <v>248748.873110064</v>
      </c>
    </row>
    <row r="30" customFormat="false" ht="11.25" hidden="false" customHeight="false" outlineLevel="0" collapsed="false">
      <c r="A30" s="52" t="s">
        <v>16</v>
      </c>
      <c r="C30" s="17"/>
      <c r="D30" s="18" t="n">
        <v>-3365607.652025</v>
      </c>
      <c r="E30" s="20" t="n">
        <v>0</v>
      </c>
      <c r="F30" s="21" t="n">
        <v>174.062591833289</v>
      </c>
      <c r="G30" s="21" t="n">
        <v>-108846.701412072</v>
      </c>
      <c r="H30" s="21" t="n">
        <v>-52038.1719684643</v>
      </c>
      <c r="I30" s="19" t="n">
        <v>-160710.810788703</v>
      </c>
      <c r="J30" s="20" t="n">
        <v>9444.02808655618</v>
      </c>
      <c r="K30" s="21" t="n">
        <v>13759.561323328</v>
      </c>
      <c r="L30" s="21" t="n">
        <v>15254.1772669593</v>
      </c>
      <c r="M30" s="21" t="n">
        <v>-261317.273514738</v>
      </c>
      <c r="N30" s="21" t="n">
        <v>-528607.006079054</v>
      </c>
      <c r="O30" s="21" t="n">
        <v>-64812.7930615841</v>
      </c>
      <c r="P30" s="19" t="n">
        <v>-816279.305978533</v>
      </c>
      <c r="Q30" s="21" t="n">
        <v>-767424.522130184</v>
      </c>
      <c r="R30" s="22" t="n">
        <v>-1621193.01312758</v>
      </c>
      <c r="S30" s="53" t="n">
        <v>-1621193.01312758</v>
      </c>
    </row>
    <row r="31" customFormat="false" ht="11.25" hidden="false" customHeight="false" outlineLevel="0" collapsed="false">
      <c r="A31" s="52" t="s">
        <v>17</v>
      </c>
      <c r="C31" s="17"/>
      <c r="D31" s="18" t="n">
        <v>3383401.61096385</v>
      </c>
      <c r="E31" s="20" t="n">
        <v>0</v>
      </c>
      <c r="F31" s="21" t="n">
        <v>-3114.11035612542</v>
      </c>
      <c r="G31" s="21" t="n">
        <v>6272.7384672478</v>
      </c>
      <c r="H31" s="21" t="n">
        <v>31356.428547315</v>
      </c>
      <c r="I31" s="19" t="n">
        <v>34515.0566584374</v>
      </c>
      <c r="J31" s="20" t="n">
        <v>66922.7806490865</v>
      </c>
      <c r="K31" s="21" t="n">
        <v>90475.0341160052</v>
      </c>
      <c r="L31" s="21" t="n">
        <v>104702.385963036</v>
      </c>
      <c r="M31" s="21" t="n">
        <v>-230810.32255982</v>
      </c>
      <c r="N31" s="21" t="n">
        <v>-205354.375058823</v>
      </c>
      <c r="O31" s="21" t="n">
        <v>-104763.937738688</v>
      </c>
      <c r="P31" s="19" t="n">
        <v>-278828.434629204</v>
      </c>
      <c r="Q31" s="21" t="n">
        <v>-269199.075382779</v>
      </c>
      <c r="R31" s="22" t="n">
        <v>3896914.0643174</v>
      </c>
      <c r="S31" s="53" t="n">
        <v>3896914.0643174</v>
      </c>
    </row>
    <row r="32" customFormat="false" ht="12" hidden="false" customHeight="false" outlineLevel="0" collapsed="false">
      <c r="A32" s="54" t="s">
        <v>18</v>
      </c>
      <c r="B32" s="55"/>
      <c r="C32" s="39"/>
      <c r="D32" s="44" t="n">
        <v>-5376.67123895958</v>
      </c>
      <c r="E32" s="21" t="n">
        <v>0</v>
      </c>
      <c r="F32" s="21" t="n">
        <v>0</v>
      </c>
      <c r="G32" s="21" t="n">
        <v>-5376.67123895958</v>
      </c>
      <c r="H32" s="21" t="n">
        <v>0</v>
      </c>
      <c r="I32" s="19" t="n">
        <v>-5376.67123895958</v>
      </c>
      <c r="J32" s="20" t="n">
        <v>0</v>
      </c>
      <c r="K32" s="21" t="n">
        <v>0</v>
      </c>
      <c r="L32" s="21" t="n">
        <v>0</v>
      </c>
      <c r="M32" s="21" t="n">
        <v>0</v>
      </c>
      <c r="N32" s="21" t="n">
        <v>0</v>
      </c>
      <c r="O32" s="21" t="n">
        <v>0</v>
      </c>
      <c r="P32" s="19" t="n">
        <v>0</v>
      </c>
      <c r="Q32" s="21" t="n">
        <v>0</v>
      </c>
      <c r="R32" s="22" t="n">
        <v>0</v>
      </c>
      <c r="S32" s="56" t="n">
        <v>0</v>
      </c>
    </row>
    <row r="33" customFormat="false" ht="15.75" hidden="false" customHeight="true" outlineLevel="0" collapsed="false">
      <c r="A33" s="57" t="s">
        <v>19</v>
      </c>
      <c r="B33" s="58"/>
      <c r="C33" s="25"/>
      <c r="D33" s="26" t="n">
        <v>-5501789.56497052</v>
      </c>
      <c r="E33" s="59" t="n">
        <v>0</v>
      </c>
      <c r="F33" s="27" t="n">
        <v>-3098.50255495638</v>
      </c>
      <c r="G33" s="27" t="n">
        <v>-53607.1162974314</v>
      </c>
      <c r="H33" s="27" t="n">
        <v>-112960.677029188</v>
      </c>
      <c r="I33" s="26" t="n">
        <v>-169666.295881576</v>
      </c>
      <c r="J33" s="28" t="n">
        <v>-125353.366013946</v>
      </c>
      <c r="K33" s="27" t="n">
        <v>-87431.0375871208</v>
      </c>
      <c r="L33" s="27" t="n">
        <v>-98029.5368905894</v>
      </c>
      <c r="M33" s="27" t="n">
        <v>-555923.231979855</v>
      </c>
      <c r="N33" s="27" t="n">
        <v>-785018.583922276</v>
      </c>
      <c r="O33" s="27" t="n">
        <v>-351554.305890233</v>
      </c>
      <c r="P33" s="26" t="n">
        <v>-2003310.06228402</v>
      </c>
      <c r="Q33" s="27" t="n">
        <v>-1676029.02496516</v>
      </c>
      <c r="R33" s="29" t="n">
        <v>-1652784.18183977</v>
      </c>
      <c r="S33" s="60" t="n">
        <v>-1652784.18183977</v>
      </c>
    </row>
    <row r="37" customFormat="false" ht="15.75" hidden="false" customHeight="false" outlineLevel="0" collapsed="false">
      <c r="A37" s="46" t="s">
        <v>29</v>
      </c>
    </row>
    <row r="38" customFormat="false" ht="12" hidden="false" customHeight="false" outlineLevel="0" collapsed="false">
      <c r="D38" s="7" t="s">
        <v>30</v>
      </c>
      <c r="E38" s="47" t="n">
        <v>37135</v>
      </c>
      <c r="F38" s="47" t="n">
        <v>37165</v>
      </c>
      <c r="G38" s="47" t="n">
        <v>37196</v>
      </c>
      <c r="H38" s="47" t="n">
        <v>37226</v>
      </c>
      <c r="I38" s="47" t="s">
        <v>5</v>
      </c>
      <c r="J38" s="47" t="n">
        <v>37257</v>
      </c>
      <c r="K38" s="47" t="n">
        <v>37288</v>
      </c>
      <c r="L38" s="47" t="n">
        <v>37316</v>
      </c>
      <c r="M38" s="47" t="s">
        <v>6</v>
      </c>
      <c r="N38" s="47" t="s">
        <v>7</v>
      </c>
      <c r="O38" s="47" t="s">
        <v>8</v>
      </c>
      <c r="P38" s="47" t="s">
        <v>26</v>
      </c>
      <c r="Q38" s="47" t="s">
        <v>27</v>
      </c>
      <c r="R38" s="47" t="s">
        <v>28</v>
      </c>
    </row>
    <row r="39" customFormat="false" ht="15" hidden="false" customHeight="true" outlineLevel="0" collapsed="false">
      <c r="A39" s="61" t="s">
        <v>12</v>
      </c>
      <c r="B39" s="49"/>
      <c r="C39" s="49"/>
      <c r="D39" s="62" t="n">
        <v>-972936.284315113</v>
      </c>
      <c r="E39" s="63" t="n">
        <v>0</v>
      </c>
      <c r="F39" s="63" t="n">
        <v>8491.84230016693</v>
      </c>
      <c r="G39" s="63" t="n">
        <v>182714.879330572</v>
      </c>
      <c r="H39" s="63" t="n">
        <v>-123570.802064277</v>
      </c>
      <c r="I39" s="64" t="n">
        <v>67635.9195664615</v>
      </c>
      <c r="J39" s="63" t="n">
        <v>-216803.97821998</v>
      </c>
      <c r="K39" s="63" t="n">
        <v>-317370.883261312</v>
      </c>
      <c r="L39" s="63" t="n">
        <v>-219964.316406464</v>
      </c>
      <c r="M39" s="63" t="n">
        <v>-176813.945037953</v>
      </c>
      <c r="N39" s="63" t="n">
        <v>-758643.830377976</v>
      </c>
      <c r="O39" s="63" t="n">
        <v>-933561.045422861</v>
      </c>
      <c r="P39" s="64" t="n">
        <v>-2650916.26425341</v>
      </c>
      <c r="Q39" s="63" t="n">
        <v>607297.044153786</v>
      </c>
      <c r="R39" s="65" t="n">
        <v>1003047.01621805</v>
      </c>
    </row>
    <row r="40" customFormat="false" ht="11.25" hidden="false" customHeight="false" outlineLevel="0" collapsed="false">
      <c r="A40" s="66" t="s">
        <v>13</v>
      </c>
      <c r="B40" s="67"/>
      <c r="C40" s="67"/>
      <c r="D40" s="68" t="n">
        <v>-3706605.28800167</v>
      </c>
      <c r="E40" s="69" t="n">
        <v>0</v>
      </c>
      <c r="F40" s="69" t="n">
        <v>-763.533188077021</v>
      </c>
      <c r="G40" s="69" t="n">
        <v>4160.54245802578</v>
      </c>
      <c r="H40" s="69" t="n">
        <v>-55076.1790591197</v>
      </c>
      <c r="I40" s="70" t="n">
        <v>-51679.169789171</v>
      </c>
      <c r="J40" s="69" t="n">
        <v>55646.4637293037</v>
      </c>
      <c r="K40" s="69" t="n">
        <v>49164.4678275663</v>
      </c>
      <c r="L40" s="69" t="n">
        <v>100106.415350702</v>
      </c>
      <c r="M40" s="69" t="n">
        <v>281004.32843441</v>
      </c>
      <c r="N40" s="69" t="n">
        <v>6560.94632598592</v>
      </c>
      <c r="O40" s="69" t="n">
        <v>230748.040674222</v>
      </c>
      <c r="P40" s="70" t="n">
        <v>680077.420245848</v>
      </c>
      <c r="Q40" s="69" t="n">
        <v>-245244.983995267</v>
      </c>
      <c r="R40" s="71" t="n">
        <v>-4089758.55446308</v>
      </c>
    </row>
    <row r="41" customFormat="false" ht="11.25" hidden="false" customHeight="false" outlineLevel="0" collapsed="false">
      <c r="A41" s="66" t="s">
        <v>14</v>
      </c>
      <c r="B41" s="67"/>
      <c r="C41" s="67"/>
      <c r="D41" s="68" t="n">
        <v>-2905812.11080838</v>
      </c>
      <c r="E41" s="69" t="n">
        <v>0</v>
      </c>
      <c r="F41" s="69" t="n">
        <v>4250.42381901531</v>
      </c>
      <c r="G41" s="69" t="n">
        <v>102332.670969829</v>
      </c>
      <c r="H41" s="69" t="n">
        <v>-28397.1384314876</v>
      </c>
      <c r="I41" s="70" t="n">
        <v>78185.9563573563</v>
      </c>
      <c r="J41" s="69" t="n">
        <v>-130432.62362545</v>
      </c>
      <c r="K41" s="69" t="n">
        <v>-110858.091352846</v>
      </c>
      <c r="L41" s="69" t="n">
        <v>-28935.6368140222</v>
      </c>
      <c r="M41" s="69" t="n">
        <v>227154.090902575</v>
      </c>
      <c r="N41" s="69" t="n">
        <v>338949.790853794</v>
      </c>
      <c r="O41" s="69" t="n">
        <v>391048.010618651</v>
      </c>
      <c r="P41" s="70" t="n">
        <v>592814.780764679</v>
      </c>
      <c r="Q41" s="69" t="n">
        <v>-786531.948961712</v>
      </c>
      <c r="R41" s="71" t="n">
        <v>-2790280.89896871</v>
      </c>
    </row>
    <row r="42" customFormat="false" ht="11.25" hidden="false" customHeight="false" outlineLevel="0" collapsed="false">
      <c r="A42" s="66" t="s">
        <v>15</v>
      </c>
      <c r="B42" s="67"/>
      <c r="C42" s="67"/>
      <c r="D42" s="68" t="n">
        <v>773890.152926132</v>
      </c>
      <c r="E42" s="69" t="n">
        <v>0</v>
      </c>
      <c r="F42" s="69" t="n">
        <v>0</v>
      </c>
      <c r="G42" s="69" t="n">
        <v>0</v>
      </c>
      <c r="H42" s="69" t="n">
        <v>0</v>
      </c>
      <c r="I42" s="70" t="n">
        <v>0</v>
      </c>
      <c r="J42" s="69" t="n">
        <v>0</v>
      </c>
      <c r="K42" s="69" t="n">
        <v>0</v>
      </c>
      <c r="L42" s="69" t="n">
        <v>0</v>
      </c>
      <c r="M42" s="69" t="n">
        <v>0</v>
      </c>
      <c r="N42" s="69" t="n">
        <v>0</v>
      </c>
      <c r="O42" s="69" t="n">
        <v>0</v>
      </c>
      <c r="P42" s="70" t="n">
        <v>0</v>
      </c>
      <c r="Q42" s="69" t="n">
        <v>208176.36808018</v>
      </c>
      <c r="R42" s="71" t="n">
        <v>565713.784845952</v>
      </c>
    </row>
    <row r="43" customFormat="false" ht="11.25" hidden="false" customHeight="false" outlineLevel="0" collapsed="false">
      <c r="A43" s="66" t="s">
        <v>16</v>
      </c>
      <c r="B43" s="67"/>
      <c r="C43" s="67"/>
      <c r="D43" s="68" t="n">
        <v>-11023107.9546933</v>
      </c>
      <c r="E43" s="69" t="n">
        <v>0</v>
      </c>
      <c r="F43" s="69" t="n">
        <v>-4369.82569335229</v>
      </c>
      <c r="G43" s="69" t="n">
        <v>-226632.957250959</v>
      </c>
      <c r="H43" s="69" t="n">
        <v>-81375.1011788682</v>
      </c>
      <c r="I43" s="70" t="n">
        <v>-312377.88412318</v>
      </c>
      <c r="J43" s="69" t="n">
        <v>-97570.004166495</v>
      </c>
      <c r="K43" s="69" t="n">
        <v>-98298.3022780388</v>
      </c>
      <c r="L43" s="69" t="n">
        <v>60782.0990243184</v>
      </c>
      <c r="M43" s="69" t="n">
        <v>-109404.224996215</v>
      </c>
      <c r="N43" s="69" t="n">
        <v>-922272.847512395</v>
      </c>
      <c r="O43" s="69" t="n">
        <v>13740.7327546485</v>
      </c>
      <c r="P43" s="70" t="n">
        <v>-1312601.08879745</v>
      </c>
      <c r="Q43" s="69" t="n">
        <v>-1757722.27704288</v>
      </c>
      <c r="R43" s="71" t="n">
        <v>-7640406.70472979</v>
      </c>
    </row>
    <row r="44" customFormat="false" ht="11.25" hidden="false" customHeight="false" outlineLevel="0" collapsed="false">
      <c r="A44" s="66" t="s">
        <v>17</v>
      </c>
      <c r="B44" s="67"/>
      <c r="C44" s="67"/>
      <c r="D44" s="68" t="n">
        <v>4169677.88743624</v>
      </c>
      <c r="E44" s="69" t="n">
        <v>0</v>
      </c>
      <c r="F44" s="69" t="n">
        <v>-3611.00089571144</v>
      </c>
      <c r="G44" s="69" t="n">
        <v>-167600.065927604</v>
      </c>
      <c r="H44" s="69" t="n">
        <v>59292.0764629873</v>
      </c>
      <c r="I44" s="70" t="n">
        <v>-111918.990360329</v>
      </c>
      <c r="J44" s="69" t="n">
        <v>140965.999497579</v>
      </c>
      <c r="K44" s="69" t="n">
        <v>152299.443199275</v>
      </c>
      <c r="L44" s="69" t="n">
        <v>-325401.380467175</v>
      </c>
      <c r="M44" s="69" t="n">
        <v>-1527746.83808321</v>
      </c>
      <c r="N44" s="69" t="n">
        <v>-1135198.68871682</v>
      </c>
      <c r="O44" s="69" t="n">
        <v>-633578.918061692</v>
      </c>
      <c r="P44" s="70" t="n">
        <v>-2944721.32460676</v>
      </c>
      <c r="Q44" s="69" t="n">
        <v>-1797051.35318419</v>
      </c>
      <c r="R44" s="71" t="n">
        <v>9023369.55558752</v>
      </c>
    </row>
    <row r="45" customFormat="false" ht="12" hidden="false" customHeight="false" outlineLevel="0" collapsed="false">
      <c r="A45" s="66" t="s">
        <v>18</v>
      </c>
      <c r="B45" s="67"/>
      <c r="C45" s="67"/>
      <c r="D45" s="68" t="n">
        <v>-159071.472456839</v>
      </c>
      <c r="E45" s="69" t="n">
        <v>0</v>
      </c>
      <c r="F45" s="69" t="n">
        <v>-1167.84589413678</v>
      </c>
      <c r="G45" s="69" t="n">
        <v>-7533.45286927947</v>
      </c>
      <c r="H45" s="69" t="n">
        <v>-4501.56591717374</v>
      </c>
      <c r="I45" s="70" t="n">
        <v>-13202.86468059</v>
      </c>
      <c r="J45" s="69" t="n">
        <v>-3559.47915670789</v>
      </c>
      <c r="K45" s="69" t="n">
        <v>-3720.20954165305</v>
      </c>
      <c r="L45" s="69" t="n">
        <v>-3206.67129967741</v>
      </c>
      <c r="M45" s="69" t="n">
        <v>-16972.676389565</v>
      </c>
      <c r="N45" s="69" t="n">
        <v>-27966.7903228466</v>
      </c>
      <c r="O45" s="69" t="n">
        <v>-17093.9847224678</v>
      </c>
      <c r="P45" s="70" t="n">
        <v>-73961.7121819666</v>
      </c>
      <c r="Q45" s="69" t="n">
        <v>-71906.8955942822</v>
      </c>
      <c r="R45" s="71" t="n">
        <v>0</v>
      </c>
    </row>
    <row r="46" customFormat="false" ht="13.5" hidden="false" customHeight="true" outlineLevel="0" collapsed="false">
      <c r="A46" s="72" t="s">
        <v>19</v>
      </c>
      <c r="B46" s="58"/>
      <c r="C46" s="58"/>
      <c r="D46" s="73" t="n">
        <v>-13823965.0699129</v>
      </c>
      <c r="E46" s="74" t="n">
        <v>0</v>
      </c>
      <c r="F46" s="75" t="n">
        <v>2830.06044790472</v>
      </c>
      <c r="G46" s="75" t="n">
        <v>-112558.383289417</v>
      </c>
      <c r="H46" s="75" t="n">
        <v>-233628.710187939</v>
      </c>
      <c r="I46" s="76" t="n">
        <v>-343357.033029452</v>
      </c>
      <c r="J46" s="75" t="n">
        <v>-251753.621941751</v>
      </c>
      <c r="K46" s="75" t="n">
        <v>-328783.575407008</v>
      </c>
      <c r="L46" s="75" t="n">
        <v>-416619.490612318</v>
      </c>
      <c r="M46" s="75" t="n">
        <v>-1322779.26516996</v>
      </c>
      <c r="N46" s="75" t="n">
        <v>-2498571.41975026</v>
      </c>
      <c r="O46" s="75" t="n">
        <v>-948697.164159499</v>
      </c>
      <c r="P46" s="76" t="n">
        <v>-5709308.18882906</v>
      </c>
      <c r="Q46" s="75" t="n">
        <v>-3842984.04654436</v>
      </c>
      <c r="R46" s="77" t="n">
        <v>-3928315.80151006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4" activeCellId="0" sqref="F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14.99"/>
    <col collapsed="false" customWidth="false" hidden="false" outlineLevel="0" max="5" min="3" style="1" width="9.13"/>
    <col collapsed="false" customWidth="true" hidden="false" outlineLevel="0" max="6" min="6" style="1" width="10.99"/>
    <col collapsed="false" customWidth="false" hidden="false" outlineLevel="0" max="12" min="7" style="1" width="9.13"/>
    <col collapsed="false" customWidth="true" hidden="false" outlineLevel="0" max="14" min="13" style="1" width="11.99"/>
    <col collapsed="false" customWidth="true" hidden="false" outlineLevel="0" max="15" min="15" style="1" width="12.99"/>
    <col collapsed="false" customWidth="false" hidden="false" outlineLevel="0" max="257" min="16" style="1" width="9.13"/>
  </cols>
  <sheetData>
    <row r="1" customFormat="false" ht="11.2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31</v>
      </c>
    </row>
    <row r="4" customFormat="false" ht="12.75" hidden="false" customHeight="false" outlineLevel="0" collapsed="false">
      <c r="A4" s="78" t="n">
        <f aca="false">+'[1]West Power Position'!A6</f>
        <v>37193</v>
      </c>
    </row>
    <row r="5" customFormat="false" ht="11.25" hidden="false" customHeight="false" outlineLevel="0" collapsed="false">
      <c r="A5" s="79"/>
    </row>
    <row r="6" customFormat="false" ht="15.75" hidden="false" customHeight="false" outlineLevel="0" collapsed="false">
      <c r="A6" s="2" t="s">
        <v>32</v>
      </c>
      <c r="B6" s="80" t="str">
        <f aca="false">+'[1]West Power Position'!C8</f>
        <v>Total Peak</v>
      </c>
      <c r="C6" s="7" t="n">
        <f aca="false">+'[1]West Power Position'!H8</f>
        <v>37165</v>
      </c>
      <c r="D6" s="7" t="n">
        <f aca="false">+'[1]West Power Position'!I8</f>
        <v>37196</v>
      </c>
      <c r="E6" s="7" t="n">
        <f aca="false">+'[1]West Power Position'!J8</f>
        <v>37226</v>
      </c>
      <c r="F6" s="80" t="str">
        <f aca="false">+'[1]West Power Position'!K8</f>
        <v>2001 Total</v>
      </c>
      <c r="G6" s="7" t="n">
        <f aca="false">+'[1]West Power Position'!L8</f>
        <v>37257</v>
      </c>
      <c r="H6" s="7" t="n">
        <f aca="false">+'[1]West Power Position'!M8</f>
        <v>37288</v>
      </c>
      <c r="I6" s="7" t="n">
        <f aca="false">+'[1]West Power Position'!N8</f>
        <v>37316</v>
      </c>
      <c r="J6" s="80" t="str">
        <f aca="false">+'[1]West Power Position'!O8</f>
        <v>Q2-02</v>
      </c>
      <c r="K6" s="80" t="str">
        <f aca="false">+'[1]West Power Position'!P8</f>
        <v>Q3-02</v>
      </c>
      <c r="L6" s="80" t="str">
        <f aca="false">+'[1]West Power Position'!Q8</f>
        <v>Q4-02</v>
      </c>
      <c r="M6" s="80" t="str">
        <f aca="false">+'[1]West Power Position'!R8</f>
        <v>Total 2002</v>
      </c>
      <c r="N6" s="80" t="str">
        <f aca="false">+'[1]West Power Position'!S8</f>
        <v> Total 2003</v>
      </c>
      <c r="O6" s="80" t="str">
        <f aca="false">+'[1]West Power Position'!T8</f>
        <v>&gt;2004</v>
      </c>
    </row>
    <row r="7" customFormat="false" ht="15" hidden="false" customHeight="true" outlineLevel="0" collapsed="false">
      <c r="A7" s="48" t="str">
        <f aca="false">+'[1]West Power Position'!A9</f>
        <v>Mid Columbia</v>
      </c>
      <c r="B7" s="81" t="n">
        <f aca="false">+'[1]West Power Position'!C9-'[1]West Power Position'!C109</f>
        <v>-22330.336133834</v>
      </c>
      <c r="C7" s="11" t="n">
        <f aca="false">+'[1]West Power Position'!H9-'[1]West Power Position'!H109</f>
        <v>-11562.6379538912</v>
      </c>
      <c r="D7" s="11" t="n">
        <f aca="false">+'[1]West Power Position'!I9-'[1]West Power Position'!I109</f>
        <v>-104473.78113219</v>
      </c>
      <c r="E7" s="11" t="n">
        <f aca="false">+'[1]West Power Position'!J9-'[1]West Power Position'!J109</f>
        <v>-15654.7053215476</v>
      </c>
      <c r="F7" s="13" t="n">
        <f aca="false">+'[1]West Power Position'!K9-'[1]West Power Position'!K109</f>
        <v>-131691.124407629</v>
      </c>
      <c r="G7" s="11" t="n">
        <f aca="false">+'[1]West Power Position'!L9-'[1]West Power Position'!L109</f>
        <v>17843.0048224061</v>
      </c>
      <c r="H7" s="11" t="n">
        <f aca="false">+'[1]West Power Position'!M9-'[1]West Power Position'!M109</f>
        <v>19259.1494607297</v>
      </c>
      <c r="I7" s="11" t="n">
        <f aca="false">+'[1]West Power Position'!N9-'[1]West Power Position'!N109</f>
        <v>-853.530671711102</v>
      </c>
      <c r="J7" s="11" t="n">
        <f aca="false">+'[1]West Power Position'!O9-'[1]West Power Position'!O109</f>
        <v>-2543.25682822297</v>
      </c>
      <c r="K7" s="11" t="n">
        <f aca="false">+'[1]West Power Position'!P9-'[1]West Power Position'!P109</f>
        <v>-3802.11846453574</v>
      </c>
      <c r="L7" s="11" t="n">
        <f aca="false">+'[1]West Power Position'!Q9-'[1]West Power Position'!Q109</f>
        <v>26064.767597331</v>
      </c>
      <c r="M7" s="82" t="n">
        <f aca="false">+'[1]West Power Position'!R9-'[1]West Power Position'!R109</f>
        <v>127807.871852753</v>
      </c>
      <c r="N7" s="82" t="n">
        <f aca="false">+'[1]West Power Position'!S9-'[1]West Power Position'!S109</f>
        <v>2884.27635869861</v>
      </c>
      <c r="O7" s="83" t="n">
        <f aca="false">+'[1]West Power Position'!T9-'[1]West Power Position'!T109</f>
        <v>-21331.3599376575</v>
      </c>
    </row>
    <row r="8" customFormat="false" ht="11.25" hidden="false" customHeight="false" outlineLevel="0" collapsed="false">
      <c r="A8" s="52" t="str">
        <f aca="false">+'[1]West Power Position'!A10</f>
        <v>COB</v>
      </c>
      <c r="B8" s="84" t="n">
        <f aca="false">+'[1]West Power Position'!C10-'[1]West Power Position'!C110</f>
        <v>9154.87301532435</v>
      </c>
      <c r="C8" s="17" t="n">
        <f aca="false">+'[1]West Power Position'!H10-'[1]West Power Position'!H110</f>
        <v>3686.11388818811</v>
      </c>
      <c r="D8" s="17" t="n">
        <f aca="false">+'[1]West Power Position'!I10-'[1]West Power Position'!I110</f>
        <v>10683.2717986603</v>
      </c>
      <c r="E8" s="17" t="n">
        <f aca="false">+'[1]West Power Position'!J10-'[1]West Power Position'!J110</f>
        <v>-598.068005798428</v>
      </c>
      <c r="F8" s="19" t="n">
        <f aca="false">+'[1]West Power Position'!K10-'[1]West Power Position'!K110</f>
        <v>13771.3176810499</v>
      </c>
      <c r="G8" s="17" t="n">
        <f aca="false">+'[1]West Power Position'!L10-'[1]West Power Position'!L110</f>
        <v>-0.300539170797492</v>
      </c>
      <c r="H8" s="17" t="n">
        <f aca="false">+'[1]West Power Position'!M10-'[1]West Power Position'!M110</f>
        <v>-0.386665446185361</v>
      </c>
      <c r="I8" s="17" t="n">
        <f aca="false">+'[1]West Power Position'!N10-'[1]West Power Position'!N110</f>
        <v>16.2169037215936</v>
      </c>
      <c r="J8" s="17" t="n">
        <f aca="false">+'[1]West Power Position'!O10-'[1]West Power Position'!O110</f>
        <v>47.2806910599757</v>
      </c>
      <c r="K8" s="17" t="n">
        <f aca="false">+'[1]West Power Position'!P10-'[1]West Power Position'!P110</f>
        <v>-95.8425113864359</v>
      </c>
      <c r="L8" s="17" t="n">
        <f aca="false">+'[1]West Power Position'!Q10-'[1]West Power Position'!Q110</f>
        <v>51.1933544893691</v>
      </c>
      <c r="M8" s="85" t="n">
        <f aca="false">+'[1]West Power Position'!R10-'[1]West Power Position'!R110</f>
        <v>1.67198993027341</v>
      </c>
      <c r="N8" s="85" t="n">
        <f aca="false">+'[1]West Power Position'!S10-'[1]West Power Position'!S110</f>
        <v>-1006.04043579719</v>
      </c>
      <c r="O8" s="86" t="n">
        <f aca="false">+'[1]West Power Position'!T10-'[1]West Power Position'!T110</f>
        <v>-3612.07621985453</v>
      </c>
    </row>
    <row r="9" customFormat="false" ht="11.25" hidden="false" customHeight="false" outlineLevel="0" collapsed="false">
      <c r="A9" s="52" t="str">
        <f aca="false">+'[1]West Power Position'!A11</f>
        <v>NP15</v>
      </c>
      <c r="B9" s="84" t="n">
        <f aca="false">+'[1]West Power Position'!C11-'[1]West Power Position'!C111</f>
        <v>-60357.2089127079</v>
      </c>
      <c r="C9" s="17" t="n">
        <f aca="false">+'[1]West Power Position'!H11-'[1]West Power Position'!H111</f>
        <v>-5750.15596787575</v>
      </c>
      <c r="D9" s="17" t="n">
        <f aca="false">+'[1]West Power Position'!I11-'[1]West Power Position'!I111</f>
        <v>39912.3836957357</v>
      </c>
      <c r="E9" s="17" t="n">
        <f aca="false">+'[1]West Power Position'!J11-'[1]West Power Position'!J111</f>
        <v>50862.2775752693</v>
      </c>
      <c r="F9" s="19" t="n">
        <f aca="false">+'[1]West Power Position'!K11-'[1]West Power Position'!K111</f>
        <v>85024.5053031293</v>
      </c>
      <c r="G9" s="17" t="n">
        <f aca="false">+'[1]West Power Position'!L11-'[1]West Power Position'!L111</f>
        <v>-1.8471964898672</v>
      </c>
      <c r="H9" s="17" t="n">
        <f aca="false">+'[1]West Power Position'!M11-'[1]West Power Position'!M111</f>
        <v>-2.73448052271851</v>
      </c>
      <c r="I9" s="17" t="n">
        <f aca="false">+'[1]West Power Position'!N11-'[1]West Power Position'!N111</f>
        <v>-10234.3306104337</v>
      </c>
      <c r="J9" s="17" t="n">
        <f aca="false">+'[1]West Power Position'!O11-'[1]West Power Position'!O111</f>
        <v>-30240.4731928327</v>
      </c>
      <c r="K9" s="17" t="n">
        <f aca="false">+'[1]West Power Position'!P11-'[1]West Power Position'!P111</f>
        <v>-180790.073692558</v>
      </c>
      <c r="L9" s="17" t="n">
        <f aca="false">+'[1]West Power Position'!Q11-'[1]West Power Position'!Q111</f>
        <v>236.097795627604</v>
      </c>
      <c r="M9" s="85" t="n">
        <f aca="false">+'[1]West Power Position'!R11-'[1]West Power Position'!R111</f>
        <v>-200476.17791952</v>
      </c>
      <c r="N9" s="85" t="n">
        <f aca="false">+'[1]West Power Position'!S11-'[1]West Power Position'!S111</f>
        <v>58761.3881665639</v>
      </c>
      <c r="O9" s="86" t="n">
        <f aca="false">+'[1]West Power Position'!T11-'[1]West Power Position'!T111</f>
        <v>-3666.92446287698</v>
      </c>
    </row>
    <row r="10" customFormat="false" ht="11.25" hidden="false" customHeight="false" outlineLevel="0" collapsed="false">
      <c r="A10" s="52" t="str">
        <f aca="false">+'[1]West Power Position'!A12</f>
        <v>ZP26</v>
      </c>
      <c r="B10" s="84" t="n">
        <f aca="false">+'[1]West Power Position'!C12-'[1]West Power Position'!C112</f>
        <v>994.417264701275</v>
      </c>
      <c r="C10" s="17" t="n">
        <f aca="false">+'[1]West Power Position'!H12-'[1]West Power Position'!H112</f>
        <v>0</v>
      </c>
      <c r="D10" s="17" t="n">
        <f aca="false">+'[1]West Power Position'!I12-'[1]West Power Position'!I112</f>
        <v>0</v>
      </c>
      <c r="E10" s="17" t="n">
        <f aca="false">+'[1]West Power Position'!J12-'[1]West Power Position'!J112</f>
        <v>0</v>
      </c>
      <c r="F10" s="19" t="n">
        <f aca="false">+'[1]West Power Position'!K12-'[1]West Power Position'!K112</f>
        <v>0</v>
      </c>
      <c r="G10" s="17" t="n">
        <f aca="false">+'[1]West Power Position'!L12-'[1]West Power Position'!L112</f>
        <v>0</v>
      </c>
      <c r="H10" s="17" t="n">
        <f aca="false">+'[1]West Power Position'!M12-'[1]West Power Position'!M112</f>
        <v>0</v>
      </c>
      <c r="I10" s="17" t="n">
        <f aca="false">+'[1]West Power Position'!N12-'[1]West Power Position'!N112</f>
        <v>0</v>
      </c>
      <c r="J10" s="17" t="n">
        <f aca="false">+'[1]West Power Position'!O12-'[1]West Power Position'!O112</f>
        <v>0</v>
      </c>
      <c r="K10" s="17" t="n">
        <f aca="false">+'[1]West Power Position'!P12-'[1]West Power Position'!P112</f>
        <v>0</v>
      </c>
      <c r="L10" s="17" t="n">
        <f aca="false">+'[1]West Power Position'!Q12-'[1]West Power Position'!Q112</f>
        <v>0</v>
      </c>
      <c r="M10" s="85" t="n">
        <f aca="false">+'[1]West Power Position'!R12-'[1]West Power Position'!R112</f>
        <v>0</v>
      </c>
      <c r="N10" s="85" t="n">
        <f aca="false">+'[1]West Power Position'!S12-'[1]West Power Position'!S112</f>
        <v>159.009604884355</v>
      </c>
      <c r="O10" s="86" t="n">
        <f aca="false">+'[1]West Power Position'!T12-'[1]West Power Position'!T112</f>
        <v>835.407659816905</v>
      </c>
    </row>
    <row r="11" customFormat="false" ht="11.25" hidden="false" customHeight="false" outlineLevel="0" collapsed="false">
      <c r="A11" s="52" t="str">
        <f aca="false">+'[1]West Power Position'!A13</f>
        <v>SP15</v>
      </c>
      <c r="B11" s="84" t="n">
        <f aca="false">+'[1]West Power Position'!C13-'[1]West Power Position'!C113</f>
        <v>378282.401964049</v>
      </c>
      <c r="C11" s="17" t="n">
        <f aca="false">+'[1]West Power Position'!H13-'[1]West Power Position'!H113</f>
        <v>5037.95944275208</v>
      </c>
      <c r="D11" s="17" t="n">
        <f aca="false">+'[1]West Power Position'!I13-'[1]West Power Position'!I113</f>
        <v>-4574.95172395863</v>
      </c>
      <c r="E11" s="17" t="n">
        <f aca="false">+'[1]West Power Position'!J13-'[1]West Power Position'!J113</f>
        <v>19718.9549349681</v>
      </c>
      <c r="F11" s="19" t="n">
        <f aca="false">+'[1]West Power Position'!K13-'[1]West Power Position'!K113</f>
        <v>20181.9626537616</v>
      </c>
      <c r="G11" s="17" t="n">
        <f aca="false">+'[1]West Power Position'!L13-'[1]West Power Position'!L113</f>
        <v>47540.1873340411</v>
      </c>
      <c r="H11" s="17" t="n">
        <f aca="false">+'[1]West Power Position'!M13-'[1]West Power Position'!M113</f>
        <v>51401.8210572772</v>
      </c>
      <c r="I11" s="17" t="n">
        <f aca="false">+'[1]West Power Position'!N13-'[1]West Power Position'!N113</f>
        <v>-10251.472656101</v>
      </c>
      <c r="J11" s="17" t="n">
        <f aca="false">+'[1]West Power Position'!O13-'[1]West Power Position'!O113</f>
        <v>-30286.3991210792</v>
      </c>
      <c r="K11" s="17" t="n">
        <f aca="false">+'[1]West Power Position'!P13-'[1]West Power Position'!P113</f>
        <v>180728.574389434</v>
      </c>
      <c r="L11" s="17" t="n">
        <f aca="false">+'[1]West Power Position'!Q13-'[1]West Power Position'!Q113</f>
        <v>89881.7668651628</v>
      </c>
      <c r="M11" s="85" t="n">
        <f aca="false">+'[1]West Power Position'!R13-'[1]West Power Position'!R113</f>
        <v>380533.750364857</v>
      </c>
      <c r="N11" s="85" t="n">
        <f aca="false">+'[1]West Power Position'!S13-'[1]West Power Position'!S113</f>
        <v>-1260.14388955687</v>
      </c>
      <c r="O11" s="86" t="n">
        <f aca="false">+'[1]West Power Position'!T13-'[1]West Power Position'!T113</f>
        <v>-21173.1671650121</v>
      </c>
    </row>
    <row r="12" customFormat="false" ht="11.25" hidden="false" customHeight="false" outlineLevel="0" collapsed="false">
      <c r="A12" s="52" t="str">
        <f aca="false">+'[1]West Power Position'!A14</f>
        <v>Palo Verde</v>
      </c>
      <c r="B12" s="84" t="n">
        <f aca="false">+'[1]West Power Position'!C14-'[1]West Power Position'!C114</f>
        <v>-360833.037849068</v>
      </c>
      <c r="C12" s="17" t="n">
        <f aca="false">+'[1]West Power Position'!H14-'[1]West Power Position'!H114</f>
        <v>351.306357955148</v>
      </c>
      <c r="D12" s="17" t="n">
        <f aca="false">+'[1]West Power Position'!I14-'[1]West Power Position'!I114</f>
        <v>23113.8420929423</v>
      </c>
      <c r="E12" s="17" t="n">
        <f aca="false">+'[1]West Power Position'!J14-'[1]West Power Position'!J114</f>
        <v>-71192.2773521511</v>
      </c>
      <c r="F12" s="19" t="n">
        <f aca="false">+'[1]West Power Position'!K14-'[1]West Power Position'!K114</f>
        <v>-47727.1289012537</v>
      </c>
      <c r="G12" s="17" t="n">
        <f aca="false">+'[1]West Power Position'!L14-'[1]West Power Position'!L114</f>
        <v>-33062.4938670889</v>
      </c>
      <c r="H12" s="17" t="n">
        <f aca="false">+'[1]West Power Position'!M14-'[1]West Power Position'!M114</f>
        <v>-35752.6076158561</v>
      </c>
      <c r="I12" s="17" t="n">
        <f aca="false">+'[1]West Power Position'!N14-'[1]West Power Position'!N114</f>
        <v>-35860.230275294</v>
      </c>
      <c r="J12" s="17" t="n">
        <f aca="false">+'[1]West Power Position'!O14-'[1]West Power Position'!O114</f>
        <v>-106003.320798296</v>
      </c>
      <c r="K12" s="17" t="n">
        <f aca="false">+'[1]West Power Position'!P14-'[1]West Power Position'!P114</f>
        <v>-71685.6269999557</v>
      </c>
      <c r="L12" s="17" t="n">
        <f aca="false">+'[1]West Power Position'!Q14-'[1]West Power Position'!Q114</f>
        <v>-51511.2167666067</v>
      </c>
      <c r="M12" s="85" t="n">
        <f aca="false">+'[1]West Power Position'!R14-'[1]West Power Position'!R114</f>
        <v>-333926.506124152</v>
      </c>
      <c r="N12" s="85" t="n">
        <f aca="false">+'[1]West Power Position'!S14-'[1]West Power Position'!S114</f>
        <v>1058.10983552691</v>
      </c>
      <c r="O12" s="86" t="n">
        <f aca="false">+'[1]West Power Position'!T14-'[1]West Power Position'!T114</f>
        <v>19762.4873408079</v>
      </c>
    </row>
    <row r="13" customFormat="false" ht="12" hidden="false" customHeight="false" outlineLevel="0" collapsed="false">
      <c r="A13" s="52" t="str">
        <f aca="false">+'[1]West Power Position'!A15</f>
        <v>Rockies</v>
      </c>
      <c r="B13" s="84" t="n">
        <f aca="false">+'[1]West Power Position'!C15-'[1]West Power Position'!C115</f>
        <v>-525.960082561185</v>
      </c>
      <c r="C13" s="17" t="n">
        <f aca="false">+'[1]West Power Position'!H15-'[1]West Power Position'!H115</f>
        <v>709.389110282602</v>
      </c>
      <c r="D13" s="17" t="n">
        <f aca="false">+'[1]West Power Position'!I15-'[1]West Power Position'!I115</f>
        <v>548.067949758987</v>
      </c>
      <c r="E13" s="17" t="n">
        <f aca="false">+'[1]West Power Position'!J15-'[1]West Power Position'!J115</f>
        <v>-350.220444507861</v>
      </c>
      <c r="F13" s="19" t="n">
        <f aca="false">+'[1]West Power Position'!K15-'[1]West Power Position'!K115</f>
        <v>907.23661553373</v>
      </c>
      <c r="G13" s="17" t="n">
        <f aca="false">+'[1]West Power Position'!L15-'[1]West Power Position'!L115</f>
        <v>-286.12022729788</v>
      </c>
      <c r="H13" s="17" t="n">
        <f aca="false">+'[1]West Power Position'!M15-'[1]West Power Position'!M115</f>
        <v>-328.075974050409</v>
      </c>
      <c r="I13" s="17" t="n">
        <f aca="false">+'[1]West Power Position'!N15-'[1]West Power Position'!N115</f>
        <v>-543.3267043816</v>
      </c>
      <c r="J13" s="17" t="n">
        <f aca="false">+'[1]West Power Position'!O15-'[1]West Power Position'!O115</f>
        <v>-591.836041083701</v>
      </c>
      <c r="K13" s="17" t="n">
        <f aca="false">+'[1]West Power Position'!P15-'[1]West Power Position'!P115</f>
        <v>543.539046077505</v>
      </c>
      <c r="L13" s="17" t="n">
        <f aca="false">+'[1]West Power Position'!Q15-'[1]West Power Position'!Q115</f>
        <v>-142.307013995982</v>
      </c>
      <c r="M13" s="85" t="n">
        <f aca="false">+'[1]West Power Position'!R15-'[1]West Power Position'!R115</f>
        <v>-1279.62516197808</v>
      </c>
      <c r="N13" s="85" t="n">
        <f aca="false">+'[1]West Power Position'!S15-'[1]West Power Position'!S115</f>
        <v>-153.571536116884</v>
      </c>
      <c r="O13" s="86" t="n">
        <f aca="false">+'[1]West Power Position'!T15-'[1]West Power Position'!T115</f>
        <v>0</v>
      </c>
    </row>
    <row r="14" customFormat="false" ht="18" hidden="false" customHeight="true" outlineLevel="0" collapsed="false">
      <c r="A14" s="23" t="str">
        <f aca="false">+'[1]West Power Position'!A16</f>
        <v>Total West Desk Power Position - MWH</v>
      </c>
      <c r="B14" s="87" t="n">
        <f aca="false">+'[1]West Power Position'!C16-'[1]West Power Position'!C116</f>
        <v>-55614.8507340951</v>
      </c>
      <c r="C14" s="25" t="n">
        <f aca="false">+'[1]West Power Position'!H16-'[1]West Power Position'!H116</f>
        <v>-7528.025122589</v>
      </c>
      <c r="D14" s="25" t="n">
        <f aca="false">+'[1]West Power Position'!I16-'[1]West Power Position'!I116</f>
        <v>-34791.1673190515</v>
      </c>
      <c r="E14" s="25" t="n">
        <f aca="false">+'[1]West Power Position'!J16-'[1]West Power Position'!J116</f>
        <v>-17214.0386137676</v>
      </c>
      <c r="F14" s="88" t="n">
        <f aca="false">+'[1]West Power Position'!K16-'[1]West Power Position'!K116</f>
        <v>-59533.2310554081</v>
      </c>
      <c r="G14" s="25" t="n">
        <f aca="false">+'[1]West Power Position'!L16-'[1]West Power Position'!L116</f>
        <v>32032.4303263997</v>
      </c>
      <c r="H14" s="25" t="n">
        <f aca="false">+'[1]West Power Position'!M16-'[1]West Power Position'!M116</f>
        <v>34577.1657821315</v>
      </c>
      <c r="I14" s="25" t="n">
        <f aca="false">+'[1]West Power Position'!N16-'[1]West Power Position'!N116</f>
        <v>-57726.6740141998</v>
      </c>
      <c r="J14" s="25" t="n">
        <f aca="false">+'[1]West Power Position'!O16-'[1]West Power Position'!O116</f>
        <v>-169618.005290455</v>
      </c>
      <c r="K14" s="25" t="n">
        <f aca="false">+'[1]West Power Position'!P16-'[1]West Power Position'!P116</f>
        <v>-75101.5482329237</v>
      </c>
      <c r="L14" s="25" t="n">
        <f aca="false">+'[1]West Power Position'!Q16-'[1]West Power Position'!Q116</f>
        <v>64580.3018320083</v>
      </c>
      <c r="M14" s="89" t="n">
        <f aca="false">+'[1]West Power Position'!R16-'[1]West Power Position'!R116</f>
        <v>-27339.0149981105</v>
      </c>
      <c r="N14" s="89" t="n">
        <f aca="false">+'[1]West Power Position'!S16-'[1]West Power Position'!S116</f>
        <v>60443.0281042028</v>
      </c>
      <c r="O14" s="90" t="n">
        <f aca="false">+'[1]West Power Position'!T16-'[1]West Power Position'!T116</f>
        <v>-29185.6327847764</v>
      </c>
    </row>
    <row r="15" customFormat="false" ht="11.25" hidden="false" customHeight="false" outlineLevel="0" collapsed="false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customFormat="false" ht="15.75" hidden="false" customHeight="false" outlineLevel="0" collapsed="false">
      <c r="A16" s="2" t="s">
        <v>33</v>
      </c>
      <c r="B16" s="80" t="str">
        <f aca="false">+'[1]Power Off-Peak Positions'!C8</f>
        <v>Total Off-Peak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customFormat="false" ht="14.25" hidden="false" customHeight="true" outlineLevel="0" collapsed="false">
      <c r="A17" s="48" t="str">
        <f aca="false">+'[1]Power Off-Peak Positions'!A9</f>
        <v>Mid Columbia</v>
      </c>
      <c r="B17" s="81" t="n">
        <f aca="false">+'[1]Power Off-Peak Positions'!C9-'[1]Power Off-Peak Positions'!C109</f>
        <v>-15798.0459722481</v>
      </c>
      <c r="C17" s="11" t="n">
        <f aca="false">+'[1]Power Off-Peak Positions'!F9-'[1]Power Off-Peak Positions'!F109</f>
        <v>-2135.14504775411</v>
      </c>
      <c r="D17" s="11" t="n">
        <f aca="false">+'[1]Power Off-Peak Positions'!G9-'[1]Power Off-Peak Positions'!G109</f>
        <v>-5.46485720757119</v>
      </c>
      <c r="E17" s="11" t="n">
        <f aca="false">+'[1]Power Off-Peak Positions'!H9-'[1]Power Off-Peak Positions'!H109</f>
        <v>8556.98341037886</v>
      </c>
      <c r="F17" s="13" t="n">
        <f aca="false">+'[1]Power Off-Peak Positions'!I9-'[1]Power Off-Peak Positions'!I109</f>
        <v>6416.37350541718</v>
      </c>
      <c r="G17" s="11" t="n">
        <f aca="false">+'[1]Power Off-Peak Positions'!J9-'[1]Power Off-Peak Positions'!J109</f>
        <v>-133.540043957823</v>
      </c>
      <c r="H17" s="11" t="n">
        <f aca="false">+'[1]Power Off-Peak Positions'!K9-'[1]Power Off-Peak Positions'!K109</f>
        <v>-128.918823579384</v>
      </c>
      <c r="I17" s="11" t="n">
        <f aca="false">+'[1]Power Off-Peak Positions'!L9-'[1]Power Off-Peak Positions'!L109</f>
        <v>-153.833161806513</v>
      </c>
      <c r="J17" s="11" t="n">
        <f aca="false">+'[1]Power Off-Peak Positions'!M9-'[1]Power Off-Peak Positions'!M109</f>
        <v>-373.249222984043</v>
      </c>
      <c r="K17" s="11" t="n">
        <f aca="false">+'[1]Power Off-Peak Positions'!N9-'[1]Power Off-Peak Positions'!N109</f>
        <v>-418.345105206827</v>
      </c>
      <c r="L17" s="11" t="n">
        <f aca="false">+'[1]Power Off-Peak Positions'!O9-'[1]Power Off-Peak Positions'!O109</f>
        <v>-631.850962109864</v>
      </c>
      <c r="M17" s="82" t="n">
        <f aca="false">+'[1]Power Off-Peak Positions'!P9-'[1]Power Off-Peak Positions'!P109</f>
        <v>-1839.73731964384</v>
      </c>
      <c r="N17" s="82" t="n">
        <f aca="false">+'[1]Power Off-Peak Positions'!Q9-'[1]Power Off-Peak Positions'!Q109</f>
        <v>-1450.66009571182</v>
      </c>
      <c r="O17" s="83" t="n">
        <f aca="false">+'[1]Power Off-Peak Positions'!R9-'[1]Power Off-Peak Positions'!R109</f>
        <v>-18924.0220623077</v>
      </c>
    </row>
    <row r="18" customFormat="false" ht="11.25" hidden="false" customHeight="false" outlineLevel="0" collapsed="false">
      <c r="A18" s="52" t="str">
        <f aca="false">+'[1]Power Off-Peak Positions'!A10</f>
        <v>COB</v>
      </c>
      <c r="B18" s="84" t="n">
        <f aca="false">+'[1]Power Off-Peak Positions'!C10-'[1]Power Off-Peak Positions'!C110</f>
        <v>-23953.9174031122</v>
      </c>
      <c r="C18" s="17" t="n">
        <f aca="false">+'[1]Power Off-Peak Positions'!F10-'[1]Power Off-Peak Positions'!F110</f>
        <v>-4053.58011096578</v>
      </c>
      <c r="D18" s="17" t="n">
        <f aca="false">+'[1]Power Off-Peak Positions'!G10-'[1]Power Off-Peak Positions'!G110</f>
        <v>-6720.02397029445</v>
      </c>
      <c r="E18" s="17" t="n">
        <f aca="false">+'[1]Power Off-Peak Positions'!H10-'[1]Power Off-Peak Positions'!H110</f>
        <v>-277.688472718226</v>
      </c>
      <c r="F18" s="19" t="n">
        <f aca="false">+'[1]Power Off-Peak Positions'!I10-'[1]Power Off-Peak Positions'!I110</f>
        <v>-11051.2925539785</v>
      </c>
      <c r="G18" s="17" t="n">
        <f aca="false">+'[1]Power Off-Peak Positions'!J10-'[1]Power Off-Peak Positions'!J110</f>
        <v>36.6991781031757</v>
      </c>
      <c r="H18" s="17" t="n">
        <f aca="false">+'[1]Power Off-Peak Positions'!K10-'[1]Power Off-Peak Positions'!K110</f>
        <v>221.270927407561</v>
      </c>
      <c r="I18" s="17" t="n">
        <f aca="false">+'[1]Power Off-Peak Positions'!L10-'[1]Power Off-Peak Positions'!L110</f>
        <v>86.2920969903062</v>
      </c>
      <c r="J18" s="17" t="n">
        <f aca="false">+'[1]Power Off-Peak Positions'!M10-'[1]Power Off-Peak Positions'!M110</f>
        <v>-331.728463998996</v>
      </c>
      <c r="K18" s="17" t="n">
        <f aca="false">+'[1]Power Off-Peak Positions'!N10-'[1]Power Off-Peak Positions'!N110</f>
        <v>-44.3965430220705</v>
      </c>
      <c r="L18" s="17" t="n">
        <f aca="false">+'[1]Power Off-Peak Positions'!O10-'[1]Power Off-Peak Positions'!O110</f>
        <v>110.589615632023</v>
      </c>
      <c r="M18" s="85" t="n">
        <f aca="false">+'[1]Power Off-Peak Positions'!P10-'[1]Power Off-Peak Positions'!P110</f>
        <v>78.7268111119047</v>
      </c>
      <c r="N18" s="85" t="n">
        <f aca="false">+'[1]Power Off-Peak Positions'!Q10-'[1]Power Off-Peak Positions'!Q110</f>
        <v>779.548972909455</v>
      </c>
      <c r="O18" s="86" t="n">
        <f aca="false">+'[1]Power Off-Peak Positions'!R10-'[1]Power Off-Peak Positions'!R110</f>
        <v>-13760.9006331535</v>
      </c>
    </row>
    <row r="19" customFormat="false" ht="11.25" hidden="false" customHeight="false" outlineLevel="0" collapsed="false">
      <c r="A19" s="52" t="str">
        <f aca="false">+'[1]Power Off-Peak Positions'!A11</f>
        <v>NP15</v>
      </c>
      <c r="B19" s="84" t="n">
        <f aca="false">+'[1]Power Off-Peak Positions'!C11-'[1]Power Off-Peak Positions'!C111</f>
        <v>25627.170371871</v>
      </c>
      <c r="C19" s="17" t="n">
        <f aca="false">+'[1]Power Off-Peak Positions'!F11-'[1]Power Off-Peak Positions'!F111</f>
        <v>-463.317956872407</v>
      </c>
      <c r="D19" s="17" t="n">
        <f aca="false">+'[1]Power Off-Peak Positions'!G11-'[1]Power Off-Peak Positions'!G111</f>
        <v>35748.0121886394</v>
      </c>
      <c r="E19" s="17" t="n">
        <f aca="false">+'[1]Power Off-Peak Positions'!H11-'[1]Power Off-Peak Positions'!H111</f>
        <v>-8046.72423088974</v>
      </c>
      <c r="F19" s="19" t="n">
        <f aca="false">+'[1]Power Off-Peak Positions'!I11-'[1]Power Off-Peak Positions'!I111</f>
        <v>27237.9700008773</v>
      </c>
      <c r="G19" s="17" t="n">
        <f aca="false">+'[1]Power Off-Peak Positions'!J11-'[1]Power Off-Peak Positions'!J111</f>
        <v>-31.1675021603442</v>
      </c>
      <c r="H19" s="17" t="n">
        <f aca="false">+'[1]Power Off-Peak Positions'!K11-'[1]Power Off-Peak Positions'!K111</f>
        <v>-30.5544439077785</v>
      </c>
      <c r="I19" s="17" t="n">
        <f aca="false">+'[1]Power Off-Peak Positions'!L11-'[1]Power Off-Peak Positions'!L111</f>
        <v>-40.4793668679922</v>
      </c>
      <c r="J19" s="17" t="n">
        <f aca="false">+'[1]Power Off-Peak Positions'!M11-'[1]Power Off-Peak Positions'!M111</f>
        <v>-12.0208274246761</v>
      </c>
      <c r="K19" s="17" t="n">
        <f aca="false">+'[1]Power Off-Peak Positions'!N11-'[1]Power Off-Peak Positions'!N111</f>
        <v>30.8297201301612</v>
      </c>
      <c r="L19" s="17" t="n">
        <f aca="false">+'[1]Power Off-Peak Positions'!O11-'[1]Power Off-Peak Positions'!O111</f>
        <v>88.3970459971461</v>
      </c>
      <c r="M19" s="85" t="n">
        <f aca="false">+'[1]Power Off-Peak Positions'!P11-'[1]Power Off-Peak Positions'!P111</f>
        <v>5.00462576624705</v>
      </c>
      <c r="N19" s="85" t="n">
        <f aca="false">+'[1]Power Off-Peak Positions'!Q11-'[1]Power Off-Peak Positions'!Q111</f>
        <v>-1153.26670643885</v>
      </c>
      <c r="O19" s="86" t="n">
        <f aca="false">+'[1]Power Off-Peak Positions'!R11-'[1]Power Off-Peak Positions'!R111</f>
        <v>-462.537548339693</v>
      </c>
    </row>
    <row r="20" customFormat="false" ht="11.25" hidden="false" customHeight="false" outlineLevel="0" collapsed="false">
      <c r="A20" s="52" t="str">
        <f aca="false">+'[1]Power Off-Peak Positions'!A12</f>
        <v>ZP26</v>
      </c>
      <c r="B20" s="84" t="n">
        <f aca="false">+'[1]Power Off-Peak Positions'!C12-'[1]Power Off-Peak Positions'!C112</f>
        <v>780.982879403047</v>
      </c>
      <c r="C20" s="17" t="n">
        <f aca="false">+'[1]Power Off-Peak Positions'!F12-'[1]Power Off-Peak Positions'!F112</f>
        <v>0</v>
      </c>
      <c r="D20" s="17" t="n">
        <f aca="false">+'[1]Power Off-Peak Positions'!G12-'[1]Power Off-Peak Positions'!G112</f>
        <v>0</v>
      </c>
      <c r="E20" s="17" t="n">
        <f aca="false">+'[1]Power Off-Peak Positions'!H12-'[1]Power Off-Peak Positions'!H112</f>
        <v>0</v>
      </c>
      <c r="F20" s="19" t="n">
        <f aca="false">+'[1]Power Off-Peak Positions'!I12-'[1]Power Off-Peak Positions'!I112</f>
        <v>0</v>
      </c>
      <c r="G20" s="17" t="n">
        <f aca="false">+'[1]Power Off-Peak Positions'!J12-'[1]Power Off-Peak Positions'!J112</f>
        <v>0</v>
      </c>
      <c r="H20" s="17" t="n">
        <f aca="false">+'[1]Power Off-Peak Positions'!K12-'[1]Power Off-Peak Positions'!K112</f>
        <v>0</v>
      </c>
      <c r="I20" s="17" t="n">
        <f aca="false">+'[1]Power Off-Peak Positions'!L12-'[1]Power Off-Peak Positions'!L112</f>
        <v>0</v>
      </c>
      <c r="J20" s="17" t="n">
        <f aca="false">+'[1]Power Off-Peak Positions'!M12-'[1]Power Off-Peak Positions'!M112</f>
        <v>0</v>
      </c>
      <c r="K20" s="17" t="n">
        <f aca="false">+'[1]Power Off-Peak Positions'!N12-'[1]Power Off-Peak Positions'!N112</f>
        <v>0</v>
      </c>
      <c r="L20" s="17" t="n">
        <f aca="false">+'[1]Power Off-Peak Positions'!O12-'[1]Power Off-Peak Positions'!O112</f>
        <v>0</v>
      </c>
      <c r="M20" s="85" t="n">
        <f aca="false">+'[1]Power Off-Peak Positions'!P12-'[1]Power Off-Peak Positions'!P112</f>
        <v>0</v>
      </c>
      <c r="N20" s="85" t="n">
        <f aca="false">+'[1]Power Off-Peak Positions'!Q12-'[1]Power Off-Peak Positions'!Q112</f>
        <v>124.870600711569</v>
      </c>
      <c r="O20" s="86" t="n">
        <f aca="false">+'[1]Power Off-Peak Positions'!R12-'[1]Power Off-Peak Positions'!R112</f>
        <v>656.112278691639</v>
      </c>
    </row>
    <row r="21" customFormat="false" ht="11.25" hidden="false" customHeight="false" outlineLevel="0" collapsed="false">
      <c r="A21" s="52" t="str">
        <f aca="false">+'[1]Power Off-Peak Positions'!A13</f>
        <v>SP15</v>
      </c>
      <c r="B21" s="84" t="n">
        <f aca="false">+'[1]Power Off-Peak Positions'!C13-'[1]Power Off-Peak Positions'!C113</f>
        <v>95422.5916044284</v>
      </c>
      <c r="C21" s="17" t="n">
        <f aca="false">+'[1]Power Off-Peak Positions'!F13-'[1]Power Off-Peak Positions'!F113</f>
        <v>4725.28052784448</v>
      </c>
      <c r="D21" s="17" t="n">
        <f aca="false">+'[1]Power Off-Peak Positions'!G13-'[1]Power Off-Peak Positions'!G113</f>
        <v>-3573.05175026033</v>
      </c>
      <c r="E21" s="17" t="n">
        <f aca="false">+'[1]Power Off-Peak Positions'!H13-'[1]Power Off-Peak Positions'!H113</f>
        <v>8531.64670662928</v>
      </c>
      <c r="F21" s="19" t="n">
        <f aca="false">+'[1]Power Off-Peak Positions'!I13-'[1]Power Off-Peak Positions'!I113</f>
        <v>9683.87548421344</v>
      </c>
      <c r="G21" s="17" t="n">
        <f aca="false">+'[1]Power Off-Peak Positions'!J13-'[1]Power Off-Peak Positions'!J113</f>
        <v>32563.1228632079</v>
      </c>
      <c r="H21" s="17" t="n">
        <f aca="false">+'[1]Power Off-Peak Positions'!K13-'[1]Power Off-Peak Positions'!K113</f>
        <v>28547.3763013281</v>
      </c>
      <c r="I21" s="17" t="n">
        <f aca="false">+'[1]Power Off-Peak Positions'!L13-'[1]Power Off-Peak Positions'!L113</f>
        <v>32452.2899998613</v>
      </c>
      <c r="J21" s="17" t="n">
        <f aca="false">+'[1]Power Off-Peak Positions'!M13-'[1]Power Off-Peak Positions'!M113</f>
        <v>-113.548305989214</v>
      </c>
      <c r="K21" s="17" t="n">
        <f aca="false">+'[1]Power Off-Peak Positions'!N13-'[1]Power Off-Peak Positions'!N113</f>
        <v>-318.693294844124</v>
      </c>
      <c r="L21" s="17" t="n">
        <f aca="false">+'[1]Power Off-Peak Positions'!O13-'[1]Power Off-Peak Positions'!O113</f>
        <v>-53.1482482476567</v>
      </c>
      <c r="M21" s="85" t="n">
        <f aca="false">+'[1]Power Off-Peak Positions'!P13-'[1]Power Off-Peak Positions'!P113</f>
        <v>93077.3993153159</v>
      </c>
      <c r="N21" s="85" t="n">
        <f aca="false">+'[1]Power Off-Peak Positions'!Q13-'[1]Power Off-Peak Positions'!Q113</f>
        <v>-1039.58890521468</v>
      </c>
      <c r="O21" s="86" t="n">
        <f aca="false">+'[1]Power Off-Peak Positions'!R13-'[1]Power Off-Peak Positions'!R113</f>
        <v>-6299.09428988514</v>
      </c>
    </row>
    <row r="22" customFormat="false" ht="11.25" hidden="false" customHeight="false" outlineLevel="0" collapsed="false">
      <c r="A22" s="52" t="str">
        <f aca="false">+'[1]Power Off-Peak Positions'!A14</f>
        <v>Palo Verde</v>
      </c>
      <c r="B22" s="84" t="n">
        <f aca="false">+'[1]Power Off-Peak Positions'!C14-'[1]Power Off-Peak Positions'!C114</f>
        <v>35550.3258640999</v>
      </c>
      <c r="C22" s="17" t="n">
        <f aca="false">+'[1]Power Off-Peak Positions'!F14-'[1]Power Off-Peak Positions'!F114</f>
        <v>3044.56534767598</v>
      </c>
      <c r="D22" s="17" t="n">
        <f aca="false">+'[1]Power Off-Peak Positions'!G14-'[1]Power Off-Peak Positions'!G114</f>
        <v>-25140.2215996752</v>
      </c>
      <c r="E22" s="17" t="n">
        <f aca="false">+'[1]Power Off-Peak Positions'!H14-'[1]Power Off-Peak Positions'!H114</f>
        <v>-8533.72735151609</v>
      </c>
      <c r="F22" s="19" t="n">
        <f aca="false">+'[1]Power Off-Peak Positions'!I14-'[1]Power Off-Peak Positions'!I114</f>
        <v>-30629.3836035153</v>
      </c>
      <c r="G22" s="17" t="n">
        <f aca="false">+'[1]Power Off-Peak Positions'!J14-'[1]Power Off-Peak Positions'!J114</f>
        <v>16297.4113213471</v>
      </c>
      <c r="H22" s="17" t="n">
        <f aca="false">+'[1]Power Off-Peak Positions'!K14-'[1]Power Off-Peak Positions'!K114</f>
        <v>14298.7915623853</v>
      </c>
      <c r="I22" s="17" t="n">
        <f aca="false">+'[1]Power Off-Peak Positions'!L14-'[1]Power Off-Peak Positions'!L114</f>
        <v>16259.7493639464</v>
      </c>
      <c r="J22" s="17" t="n">
        <f aca="false">+'[1]Power Off-Peak Positions'!M14-'[1]Power Off-Peak Positions'!M114</f>
        <v>-100.9113057176</v>
      </c>
      <c r="K22" s="17" t="n">
        <f aca="false">+'[1]Power Off-Peak Positions'!N14-'[1]Power Off-Peak Positions'!N114</f>
        <v>-122.469129935926</v>
      </c>
      <c r="L22" s="17" t="n">
        <f aca="false">+'[1]Power Off-Peak Positions'!O14-'[1]Power Off-Peak Positions'!O114</f>
        <v>-85.519746882841</v>
      </c>
      <c r="M22" s="85" t="n">
        <f aca="false">+'[1]Power Off-Peak Positions'!P14-'[1]Power Off-Peak Positions'!P114</f>
        <v>46547.0520651423</v>
      </c>
      <c r="N22" s="85" t="n">
        <f aca="false">+'[1]Power Off-Peak Positions'!Q14-'[1]Power Off-Peak Positions'!Q114</f>
        <v>3531.47251538339</v>
      </c>
      <c r="O22" s="86" t="n">
        <f aca="false">+'[1]Power Off-Peak Positions'!R14-'[1]Power Off-Peak Positions'!R114</f>
        <v>16101.1848870879</v>
      </c>
    </row>
    <row r="23" customFormat="false" ht="12" hidden="false" customHeight="false" outlineLevel="0" collapsed="false">
      <c r="A23" s="52" t="str">
        <f aca="false">+'[1]Power Off-Peak Positions'!A15</f>
        <v>Rockies</v>
      </c>
      <c r="B23" s="84" t="n">
        <f aca="false">+'[1]Power Off-Peak Positions'!C15-'[1]Power Off-Peak Positions'!C115</f>
        <v>-5376.67123895958</v>
      </c>
      <c r="C23" s="17" t="n">
        <f aca="false">+'[1]Power Off-Peak Positions'!F15-'[1]Power Off-Peak Positions'!F115</f>
        <v>0</v>
      </c>
      <c r="D23" s="17" t="n">
        <f aca="false">+'[1]Power Off-Peak Positions'!G15-'[1]Power Off-Peak Positions'!G115</f>
        <v>-5376.67123895958</v>
      </c>
      <c r="E23" s="17" t="n">
        <f aca="false">+'[1]Power Off-Peak Positions'!H15-'[1]Power Off-Peak Positions'!H115</f>
        <v>0</v>
      </c>
      <c r="F23" s="19" t="n">
        <f aca="false">+'[1]Power Off-Peak Positions'!I15-'[1]Power Off-Peak Positions'!I115</f>
        <v>-5376.67123895958</v>
      </c>
      <c r="G23" s="17" t="n">
        <f aca="false">+'[1]Power Off-Peak Positions'!J15-'[1]Power Off-Peak Positions'!J115</f>
        <v>0</v>
      </c>
      <c r="H23" s="17" t="n">
        <f aca="false">+'[1]Power Off-Peak Positions'!K15-'[1]Power Off-Peak Positions'!K115</f>
        <v>0</v>
      </c>
      <c r="I23" s="17" t="n">
        <f aca="false">+'[1]Power Off-Peak Positions'!L15-'[1]Power Off-Peak Positions'!L115</f>
        <v>0</v>
      </c>
      <c r="J23" s="17" t="n">
        <f aca="false">+'[1]Power Off-Peak Positions'!M15-'[1]Power Off-Peak Positions'!M115</f>
        <v>0</v>
      </c>
      <c r="K23" s="17" t="n">
        <f aca="false">+'[1]Power Off-Peak Positions'!N15-'[1]Power Off-Peak Positions'!N115</f>
        <v>0</v>
      </c>
      <c r="L23" s="17" t="n">
        <f aca="false">+'[1]Power Off-Peak Positions'!O15-'[1]Power Off-Peak Positions'!O115</f>
        <v>0</v>
      </c>
      <c r="M23" s="85" t="n">
        <f aca="false">+'[1]Power Off-Peak Positions'!P15-'[1]Power Off-Peak Positions'!P115</f>
        <v>0</v>
      </c>
      <c r="N23" s="85" t="n">
        <f aca="false">+'[1]Power Off-Peak Positions'!Q15-'[1]Power Off-Peak Positions'!Q115</f>
        <v>0</v>
      </c>
      <c r="O23" s="86" t="n">
        <f aca="false">+'[1]Power Off-Peak Positions'!R15-'[1]Power Off-Peak Positions'!R115</f>
        <v>0</v>
      </c>
    </row>
    <row r="24" customFormat="false" ht="17.25" hidden="false" customHeight="true" outlineLevel="0" collapsed="false">
      <c r="A24" s="23" t="str">
        <f aca="false">+'[1]Power Off-Peak Positions'!A16</f>
        <v>Total West Desk Power Position - MWH</v>
      </c>
      <c r="B24" s="87" t="n">
        <f aca="false">+'[1]Power Off-Peak Positions'!C16-'[1]Power Off-Peak Positions'!C116</f>
        <v>112252.436105481</v>
      </c>
      <c r="C24" s="25" t="n">
        <f aca="false">+'[1]Power Off-Peak Positions'!F16-'[1]Power Off-Peak Positions'!F116</f>
        <v>1117.80275992817</v>
      </c>
      <c r="D24" s="25" t="n">
        <f aca="false">+'[1]Power Off-Peak Positions'!G16-'[1]Power Off-Peak Positions'!G116</f>
        <v>-5067.42122775767</v>
      </c>
      <c r="E24" s="25" t="n">
        <f aca="false">+'[1]Power Off-Peak Positions'!H16-'[1]Power Off-Peak Positions'!H116</f>
        <v>230.490061884091</v>
      </c>
      <c r="F24" s="88" t="n">
        <f aca="false">+'[1]Power Off-Peak Positions'!I16-'[1]Power Off-Peak Positions'!I116</f>
        <v>-3719.1284059454</v>
      </c>
      <c r="G24" s="25" t="n">
        <f aca="false">+'[1]Power Off-Peak Positions'!J16-'[1]Power Off-Peak Positions'!J116</f>
        <v>48732.52581654</v>
      </c>
      <c r="H24" s="25" t="n">
        <f aca="false">+'[1]Power Off-Peak Positions'!K16-'[1]Power Off-Peak Positions'!K116</f>
        <v>42907.9655236338</v>
      </c>
      <c r="I24" s="25" t="n">
        <f aca="false">+'[1]Power Off-Peak Positions'!L16-'[1]Power Off-Peak Positions'!L116</f>
        <v>48604.0189321236</v>
      </c>
      <c r="J24" s="25" t="n">
        <f aca="false">+'[1]Power Off-Peak Positions'!M16-'[1]Power Off-Peak Positions'!M116</f>
        <v>-931.458126114565</v>
      </c>
      <c r="K24" s="25" t="n">
        <f aca="false">+'[1]Power Off-Peak Positions'!N16-'[1]Power Off-Peak Positions'!N116</f>
        <v>-873.074352878612</v>
      </c>
      <c r="L24" s="25" t="n">
        <f aca="false">+'[1]Power Off-Peak Positions'!O16-'[1]Power Off-Peak Positions'!O116</f>
        <v>-571.532295611221</v>
      </c>
      <c r="M24" s="89" t="n">
        <f aca="false">+'[1]Power Off-Peak Positions'!P16-'[1]Power Off-Peak Positions'!P116</f>
        <v>137868.445497692</v>
      </c>
      <c r="N24" s="89" t="n">
        <f aca="false">+'[1]Power Off-Peak Positions'!Q16-'[1]Power Off-Peak Positions'!Q116</f>
        <v>792.376381638926</v>
      </c>
      <c r="O24" s="90" t="n">
        <f aca="false">+'[1]Power Off-Peak Positions'!R16-'[1]Power Off-Peak Positions'!R116</f>
        <v>-22689.2573679062</v>
      </c>
    </row>
    <row r="25" customFormat="false" ht="11.25" hidden="false" customHeight="false" outlineLevel="0" collapsed="false">
      <c r="A25" s="9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1.25" hidden="false" customHeight="false" outlineLevel="0" collapsed="false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5.75" hidden="false" customHeight="false" outlineLevel="0" collapsed="false">
      <c r="A27" s="2" t="s">
        <v>34</v>
      </c>
      <c r="B27" s="80" t="str">
        <f aca="false">+A27</f>
        <v>Total Change</v>
      </c>
      <c r="C27" s="7" t="n">
        <f aca="false">+C6</f>
        <v>37165</v>
      </c>
      <c r="D27" s="7" t="n">
        <f aca="false">+D6</f>
        <v>37196</v>
      </c>
      <c r="E27" s="7" t="n">
        <f aca="false">+E6</f>
        <v>37226</v>
      </c>
      <c r="F27" s="80" t="str">
        <f aca="false">+F6</f>
        <v>2001 Total</v>
      </c>
      <c r="G27" s="7" t="n">
        <f aca="false">+G6</f>
        <v>37257</v>
      </c>
      <c r="H27" s="7" t="n">
        <f aca="false">+H6</f>
        <v>37288</v>
      </c>
      <c r="I27" s="7" t="n">
        <f aca="false">+I6</f>
        <v>37316</v>
      </c>
      <c r="J27" s="80" t="str">
        <f aca="false">+J6</f>
        <v>Q2-02</v>
      </c>
      <c r="K27" s="80" t="str">
        <f aca="false">+K6</f>
        <v>Q3-02</v>
      </c>
      <c r="L27" s="80" t="str">
        <f aca="false">+L6</f>
        <v>Q4-02</v>
      </c>
      <c r="M27" s="80" t="str">
        <f aca="false">+M6</f>
        <v>Total 2002</v>
      </c>
      <c r="N27" s="80" t="str">
        <f aca="false">+N6</f>
        <v> Total 2003</v>
      </c>
      <c r="O27" s="80" t="str">
        <f aca="false">+O6</f>
        <v>&gt;2004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5.75" hidden="false" customHeight="true" outlineLevel="0" collapsed="false">
      <c r="A28" s="48" t="str">
        <f aca="false">+A7</f>
        <v>Mid Columbia</v>
      </c>
      <c r="B28" s="81" t="n">
        <f aca="false">+B7+B17</f>
        <v>-38128.3821060821</v>
      </c>
      <c r="C28" s="11" t="n">
        <f aca="false">+C7+C17</f>
        <v>-13697.7830016453</v>
      </c>
      <c r="D28" s="11" t="n">
        <f aca="false">+D7+D17</f>
        <v>-104479.245989398</v>
      </c>
      <c r="E28" s="11" t="n">
        <f aca="false">+E7+E17</f>
        <v>-7097.7219111687</v>
      </c>
      <c r="F28" s="13" t="n">
        <f aca="false">+F7+F17</f>
        <v>-125274.750902212</v>
      </c>
      <c r="G28" s="11" t="n">
        <f aca="false">+G7+G17</f>
        <v>17709.4647784482</v>
      </c>
      <c r="H28" s="11" t="n">
        <f aca="false">+H7+H17</f>
        <v>19130.2306371503</v>
      </c>
      <c r="I28" s="11" t="n">
        <f aca="false">+I7+I17</f>
        <v>-1007.36383351761</v>
      </c>
      <c r="J28" s="11" t="n">
        <f aca="false">+J7+J17</f>
        <v>-2916.50605120701</v>
      </c>
      <c r="K28" s="11" t="n">
        <f aca="false">+K7+K17</f>
        <v>-4220.46356974257</v>
      </c>
      <c r="L28" s="11" t="n">
        <f aca="false">+L7+L17</f>
        <v>25432.9166352211</v>
      </c>
      <c r="M28" s="82" t="n">
        <f aca="false">+M7+M17</f>
        <v>125968.134533109</v>
      </c>
      <c r="N28" s="82" t="n">
        <f aca="false">+N7+N17</f>
        <v>1433.61626298679</v>
      </c>
      <c r="O28" s="83" t="n">
        <f aca="false">+O7+O17</f>
        <v>-40255.3819999652</v>
      </c>
    </row>
    <row r="29" customFormat="false" ht="11.25" hidden="false" customHeight="false" outlineLevel="0" collapsed="false">
      <c r="A29" s="52" t="str">
        <f aca="false">+A8</f>
        <v>COB</v>
      </c>
      <c r="B29" s="84" t="n">
        <f aca="false">+B8+B18</f>
        <v>-14799.0443877878</v>
      </c>
      <c r="C29" s="17" t="n">
        <f aca="false">+C8+C18</f>
        <v>-367.466222777673</v>
      </c>
      <c r="D29" s="17" t="n">
        <f aca="false">+D8+D18</f>
        <v>3963.24782836581</v>
      </c>
      <c r="E29" s="17" t="n">
        <f aca="false">+E8+E18</f>
        <v>-875.756478516654</v>
      </c>
      <c r="F29" s="19" t="n">
        <f aca="false">+F8+F18</f>
        <v>2720.02512707147</v>
      </c>
      <c r="G29" s="17" t="n">
        <f aca="false">+G8+G18</f>
        <v>36.3986389323782</v>
      </c>
      <c r="H29" s="17" t="n">
        <f aca="false">+H8+H18</f>
        <v>220.884261961375</v>
      </c>
      <c r="I29" s="17" t="n">
        <f aca="false">+I8+I18</f>
        <v>102.5090007119</v>
      </c>
      <c r="J29" s="17" t="n">
        <f aca="false">+J8+J18</f>
        <v>-284.44777293902</v>
      </c>
      <c r="K29" s="17" t="n">
        <f aca="false">+K8+K18</f>
        <v>-140.239054408507</v>
      </c>
      <c r="L29" s="17" t="n">
        <f aca="false">+L8+L18</f>
        <v>161.782970121392</v>
      </c>
      <c r="M29" s="85" t="n">
        <f aca="false">+M8+M18</f>
        <v>80.3988010421781</v>
      </c>
      <c r="N29" s="85" t="n">
        <f aca="false">+N8+N18</f>
        <v>-226.49146288773</v>
      </c>
      <c r="O29" s="86" t="n">
        <f aca="false">+O8+O18</f>
        <v>-17372.976853008</v>
      </c>
    </row>
    <row r="30" customFormat="false" ht="11.25" hidden="false" customHeight="false" outlineLevel="0" collapsed="false">
      <c r="A30" s="52" t="str">
        <f aca="false">+A9</f>
        <v>NP15</v>
      </c>
      <c r="B30" s="84" t="n">
        <f aca="false">+B9+B19</f>
        <v>-34730.0385408369</v>
      </c>
      <c r="C30" s="17" t="n">
        <f aca="false">+C9+C19</f>
        <v>-6213.47392474816</v>
      </c>
      <c r="D30" s="17" t="n">
        <f aca="false">+D9+D19</f>
        <v>75660.3958843752</v>
      </c>
      <c r="E30" s="17" t="n">
        <f aca="false">+E9+E19</f>
        <v>42815.5533443795</v>
      </c>
      <c r="F30" s="19" t="n">
        <f aca="false">+F9+F19</f>
        <v>112262.475304007</v>
      </c>
      <c r="G30" s="17" t="n">
        <f aca="false">+G9+G19</f>
        <v>-33.0146986502114</v>
      </c>
      <c r="H30" s="17" t="n">
        <f aca="false">+H9+H19</f>
        <v>-33.288924430497</v>
      </c>
      <c r="I30" s="17" t="n">
        <f aca="false">+I9+I19</f>
        <v>-10274.8099773017</v>
      </c>
      <c r="J30" s="17" t="n">
        <f aca="false">+J9+J19</f>
        <v>-30252.4940202573</v>
      </c>
      <c r="K30" s="17" t="n">
        <f aca="false">+K9+K19</f>
        <v>-180759.243972428</v>
      </c>
      <c r="L30" s="17" t="n">
        <f aca="false">+L9+L19</f>
        <v>324.49484162475</v>
      </c>
      <c r="M30" s="85" t="n">
        <f aca="false">+M9+M19</f>
        <v>-200471.173293754</v>
      </c>
      <c r="N30" s="85" t="n">
        <f aca="false">+N9+N19</f>
        <v>57608.121460125</v>
      </c>
      <c r="O30" s="86" t="n">
        <f aca="false">+O9+O19</f>
        <v>-4129.46201121667</v>
      </c>
    </row>
    <row r="31" customFormat="false" ht="11.25" hidden="false" customHeight="false" outlineLevel="0" collapsed="false">
      <c r="A31" s="52" t="str">
        <f aca="false">+A10</f>
        <v>ZP26</v>
      </c>
      <c r="B31" s="84" t="n">
        <f aca="false">+B10+B20</f>
        <v>1775.40014410432</v>
      </c>
      <c r="C31" s="17" t="n">
        <f aca="false">+C10+C20</f>
        <v>0</v>
      </c>
      <c r="D31" s="17" t="n">
        <f aca="false">+D10+D20</f>
        <v>0</v>
      </c>
      <c r="E31" s="17" t="n">
        <f aca="false">+E10+E20</f>
        <v>0</v>
      </c>
      <c r="F31" s="19" t="n">
        <f aca="false">+F10+F20</f>
        <v>0</v>
      </c>
      <c r="G31" s="17" t="n">
        <f aca="false">+G10+G20</f>
        <v>0</v>
      </c>
      <c r="H31" s="17" t="n">
        <f aca="false">+H10+H20</f>
        <v>0</v>
      </c>
      <c r="I31" s="17" t="n">
        <f aca="false">+I10+I20</f>
        <v>0</v>
      </c>
      <c r="J31" s="17" t="n">
        <f aca="false">+J10+J20</f>
        <v>0</v>
      </c>
      <c r="K31" s="17" t="n">
        <f aca="false">+K10+K20</f>
        <v>0</v>
      </c>
      <c r="L31" s="17" t="n">
        <f aca="false">+L10+L20</f>
        <v>0</v>
      </c>
      <c r="M31" s="85" t="n">
        <f aca="false">+M10+M20</f>
        <v>0</v>
      </c>
      <c r="N31" s="85" t="n">
        <f aca="false">+N10+N20</f>
        <v>283.880205595924</v>
      </c>
      <c r="O31" s="86" t="n">
        <f aca="false">+O10+O20</f>
        <v>1491.51993850854</v>
      </c>
    </row>
    <row r="32" customFormat="false" ht="11.25" hidden="false" customHeight="false" outlineLevel="0" collapsed="false">
      <c r="A32" s="52" t="str">
        <f aca="false">+A11</f>
        <v>SP15</v>
      </c>
      <c r="B32" s="84" t="n">
        <f aca="false">+B11+B21</f>
        <v>473704.993568477</v>
      </c>
      <c r="C32" s="17" t="n">
        <f aca="false">+C11+C21</f>
        <v>9763.23997059656</v>
      </c>
      <c r="D32" s="17" t="n">
        <f aca="false">+D11+D21</f>
        <v>-8148.00347421896</v>
      </c>
      <c r="E32" s="17" t="n">
        <f aca="false">+E11+E21</f>
        <v>28250.6016415974</v>
      </c>
      <c r="F32" s="19" t="n">
        <f aca="false">+F11+F21</f>
        <v>29865.838137975</v>
      </c>
      <c r="G32" s="17" t="n">
        <f aca="false">+G11+G21</f>
        <v>80103.310197249</v>
      </c>
      <c r="H32" s="17" t="n">
        <f aca="false">+H11+H21</f>
        <v>79949.1973586053</v>
      </c>
      <c r="I32" s="17" t="n">
        <f aca="false">+I11+I21</f>
        <v>22200.8173437603</v>
      </c>
      <c r="J32" s="17" t="n">
        <f aca="false">+J11+J21</f>
        <v>-30399.9474270685</v>
      </c>
      <c r="K32" s="17" t="n">
        <f aca="false">+K11+K21</f>
        <v>180409.88109459</v>
      </c>
      <c r="L32" s="17" t="n">
        <f aca="false">+L11+L21</f>
        <v>89828.6186169151</v>
      </c>
      <c r="M32" s="85" t="n">
        <f aca="false">+M11+M21</f>
        <v>473611.149680173</v>
      </c>
      <c r="N32" s="85" t="n">
        <f aca="false">+N11+N21</f>
        <v>-2299.73279477155</v>
      </c>
      <c r="O32" s="86" t="n">
        <f aca="false">+O11+O21</f>
        <v>-27472.2614548972</v>
      </c>
    </row>
    <row r="33" customFormat="false" ht="11.25" hidden="false" customHeight="false" outlineLevel="0" collapsed="false">
      <c r="A33" s="52" t="str">
        <f aca="false">+A12</f>
        <v>Palo Verde</v>
      </c>
      <c r="B33" s="84" t="n">
        <f aca="false">+B12+B22</f>
        <v>-325282.711984968</v>
      </c>
      <c r="C33" s="17" t="n">
        <f aca="false">+C12+C22</f>
        <v>3395.87170563113</v>
      </c>
      <c r="D33" s="17" t="n">
        <f aca="false">+D12+D22</f>
        <v>-2026.37950673287</v>
      </c>
      <c r="E33" s="17" t="n">
        <f aca="false">+E12+E22</f>
        <v>-79726.0047036672</v>
      </c>
      <c r="F33" s="19" t="n">
        <f aca="false">+F12+F22</f>
        <v>-78356.5125047689</v>
      </c>
      <c r="G33" s="17" t="n">
        <f aca="false">+G12+G22</f>
        <v>-16765.0825457419</v>
      </c>
      <c r="H33" s="17" t="n">
        <f aca="false">+H12+H22</f>
        <v>-21453.8160534708</v>
      </c>
      <c r="I33" s="17" t="n">
        <f aca="false">+I12+I22</f>
        <v>-19600.4809113476</v>
      </c>
      <c r="J33" s="17" t="n">
        <f aca="false">+J12+J22</f>
        <v>-106104.232104014</v>
      </c>
      <c r="K33" s="17" t="n">
        <f aca="false">+K12+K22</f>
        <v>-71808.0961298917</v>
      </c>
      <c r="L33" s="17" t="n">
        <f aca="false">+L12+L22</f>
        <v>-51596.7365134895</v>
      </c>
      <c r="M33" s="85" t="n">
        <f aca="false">+M12+M22</f>
        <v>-287379.45405901</v>
      </c>
      <c r="N33" s="85" t="n">
        <f aca="false">+N12+N22</f>
        <v>4589.58235091029</v>
      </c>
      <c r="O33" s="86" t="n">
        <f aca="false">+O12+O22</f>
        <v>35863.6722278958</v>
      </c>
    </row>
    <row r="34" customFormat="false" ht="12" hidden="false" customHeight="false" outlineLevel="0" collapsed="false">
      <c r="A34" s="52" t="str">
        <f aca="false">+A13</f>
        <v>Rockies</v>
      </c>
      <c r="B34" s="84" t="n">
        <f aca="false">+B13+B23</f>
        <v>-5902.63132152077</v>
      </c>
      <c r="C34" s="17" t="n">
        <f aca="false">+C13+C23</f>
        <v>709.389110282602</v>
      </c>
      <c r="D34" s="17" t="n">
        <f aca="false">+D13+D23</f>
        <v>-4828.60328920059</v>
      </c>
      <c r="E34" s="17" t="n">
        <f aca="false">+E13+E23</f>
        <v>-350.220444507861</v>
      </c>
      <c r="F34" s="19" t="n">
        <f aca="false">+F13+F23</f>
        <v>-4469.43462342585</v>
      </c>
      <c r="G34" s="17" t="n">
        <f aca="false">+G13+G23</f>
        <v>-286.12022729788</v>
      </c>
      <c r="H34" s="17" t="n">
        <f aca="false">+H13+H23</f>
        <v>-328.075974050409</v>
      </c>
      <c r="I34" s="17" t="n">
        <f aca="false">+I13+I23</f>
        <v>-543.3267043816</v>
      </c>
      <c r="J34" s="17" t="n">
        <f aca="false">+J13+J23</f>
        <v>-591.836041083701</v>
      </c>
      <c r="K34" s="17" t="n">
        <f aca="false">+K13+K23</f>
        <v>543.539046077505</v>
      </c>
      <c r="L34" s="17" t="n">
        <f aca="false">+L13+L23</f>
        <v>-142.307013995982</v>
      </c>
      <c r="M34" s="85" t="n">
        <f aca="false">+M13+M23</f>
        <v>-1279.62516197808</v>
      </c>
      <c r="N34" s="85" t="n">
        <f aca="false">+N13+N23</f>
        <v>-153.571536116884</v>
      </c>
      <c r="O34" s="86" t="n">
        <f aca="false">+O13+O23</f>
        <v>0</v>
      </c>
    </row>
    <row r="35" customFormat="false" ht="18.75" hidden="false" customHeight="true" outlineLevel="0" collapsed="false">
      <c r="A35" s="23" t="str">
        <f aca="false">+A14</f>
        <v>Total West Desk Power Position - MWH</v>
      </c>
      <c r="B35" s="87" t="n">
        <f aca="false">+B14+B24</f>
        <v>56637.5853713863</v>
      </c>
      <c r="C35" s="25" t="n">
        <f aca="false">+C14+C24</f>
        <v>-6410.22236266083</v>
      </c>
      <c r="D35" s="25" t="n">
        <f aca="false">+D14+D24</f>
        <v>-39858.5885468092</v>
      </c>
      <c r="E35" s="25" t="n">
        <f aca="false">+E14+E24</f>
        <v>-16983.5485518835</v>
      </c>
      <c r="F35" s="88" t="n">
        <f aca="false">+F14+F24</f>
        <v>-63252.3594613535</v>
      </c>
      <c r="G35" s="25" t="n">
        <f aca="false">+G14+G24</f>
        <v>80764.9561429397</v>
      </c>
      <c r="H35" s="25" t="n">
        <f aca="false">+H14+H24</f>
        <v>77485.1313057653</v>
      </c>
      <c r="I35" s="25" t="n">
        <f aca="false">+I14+I24</f>
        <v>-9122.65508207619</v>
      </c>
      <c r="J35" s="25" t="n">
        <f aca="false">+J14+J24</f>
        <v>-170549.463416569</v>
      </c>
      <c r="K35" s="25" t="n">
        <f aca="false">+K14+K24</f>
        <v>-75974.6225858023</v>
      </c>
      <c r="L35" s="25" t="n">
        <f aca="false">+L14+L24</f>
        <v>64008.7695363971</v>
      </c>
      <c r="M35" s="89" t="n">
        <f aca="false">+M14+M24</f>
        <v>110529.430499582</v>
      </c>
      <c r="N35" s="89" t="n">
        <f aca="false">+N14+N24</f>
        <v>61235.4044858418</v>
      </c>
      <c r="O35" s="90" t="n">
        <f aca="false">+O14+O24</f>
        <v>-51874.8901526826</v>
      </c>
    </row>
    <row r="36" customFormat="false" ht="11.25" hidden="false" customHeight="false" outlineLevel="0" collapsed="false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 CHANGE BY REGION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false" outlineLevel="0" max="9" min="2" style="1" width="8.27"/>
    <col collapsed="false" customWidth="true" hidden="false" outlineLevel="0" max="10" min="10" style="1" width="5.99"/>
    <col collapsed="false" customWidth="true" hidden="true" outlineLevel="0" max="29" min="11" style="1" width="5.99"/>
    <col collapsed="false" customWidth="true" hidden="true" outlineLevel="0" max="30" min="30" style="1" width="10.41"/>
    <col collapsed="false" customWidth="true" hidden="true" outlineLevel="0" max="31" min="31" style="1" width="5.99"/>
    <col collapsed="false" customWidth="true" hidden="true" outlineLevel="0" max="32" min="32" style="1" width="6.99"/>
    <col collapsed="false" customWidth="true" hidden="false" outlineLevel="0" max="33" min="33" style="1" width="11.99"/>
    <col collapsed="false" customWidth="false" hidden="false" outlineLevel="0" max="257" min="34" style="1" width="9.13"/>
  </cols>
  <sheetData>
    <row r="1" customFormat="false" ht="11.2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35</v>
      </c>
    </row>
    <row r="3" customFormat="false" ht="15" hidden="false" customHeight="false" outlineLevel="0" collapsed="false">
      <c r="A3" s="92" t="n">
        <f aca="false">+'[1]West Power Position'!A6</f>
        <v>37193</v>
      </c>
    </row>
    <row r="5" customFormat="false" ht="15.75" hidden="false" customHeight="false" outlineLevel="0" collapsed="false">
      <c r="A5" s="46" t="str">
        <f aca="false">+'[1]W. Power Desk Daily Position'!A5</f>
        <v>West Power Position - Daily Peak</v>
      </c>
    </row>
    <row r="6" customFormat="false" ht="12" hidden="false" customHeight="false" outlineLevel="0" collapsed="false">
      <c r="B6" s="93" t="n">
        <f aca="false">+'[1]W. Power Desk Daily Position'!C8</f>
        <v>37194</v>
      </c>
      <c r="C6" s="93" t="n">
        <f aca="false">+'[1]W. Power Desk Daily Position'!D8</f>
        <v>37195</v>
      </c>
      <c r="D6" s="93" t="n">
        <f aca="false">+'[1]W. Power Desk Daily Position'!E8</f>
        <v>37196</v>
      </c>
      <c r="E6" s="93" t="n">
        <f aca="false">+'[1]W. Power Desk Daily Position'!F8</f>
        <v>37197</v>
      </c>
      <c r="F6" s="93" t="n">
        <f aca="false">+'[1]W. Power Desk Daily Position'!G8</f>
        <v>37198</v>
      </c>
      <c r="G6" s="93" t="n">
        <f aca="false">+'[1]W. Power Desk Daily Position'!H8</f>
        <v>37200</v>
      </c>
      <c r="H6" s="93" t="n">
        <f aca="false">+'[1]W. Power Desk Daily Position'!I8</f>
        <v>37201</v>
      </c>
      <c r="I6" s="93" t="n">
        <f aca="false">+'[1]W. Power Desk Daily Position'!J8</f>
        <v>37202</v>
      </c>
      <c r="J6" s="93" t="n">
        <f aca="false">+'[1]W. Power Desk Daily Position'!K8</f>
        <v>37203</v>
      </c>
      <c r="K6" s="93" t="n">
        <f aca="false">+'[1]W. Power Desk Daily Position'!L8</f>
        <v>37204</v>
      </c>
      <c r="L6" s="93" t="n">
        <f aca="false">+'[1]W. Power Desk Daily Position'!M8</f>
        <v>37205</v>
      </c>
      <c r="M6" s="93" t="n">
        <f aca="false">+'[1]W. Power Desk Daily Position'!N8</f>
        <v>37207</v>
      </c>
      <c r="N6" s="93" t="n">
        <f aca="false">+'[1]W. Power Desk Daily Position'!O8</f>
        <v>37208</v>
      </c>
      <c r="O6" s="93" t="n">
        <f aca="false">+'[1]W. Power Desk Daily Position'!P8</f>
        <v>37209</v>
      </c>
      <c r="P6" s="93" t="n">
        <f aca="false">+'[1]W. Power Desk Daily Position'!Q8</f>
        <v>37210</v>
      </c>
      <c r="Q6" s="93" t="n">
        <f aca="false">+'[1]W. Power Desk Daily Position'!R8</f>
        <v>37211</v>
      </c>
      <c r="R6" s="93" t="n">
        <f aca="false">+'[1]W. Power Desk Daily Position'!S8</f>
        <v>37212</v>
      </c>
      <c r="S6" s="93" t="n">
        <f aca="false">+'[1]W. Power Desk Daily Position'!T8</f>
        <v>37214</v>
      </c>
      <c r="T6" s="93" t="n">
        <f aca="false">+'[1]W. Power Desk Daily Position'!U8</f>
        <v>37215</v>
      </c>
      <c r="U6" s="93" t="n">
        <f aca="false">+'[1]W. Power Desk Daily Position'!V8</f>
        <v>37216</v>
      </c>
      <c r="V6" s="93" t="n">
        <f aca="false">+'[1]W. Power Desk Daily Position'!W8</f>
        <v>37218</v>
      </c>
      <c r="W6" s="93" t="n">
        <f aca="false">+'[1]W. Power Desk Daily Position'!X8</f>
        <v>37219</v>
      </c>
      <c r="X6" s="93" t="n">
        <f aca="false">+'[1]W. Power Desk Daily Position'!Y8</f>
        <v>37221</v>
      </c>
      <c r="Y6" s="93" t="n">
        <f aca="false">+'[1]W. Power Desk Daily Position'!Z8</f>
        <v>37222</v>
      </c>
      <c r="Z6" s="93" t="n">
        <f aca="false">+'[1]W. Power Desk Daily Position'!AA8</f>
        <v>37223</v>
      </c>
      <c r="AA6" s="93" t="n">
        <f aca="false">+'[1]W. Power Desk Daily Position'!AB8</f>
        <v>37224</v>
      </c>
      <c r="AB6" s="93" t="n">
        <f aca="false">+'[1]W. Power Desk Daily Position'!AC8</f>
        <v>37225</v>
      </c>
      <c r="AC6" s="93" t="n">
        <f aca="false">+'[1]W. Power Desk Daily Position'!AD8</f>
        <v>37226</v>
      </c>
      <c r="AD6" s="93" t="str">
        <f aca="false">+'[1]W. Power Desk Daily Position'!AE8</f>
        <v>Total Peak</v>
      </c>
      <c r="AE6" s="94"/>
      <c r="AF6" s="94"/>
      <c r="AG6" s="93" t="str">
        <f aca="false">+'[1]W. Power Desk Daily Position'!AE8</f>
        <v>Total Peak</v>
      </c>
    </row>
    <row r="7" customFormat="false" ht="15" hidden="false" customHeight="true" outlineLevel="0" collapsed="false">
      <c r="A7" s="61" t="str">
        <f aca="false">+'[1]W. Power Desk Daily Position'!A9</f>
        <v>Mid Columbia</v>
      </c>
      <c r="B7" s="95" t="n">
        <f aca="false">+'[1]W. Power Desk Daily Position'!C9</f>
        <v>3211.91235141736</v>
      </c>
      <c r="C7" s="96" t="n">
        <f aca="false">+'[1]W. Power Desk Daily Position'!D9</f>
        <v>3819.11707808421</v>
      </c>
      <c r="D7" s="96" t="n">
        <f aca="false">+'[1]W. Power Desk Daily Position'!E9</f>
        <v>0</v>
      </c>
      <c r="E7" s="96" t="n">
        <f aca="false">+'[1]W. Power Desk Daily Position'!F9</f>
        <v>0</v>
      </c>
      <c r="F7" s="96" t="n">
        <f aca="false">+'[1]W. Power Desk Daily Position'!G9</f>
        <v>0</v>
      </c>
      <c r="G7" s="96" t="n">
        <f aca="false">+'[1]W. Power Desk Daily Position'!H9</f>
        <v>0</v>
      </c>
      <c r="H7" s="96" t="n">
        <f aca="false">+'[1]W. Power Desk Daily Position'!I9</f>
        <v>0</v>
      </c>
      <c r="I7" s="96" t="n">
        <f aca="false">+'[1]W. Power Desk Daily Position'!J9</f>
        <v>0</v>
      </c>
      <c r="J7" s="96" t="n">
        <f aca="false">+'[1]W. Power Desk Daily Position'!K9</f>
        <v>0</v>
      </c>
      <c r="K7" s="96" t="n">
        <f aca="false">+'[1]W. Power Desk Daily Position'!L9</f>
        <v>0</v>
      </c>
      <c r="L7" s="96" t="n">
        <f aca="false">+'[1]W. Power Desk Daily Position'!M9</f>
        <v>0</v>
      </c>
      <c r="M7" s="96" t="n">
        <f aca="false">+'[1]W. Power Desk Daily Position'!N9</f>
        <v>0</v>
      </c>
      <c r="N7" s="96" t="n">
        <f aca="false">+'[1]W. Power Desk Daily Position'!O9</f>
        <v>0</v>
      </c>
      <c r="O7" s="96" t="n">
        <f aca="false">+'[1]W. Power Desk Daily Position'!P9</f>
        <v>0</v>
      </c>
      <c r="P7" s="96" t="n">
        <f aca="false">+'[1]W. Power Desk Daily Position'!Q9</f>
        <v>0</v>
      </c>
      <c r="Q7" s="96" t="n">
        <f aca="false">+'[1]W. Power Desk Daily Position'!R9</f>
        <v>0</v>
      </c>
      <c r="R7" s="96" t="n">
        <f aca="false">+'[1]W. Power Desk Daily Position'!S9</f>
        <v>0</v>
      </c>
      <c r="S7" s="96" t="n">
        <f aca="false">+'[1]W. Power Desk Daily Position'!T9</f>
        <v>0</v>
      </c>
      <c r="T7" s="96" t="n">
        <f aca="false">+'[1]W. Power Desk Daily Position'!U9</f>
        <v>0</v>
      </c>
      <c r="U7" s="96" t="n">
        <f aca="false">+'[1]W. Power Desk Daily Position'!V9</f>
        <v>0</v>
      </c>
      <c r="V7" s="96" t="n">
        <f aca="false">+'[1]W. Power Desk Daily Position'!W9</f>
        <v>0</v>
      </c>
      <c r="W7" s="96" t="n">
        <f aca="false">+'[1]W. Power Desk Daily Position'!X9</f>
        <v>0</v>
      </c>
      <c r="X7" s="96" t="n">
        <f aca="false">+'[1]W. Power Desk Daily Position'!Y9</f>
        <v>0</v>
      </c>
      <c r="Y7" s="96" t="n">
        <f aca="false">+'[1]W. Power Desk Daily Position'!Z9</f>
        <v>0</v>
      </c>
      <c r="Z7" s="96" t="n">
        <f aca="false">+'[1]W. Power Desk Daily Position'!AA9</f>
        <v>0</v>
      </c>
      <c r="AA7" s="96" t="n">
        <f aca="false">+'[1]W. Power Desk Daily Position'!AB9</f>
        <v>0</v>
      </c>
      <c r="AB7" s="96" t="n">
        <f aca="false">+'[1]W. Power Desk Daily Position'!AC9</f>
        <v>0</v>
      </c>
      <c r="AC7" s="96" t="n">
        <f aca="false">+'[1]W. Power Desk Daily Position'!AD9</f>
        <v>0</v>
      </c>
      <c r="AD7" s="97" t="n">
        <f aca="false">+'[1]W. Power Desk Daily Position'!AE9</f>
        <v>7031.02942950156</v>
      </c>
      <c r="AG7" s="98" t="n">
        <f aca="false">+'[1]W. Power Desk Daily Position'!AE9</f>
        <v>7031.02942950156</v>
      </c>
    </row>
    <row r="8" customFormat="false" ht="11.25" hidden="false" customHeight="false" outlineLevel="0" collapsed="false">
      <c r="A8" s="66" t="str">
        <f aca="false">+'[1]W. Power Desk Daily Position'!A10</f>
        <v>COB</v>
      </c>
      <c r="B8" s="99" t="n">
        <f aca="false">+'[1]W. Power Desk Daily Position'!C10</f>
        <v>-95.925878627158</v>
      </c>
      <c r="C8" s="100" t="n">
        <f aca="false">+'[1]W. Power Desk Daily Position'!D10</f>
        <v>-1370.49475181459</v>
      </c>
      <c r="D8" s="101" t="n">
        <f aca="false">+'[1]W. Power Desk Daily Position'!E10</f>
        <v>0</v>
      </c>
      <c r="E8" s="101" t="n">
        <f aca="false">+'[1]W. Power Desk Daily Position'!F10</f>
        <v>0</v>
      </c>
      <c r="F8" s="101" t="n">
        <f aca="false">+'[1]W. Power Desk Daily Position'!G10</f>
        <v>0</v>
      </c>
      <c r="G8" s="101" t="n">
        <f aca="false">+'[1]W. Power Desk Daily Position'!H10</f>
        <v>0</v>
      </c>
      <c r="H8" s="101" t="n">
        <f aca="false">+'[1]W. Power Desk Daily Position'!I10</f>
        <v>0</v>
      </c>
      <c r="I8" s="101" t="n">
        <f aca="false">+'[1]W. Power Desk Daily Position'!J10</f>
        <v>0</v>
      </c>
      <c r="J8" s="101" t="n">
        <f aca="false">+'[1]W. Power Desk Daily Position'!K10</f>
        <v>0</v>
      </c>
      <c r="K8" s="101" t="n">
        <f aca="false">+'[1]W. Power Desk Daily Position'!L10</f>
        <v>0</v>
      </c>
      <c r="L8" s="101" t="n">
        <f aca="false">+'[1]W. Power Desk Daily Position'!M10</f>
        <v>0</v>
      </c>
      <c r="M8" s="101" t="n">
        <f aca="false">+'[1]W. Power Desk Daily Position'!N10</f>
        <v>0</v>
      </c>
      <c r="N8" s="101" t="n">
        <f aca="false">+'[1]W. Power Desk Daily Position'!O10</f>
        <v>0</v>
      </c>
      <c r="O8" s="101" t="n">
        <f aca="false">+'[1]W. Power Desk Daily Position'!P10</f>
        <v>0</v>
      </c>
      <c r="P8" s="101" t="n">
        <f aca="false">+'[1]W. Power Desk Daily Position'!Q10</f>
        <v>0</v>
      </c>
      <c r="Q8" s="101" t="n">
        <f aca="false">+'[1]W. Power Desk Daily Position'!R10</f>
        <v>0</v>
      </c>
      <c r="R8" s="101" t="n">
        <f aca="false">+'[1]W. Power Desk Daily Position'!S10</f>
        <v>0</v>
      </c>
      <c r="S8" s="101" t="n">
        <f aca="false">+'[1]W. Power Desk Daily Position'!T10</f>
        <v>0</v>
      </c>
      <c r="T8" s="101" t="n">
        <f aca="false">+'[1]W. Power Desk Daily Position'!U10</f>
        <v>0</v>
      </c>
      <c r="U8" s="101" t="n">
        <f aca="false">+'[1]W. Power Desk Daily Position'!V10</f>
        <v>0</v>
      </c>
      <c r="V8" s="101" t="n">
        <f aca="false">+'[1]W. Power Desk Daily Position'!W10</f>
        <v>0</v>
      </c>
      <c r="W8" s="101" t="n">
        <f aca="false">+'[1]W. Power Desk Daily Position'!X10</f>
        <v>0</v>
      </c>
      <c r="X8" s="101" t="n">
        <f aca="false">+'[1]W. Power Desk Daily Position'!Y10</f>
        <v>0</v>
      </c>
      <c r="Y8" s="101" t="n">
        <f aca="false">+'[1]W. Power Desk Daily Position'!Z10</f>
        <v>0</v>
      </c>
      <c r="Z8" s="101" t="n">
        <f aca="false">+'[1]W. Power Desk Daily Position'!AA10</f>
        <v>0</v>
      </c>
      <c r="AA8" s="101" t="n">
        <f aca="false">+'[1]W. Power Desk Daily Position'!AB10</f>
        <v>0</v>
      </c>
      <c r="AB8" s="101" t="n">
        <f aca="false">+'[1]W. Power Desk Daily Position'!AC10</f>
        <v>0</v>
      </c>
      <c r="AC8" s="101" t="n">
        <f aca="false">+'[1]W. Power Desk Daily Position'!AD10</f>
        <v>0</v>
      </c>
      <c r="AD8" s="102" t="n">
        <f aca="false">+'[1]W. Power Desk Daily Position'!AE10</f>
        <v>-1466.42063044175</v>
      </c>
      <c r="AG8" s="103" t="n">
        <f aca="false">+'[1]W. Power Desk Daily Position'!AE10</f>
        <v>-1466.42063044175</v>
      </c>
    </row>
    <row r="9" customFormat="false" ht="11.25" hidden="false" customHeight="false" outlineLevel="0" collapsed="false">
      <c r="A9" s="66" t="str">
        <f aca="false">+'[1]W. Power Desk Daily Position'!A11</f>
        <v>NP15</v>
      </c>
      <c r="B9" s="99" t="n">
        <f aca="false">+'[1]W. Power Desk Daily Position'!C11</f>
        <v>5075.19764908938</v>
      </c>
      <c r="C9" s="100" t="n">
        <f aca="false">+'[1]W. Power Desk Daily Position'!D11</f>
        <v>1497.38127362023</v>
      </c>
      <c r="D9" s="101" t="n">
        <f aca="false">+'[1]W. Power Desk Daily Position'!E11</f>
        <v>0</v>
      </c>
      <c r="E9" s="101" t="n">
        <f aca="false">+'[1]W. Power Desk Daily Position'!F11</f>
        <v>0</v>
      </c>
      <c r="F9" s="101" t="n">
        <f aca="false">+'[1]W. Power Desk Daily Position'!G11</f>
        <v>0</v>
      </c>
      <c r="G9" s="101" t="n">
        <f aca="false">+'[1]W. Power Desk Daily Position'!H11</f>
        <v>0</v>
      </c>
      <c r="H9" s="101" t="n">
        <f aca="false">+'[1]W. Power Desk Daily Position'!I11</f>
        <v>0</v>
      </c>
      <c r="I9" s="101" t="n">
        <f aca="false">+'[1]W. Power Desk Daily Position'!J11</f>
        <v>0</v>
      </c>
      <c r="J9" s="101" t="n">
        <f aca="false">+'[1]W. Power Desk Daily Position'!K11</f>
        <v>0</v>
      </c>
      <c r="K9" s="101" t="n">
        <f aca="false">+'[1]W. Power Desk Daily Position'!L11</f>
        <v>0</v>
      </c>
      <c r="L9" s="101" t="n">
        <f aca="false">+'[1]W. Power Desk Daily Position'!M11</f>
        <v>0</v>
      </c>
      <c r="M9" s="101" t="n">
        <f aca="false">+'[1]W. Power Desk Daily Position'!N11</f>
        <v>0</v>
      </c>
      <c r="N9" s="101" t="n">
        <f aca="false">+'[1]W. Power Desk Daily Position'!O11</f>
        <v>0</v>
      </c>
      <c r="O9" s="101" t="n">
        <f aca="false">+'[1]W. Power Desk Daily Position'!P11</f>
        <v>0</v>
      </c>
      <c r="P9" s="101" t="n">
        <f aca="false">+'[1]W. Power Desk Daily Position'!Q11</f>
        <v>0</v>
      </c>
      <c r="Q9" s="101" t="n">
        <f aca="false">+'[1]W. Power Desk Daily Position'!R11</f>
        <v>0</v>
      </c>
      <c r="R9" s="101" t="n">
        <f aca="false">+'[1]W. Power Desk Daily Position'!S11</f>
        <v>0</v>
      </c>
      <c r="S9" s="101" t="n">
        <f aca="false">+'[1]W. Power Desk Daily Position'!T11</f>
        <v>0</v>
      </c>
      <c r="T9" s="101" t="n">
        <f aca="false">+'[1]W. Power Desk Daily Position'!U11</f>
        <v>0</v>
      </c>
      <c r="U9" s="101" t="n">
        <f aca="false">+'[1]W. Power Desk Daily Position'!V11</f>
        <v>0</v>
      </c>
      <c r="V9" s="101" t="n">
        <f aca="false">+'[1]W. Power Desk Daily Position'!W11</f>
        <v>0</v>
      </c>
      <c r="W9" s="101" t="n">
        <f aca="false">+'[1]W. Power Desk Daily Position'!X11</f>
        <v>0</v>
      </c>
      <c r="X9" s="101" t="n">
        <f aca="false">+'[1]W. Power Desk Daily Position'!Y11</f>
        <v>0</v>
      </c>
      <c r="Y9" s="101" t="n">
        <f aca="false">+'[1]W. Power Desk Daily Position'!Z11</f>
        <v>0</v>
      </c>
      <c r="Z9" s="101" t="n">
        <f aca="false">+'[1]W. Power Desk Daily Position'!AA11</f>
        <v>0</v>
      </c>
      <c r="AA9" s="101" t="n">
        <f aca="false">+'[1]W. Power Desk Daily Position'!AB11</f>
        <v>0</v>
      </c>
      <c r="AB9" s="101" t="n">
        <f aca="false">+'[1]W. Power Desk Daily Position'!AC11</f>
        <v>0</v>
      </c>
      <c r="AC9" s="101" t="n">
        <f aca="false">+'[1]W. Power Desk Daily Position'!AD11</f>
        <v>0</v>
      </c>
      <c r="AD9" s="102" t="n">
        <f aca="false">+'[1]W. Power Desk Daily Position'!AE11</f>
        <v>6572.57892270961</v>
      </c>
      <c r="AG9" s="103" t="n">
        <f aca="false">+'[1]W. Power Desk Daily Position'!AE11</f>
        <v>6572.57892270961</v>
      </c>
    </row>
    <row r="10" customFormat="false" ht="11.25" hidden="false" customHeight="false" outlineLevel="0" collapsed="false">
      <c r="A10" s="66" t="str">
        <f aca="false">+'[1]W. Power Desk Daily Position'!A12</f>
        <v>ZP26</v>
      </c>
      <c r="B10" s="99" t="n">
        <f aca="false">+'[1]W. Power Desk Daily Position'!C12</f>
        <v>0</v>
      </c>
      <c r="C10" s="100" t="n">
        <f aca="false">+'[1]W. Power Desk Daily Position'!D12</f>
        <v>0</v>
      </c>
      <c r="D10" s="101" t="n">
        <f aca="false">+'[1]W. Power Desk Daily Position'!E12</f>
        <v>0</v>
      </c>
      <c r="E10" s="101" t="n">
        <f aca="false">+'[1]W. Power Desk Daily Position'!F12</f>
        <v>0</v>
      </c>
      <c r="F10" s="101" t="n">
        <f aca="false">+'[1]W. Power Desk Daily Position'!G12</f>
        <v>0</v>
      </c>
      <c r="G10" s="101" t="n">
        <f aca="false">+'[1]W. Power Desk Daily Position'!H12</f>
        <v>0</v>
      </c>
      <c r="H10" s="101" t="n">
        <f aca="false">+'[1]W. Power Desk Daily Position'!I12</f>
        <v>0</v>
      </c>
      <c r="I10" s="101" t="n">
        <f aca="false">+'[1]W. Power Desk Daily Position'!J12</f>
        <v>0</v>
      </c>
      <c r="J10" s="101" t="n">
        <f aca="false">+'[1]W. Power Desk Daily Position'!K12</f>
        <v>0</v>
      </c>
      <c r="K10" s="101" t="n">
        <f aca="false">+'[1]W. Power Desk Daily Position'!L12</f>
        <v>0</v>
      </c>
      <c r="L10" s="101" t="n">
        <f aca="false">+'[1]W. Power Desk Daily Position'!M12</f>
        <v>0</v>
      </c>
      <c r="M10" s="101" t="n">
        <f aca="false">+'[1]W. Power Desk Daily Position'!N12</f>
        <v>0</v>
      </c>
      <c r="N10" s="101" t="n">
        <f aca="false">+'[1]W. Power Desk Daily Position'!O12</f>
        <v>0</v>
      </c>
      <c r="O10" s="101" t="n">
        <f aca="false">+'[1]W. Power Desk Daily Position'!P12</f>
        <v>0</v>
      </c>
      <c r="P10" s="101" t="n">
        <f aca="false">+'[1]W. Power Desk Daily Position'!Q12</f>
        <v>0</v>
      </c>
      <c r="Q10" s="101" t="n">
        <f aca="false">+'[1]W. Power Desk Daily Position'!R12</f>
        <v>0</v>
      </c>
      <c r="R10" s="101" t="n">
        <f aca="false">+'[1]W. Power Desk Daily Position'!S12</f>
        <v>0</v>
      </c>
      <c r="S10" s="101" t="n">
        <f aca="false">+'[1]W. Power Desk Daily Position'!T12</f>
        <v>0</v>
      </c>
      <c r="T10" s="101" t="n">
        <f aca="false">+'[1]W. Power Desk Daily Position'!U12</f>
        <v>0</v>
      </c>
      <c r="U10" s="101" t="n">
        <f aca="false">+'[1]W. Power Desk Daily Position'!V12</f>
        <v>0</v>
      </c>
      <c r="V10" s="101" t="n">
        <f aca="false">+'[1]W. Power Desk Daily Position'!W12</f>
        <v>0</v>
      </c>
      <c r="W10" s="101" t="n">
        <f aca="false">+'[1]W. Power Desk Daily Position'!X12</f>
        <v>0</v>
      </c>
      <c r="X10" s="101" t="n">
        <f aca="false">+'[1]W. Power Desk Daily Position'!Y12</f>
        <v>0</v>
      </c>
      <c r="Y10" s="101" t="n">
        <f aca="false">+'[1]W. Power Desk Daily Position'!Z12</f>
        <v>0</v>
      </c>
      <c r="Z10" s="101" t="n">
        <f aca="false">+'[1]W. Power Desk Daily Position'!AA12</f>
        <v>0</v>
      </c>
      <c r="AA10" s="101" t="n">
        <f aca="false">+'[1]W. Power Desk Daily Position'!AB12</f>
        <v>0</v>
      </c>
      <c r="AB10" s="101" t="n">
        <f aca="false">+'[1]W. Power Desk Daily Position'!AC12</f>
        <v>0</v>
      </c>
      <c r="AC10" s="101" t="n">
        <f aca="false">+'[1]W. Power Desk Daily Position'!AD12</f>
        <v>0</v>
      </c>
      <c r="AD10" s="102" t="n">
        <f aca="false">+'[1]W. Power Desk Daily Position'!AE12</f>
        <v>0</v>
      </c>
      <c r="AG10" s="103" t="n">
        <f aca="false">+'[1]W. Power Desk Daily Position'!AE12</f>
        <v>0</v>
      </c>
    </row>
    <row r="11" customFormat="false" ht="11.25" hidden="false" customHeight="false" outlineLevel="0" collapsed="false">
      <c r="A11" s="66" t="str">
        <f aca="false">+'[1]W. Power Desk Daily Position'!A13</f>
        <v>SP15</v>
      </c>
      <c r="B11" s="99" t="n">
        <f aca="false">+'[1]W. Power Desk Daily Position'!C13</f>
        <v>-3933.45511583306</v>
      </c>
      <c r="C11" s="100" t="n">
        <f aca="false">+'[1]W. Power Desk Daily Position'!D13</f>
        <v>-610.433169352527</v>
      </c>
      <c r="D11" s="101" t="n">
        <f aca="false">+'[1]W. Power Desk Daily Position'!E13</f>
        <v>0</v>
      </c>
      <c r="E11" s="101" t="n">
        <f aca="false">+'[1]W. Power Desk Daily Position'!F13</f>
        <v>0</v>
      </c>
      <c r="F11" s="101" t="n">
        <f aca="false">+'[1]W. Power Desk Daily Position'!G13</f>
        <v>0</v>
      </c>
      <c r="G11" s="101" t="n">
        <f aca="false">+'[1]W. Power Desk Daily Position'!H13</f>
        <v>0</v>
      </c>
      <c r="H11" s="101" t="n">
        <f aca="false">+'[1]W. Power Desk Daily Position'!I13</f>
        <v>0</v>
      </c>
      <c r="I11" s="101" t="n">
        <f aca="false">+'[1]W. Power Desk Daily Position'!J13</f>
        <v>0</v>
      </c>
      <c r="J11" s="101" t="n">
        <f aca="false">+'[1]W. Power Desk Daily Position'!K13</f>
        <v>0</v>
      </c>
      <c r="K11" s="101" t="n">
        <f aca="false">+'[1]W. Power Desk Daily Position'!L13</f>
        <v>0</v>
      </c>
      <c r="L11" s="101" t="n">
        <f aca="false">+'[1]W. Power Desk Daily Position'!M13</f>
        <v>0</v>
      </c>
      <c r="M11" s="101" t="n">
        <f aca="false">+'[1]W. Power Desk Daily Position'!N13</f>
        <v>0</v>
      </c>
      <c r="N11" s="101" t="n">
        <f aca="false">+'[1]W. Power Desk Daily Position'!O13</f>
        <v>0</v>
      </c>
      <c r="O11" s="101" t="n">
        <f aca="false">+'[1]W. Power Desk Daily Position'!P13</f>
        <v>0</v>
      </c>
      <c r="P11" s="101" t="n">
        <f aca="false">+'[1]W. Power Desk Daily Position'!Q13</f>
        <v>0</v>
      </c>
      <c r="Q11" s="101" t="n">
        <f aca="false">+'[1]W. Power Desk Daily Position'!R13</f>
        <v>0</v>
      </c>
      <c r="R11" s="101" t="n">
        <f aca="false">+'[1]W. Power Desk Daily Position'!S13</f>
        <v>0</v>
      </c>
      <c r="S11" s="101" t="n">
        <f aca="false">+'[1]W. Power Desk Daily Position'!T13</f>
        <v>0</v>
      </c>
      <c r="T11" s="101" t="n">
        <f aca="false">+'[1]W. Power Desk Daily Position'!U13</f>
        <v>0</v>
      </c>
      <c r="U11" s="101" t="n">
        <f aca="false">+'[1]W. Power Desk Daily Position'!V13</f>
        <v>0</v>
      </c>
      <c r="V11" s="101" t="n">
        <f aca="false">+'[1]W. Power Desk Daily Position'!W13</f>
        <v>0</v>
      </c>
      <c r="W11" s="101" t="n">
        <f aca="false">+'[1]W. Power Desk Daily Position'!X13</f>
        <v>0</v>
      </c>
      <c r="X11" s="101" t="n">
        <f aca="false">+'[1]W. Power Desk Daily Position'!Y13</f>
        <v>0</v>
      </c>
      <c r="Y11" s="101" t="n">
        <f aca="false">+'[1]W. Power Desk Daily Position'!Z13</f>
        <v>0</v>
      </c>
      <c r="Z11" s="101" t="n">
        <f aca="false">+'[1]W. Power Desk Daily Position'!AA13</f>
        <v>0</v>
      </c>
      <c r="AA11" s="101" t="n">
        <f aca="false">+'[1]W. Power Desk Daily Position'!AB13</f>
        <v>0</v>
      </c>
      <c r="AB11" s="101" t="n">
        <f aca="false">+'[1]W. Power Desk Daily Position'!AC13</f>
        <v>0</v>
      </c>
      <c r="AC11" s="101" t="n">
        <f aca="false">+'[1]W. Power Desk Daily Position'!AD13</f>
        <v>0</v>
      </c>
      <c r="AD11" s="102" t="n">
        <f aca="false">+'[1]W. Power Desk Daily Position'!AE13</f>
        <v>-4543.88828518558</v>
      </c>
      <c r="AG11" s="103" t="n">
        <f aca="false">+'[1]W. Power Desk Daily Position'!AE13</f>
        <v>-4543.88828518558</v>
      </c>
    </row>
    <row r="12" customFormat="false" ht="11.25" hidden="false" customHeight="false" outlineLevel="0" collapsed="false">
      <c r="A12" s="66" t="str">
        <f aca="false">+'[1]W. Power Desk Daily Position'!A14</f>
        <v>Palo Verde</v>
      </c>
      <c r="B12" s="99" t="n">
        <f aca="false">+'[1]W. Power Desk Daily Position'!C14</f>
        <v>-207.410896169609</v>
      </c>
      <c r="C12" s="100" t="n">
        <f aca="false">+'[1]W. Power Desk Daily Position'!D14</f>
        <v>-289.479643416391</v>
      </c>
      <c r="D12" s="101" t="n">
        <f aca="false">+'[1]W. Power Desk Daily Position'!E14</f>
        <v>0</v>
      </c>
      <c r="E12" s="101" t="n">
        <f aca="false">+'[1]W. Power Desk Daily Position'!F14</f>
        <v>0</v>
      </c>
      <c r="F12" s="101" t="n">
        <f aca="false">+'[1]W. Power Desk Daily Position'!G14</f>
        <v>0</v>
      </c>
      <c r="G12" s="101" t="n">
        <f aca="false">+'[1]W. Power Desk Daily Position'!H14</f>
        <v>0</v>
      </c>
      <c r="H12" s="101" t="n">
        <f aca="false">+'[1]W. Power Desk Daily Position'!I14</f>
        <v>0</v>
      </c>
      <c r="I12" s="101" t="n">
        <f aca="false">+'[1]W. Power Desk Daily Position'!J14</f>
        <v>0</v>
      </c>
      <c r="J12" s="101" t="n">
        <f aca="false">+'[1]W. Power Desk Daily Position'!K14</f>
        <v>0</v>
      </c>
      <c r="K12" s="101" t="n">
        <f aca="false">+'[1]W. Power Desk Daily Position'!L14</f>
        <v>0</v>
      </c>
      <c r="L12" s="101" t="n">
        <f aca="false">+'[1]W. Power Desk Daily Position'!M14</f>
        <v>0</v>
      </c>
      <c r="M12" s="101" t="n">
        <f aca="false">+'[1]W. Power Desk Daily Position'!N14</f>
        <v>0</v>
      </c>
      <c r="N12" s="101" t="n">
        <f aca="false">+'[1]W. Power Desk Daily Position'!O14</f>
        <v>0</v>
      </c>
      <c r="O12" s="101" t="n">
        <f aca="false">+'[1]W. Power Desk Daily Position'!P14</f>
        <v>0</v>
      </c>
      <c r="P12" s="101" t="n">
        <f aca="false">+'[1]W. Power Desk Daily Position'!Q14</f>
        <v>0</v>
      </c>
      <c r="Q12" s="101" t="n">
        <f aca="false">+'[1]W. Power Desk Daily Position'!R14</f>
        <v>0</v>
      </c>
      <c r="R12" s="101" t="n">
        <f aca="false">+'[1]W. Power Desk Daily Position'!S14</f>
        <v>0</v>
      </c>
      <c r="S12" s="101" t="n">
        <f aca="false">+'[1]W. Power Desk Daily Position'!T14</f>
        <v>0</v>
      </c>
      <c r="T12" s="101" t="n">
        <f aca="false">+'[1]W. Power Desk Daily Position'!U14</f>
        <v>0</v>
      </c>
      <c r="U12" s="101" t="n">
        <f aca="false">+'[1]W. Power Desk Daily Position'!V14</f>
        <v>0</v>
      </c>
      <c r="V12" s="101" t="n">
        <f aca="false">+'[1]W. Power Desk Daily Position'!W14</f>
        <v>0</v>
      </c>
      <c r="W12" s="101" t="n">
        <f aca="false">+'[1]W. Power Desk Daily Position'!X14</f>
        <v>0</v>
      </c>
      <c r="X12" s="101" t="n">
        <f aca="false">+'[1]W. Power Desk Daily Position'!Y14</f>
        <v>0</v>
      </c>
      <c r="Y12" s="101" t="n">
        <f aca="false">+'[1]W. Power Desk Daily Position'!Z14</f>
        <v>0</v>
      </c>
      <c r="Z12" s="101" t="n">
        <f aca="false">+'[1]W. Power Desk Daily Position'!AA14</f>
        <v>0</v>
      </c>
      <c r="AA12" s="101" t="n">
        <f aca="false">+'[1]W. Power Desk Daily Position'!AB14</f>
        <v>0</v>
      </c>
      <c r="AB12" s="101" t="n">
        <f aca="false">+'[1]W. Power Desk Daily Position'!AC14</f>
        <v>0</v>
      </c>
      <c r="AC12" s="101" t="n">
        <f aca="false">+'[1]W. Power Desk Daily Position'!AD14</f>
        <v>0</v>
      </c>
      <c r="AD12" s="102" t="n">
        <f aca="false">+'[1]W. Power Desk Daily Position'!AE14</f>
        <v>-496.890539586</v>
      </c>
      <c r="AG12" s="103" t="n">
        <f aca="false">+'[1]W. Power Desk Daily Position'!AE14</f>
        <v>-496.890539586</v>
      </c>
    </row>
    <row r="13" customFormat="false" ht="12" hidden="false" customHeight="false" outlineLevel="0" collapsed="false">
      <c r="A13" s="66" t="str">
        <f aca="false">+'[1]W. Power Desk Daily Position'!A15</f>
        <v>Rockies</v>
      </c>
      <c r="B13" s="99" t="n">
        <f aca="false">+'[1]W. Power Desk Daily Position'!C15</f>
        <v>-616.803483617658</v>
      </c>
      <c r="C13" s="100" t="n">
        <f aca="false">+'[1]W. Power Desk Daily Position'!D15</f>
        <v>-551.04241051912</v>
      </c>
      <c r="D13" s="101" t="n">
        <f aca="false">+'[1]W. Power Desk Daily Position'!E15</f>
        <v>0</v>
      </c>
      <c r="E13" s="101" t="n">
        <f aca="false">+'[1]W. Power Desk Daily Position'!F15</f>
        <v>0</v>
      </c>
      <c r="F13" s="101" t="n">
        <f aca="false">+'[1]W. Power Desk Daily Position'!G15</f>
        <v>0</v>
      </c>
      <c r="G13" s="101" t="n">
        <f aca="false">+'[1]W. Power Desk Daily Position'!H15</f>
        <v>0</v>
      </c>
      <c r="H13" s="101" t="n">
        <f aca="false">+'[1]W. Power Desk Daily Position'!I15</f>
        <v>0</v>
      </c>
      <c r="I13" s="101" t="n">
        <f aca="false">+'[1]W. Power Desk Daily Position'!J15</f>
        <v>0</v>
      </c>
      <c r="J13" s="101" t="n">
        <f aca="false">+'[1]W. Power Desk Daily Position'!K15</f>
        <v>0</v>
      </c>
      <c r="K13" s="101" t="n">
        <f aca="false">+'[1]W. Power Desk Daily Position'!L15</f>
        <v>0</v>
      </c>
      <c r="L13" s="101" t="n">
        <f aca="false">+'[1]W. Power Desk Daily Position'!M15</f>
        <v>0</v>
      </c>
      <c r="M13" s="101" t="n">
        <f aca="false">+'[1]W. Power Desk Daily Position'!N15</f>
        <v>0</v>
      </c>
      <c r="N13" s="101" t="n">
        <f aca="false">+'[1]W. Power Desk Daily Position'!O15</f>
        <v>0</v>
      </c>
      <c r="O13" s="101" t="n">
        <f aca="false">+'[1]W. Power Desk Daily Position'!P15</f>
        <v>0</v>
      </c>
      <c r="P13" s="101" t="n">
        <f aca="false">+'[1]W. Power Desk Daily Position'!Q15</f>
        <v>0</v>
      </c>
      <c r="Q13" s="101" t="n">
        <f aca="false">+'[1]W. Power Desk Daily Position'!R15</f>
        <v>0</v>
      </c>
      <c r="R13" s="101" t="n">
        <f aca="false">+'[1]W. Power Desk Daily Position'!S15</f>
        <v>0</v>
      </c>
      <c r="S13" s="101" t="n">
        <f aca="false">+'[1]W. Power Desk Daily Position'!T15</f>
        <v>0</v>
      </c>
      <c r="T13" s="101" t="n">
        <f aca="false">+'[1]W. Power Desk Daily Position'!U15</f>
        <v>0</v>
      </c>
      <c r="U13" s="101" t="n">
        <f aca="false">+'[1]W. Power Desk Daily Position'!V15</f>
        <v>0</v>
      </c>
      <c r="V13" s="101" t="n">
        <f aca="false">+'[1]W. Power Desk Daily Position'!W15</f>
        <v>0</v>
      </c>
      <c r="W13" s="101" t="n">
        <f aca="false">+'[1]W. Power Desk Daily Position'!X15</f>
        <v>0</v>
      </c>
      <c r="X13" s="101" t="n">
        <f aca="false">+'[1]W. Power Desk Daily Position'!Y15</f>
        <v>0</v>
      </c>
      <c r="Y13" s="101" t="n">
        <f aca="false">+'[1]W. Power Desk Daily Position'!Z15</f>
        <v>0</v>
      </c>
      <c r="Z13" s="101" t="n">
        <f aca="false">+'[1]W. Power Desk Daily Position'!AA15</f>
        <v>0</v>
      </c>
      <c r="AA13" s="101" t="n">
        <f aca="false">+'[1]W. Power Desk Daily Position'!AB15</f>
        <v>0</v>
      </c>
      <c r="AB13" s="101" t="n">
        <f aca="false">+'[1]W. Power Desk Daily Position'!AC15</f>
        <v>0</v>
      </c>
      <c r="AC13" s="101" t="n">
        <f aca="false">+'[1]W. Power Desk Daily Position'!AD15</f>
        <v>0</v>
      </c>
      <c r="AD13" s="102" t="n">
        <f aca="false">+'[1]W. Power Desk Daily Position'!AE15</f>
        <v>-1167.84589413678</v>
      </c>
      <c r="AG13" s="103" t="n">
        <f aca="false">+'[1]W. Power Desk Daily Position'!AE15</f>
        <v>-1167.84589413678</v>
      </c>
    </row>
    <row r="14" customFormat="false" ht="15.75" hidden="false" customHeight="true" outlineLevel="0" collapsed="false">
      <c r="A14" s="72" t="str">
        <f aca="false">+'[1]W. Power Desk Daily Position'!A16</f>
        <v>Total West Desk Power Position - MWH</v>
      </c>
      <c r="B14" s="104" t="n">
        <f aca="false">+'[1]W. Power Desk Daily Position'!C16</f>
        <v>3433.51462625926</v>
      </c>
      <c r="C14" s="105" t="n">
        <f aca="false">+'[1]W. Power Desk Daily Position'!D16</f>
        <v>2495.0483766018</v>
      </c>
      <c r="D14" s="105" t="n">
        <f aca="false">+'[1]W. Power Desk Daily Position'!E16</f>
        <v>0</v>
      </c>
      <c r="E14" s="105" t="n">
        <f aca="false">+'[1]W. Power Desk Daily Position'!F16</f>
        <v>0</v>
      </c>
      <c r="F14" s="105" t="n">
        <f aca="false">+'[1]W. Power Desk Daily Position'!G16</f>
        <v>0</v>
      </c>
      <c r="G14" s="105" t="n">
        <f aca="false">+'[1]W. Power Desk Daily Position'!H16</f>
        <v>0</v>
      </c>
      <c r="H14" s="105" t="n">
        <f aca="false">+'[1]W. Power Desk Daily Position'!I16</f>
        <v>0</v>
      </c>
      <c r="I14" s="105" t="n">
        <f aca="false">+'[1]W. Power Desk Daily Position'!J16</f>
        <v>0</v>
      </c>
      <c r="J14" s="105" t="n">
        <f aca="false">+'[1]W. Power Desk Daily Position'!K16</f>
        <v>0</v>
      </c>
      <c r="K14" s="105" t="n">
        <f aca="false">+'[1]W. Power Desk Daily Position'!L16</f>
        <v>0</v>
      </c>
      <c r="L14" s="105" t="n">
        <f aca="false">+'[1]W. Power Desk Daily Position'!M16</f>
        <v>0</v>
      </c>
      <c r="M14" s="105" t="n">
        <f aca="false">+'[1]W. Power Desk Daily Position'!N16</f>
        <v>0</v>
      </c>
      <c r="N14" s="105" t="n">
        <f aca="false">+'[1]W. Power Desk Daily Position'!O16</f>
        <v>0</v>
      </c>
      <c r="O14" s="105" t="n">
        <f aca="false">+'[1]W. Power Desk Daily Position'!P16</f>
        <v>0</v>
      </c>
      <c r="P14" s="105" t="n">
        <f aca="false">+'[1]W. Power Desk Daily Position'!Q16</f>
        <v>0</v>
      </c>
      <c r="Q14" s="105" t="n">
        <f aca="false">+'[1]W. Power Desk Daily Position'!R16</f>
        <v>0</v>
      </c>
      <c r="R14" s="105" t="n">
        <f aca="false">+'[1]W. Power Desk Daily Position'!S16</f>
        <v>0</v>
      </c>
      <c r="S14" s="105" t="n">
        <f aca="false">+'[1]W. Power Desk Daily Position'!T16</f>
        <v>0</v>
      </c>
      <c r="T14" s="105" t="n">
        <f aca="false">+'[1]W. Power Desk Daily Position'!U16</f>
        <v>0</v>
      </c>
      <c r="U14" s="105" t="n">
        <f aca="false">+'[1]W. Power Desk Daily Position'!V16</f>
        <v>0</v>
      </c>
      <c r="V14" s="105" t="n">
        <f aca="false">+'[1]W. Power Desk Daily Position'!W16</f>
        <v>0</v>
      </c>
      <c r="W14" s="105" t="n">
        <f aca="false">+'[1]W. Power Desk Daily Position'!X16</f>
        <v>0</v>
      </c>
      <c r="X14" s="105" t="n">
        <f aca="false">+'[1]W. Power Desk Daily Position'!Y16</f>
        <v>0</v>
      </c>
      <c r="Y14" s="105" t="n">
        <f aca="false">+'[1]W. Power Desk Daily Position'!Z16</f>
        <v>0</v>
      </c>
      <c r="Z14" s="105" t="n">
        <f aca="false">+'[1]W. Power Desk Daily Position'!AA16</f>
        <v>0</v>
      </c>
      <c r="AA14" s="105" t="n">
        <f aca="false">+'[1]W. Power Desk Daily Position'!AB16</f>
        <v>0</v>
      </c>
      <c r="AB14" s="105" t="n">
        <f aca="false">+'[1]W. Power Desk Daily Position'!AC16</f>
        <v>0</v>
      </c>
      <c r="AC14" s="105" t="n">
        <f aca="false">+'[1]W. Power Desk Daily Position'!AD16</f>
        <v>0</v>
      </c>
      <c r="AD14" s="106" t="n">
        <f aca="false">+'[1]W. Power Desk Daily Position'!AE16</f>
        <v>5928.56300286106</v>
      </c>
      <c r="AG14" s="107" t="n">
        <f aca="false">+'[1]W. Power Desk Daily Position'!AE16</f>
        <v>5928.56300286106</v>
      </c>
    </row>
    <row r="16" customFormat="false" ht="15.75" hidden="false" customHeight="false" outlineLevel="0" collapsed="false">
      <c r="A16" s="2" t="s">
        <v>36</v>
      </c>
    </row>
    <row r="17" customFormat="false" ht="15" hidden="false" customHeight="true" outlineLevel="0" collapsed="false">
      <c r="A17" s="61" t="str">
        <f aca="false">+A7</f>
        <v>Mid Columbia</v>
      </c>
      <c r="B17" s="95" t="n">
        <f aca="false">+'[1]W. Power Desk Daily Position'!C9-'[1]W. Power Desk Daily Position'!C109</f>
        <v>-1289.81350863795</v>
      </c>
      <c r="C17" s="96" t="n">
        <f aca="false">+'[1]W. Power Desk Daily Position'!D9-'[1]W. Power Desk Daily Position'!D109</f>
        <v>-655.702228473383</v>
      </c>
      <c r="D17" s="96" t="n">
        <f aca="false">+'[1]W. Power Desk Daily Position'!E9-'[1]W. Power Desk Daily Position'!E109</f>
        <v>0</v>
      </c>
      <c r="E17" s="96" t="n">
        <f aca="false">+'[1]W. Power Desk Daily Position'!F9-'[1]W. Power Desk Daily Position'!F109</f>
        <v>0</v>
      </c>
      <c r="F17" s="96" t="n">
        <f aca="false">+'[1]W. Power Desk Daily Position'!G9-'[1]W. Power Desk Daily Position'!G109</f>
        <v>0</v>
      </c>
      <c r="G17" s="96" t="n">
        <f aca="false">+'[1]W. Power Desk Daily Position'!H9-'[1]W. Power Desk Daily Position'!H109</f>
        <v>0</v>
      </c>
      <c r="H17" s="96" t="n">
        <f aca="false">+'[1]W. Power Desk Daily Position'!I9-'[1]W. Power Desk Daily Position'!I109</f>
        <v>0</v>
      </c>
      <c r="I17" s="96" t="n">
        <f aca="false">+'[1]W. Power Desk Daily Position'!J9-'[1]W. Power Desk Daily Position'!J109</f>
        <v>0</v>
      </c>
      <c r="J17" s="96" t="n">
        <f aca="false">+'[1]W. Power Desk Daily Position'!K9-'[1]W. Power Desk Daily Position'!K109</f>
        <v>0</v>
      </c>
      <c r="K17" s="96" t="n">
        <f aca="false">+'[1]W. Power Desk Daily Position'!L9-'[1]W. Power Desk Daily Position'!L109</f>
        <v>0</v>
      </c>
      <c r="L17" s="95" t="n">
        <f aca="false">+'[1]W. Power Desk Daily Position'!M9-'[1]W. Power Desk Daily Position'!M109</f>
        <v>0</v>
      </c>
      <c r="M17" s="95" t="n">
        <f aca="false">+'[1]W. Power Desk Daily Position'!N9-'[1]W. Power Desk Daily Position'!N109</f>
        <v>0</v>
      </c>
      <c r="N17" s="95" t="n">
        <f aca="false">+'[1]W. Power Desk Daily Position'!O9-'[1]W. Power Desk Daily Position'!O109</f>
        <v>0</v>
      </c>
      <c r="O17" s="95" t="n">
        <f aca="false">+'[1]W. Power Desk Daily Position'!P9-'[1]W. Power Desk Daily Position'!P109</f>
        <v>0</v>
      </c>
      <c r="P17" s="95" t="n">
        <f aca="false">+'[1]W. Power Desk Daily Position'!Q9-'[1]W. Power Desk Daily Position'!Q109</f>
        <v>0</v>
      </c>
      <c r="Q17" s="95" t="n">
        <f aca="false">+'[1]W. Power Desk Daily Position'!R9-'[1]W. Power Desk Daily Position'!R109</f>
        <v>0</v>
      </c>
      <c r="R17" s="95" t="n">
        <f aca="false">+'[1]W. Power Desk Daily Position'!S9-'[1]W. Power Desk Daily Position'!S109</f>
        <v>0</v>
      </c>
      <c r="S17" s="95" t="n">
        <f aca="false">+'[1]W. Power Desk Daily Position'!T9-'[1]W. Power Desk Daily Position'!T109</f>
        <v>0</v>
      </c>
      <c r="T17" s="95" t="n">
        <f aca="false">+'[1]W. Power Desk Daily Position'!U9-'[1]W. Power Desk Daily Position'!U109</f>
        <v>0</v>
      </c>
      <c r="U17" s="95" t="n">
        <f aca="false">+'[1]W. Power Desk Daily Position'!V9-'[1]W. Power Desk Daily Position'!V109</f>
        <v>0</v>
      </c>
      <c r="V17" s="95" t="n">
        <f aca="false">+'[1]W. Power Desk Daily Position'!W9-'[1]W. Power Desk Daily Position'!W109</f>
        <v>0</v>
      </c>
      <c r="W17" s="95" t="n">
        <f aca="false">+'[1]W. Power Desk Daily Position'!X9-'[1]W. Power Desk Daily Position'!X109</f>
        <v>0</v>
      </c>
      <c r="X17" s="95" t="n">
        <f aca="false">+'[1]W. Power Desk Daily Position'!Y9-'[1]W. Power Desk Daily Position'!Y109</f>
        <v>0</v>
      </c>
      <c r="Y17" s="95" t="n">
        <f aca="false">+'[1]W. Power Desk Daily Position'!Z9-'[1]W. Power Desk Daily Position'!Z109</f>
        <v>0</v>
      </c>
      <c r="Z17" s="95" t="n">
        <f aca="false">+'[1]W. Power Desk Daily Position'!AA9-'[1]W. Power Desk Daily Position'!AA109</f>
        <v>0</v>
      </c>
      <c r="AA17" s="95" t="n">
        <f aca="false">+'[1]W. Power Desk Daily Position'!AB9-'[1]W. Power Desk Daily Position'!AB109</f>
        <v>0</v>
      </c>
      <c r="AB17" s="95" t="n">
        <f aca="false">+'[1]W. Power Desk Daily Position'!AC9-'[1]W. Power Desk Daily Position'!AC109</f>
        <v>0</v>
      </c>
      <c r="AC17" s="95" t="n">
        <f aca="false">+'[1]W. Power Desk Daily Position'!AD9-'[1]W. Power Desk Daily Position'!AD109</f>
        <v>0</v>
      </c>
      <c r="AD17" s="95" t="n">
        <f aca="false">+'[1]W. Power Desk Daily Position'!AE9-'[1]W. Power Desk Daily Position'!AE109</f>
        <v>-1945.51573711134</v>
      </c>
      <c r="AE17" s="95" t="n">
        <f aca="false">+'[1]W. Power Desk Daily Position'!AF9-'[1]W. Power Desk Daily Position'!AF109</f>
        <v>104.122307083568</v>
      </c>
      <c r="AF17" s="95" t="n">
        <f aca="false">+'[1]W. Power Desk Daily Position'!AG9-'[1]W. Power Desk Daily Position'!AG109</f>
        <v>-1841.39343002777</v>
      </c>
      <c r="AG17" s="98" t="n">
        <f aca="false">+'[1]W. Power Desk Daily Position'!AE9-'[1]W. Power Desk Daily Position'!AE109</f>
        <v>-1945.51573711134</v>
      </c>
    </row>
    <row r="18" customFormat="false" ht="11.25" hidden="false" customHeight="false" outlineLevel="0" collapsed="false">
      <c r="A18" s="66" t="str">
        <f aca="false">+A8</f>
        <v>COB</v>
      </c>
      <c r="B18" s="99" t="n">
        <f aca="false">+'[1]W. Power Desk Daily Position'!C10-'[1]W. Power Desk Daily Position'!C110</f>
        <v>1589.43763335866</v>
      </c>
      <c r="C18" s="100" t="n">
        <f aca="false">+'[1]W. Power Desk Daily Position'!D10-'[1]W. Power Desk Daily Position'!D110</f>
        <v>307.561595516413</v>
      </c>
      <c r="D18" s="100" t="n">
        <f aca="false">+'[1]W. Power Desk Daily Position'!E10-'[1]W. Power Desk Daily Position'!E110</f>
        <v>0</v>
      </c>
      <c r="E18" s="100" t="n">
        <f aca="false">+'[1]W. Power Desk Daily Position'!F10-'[1]W. Power Desk Daily Position'!F110</f>
        <v>0</v>
      </c>
      <c r="F18" s="100" t="n">
        <f aca="false">+'[1]W. Power Desk Daily Position'!G10-'[1]W. Power Desk Daily Position'!G110</f>
        <v>0</v>
      </c>
      <c r="G18" s="100" t="n">
        <f aca="false">+'[1]W. Power Desk Daily Position'!H10-'[1]W. Power Desk Daily Position'!H110</f>
        <v>0</v>
      </c>
      <c r="H18" s="100" t="n">
        <f aca="false">+'[1]W. Power Desk Daily Position'!I10-'[1]W. Power Desk Daily Position'!I110</f>
        <v>0</v>
      </c>
      <c r="I18" s="100" t="n">
        <f aca="false">+'[1]W. Power Desk Daily Position'!J10-'[1]W. Power Desk Daily Position'!J110</f>
        <v>0</v>
      </c>
      <c r="J18" s="100" t="n">
        <f aca="false">+'[1]W. Power Desk Daily Position'!K10-'[1]W. Power Desk Daily Position'!K110</f>
        <v>0</v>
      </c>
      <c r="K18" s="100" t="n">
        <f aca="false">+'[1]W. Power Desk Daily Position'!L10-'[1]W. Power Desk Daily Position'!L110</f>
        <v>0</v>
      </c>
      <c r="L18" s="100" t="n">
        <f aca="false">+'[1]W. Power Desk Daily Position'!M10-'[1]W. Power Desk Daily Position'!M110</f>
        <v>0</v>
      </c>
      <c r="M18" s="100" t="n">
        <f aca="false">+'[1]W. Power Desk Daily Position'!N10-'[1]W. Power Desk Daily Position'!N110</f>
        <v>0</v>
      </c>
      <c r="N18" s="100" t="n">
        <f aca="false">+'[1]W. Power Desk Daily Position'!O10-'[1]W. Power Desk Daily Position'!O110</f>
        <v>0</v>
      </c>
      <c r="O18" s="100" t="n">
        <f aca="false">+'[1]W. Power Desk Daily Position'!P10-'[1]W. Power Desk Daily Position'!P110</f>
        <v>0</v>
      </c>
      <c r="P18" s="100" t="n">
        <f aca="false">+'[1]W. Power Desk Daily Position'!Q10-'[1]W. Power Desk Daily Position'!Q110</f>
        <v>0</v>
      </c>
      <c r="Q18" s="100" t="n">
        <f aca="false">+'[1]W. Power Desk Daily Position'!R10-'[1]W. Power Desk Daily Position'!R110</f>
        <v>0</v>
      </c>
      <c r="R18" s="100" t="n">
        <f aca="false">+'[1]W. Power Desk Daily Position'!S10-'[1]W. Power Desk Daily Position'!S110</f>
        <v>0</v>
      </c>
      <c r="S18" s="100" t="n">
        <f aca="false">+'[1]W. Power Desk Daily Position'!T10-'[1]W. Power Desk Daily Position'!T110</f>
        <v>0</v>
      </c>
      <c r="T18" s="100" t="n">
        <f aca="false">+'[1]W. Power Desk Daily Position'!U10-'[1]W. Power Desk Daily Position'!U110</f>
        <v>0</v>
      </c>
      <c r="U18" s="100" t="n">
        <f aca="false">+'[1]W. Power Desk Daily Position'!V10-'[1]W. Power Desk Daily Position'!V110</f>
        <v>0</v>
      </c>
      <c r="V18" s="100" t="n">
        <f aca="false">+'[1]W. Power Desk Daily Position'!W10-'[1]W. Power Desk Daily Position'!W110</f>
        <v>0</v>
      </c>
      <c r="W18" s="100" t="n">
        <f aca="false">+'[1]W. Power Desk Daily Position'!X10-'[1]W. Power Desk Daily Position'!X110</f>
        <v>0</v>
      </c>
      <c r="X18" s="100" t="n">
        <f aca="false">+'[1]W. Power Desk Daily Position'!Y10-'[1]W. Power Desk Daily Position'!Y110</f>
        <v>0</v>
      </c>
      <c r="Y18" s="100" t="n">
        <f aca="false">+'[1]W. Power Desk Daily Position'!Z10-'[1]W. Power Desk Daily Position'!Z110</f>
        <v>0</v>
      </c>
      <c r="Z18" s="100" t="n">
        <f aca="false">+'[1]W. Power Desk Daily Position'!AA10-'[1]W. Power Desk Daily Position'!AA110</f>
        <v>0</v>
      </c>
      <c r="AA18" s="100" t="n">
        <f aca="false">+'[1]W. Power Desk Daily Position'!AB10-'[1]W. Power Desk Daily Position'!AB110</f>
        <v>0</v>
      </c>
      <c r="AB18" s="100" t="n">
        <f aca="false">+'[1]W. Power Desk Daily Position'!AC10-'[1]W. Power Desk Daily Position'!AC110</f>
        <v>0</v>
      </c>
      <c r="AC18" s="100" t="n">
        <f aca="false">+'[1]W. Power Desk Daily Position'!AD10-'[1]W. Power Desk Daily Position'!AD110</f>
        <v>0</v>
      </c>
      <c r="AD18" s="100" t="n">
        <f aca="false">+'[1]W. Power Desk Daily Position'!AE10-'[1]W. Power Desk Daily Position'!AE110</f>
        <v>1896.99922887507</v>
      </c>
      <c r="AE18" s="100" t="n">
        <f aca="false">+'[1]W. Power Desk Daily Position'!AF10-'[1]W. Power Desk Daily Position'!AF110</f>
        <v>-399.183283103006</v>
      </c>
      <c r="AF18" s="100" t="n">
        <f aca="false">+'[1]W. Power Desk Daily Position'!AG10-'[1]W. Power Desk Daily Position'!AG110</f>
        <v>1497.81594577206</v>
      </c>
      <c r="AG18" s="103" t="n">
        <f aca="false">+'[1]W. Power Desk Daily Position'!AE10-'[1]W. Power Desk Daily Position'!AE110</f>
        <v>1896.99922887507</v>
      </c>
    </row>
    <row r="19" customFormat="false" ht="11.25" hidden="false" customHeight="false" outlineLevel="0" collapsed="false">
      <c r="A19" s="66" t="str">
        <f aca="false">+A9</f>
        <v>NP15</v>
      </c>
      <c r="B19" s="99" t="n">
        <f aca="false">+'[1]W. Power Desk Daily Position'!C11-'[1]W. Power Desk Daily Position'!C111</f>
        <v>3266.16164262602</v>
      </c>
      <c r="C19" s="100" t="n">
        <f aca="false">+'[1]W. Power Desk Daily Position'!D11-'[1]W. Power Desk Daily Position'!D111</f>
        <v>-305.557257504843</v>
      </c>
      <c r="D19" s="100" t="n">
        <f aca="false">+'[1]W. Power Desk Daily Position'!E11-'[1]W. Power Desk Daily Position'!E111</f>
        <v>0</v>
      </c>
      <c r="E19" s="100" t="n">
        <f aca="false">+'[1]W. Power Desk Daily Position'!F11-'[1]W. Power Desk Daily Position'!F111</f>
        <v>0</v>
      </c>
      <c r="F19" s="100" t="n">
        <f aca="false">+'[1]W. Power Desk Daily Position'!G11-'[1]W. Power Desk Daily Position'!G111</f>
        <v>0</v>
      </c>
      <c r="G19" s="100" t="n">
        <f aca="false">+'[1]W. Power Desk Daily Position'!H11-'[1]W. Power Desk Daily Position'!H111</f>
        <v>0</v>
      </c>
      <c r="H19" s="100" t="n">
        <f aca="false">+'[1]W. Power Desk Daily Position'!I11-'[1]W. Power Desk Daily Position'!I111</f>
        <v>0</v>
      </c>
      <c r="I19" s="100" t="n">
        <f aca="false">+'[1]W. Power Desk Daily Position'!J11-'[1]W. Power Desk Daily Position'!J111</f>
        <v>0</v>
      </c>
      <c r="J19" s="100" t="n">
        <f aca="false">+'[1]W. Power Desk Daily Position'!K11-'[1]W. Power Desk Daily Position'!K111</f>
        <v>0</v>
      </c>
      <c r="K19" s="100" t="n">
        <f aca="false">+'[1]W. Power Desk Daily Position'!L11-'[1]W. Power Desk Daily Position'!L111</f>
        <v>0</v>
      </c>
      <c r="L19" s="100" t="n">
        <f aca="false">+'[1]W. Power Desk Daily Position'!M11-'[1]W. Power Desk Daily Position'!M111</f>
        <v>0</v>
      </c>
      <c r="M19" s="100" t="n">
        <f aca="false">+'[1]W. Power Desk Daily Position'!N11-'[1]W. Power Desk Daily Position'!N111</f>
        <v>0</v>
      </c>
      <c r="N19" s="100" t="n">
        <f aca="false">+'[1]W. Power Desk Daily Position'!O11-'[1]W. Power Desk Daily Position'!O111</f>
        <v>0</v>
      </c>
      <c r="O19" s="100" t="n">
        <f aca="false">+'[1]W. Power Desk Daily Position'!P11-'[1]W. Power Desk Daily Position'!P111</f>
        <v>0</v>
      </c>
      <c r="P19" s="100" t="n">
        <f aca="false">+'[1]W. Power Desk Daily Position'!Q11-'[1]W. Power Desk Daily Position'!Q111</f>
        <v>0</v>
      </c>
      <c r="Q19" s="100" t="n">
        <f aca="false">+'[1]W. Power Desk Daily Position'!R11-'[1]W. Power Desk Daily Position'!R111</f>
        <v>0</v>
      </c>
      <c r="R19" s="100" t="n">
        <f aca="false">+'[1]W. Power Desk Daily Position'!S11-'[1]W. Power Desk Daily Position'!S111</f>
        <v>0</v>
      </c>
      <c r="S19" s="100" t="n">
        <f aca="false">+'[1]W. Power Desk Daily Position'!T11-'[1]W. Power Desk Daily Position'!T111</f>
        <v>0</v>
      </c>
      <c r="T19" s="100" t="n">
        <f aca="false">+'[1]W. Power Desk Daily Position'!U11-'[1]W. Power Desk Daily Position'!U111</f>
        <v>0</v>
      </c>
      <c r="U19" s="100" t="n">
        <f aca="false">+'[1]W. Power Desk Daily Position'!V11-'[1]W. Power Desk Daily Position'!V111</f>
        <v>0</v>
      </c>
      <c r="V19" s="100" t="n">
        <f aca="false">+'[1]W. Power Desk Daily Position'!W11-'[1]W. Power Desk Daily Position'!W111</f>
        <v>0</v>
      </c>
      <c r="W19" s="100" t="n">
        <f aca="false">+'[1]W. Power Desk Daily Position'!X11-'[1]W. Power Desk Daily Position'!X111</f>
        <v>0</v>
      </c>
      <c r="X19" s="100" t="n">
        <f aca="false">+'[1]W. Power Desk Daily Position'!Y11-'[1]W. Power Desk Daily Position'!Y111</f>
        <v>0</v>
      </c>
      <c r="Y19" s="100" t="n">
        <f aca="false">+'[1]W. Power Desk Daily Position'!Z11-'[1]W. Power Desk Daily Position'!Z111</f>
        <v>0</v>
      </c>
      <c r="Z19" s="100" t="n">
        <f aca="false">+'[1]W. Power Desk Daily Position'!AA11-'[1]W. Power Desk Daily Position'!AA111</f>
        <v>0</v>
      </c>
      <c r="AA19" s="100" t="n">
        <f aca="false">+'[1]W. Power Desk Daily Position'!AB11-'[1]W. Power Desk Daily Position'!AB111</f>
        <v>0</v>
      </c>
      <c r="AB19" s="100" t="n">
        <f aca="false">+'[1]W. Power Desk Daily Position'!AC11-'[1]W. Power Desk Daily Position'!AC111</f>
        <v>0</v>
      </c>
      <c r="AC19" s="100" t="n">
        <f aca="false">+'[1]W. Power Desk Daily Position'!AD11-'[1]W. Power Desk Daily Position'!AD111</f>
        <v>0</v>
      </c>
      <c r="AD19" s="100" t="n">
        <f aca="false">+'[1]W. Power Desk Daily Position'!AE11-'[1]W. Power Desk Daily Position'!AE111</f>
        <v>2960.60438512117</v>
      </c>
      <c r="AE19" s="100" t="n">
        <f aca="false">+'[1]W. Power Desk Daily Position'!AF11-'[1]W. Power Desk Daily Position'!AF111</f>
        <v>2427.42764565286</v>
      </c>
      <c r="AF19" s="100" t="n">
        <f aca="false">+'[1]W. Power Desk Daily Position'!AG11-'[1]W. Power Desk Daily Position'!AG111</f>
        <v>5388.03203077403</v>
      </c>
      <c r="AG19" s="103" t="n">
        <f aca="false">+'[1]W. Power Desk Daily Position'!AE11-'[1]W. Power Desk Daily Position'!AE111</f>
        <v>2960.60438512117</v>
      </c>
    </row>
    <row r="20" customFormat="false" ht="11.25" hidden="false" customHeight="false" outlineLevel="0" collapsed="false">
      <c r="A20" s="66" t="str">
        <f aca="false">+A10</f>
        <v>ZP26</v>
      </c>
      <c r="B20" s="99" t="n">
        <f aca="false">+'[1]W. Power Desk Daily Position'!C12-'[1]W. Power Desk Daily Position'!C112</f>
        <v>0</v>
      </c>
      <c r="C20" s="100" t="n">
        <f aca="false">+'[1]W. Power Desk Daily Position'!D12-'[1]W. Power Desk Daily Position'!D112</f>
        <v>0</v>
      </c>
      <c r="D20" s="100" t="n">
        <f aca="false">+'[1]W. Power Desk Daily Position'!E12-'[1]W. Power Desk Daily Position'!E112</f>
        <v>0</v>
      </c>
      <c r="E20" s="100" t="n">
        <f aca="false">+'[1]W. Power Desk Daily Position'!F12-'[1]W. Power Desk Daily Position'!F112</f>
        <v>0</v>
      </c>
      <c r="F20" s="100" t="n">
        <f aca="false">+'[1]W. Power Desk Daily Position'!G12-'[1]W. Power Desk Daily Position'!G112</f>
        <v>0</v>
      </c>
      <c r="G20" s="100" t="n">
        <f aca="false">+'[1]W. Power Desk Daily Position'!H12-'[1]W. Power Desk Daily Position'!H112</f>
        <v>0</v>
      </c>
      <c r="H20" s="100" t="n">
        <f aca="false">+'[1]W. Power Desk Daily Position'!I12-'[1]W. Power Desk Daily Position'!I112</f>
        <v>0</v>
      </c>
      <c r="I20" s="100" t="n">
        <f aca="false">+'[1]W. Power Desk Daily Position'!J12-'[1]W. Power Desk Daily Position'!J112</f>
        <v>0</v>
      </c>
      <c r="J20" s="100" t="n">
        <f aca="false">+'[1]W. Power Desk Daily Position'!K12-'[1]W. Power Desk Daily Position'!K112</f>
        <v>0</v>
      </c>
      <c r="K20" s="100" t="n">
        <f aca="false">+'[1]W. Power Desk Daily Position'!L12-'[1]W. Power Desk Daily Position'!L112</f>
        <v>0</v>
      </c>
      <c r="L20" s="100" t="n">
        <f aca="false">+'[1]W. Power Desk Daily Position'!M12-'[1]W. Power Desk Daily Position'!M112</f>
        <v>0</v>
      </c>
      <c r="M20" s="100" t="n">
        <f aca="false">+'[1]W. Power Desk Daily Position'!N12-'[1]W. Power Desk Daily Position'!N112</f>
        <v>0</v>
      </c>
      <c r="N20" s="100" t="n">
        <f aca="false">+'[1]W. Power Desk Daily Position'!O12-'[1]W. Power Desk Daily Position'!O112</f>
        <v>0</v>
      </c>
      <c r="O20" s="100" t="n">
        <f aca="false">+'[1]W. Power Desk Daily Position'!P12-'[1]W. Power Desk Daily Position'!P112</f>
        <v>0</v>
      </c>
      <c r="P20" s="100" t="n">
        <f aca="false">+'[1]W. Power Desk Daily Position'!Q12-'[1]W. Power Desk Daily Position'!Q112</f>
        <v>0</v>
      </c>
      <c r="Q20" s="100" t="n">
        <f aca="false">+'[1]W. Power Desk Daily Position'!R12-'[1]W. Power Desk Daily Position'!R112</f>
        <v>0</v>
      </c>
      <c r="R20" s="100" t="n">
        <f aca="false">+'[1]W. Power Desk Daily Position'!S12-'[1]W. Power Desk Daily Position'!S112</f>
        <v>0</v>
      </c>
      <c r="S20" s="100" t="n">
        <f aca="false">+'[1]W. Power Desk Daily Position'!T12-'[1]W. Power Desk Daily Position'!T112</f>
        <v>0</v>
      </c>
      <c r="T20" s="100" t="n">
        <f aca="false">+'[1]W. Power Desk Daily Position'!U12-'[1]W. Power Desk Daily Position'!U112</f>
        <v>0</v>
      </c>
      <c r="U20" s="100" t="n">
        <f aca="false">+'[1]W. Power Desk Daily Position'!V12-'[1]W. Power Desk Daily Position'!V112</f>
        <v>0</v>
      </c>
      <c r="V20" s="100" t="n">
        <f aca="false">+'[1]W. Power Desk Daily Position'!W12-'[1]W. Power Desk Daily Position'!W112</f>
        <v>0</v>
      </c>
      <c r="W20" s="100" t="n">
        <f aca="false">+'[1]W. Power Desk Daily Position'!X12-'[1]W. Power Desk Daily Position'!X112</f>
        <v>0</v>
      </c>
      <c r="X20" s="100" t="n">
        <f aca="false">+'[1]W. Power Desk Daily Position'!Y12-'[1]W. Power Desk Daily Position'!Y112</f>
        <v>0</v>
      </c>
      <c r="Y20" s="100" t="n">
        <f aca="false">+'[1]W. Power Desk Daily Position'!Z12-'[1]W. Power Desk Daily Position'!Z112</f>
        <v>0</v>
      </c>
      <c r="Z20" s="100" t="n">
        <f aca="false">+'[1]W. Power Desk Daily Position'!AA12-'[1]W. Power Desk Daily Position'!AA112</f>
        <v>0</v>
      </c>
      <c r="AA20" s="100" t="n">
        <f aca="false">+'[1]W. Power Desk Daily Position'!AB12-'[1]W. Power Desk Daily Position'!AB112</f>
        <v>0</v>
      </c>
      <c r="AB20" s="100" t="n">
        <f aca="false">+'[1]W. Power Desk Daily Position'!AC12-'[1]W. Power Desk Daily Position'!AC112</f>
        <v>0</v>
      </c>
      <c r="AC20" s="100" t="n">
        <f aca="false">+'[1]W. Power Desk Daily Position'!AD12-'[1]W. Power Desk Daily Position'!AD112</f>
        <v>0</v>
      </c>
      <c r="AD20" s="100" t="n">
        <f aca="false">+'[1]W. Power Desk Daily Position'!AE12-'[1]W. Power Desk Daily Position'!AE112</f>
        <v>0</v>
      </c>
      <c r="AE20" s="100" t="n">
        <f aca="false">+'[1]W. Power Desk Daily Position'!AF12-'[1]W. Power Desk Daily Position'!AF112</f>
        <v>0</v>
      </c>
      <c r="AF20" s="100" t="n">
        <f aca="false">+'[1]W. Power Desk Daily Position'!AG12-'[1]W. Power Desk Daily Position'!AG112</f>
        <v>0</v>
      </c>
      <c r="AG20" s="103" t="n">
        <f aca="false">+'[1]W. Power Desk Daily Position'!AE12-'[1]W. Power Desk Daily Position'!AE112</f>
        <v>0</v>
      </c>
    </row>
    <row r="21" customFormat="false" ht="11.25" hidden="false" customHeight="false" outlineLevel="0" collapsed="false">
      <c r="A21" s="66" t="str">
        <f aca="false">+A11</f>
        <v>SP15</v>
      </c>
      <c r="B21" s="99" t="n">
        <f aca="false">+'[1]W. Power Desk Daily Position'!C13-'[1]W. Power Desk Daily Position'!C113</f>
        <v>-3323.06164719158</v>
      </c>
      <c r="C21" s="100" t="n">
        <f aca="false">+'[1]W. Power Desk Daily Position'!D13-'[1]W. Power Desk Daily Position'!D113</f>
        <v>0.545966702458145</v>
      </c>
      <c r="D21" s="100" t="n">
        <f aca="false">+'[1]W. Power Desk Daily Position'!E13-'[1]W. Power Desk Daily Position'!E113</f>
        <v>0</v>
      </c>
      <c r="E21" s="100" t="n">
        <f aca="false">+'[1]W. Power Desk Daily Position'!F13-'[1]W. Power Desk Daily Position'!F113</f>
        <v>0</v>
      </c>
      <c r="F21" s="100" t="n">
        <f aca="false">+'[1]W. Power Desk Daily Position'!G13-'[1]W. Power Desk Daily Position'!G113</f>
        <v>0</v>
      </c>
      <c r="G21" s="100" t="n">
        <f aca="false">+'[1]W. Power Desk Daily Position'!H13-'[1]W. Power Desk Daily Position'!H113</f>
        <v>0</v>
      </c>
      <c r="H21" s="100" t="n">
        <f aca="false">+'[1]W. Power Desk Daily Position'!I13-'[1]W. Power Desk Daily Position'!I113</f>
        <v>0</v>
      </c>
      <c r="I21" s="100" t="n">
        <f aca="false">+'[1]W. Power Desk Daily Position'!J13-'[1]W. Power Desk Daily Position'!J113</f>
        <v>0</v>
      </c>
      <c r="J21" s="100" t="n">
        <f aca="false">+'[1]W. Power Desk Daily Position'!K13-'[1]W. Power Desk Daily Position'!K113</f>
        <v>0</v>
      </c>
      <c r="K21" s="100" t="n">
        <f aca="false">+'[1]W. Power Desk Daily Position'!L13-'[1]W. Power Desk Daily Position'!L113</f>
        <v>0</v>
      </c>
      <c r="L21" s="100" t="n">
        <f aca="false">+'[1]W. Power Desk Daily Position'!M13-'[1]W. Power Desk Daily Position'!M113</f>
        <v>0</v>
      </c>
      <c r="M21" s="100" t="n">
        <f aca="false">+'[1]W. Power Desk Daily Position'!N13-'[1]W. Power Desk Daily Position'!N113</f>
        <v>0</v>
      </c>
      <c r="N21" s="100" t="n">
        <f aca="false">+'[1]W. Power Desk Daily Position'!O13-'[1]W. Power Desk Daily Position'!O113</f>
        <v>0</v>
      </c>
      <c r="O21" s="100" t="n">
        <f aca="false">+'[1]W. Power Desk Daily Position'!P13-'[1]W. Power Desk Daily Position'!P113</f>
        <v>0</v>
      </c>
      <c r="P21" s="100" t="n">
        <f aca="false">+'[1]W. Power Desk Daily Position'!Q13-'[1]W. Power Desk Daily Position'!Q113</f>
        <v>0</v>
      </c>
      <c r="Q21" s="100" t="n">
        <f aca="false">+'[1]W. Power Desk Daily Position'!R13-'[1]W. Power Desk Daily Position'!R113</f>
        <v>0</v>
      </c>
      <c r="R21" s="100" t="n">
        <f aca="false">+'[1]W. Power Desk Daily Position'!S13-'[1]W. Power Desk Daily Position'!S113</f>
        <v>0</v>
      </c>
      <c r="S21" s="100" t="n">
        <f aca="false">+'[1]W. Power Desk Daily Position'!T13-'[1]W. Power Desk Daily Position'!T113</f>
        <v>0</v>
      </c>
      <c r="T21" s="100" t="n">
        <f aca="false">+'[1]W. Power Desk Daily Position'!U13-'[1]W. Power Desk Daily Position'!U113</f>
        <v>0</v>
      </c>
      <c r="U21" s="100" t="n">
        <f aca="false">+'[1]W. Power Desk Daily Position'!V13-'[1]W. Power Desk Daily Position'!V113</f>
        <v>0</v>
      </c>
      <c r="V21" s="100" t="n">
        <f aca="false">+'[1]W. Power Desk Daily Position'!W13-'[1]W. Power Desk Daily Position'!W113</f>
        <v>0</v>
      </c>
      <c r="W21" s="100" t="n">
        <f aca="false">+'[1]W. Power Desk Daily Position'!X13-'[1]W. Power Desk Daily Position'!X113</f>
        <v>0</v>
      </c>
      <c r="X21" s="100" t="n">
        <f aca="false">+'[1]W. Power Desk Daily Position'!Y13-'[1]W. Power Desk Daily Position'!Y113</f>
        <v>0</v>
      </c>
      <c r="Y21" s="100" t="n">
        <f aca="false">+'[1]W. Power Desk Daily Position'!Z13-'[1]W. Power Desk Daily Position'!Z113</f>
        <v>0</v>
      </c>
      <c r="Z21" s="100" t="n">
        <f aca="false">+'[1]W. Power Desk Daily Position'!AA13-'[1]W. Power Desk Daily Position'!AA113</f>
        <v>0</v>
      </c>
      <c r="AA21" s="100" t="n">
        <f aca="false">+'[1]W. Power Desk Daily Position'!AB13-'[1]W. Power Desk Daily Position'!AB113</f>
        <v>0</v>
      </c>
      <c r="AB21" s="100" t="n">
        <f aca="false">+'[1]W. Power Desk Daily Position'!AC13-'[1]W. Power Desk Daily Position'!AC113</f>
        <v>0</v>
      </c>
      <c r="AC21" s="100" t="n">
        <f aca="false">+'[1]W. Power Desk Daily Position'!AD13-'[1]W. Power Desk Daily Position'!AD113</f>
        <v>0</v>
      </c>
      <c r="AD21" s="100" t="n">
        <f aca="false">+'[1]W. Power Desk Daily Position'!AE13-'[1]W. Power Desk Daily Position'!AE113</f>
        <v>-3322.51568048912</v>
      </c>
      <c r="AE21" s="100" t="n">
        <f aca="false">+'[1]W. Power Desk Daily Position'!AF13-'[1]W. Power Desk Daily Position'!AF113</f>
        <v>471.222477486514</v>
      </c>
      <c r="AF21" s="100" t="n">
        <f aca="false">+'[1]W. Power Desk Daily Position'!AG13-'[1]W. Power Desk Daily Position'!AG113</f>
        <v>-2851.2932030026</v>
      </c>
      <c r="AG21" s="103" t="n">
        <f aca="false">+'[1]W. Power Desk Daily Position'!AE13-'[1]W. Power Desk Daily Position'!AE113</f>
        <v>-3322.51568048912</v>
      </c>
    </row>
    <row r="22" customFormat="false" ht="11.25" hidden="false" customHeight="false" outlineLevel="0" collapsed="false">
      <c r="A22" s="66" t="str">
        <f aca="false">+A12</f>
        <v>Palo Verde</v>
      </c>
      <c r="B22" s="99" t="n">
        <f aca="false">+'[1]W. Power Desk Daily Position'!C14-'[1]W. Power Desk Daily Position'!C114</f>
        <v>346.67346681184</v>
      </c>
      <c r="C22" s="100" t="n">
        <f aca="false">+'[1]W. Power Desk Daily Position'!D14-'[1]W. Power Desk Daily Position'!D114</f>
        <v>308.682177992997</v>
      </c>
      <c r="D22" s="100" t="n">
        <f aca="false">+'[1]W. Power Desk Daily Position'!E14-'[1]W. Power Desk Daily Position'!E114</f>
        <v>0</v>
      </c>
      <c r="E22" s="100" t="n">
        <f aca="false">+'[1]W. Power Desk Daily Position'!F14-'[1]W. Power Desk Daily Position'!F114</f>
        <v>0</v>
      </c>
      <c r="F22" s="100" t="n">
        <f aca="false">+'[1]W. Power Desk Daily Position'!G14-'[1]W. Power Desk Daily Position'!G114</f>
        <v>0</v>
      </c>
      <c r="G22" s="100" t="n">
        <f aca="false">+'[1]W. Power Desk Daily Position'!H14-'[1]W. Power Desk Daily Position'!H114</f>
        <v>0</v>
      </c>
      <c r="H22" s="100" t="n">
        <f aca="false">+'[1]W. Power Desk Daily Position'!I14-'[1]W. Power Desk Daily Position'!I114</f>
        <v>0</v>
      </c>
      <c r="I22" s="100" t="n">
        <f aca="false">+'[1]W. Power Desk Daily Position'!J14-'[1]W. Power Desk Daily Position'!J114</f>
        <v>0</v>
      </c>
      <c r="J22" s="100" t="n">
        <f aca="false">+'[1]W. Power Desk Daily Position'!K14-'[1]W. Power Desk Daily Position'!K114</f>
        <v>0</v>
      </c>
      <c r="K22" s="100" t="n">
        <f aca="false">+'[1]W. Power Desk Daily Position'!L14-'[1]W. Power Desk Daily Position'!L114</f>
        <v>0</v>
      </c>
      <c r="L22" s="100" t="n">
        <f aca="false">+'[1]W. Power Desk Daily Position'!M14-'[1]W. Power Desk Daily Position'!M114</f>
        <v>0</v>
      </c>
      <c r="M22" s="100" t="n">
        <f aca="false">+'[1]W. Power Desk Daily Position'!N14-'[1]W. Power Desk Daily Position'!N114</f>
        <v>0</v>
      </c>
      <c r="N22" s="100" t="n">
        <f aca="false">+'[1]W. Power Desk Daily Position'!O14-'[1]W. Power Desk Daily Position'!O114</f>
        <v>0</v>
      </c>
      <c r="O22" s="100" t="n">
        <f aca="false">+'[1]W. Power Desk Daily Position'!P14-'[1]W. Power Desk Daily Position'!P114</f>
        <v>0</v>
      </c>
      <c r="P22" s="100" t="n">
        <f aca="false">+'[1]W. Power Desk Daily Position'!Q14-'[1]W. Power Desk Daily Position'!Q114</f>
        <v>0</v>
      </c>
      <c r="Q22" s="100" t="n">
        <f aca="false">+'[1]W. Power Desk Daily Position'!R14-'[1]W. Power Desk Daily Position'!R114</f>
        <v>0</v>
      </c>
      <c r="R22" s="100" t="n">
        <f aca="false">+'[1]W. Power Desk Daily Position'!S14-'[1]W. Power Desk Daily Position'!S114</f>
        <v>0</v>
      </c>
      <c r="S22" s="100" t="n">
        <f aca="false">+'[1]W. Power Desk Daily Position'!T14-'[1]W. Power Desk Daily Position'!T114</f>
        <v>0</v>
      </c>
      <c r="T22" s="100" t="n">
        <f aca="false">+'[1]W. Power Desk Daily Position'!U14-'[1]W. Power Desk Daily Position'!U114</f>
        <v>0</v>
      </c>
      <c r="U22" s="100" t="n">
        <f aca="false">+'[1]W. Power Desk Daily Position'!V14-'[1]W. Power Desk Daily Position'!V114</f>
        <v>0</v>
      </c>
      <c r="V22" s="100" t="n">
        <f aca="false">+'[1]W. Power Desk Daily Position'!W14-'[1]W. Power Desk Daily Position'!W114</f>
        <v>0</v>
      </c>
      <c r="W22" s="100" t="n">
        <f aca="false">+'[1]W. Power Desk Daily Position'!X14-'[1]W. Power Desk Daily Position'!X114</f>
        <v>0</v>
      </c>
      <c r="X22" s="100" t="n">
        <f aca="false">+'[1]W. Power Desk Daily Position'!Y14-'[1]W. Power Desk Daily Position'!Y114</f>
        <v>0</v>
      </c>
      <c r="Y22" s="100" t="n">
        <f aca="false">+'[1]W. Power Desk Daily Position'!Z14-'[1]W. Power Desk Daily Position'!Z114</f>
        <v>0</v>
      </c>
      <c r="Z22" s="100" t="n">
        <f aca="false">+'[1]W. Power Desk Daily Position'!AA14-'[1]W. Power Desk Daily Position'!AA114</f>
        <v>0</v>
      </c>
      <c r="AA22" s="100" t="n">
        <f aca="false">+'[1]W. Power Desk Daily Position'!AB14-'[1]W. Power Desk Daily Position'!AB114</f>
        <v>0</v>
      </c>
      <c r="AB22" s="100" t="n">
        <f aca="false">+'[1]W. Power Desk Daily Position'!AC14-'[1]W. Power Desk Daily Position'!AC114</f>
        <v>0</v>
      </c>
      <c r="AC22" s="100" t="n">
        <f aca="false">+'[1]W. Power Desk Daily Position'!AD14-'[1]W. Power Desk Daily Position'!AD114</f>
        <v>0</v>
      </c>
      <c r="AD22" s="100" t="n">
        <f aca="false">+'[1]W. Power Desk Daily Position'!AE14-'[1]W. Power Desk Daily Position'!AE114</f>
        <v>655.355644804838</v>
      </c>
      <c r="AE22" s="100" t="n">
        <f aca="false">+'[1]W. Power Desk Daily Position'!AF14-'[1]W. Power Desk Daily Position'!AF114</f>
        <v>2890.50116538665</v>
      </c>
      <c r="AF22" s="100" t="n">
        <f aca="false">+'[1]W. Power Desk Daily Position'!AG14-'[1]W. Power Desk Daily Position'!AG114</f>
        <v>3545.85681019149</v>
      </c>
      <c r="AG22" s="103" t="n">
        <f aca="false">+'[1]W. Power Desk Daily Position'!AE14-'[1]W. Power Desk Daily Position'!AE114</f>
        <v>655.355644804838</v>
      </c>
    </row>
    <row r="23" customFormat="false" ht="12" hidden="false" customHeight="false" outlineLevel="0" collapsed="false">
      <c r="A23" s="66" t="str">
        <f aca="false">+A13</f>
        <v>Rockies</v>
      </c>
      <c r="B23" s="99" t="n">
        <f aca="false">+'[1]W. Power Desk Daily Position'!C15-'[1]W. Power Desk Daily Position'!C115</f>
        <v>-175.406960041498</v>
      </c>
      <c r="C23" s="100" t="n">
        <f aca="false">+'[1]W. Power Desk Daily Position'!D15-'[1]W. Power Desk Daily Position'!D115</f>
        <v>-119.59684404133</v>
      </c>
      <c r="D23" s="100" t="n">
        <f aca="false">+'[1]W. Power Desk Daily Position'!E15-'[1]W. Power Desk Daily Position'!E115</f>
        <v>0</v>
      </c>
      <c r="E23" s="100" t="n">
        <f aca="false">+'[1]W. Power Desk Daily Position'!F15-'[1]W. Power Desk Daily Position'!F115</f>
        <v>0</v>
      </c>
      <c r="F23" s="100" t="n">
        <f aca="false">+'[1]W. Power Desk Daily Position'!G15-'[1]W. Power Desk Daily Position'!G115</f>
        <v>0</v>
      </c>
      <c r="G23" s="100" t="n">
        <f aca="false">+'[1]W. Power Desk Daily Position'!H15-'[1]W. Power Desk Daily Position'!H115</f>
        <v>0</v>
      </c>
      <c r="H23" s="100" t="n">
        <f aca="false">+'[1]W. Power Desk Daily Position'!I15-'[1]W. Power Desk Daily Position'!I115</f>
        <v>0</v>
      </c>
      <c r="I23" s="100" t="n">
        <f aca="false">+'[1]W. Power Desk Daily Position'!J15-'[1]W. Power Desk Daily Position'!J115</f>
        <v>0</v>
      </c>
      <c r="J23" s="100" t="n">
        <f aca="false">+'[1]W. Power Desk Daily Position'!K15-'[1]W. Power Desk Daily Position'!K115</f>
        <v>0</v>
      </c>
      <c r="K23" s="100" t="n">
        <f aca="false">+'[1]W. Power Desk Daily Position'!L15-'[1]W. Power Desk Daily Position'!L115</f>
        <v>0</v>
      </c>
      <c r="L23" s="99" t="n">
        <f aca="false">+'[1]W. Power Desk Daily Position'!M15-'[1]W. Power Desk Daily Position'!M115</f>
        <v>0</v>
      </c>
      <c r="M23" s="99" t="n">
        <f aca="false">+'[1]W. Power Desk Daily Position'!N15-'[1]W. Power Desk Daily Position'!N115</f>
        <v>0</v>
      </c>
      <c r="N23" s="99" t="n">
        <f aca="false">+'[1]W. Power Desk Daily Position'!O15-'[1]W. Power Desk Daily Position'!O115</f>
        <v>0</v>
      </c>
      <c r="O23" s="99" t="n">
        <f aca="false">+'[1]W. Power Desk Daily Position'!P15-'[1]W. Power Desk Daily Position'!P115</f>
        <v>0</v>
      </c>
      <c r="P23" s="99" t="n">
        <f aca="false">+'[1]W. Power Desk Daily Position'!Q15-'[1]W. Power Desk Daily Position'!Q115</f>
        <v>0</v>
      </c>
      <c r="Q23" s="99" t="n">
        <f aca="false">+'[1]W. Power Desk Daily Position'!R15-'[1]W. Power Desk Daily Position'!R115</f>
        <v>0</v>
      </c>
      <c r="R23" s="99" t="n">
        <f aca="false">+'[1]W. Power Desk Daily Position'!S15-'[1]W. Power Desk Daily Position'!S115</f>
        <v>0</v>
      </c>
      <c r="S23" s="99" t="n">
        <f aca="false">+'[1]W. Power Desk Daily Position'!T15-'[1]W. Power Desk Daily Position'!T115</f>
        <v>0</v>
      </c>
      <c r="T23" s="99" t="n">
        <f aca="false">+'[1]W. Power Desk Daily Position'!U15-'[1]W. Power Desk Daily Position'!U115</f>
        <v>0</v>
      </c>
      <c r="U23" s="99" t="n">
        <f aca="false">+'[1]W. Power Desk Daily Position'!V15-'[1]W. Power Desk Daily Position'!V115</f>
        <v>0</v>
      </c>
      <c r="V23" s="99" t="n">
        <f aca="false">+'[1]W. Power Desk Daily Position'!W15-'[1]W. Power Desk Daily Position'!W115</f>
        <v>0</v>
      </c>
      <c r="W23" s="99" t="n">
        <f aca="false">+'[1]W. Power Desk Daily Position'!X15-'[1]W. Power Desk Daily Position'!X115</f>
        <v>0</v>
      </c>
      <c r="X23" s="99" t="n">
        <f aca="false">+'[1]W. Power Desk Daily Position'!Y15-'[1]W. Power Desk Daily Position'!Y115</f>
        <v>0</v>
      </c>
      <c r="Y23" s="99" t="n">
        <f aca="false">+'[1]W. Power Desk Daily Position'!Z15-'[1]W. Power Desk Daily Position'!Z115</f>
        <v>0</v>
      </c>
      <c r="Z23" s="99" t="n">
        <f aca="false">+'[1]W. Power Desk Daily Position'!AA15-'[1]W. Power Desk Daily Position'!AA115</f>
        <v>0</v>
      </c>
      <c r="AA23" s="99" t="n">
        <f aca="false">+'[1]W. Power Desk Daily Position'!AB15-'[1]W. Power Desk Daily Position'!AB115</f>
        <v>0</v>
      </c>
      <c r="AB23" s="99" t="n">
        <f aca="false">+'[1]W. Power Desk Daily Position'!AC15-'[1]W. Power Desk Daily Position'!AC115</f>
        <v>0</v>
      </c>
      <c r="AC23" s="99" t="n">
        <f aca="false">+'[1]W. Power Desk Daily Position'!AD15-'[1]W. Power Desk Daily Position'!AD115</f>
        <v>0</v>
      </c>
      <c r="AD23" s="99" t="n">
        <f aca="false">+'[1]W. Power Desk Daily Position'!AE15-'[1]W. Power Desk Daily Position'!AE115</f>
        <v>-295.003804082829</v>
      </c>
      <c r="AE23" s="99" t="n">
        <f aca="false">+'[1]W. Power Desk Daily Position'!AF15-'[1]W. Power Desk Daily Position'!AF115</f>
        <v>0</v>
      </c>
      <c r="AF23" s="99" t="n">
        <f aca="false">+'[1]W. Power Desk Daily Position'!AG15-'[1]W. Power Desk Daily Position'!AG115</f>
        <v>-295.003804082829</v>
      </c>
      <c r="AG23" s="103" t="n">
        <f aca="false">+'[1]W. Power Desk Daily Position'!AE15-'[1]W. Power Desk Daily Position'!AE115</f>
        <v>-295.003804082829</v>
      </c>
    </row>
    <row r="24" customFormat="false" ht="16.5" hidden="false" customHeight="true" outlineLevel="0" collapsed="false">
      <c r="A24" s="72" t="str">
        <f aca="false">+A14</f>
        <v>Total West Desk Power Position - MWH</v>
      </c>
      <c r="B24" s="104" t="n">
        <f aca="false">+'[1]W. Power Desk Daily Position'!C16-'[1]W. Power Desk Daily Position'!C116</f>
        <v>413.990626925484</v>
      </c>
      <c r="C24" s="105" t="n">
        <f aca="false">+'[1]W. Power Desk Daily Position'!D16-'[1]W. Power Desk Daily Position'!D116</f>
        <v>-464.066589807687</v>
      </c>
      <c r="D24" s="105" t="n">
        <f aca="false">+'[1]W. Power Desk Daily Position'!E16-'[1]W. Power Desk Daily Position'!E116</f>
        <v>0</v>
      </c>
      <c r="E24" s="105" t="n">
        <f aca="false">+'[1]W. Power Desk Daily Position'!F16-'[1]W. Power Desk Daily Position'!F116</f>
        <v>0</v>
      </c>
      <c r="F24" s="105" t="n">
        <f aca="false">+'[1]W. Power Desk Daily Position'!G16-'[1]W. Power Desk Daily Position'!G116</f>
        <v>0</v>
      </c>
      <c r="G24" s="105" t="n">
        <f aca="false">+'[1]W. Power Desk Daily Position'!H16-'[1]W. Power Desk Daily Position'!H116</f>
        <v>0</v>
      </c>
      <c r="H24" s="105" t="n">
        <f aca="false">+'[1]W. Power Desk Daily Position'!I16-'[1]W. Power Desk Daily Position'!I116</f>
        <v>0</v>
      </c>
      <c r="I24" s="105" t="n">
        <f aca="false">+'[1]W. Power Desk Daily Position'!J16-'[1]W. Power Desk Daily Position'!J116</f>
        <v>0</v>
      </c>
      <c r="J24" s="105" t="n">
        <f aca="false">+'[1]W. Power Desk Daily Position'!K16-'[1]W. Power Desk Daily Position'!K116</f>
        <v>0</v>
      </c>
      <c r="K24" s="105" t="n">
        <f aca="false">+'[1]W. Power Desk Daily Position'!L16-'[1]W. Power Desk Daily Position'!L116</f>
        <v>0</v>
      </c>
      <c r="L24" s="104" t="n">
        <f aca="false">+'[1]W. Power Desk Daily Position'!M16-'[1]W. Power Desk Daily Position'!M116</f>
        <v>0</v>
      </c>
      <c r="M24" s="104" t="n">
        <f aca="false">+'[1]W. Power Desk Daily Position'!N16-'[1]W. Power Desk Daily Position'!N116</f>
        <v>0</v>
      </c>
      <c r="N24" s="104" t="n">
        <f aca="false">+'[1]W. Power Desk Daily Position'!O16-'[1]W. Power Desk Daily Position'!O116</f>
        <v>0</v>
      </c>
      <c r="O24" s="104" t="n">
        <f aca="false">+'[1]W. Power Desk Daily Position'!P16-'[1]W. Power Desk Daily Position'!P116</f>
        <v>0</v>
      </c>
      <c r="P24" s="104" t="n">
        <f aca="false">+'[1]W. Power Desk Daily Position'!Q16-'[1]W. Power Desk Daily Position'!Q116</f>
        <v>0</v>
      </c>
      <c r="Q24" s="104" t="n">
        <f aca="false">+'[1]W. Power Desk Daily Position'!R16-'[1]W. Power Desk Daily Position'!R116</f>
        <v>0</v>
      </c>
      <c r="R24" s="104" t="n">
        <f aca="false">+'[1]W. Power Desk Daily Position'!S16-'[1]W. Power Desk Daily Position'!S116</f>
        <v>0</v>
      </c>
      <c r="S24" s="104" t="n">
        <f aca="false">+'[1]W. Power Desk Daily Position'!T16-'[1]W. Power Desk Daily Position'!T116</f>
        <v>0</v>
      </c>
      <c r="T24" s="104" t="n">
        <f aca="false">+'[1]W. Power Desk Daily Position'!U16-'[1]W. Power Desk Daily Position'!U116</f>
        <v>0</v>
      </c>
      <c r="U24" s="104" t="n">
        <f aca="false">+'[1]W. Power Desk Daily Position'!V16-'[1]W. Power Desk Daily Position'!V116</f>
        <v>0</v>
      </c>
      <c r="V24" s="104" t="n">
        <f aca="false">+'[1]W. Power Desk Daily Position'!W16-'[1]W. Power Desk Daily Position'!W116</f>
        <v>0</v>
      </c>
      <c r="W24" s="104" t="n">
        <f aca="false">+'[1]W. Power Desk Daily Position'!X16-'[1]W. Power Desk Daily Position'!X116</f>
        <v>0</v>
      </c>
      <c r="X24" s="104" t="n">
        <f aca="false">+'[1]W. Power Desk Daily Position'!Y16-'[1]W. Power Desk Daily Position'!Y116</f>
        <v>0</v>
      </c>
      <c r="Y24" s="104" t="n">
        <f aca="false">+'[1]W. Power Desk Daily Position'!Z16-'[1]W. Power Desk Daily Position'!Z116</f>
        <v>0</v>
      </c>
      <c r="Z24" s="104" t="n">
        <f aca="false">+'[1]W. Power Desk Daily Position'!AA16-'[1]W. Power Desk Daily Position'!AA116</f>
        <v>0</v>
      </c>
      <c r="AA24" s="104" t="n">
        <f aca="false">+'[1]W. Power Desk Daily Position'!AB16-'[1]W. Power Desk Daily Position'!AB116</f>
        <v>0</v>
      </c>
      <c r="AB24" s="104" t="n">
        <f aca="false">+'[1]W. Power Desk Daily Position'!AC16-'[1]W. Power Desk Daily Position'!AC116</f>
        <v>0</v>
      </c>
      <c r="AC24" s="104" t="n">
        <f aca="false">+'[1]W. Power Desk Daily Position'!AD16-'[1]W. Power Desk Daily Position'!AD116</f>
        <v>0</v>
      </c>
      <c r="AD24" s="104" t="n">
        <f aca="false">+'[1]W. Power Desk Daily Position'!AE16-'[1]W. Power Desk Daily Position'!AE116</f>
        <v>-50.0759628822052</v>
      </c>
      <c r="AE24" s="104" t="n">
        <f aca="false">+'[1]W. Power Desk Daily Position'!AF16-'[1]W. Power Desk Daily Position'!AF116</f>
        <v>5494.09031250658</v>
      </c>
      <c r="AF24" s="104" t="n">
        <f aca="false">+'[1]W. Power Desk Daily Position'!AG16-'[1]W. Power Desk Daily Position'!AG116</f>
        <v>5444.01434962438</v>
      </c>
      <c r="AG24" s="107" t="n">
        <f aca="false">+'[1]W. Power Desk Daily Position'!AE16-'[1]W. Power Desk Daily Position'!AE116</f>
        <v>-50.0759628822052</v>
      </c>
    </row>
    <row r="27" customFormat="false" ht="15.75" hidden="false" customHeight="false" outlineLevel="0" collapsed="false">
      <c r="A27" s="46" t="str">
        <f aca="false">+'[1]W. Power Desk Daily off peak'!A5</f>
        <v>West Power Position - Daily Off Peak</v>
      </c>
    </row>
    <row r="28" customFormat="false" ht="12" hidden="false" customHeight="false" outlineLevel="0" collapsed="false">
      <c r="B28" s="93" t="n">
        <f aca="false">+'[1]W. Power Desk Daily off peak'!C8</f>
        <v>37194</v>
      </c>
      <c r="C28" s="93" t="n">
        <f aca="false">+'[1]W. Power Desk Daily off peak'!D8</f>
        <v>37195</v>
      </c>
      <c r="D28" s="93" t="n">
        <f aca="false">+'[1]W. Power Desk Daily off peak'!E8</f>
        <v>37196</v>
      </c>
      <c r="E28" s="93" t="n">
        <f aca="false">+'[1]W. Power Desk Daily off peak'!F8</f>
        <v>37197</v>
      </c>
      <c r="F28" s="93" t="n">
        <f aca="false">+'[1]W. Power Desk Daily off peak'!G8</f>
        <v>37198</v>
      </c>
      <c r="G28" s="93" t="n">
        <f aca="false">+'[1]W. Power Desk Daily off peak'!H8</f>
        <v>37199</v>
      </c>
      <c r="H28" s="93" t="n">
        <f aca="false">+'[1]W. Power Desk Daily off peak'!I8</f>
        <v>37200</v>
      </c>
      <c r="I28" s="93" t="n">
        <f aca="false">+'[1]W. Power Desk Daily off peak'!J8</f>
        <v>37201</v>
      </c>
      <c r="J28" s="93" t="n">
        <f aca="false">+'[1]W. Power Desk Daily off peak'!K8</f>
        <v>37202</v>
      </c>
      <c r="K28" s="93" t="n">
        <f aca="false">+'[1]W. Power Desk Daily off peak'!L8</f>
        <v>37203</v>
      </c>
      <c r="L28" s="93" t="n">
        <f aca="false">+'[1]W. Power Desk Daily off peak'!M8</f>
        <v>37204</v>
      </c>
      <c r="M28" s="93" t="n">
        <f aca="false">+'[1]W. Power Desk Daily off peak'!N8</f>
        <v>37205</v>
      </c>
      <c r="N28" s="93" t="n">
        <f aca="false">+'[1]W. Power Desk Daily off peak'!O8</f>
        <v>37206</v>
      </c>
      <c r="O28" s="93" t="n">
        <f aca="false">+'[1]W. Power Desk Daily off peak'!P8</f>
        <v>37207</v>
      </c>
      <c r="P28" s="93" t="n">
        <f aca="false">+'[1]W. Power Desk Daily off peak'!Q8</f>
        <v>37208</v>
      </c>
      <c r="Q28" s="93" t="n">
        <f aca="false">+'[1]W. Power Desk Daily off peak'!R8</f>
        <v>37209</v>
      </c>
      <c r="R28" s="93" t="n">
        <f aca="false">+'[1]W. Power Desk Daily off peak'!S8</f>
        <v>37210</v>
      </c>
      <c r="S28" s="93" t="n">
        <f aca="false">+'[1]W. Power Desk Daily off peak'!T8</f>
        <v>37211</v>
      </c>
      <c r="T28" s="93" t="n">
        <f aca="false">+'[1]W. Power Desk Daily off peak'!U8</f>
        <v>37212</v>
      </c>
      <c r="U28" s="93" t="n">
        <f aca="false">+'[1]W. Power Desk Daily off peak'!V8</f>
        <v>37213</v>
      </c>
      <c r="V28" s="93" t="n">
        <f aca="false">+'[1]W. Power Desk Daily off peak'!W8</f>
        <v>37214</v>
      </c>
      <c r="W28" s="93" t="n">
        <f aca="false">+'[1]W. Power Desk Daily off peak'!X8</f>
        <v>37215</v>
      </c>
      <c r="X28" s="93" t="n">
        <f aca="false">+'[1]W. Power Desk Daily off peak'!Y8</f>
        <v>37216</v>
      </c>
      <c r="Y28" s="93" t="n">
        <f aca="false">+'[1]W. Power Desk Daily off peak'!Z8</f>
        <v>37217</v>
      </c>
      <c r="Z28" s="93" t="n">
        <f aca="false">+'[1]W. Power Desk Daily off peak'!AA8</f>
        <v>37218</v>
      </c>
      <c r="AA28" s="93" t="n">
        <f aca="false">+'[1]W. Power Desk Daily off peak'!AB8</f>
        <v>37219</v>
      </c>
      <c r="AB28" s="93" t="n">
        <f aca="false">+'[1]W. Power Desk Daily off peak'!AC8</f>
        <v>37220</v>
      </c>
      <c r="AC28" s="93" t="n">
        <f aca="false">+'[1]W. Power Desk Daily off peak'!AD8</f>
        <v>37221</v>
      </c>
      <c r="AD28" s="93" t="n">
        <f aca="false">+'[1]W. Power Desk Daily off peak'!AE8</f>
        <v>37222</v>
      </c>
      <c r="AE28" s="93" t="n">
        <f aca="false">+'[1]W. Power Desk Daily off peak'!AF8</f>
        <v>37223</v>
      </c>
      <c r="AF28" s="93" t="n">
        <f aca="false">+'[1]W. Power Desk Daily off peak'!AG8</f>
        <v>37224</v>
      </c>
      <c r="AG28" s="93" t="str">
        <f aca="false">+'[1]W. Power Desk Daily off peak'!AI8</f>
        <v>Total Off Peak</v>
      </c>
    </row>
    <row r="29" customFormat="false" ht="13.5" hidden="false" customHeight="true" outlineLevel="0" collapsed="false">
      <c r="A29" s="61" t="str">
        <f aca="false">+'[1]W. Power Desk Daily off peak'!A9</f>
        <v>Mid Columbia</v>
      </c>
      <c r="B29" s="95" t="n">
        <f aca="false">+'[1]W. Power Desk Daily off peak'!C9</f>
        <v>782.329301195985</v>
      </c>
      <c r="C29" s="96" t="n">
        <f aca="false">+'[1]W. Power Desk Daily off peak'!D9</f>
        <v>678.48356946941</v>
      </c>
      <c r="D29" s="96" t="n">
        <f aca="false">+'[1]W. Power Desk Daily off peak'!E9</f>
        <v>0</v>
      </c>
      <c r="E29" s="96" t="n">
        <f aca="false">+'[1]W. Power Desk Daily off peak'!F9</f>
        <v>0</v>
      </c>
      <c r="F29" s="96" t="n">
        <f aca="false">+'[1]W. Power Desk Daily off peak'!G9</f>
        <v>0</v>
      </c>
      <c r="G29" s="96" t="n">
        <f aca="false">+'[1]W. Power Desk Daily off peak'!H9</f>
        <v>0</v>
      </c>
      <c r="H29" s="96" t="n">
        <f aca="false">+'[1]W. Power Desk Daily off peak'!I9</f>
        <v>0</v>
      </c>
      <c r="I29" s="96" t="n">
        <f aca="false">+'[1]W. Power Desk Daily off peak'!J9</f>
        <v>0</v>
      </c>
      <c r="J29" s="96" t="n">
        <f aca="false">+'[1]W. Power Desk Daily off peak'!K9</f>
        <v>0</v>
      </c>
      <c r="K29" s="96" t="n">
        <f aca="false">+'[1]W. Power Desk Daily off peak'!L9</f>
        <v>0</v>
      </c>
      <c r="L29" s="96" t="n">
        <f aca="false">+'[1]W. Power Desk Daily off peak'!M9</f>
        <v>0</v>
      </c>
      <c r="M29" s="96" t="n">
        <f aca="false">+'[1]W. Power Desk Daily off peak'!N9</f>
        <v>0</v>
      </c>
      <c r="N29" s="96" t="n">
        <f aca="false">+'[1]W. Power Desk Daily off peak'!O9</f>
        <v>0</v>
      </c>
      <c r="O29" s="96" t="n">
        <f aca="false">+'[1]W. Power Desk Daily off peak'!P9</f>
        <v>0</v>
      </c>
      <c r="P29" s="96" t="n">
        <f aca="false">+'[1]W. Power Desk Daily off peak'!Q9</f>
        <v>0</v>
      </c>
      <c r="Q29" s="96" t="n">
        <f aca="false">+'[1]W. Power Desk Daily off peak'!R9</f>
        <v>0</v>
      </c>
      <c r="R29" s="96" t="n">
        <f aca="false">+'[1]W. Power Desk Daily off peak'!S9</f>
        <v>0</v>
      </c>
      <c r="S29" s="96" t="n">
        <f aca="false">+'[1]W. Power Desk Daily off peak'!T9</f>
        <v>0</v>
      </c>
      <c r="T29" s="96" t="n">
        <f aca="false">+'[1]W. Power Desk Daily off peak'!U9</f>
        <v>0</v>
      </c>
      <c r="U29" s="96" t="n">
        <f aca="false">+'[1]W. Power Desk Daily off peak'!V9</f>
        <v>0</v>
      </c>
      <c r="V29" s="96" t="n">
        <f aca="false">+'[1]W. Power Desk Daily off peak'!W9</f>
        <v>0</v>
      </c>
      <c r="W29" s="96" t="n">
        <f aca="false">+'[1]W. Power Desk Daily off peak'!X9</f>
        <v>0</v>
      </c>
      <c r="X29" s="96" t="n">
        <f aca="false">+'[1]W. Power Desk Daily off peak'!Y9</f>
        <v>0</v>
      </c>
      <c r="Y29" s="96" t="n">
        <f aca="false">+'[1]W. Power Desk Daily off peak'!Z9</f>
        <v>0</v>
      </c>
      <c r="Z29" s="96" t="n">
        <f aca="false">+'[1]W. Power Desk Daily off peak'!AA9</f>
        <v>0</v>
      </c>
      <c r="AA29" s="96" t="n">
        <f aca="false">+'[1]W. Power Desk Daily off peak'!AB9</f>
        <v>0</v>
      </c>
      <c r="AB29" s="96" t="n">
        <f aca="false">+'[1]W. Power Desk Daily off peak'!AC9</f>
        <v>0</v>
      </c>
      <c r="AC29" s="96" t="n">
        <f aca="false">+'[1]W. Power Desk Daily off peak'!AD9</f>
        <v>0</v>
      </c>
      <c r="AD29" s="108" t="n">
        <f aca="false">+'[1]W. Power Desk Daily off peak'!AE9</f>
        <v>0</v>
      </c>
      <c r="AE29" s="108" t="n">
        <f aca="false">+'[1]W. Power Desk Daily off peak'!AF9</f>
        <v>0</v>
      </c>
      <c r="AF29" s="108" t="n">
        <f aca="false">+'[1]W. Power Desk Daily off peak'!AG9</f>
        <v>0</v>
      </c>
      <c r="AG29" s="109" t="n">
        <f aca="false">+'[1]W. Power Desk Daily off peak'!AI9</f>
        <v>1460.81287066539</v>
      </c>
      <c r="AH29" s="66"/>
    </row>
    <row r="30" customFormat="false" ht="11.25" hidden="false" customHeight="false" outlineLevel="0" collapsed="false">
      <c r="A30" s="66" t="str">
        <f aca="false">+'[1]W. Power Desk Daily off peak'!A10</f>
        <v>COB</v>
      </c>
      <c r="B30" s="99" t="n">
        <f aca="false">+'[1]W. Power Desk Daily off peak'!C10</f>
        <v>151.740390929818</v>
      </c>
      <c r="C30" s="100" t="n">
        <f aca="false">+'[1]W. Power Desk Daily off peak'!D10</f>
        <v>551.147051434924</v>
      </c>
      <c r="D30" s="101" t="n">
        <f aca="false">+'[1]W. Power Desk Daily off peak'!E10</f>
        <v>0</v>
      </c>
      <c r="E30" s="100" t="n">
        <f aca="false">+'[1]W. Power Desk Daily off peak'!F10</f>
        <v>0</v>
      </c>
      <c r="F30" s="101" t="n">
        <f aca="false">+'[1]W. Power Desk Daily off peak'!G10</f>
        <v>0</v>
      </c>
      <c r="G30" s="101" t="n">
        <f aca="false">+'[1]W. Power Desk Daily off peak'!H10</f>
        <v>0</v>
      </c>
      <c r="H30" s="101" t="n">
        <f aca="false">+'[1]W. Power Desk Daily off peak'!I10</f>
        <v>0</v>
      </c>
      <c r="I30" s="101" t="n">
        <f aca="false">+'[1]W. Power Desk Daily off peak'!J10</f>
        <v>0</v>
      </c>
      <c r="J30" s="101" t="n">
        <f aca="false">+'[1]W. Power Desk Daily off peak'!K10</f>
        <v>0</v>
      </c>
      <c r="K30" s="101" t="n">
        <f aca="false">+'[1]W. Power Desk Daily off peak'!L10</f>
        <v>0</v>
      </c>
      <c r="L30" s="101" t="n">
        <f aca="false">+'[1]W. Power Desk Daily off peak'!M10</f>
        <v>0</v>
      </c>
      <c r="M30" s="101" t="n">
        <f aca="false">+'[1]W. Power Desk Daily off peak'!N10</f>
        <v>0</v>
      </c>
      <c r="N30" s="101" t="n">
        <f aca="false">+'[1]W. Power Desk Daily off peak'!O10</f>
        <v>0</v>
      </c>
      <c r="O30" s="101" t="n">
        <f aca="false">+'[1]W. Power Desk Daily off peak'!P10</f>
        <v>0</v>
      </c>
      <c r="P30" s="101" t="n">
        <f aca="false">+'[1]W. Power Desk Daily off peak'!Q10</f>
        <v>0</v>
      </c>
      <c r="Q30" s="101" t="n">
        <f aca="false">+'[1]W. Power Desk Daily off peak'!R10</f>
        <v>0</v>
      </c>
      <c r="R30" s="101" t="n">
        <f aca="false">+'[1]W. Power Desk Daily off peak'!S10</f>
        <v>0</v>
      </c>
      <c r="S30" s="101" t="n">
        <f aca="false">+'[1]W. Power Desk Daily off peak'!T10</f>
        <v>0</v>
      </c>
      <c r="T30" s="101" t="n">
        <f aca="false">+'[1]W. Power Desk Daily off peak'!U10</f>
        <v>0</v>
      </c>
      <c r="U30" s="101" t="n">
        <f aca="false">+'[1]W. Power Desk Daily off peak'!V10</f>
        <v>0</v>
      </c>
      <c r="V30" s="101" t="n">
        <f aca="false">+'[1]W. Power Desk Daily off peak'!W10</f>
        <v>0</v>
      </c>
      <c r="W30" s="101" t="n">
        <f aca="false">+'[1]W. Power Desk Daily off peak'!X10</f>
        <v>0</v>
      </c>
      <c r="X30" s="101" t="n">
        <f aca="false">+'[1]W. Power Desk Daily off peak'!Y10</f>
        <v>0</v>
      </c>
      <c r="Y30" s="101" t="n">
        <f aca="false">+'[1]W. Power Desk Daily off peak'!Z10</f>
        <v>0</v>
      </c>
      <c r="Z30" s="101" t="n">
        <f aca="false">+'[1]W. Power Desk Daily off peak'!AA10</f>
        <v>0</v>
      </c>
      <c r="AA30" s="101" t="n">
        <f aca="false">+'[1]W. Power Desk Daily off peak'!AB10</f>
        <v>0</v>
      </c>
      <c r="AB30" s="101" t="n">
        <f aca="false">+'[1]W. Power Desk Daily off peak'!AC10</f>
        <v>0</v>
      </c>
      <c r="AC30" s="101" t="n">
        <f aca="false">+'[1]W. Power Desk Daily off peak'!AD10</f>
        <v>0</v>
      </c>
      <c r="AD30" s="110" t="n">
        <f aca="false">+'[1]W. Power Desk Daily off peak'!AE10</f>
        <v>0</v>
      </c>
      <c r="AE30" s="110" t="n">
        <f aca="false">+'[1]W. Power Desk Daily off peak'!AF10</f>
        <v>0</v>
      </c>
      <c r="AF30" s="110" t="n">
        <f aca="false">+'[1]W. Power Desk Daily off peak'!AG10</f>
        <v>0</v>
      </c>
      <c r="AG30" s="111" t="n">
        <f aca="false">+'[1]W. Power Desk Daily off peak'!AI10</f>
        <v>702.887442364742</v>
      </c>
      <c r="AH30" s="66"/>
    </row>
    <row r="31" customFormat="false" ht="11.25" hidden="false" customHeight="false" outlineLevel="0" collapsed="false">
      <c r="A31" s="66" t="str">
        <f aca="false">+'[1]W. Power Desk Daily off peak'!A11</f>
        <v>NP15</v>
      </c>
      <c r="B31" s="99" t="n">
        <f aca="false">+'[1]W. Power Desk Daily off peak'!C11</f>
        <v>53.1186960408788</v>
      </c>
      <c r="C31" s="100" t="n">
        <f aca="false">+'[1]W. Power Desk Daily off peak'!D11</f>
        <v>-2375.27379973524</v>
      </c>
      <c r="D31" s="101" t="n">
        <f aca="false">+'[1]W. Power Desk Daily off peak'!E11</f>
        <v>0</v>
      </c>
      <c r="E31" s="100" t="n">
        <f aca="false">+'[1]W. Power Desk Daily off peak'!F11</f>
        <v>0</v>
      </c>
      <c r="F31" s="101" t="n">
        <f aca="false">+'[1]W. Power Desk Daily off peak'!G11</f>
        <v>0</v>
      </c>
      <c r="G31" s="101" t="n">
        <f aca="false">+'[1]W. Power Desk Daily off peak'!H11</f>
        <v>0</v>
      </c>
      <c r="H31" s="101" t="n">
        <f aca="false">+'[1]W. Power Desk Daily off peak'!I11</f>
        <v>0</v>
      </c>
      <c r="I31" s="101" t="n">
        <f aca="false">+'[1]W. Power Desk Daily off peak'!J11</f>
        <v>0</v>
      </c>
      <c r="J31" s="101" t="n">
        <f aca="false">+'[1]W. Power Desk Daily off peak'!K11</f>
        <v>0</v>
      </c>
      <c r="K31" s="101" t="n">
        <f aca="false">+'[1]W. Power Desk Daily off peak'!L11</f>
        <v>0</v>
      </c>
      <c r="L31" s="101" t="n">
        <f aca="false">+'[1]W. Power Desk Daily off peak'!M11</f>
        <v>0</v>
      </c>
      <c r="M31" s="101" t="n">
        <f aca="false">+'[1]W. Power Desk Daily off peak'!N11</f>
        <v>0</v>
      </c>
      <c r="N31" s="101" t="n">
        <f aca="false">+'[1]W. Power Desk Daily off peak'!O11</f>
        <v>0</v>
      </c>
      <c r="O31" s="101" t="n">
        <f aca="false">+'[1]W. Power Desk Daily off peak'!P11</f>
        <v>0</v>
      </c>
      <c r="P31" s="101" t="n">
        <f aca="false">+'[1]W. Power Desk Daily off peak'!Q11</f>
        <v>0</v>
      </c>
      <c r="Q31" s="101" t="n">
        <f aca="false">+'[1]W. Power Desk Daily off peak'!R11</f>
        <v>0</v>
      </c>
      <c r="R31" s="101" t="n">
        <f aca="false">+'[1]W. Power Desk Daily off peak'!S11</f>
        <v>0</v>
      </c>
      <c r="S31" s="101" t="n">
        <f aca="false">+'[1]W. Power Desk Daily off peak'!T11</f>
        <v>0</v>
      </c>
      <c r="T31" s="101" t="n">
        <f aca="false">+'[1]W. Power Desk Daily off peak'!U11</f>
        <v>0</v>
      </c>
      <c r="U31" s="101" t="n">
        <f aca="false">+'[1]W. Power Desk Daily off peak'!V11</f>
        <v>0</v>
      </c>
      <c r="V31" s="101" t="n">
        <f aca="false">+'[1]W. Power Desk Daily off peak'!W11</f>
        <v>0</v>
      </c>
      <c r="W31" s="101" t="n">
        <f aca="false">+'[1]W. Power Desk Daily off peak'!X11</f>
        <v>0</v>
      </c>
      <c r="X31" s="101" t="n">
        <f aca="false">+'[1]W. Power Desk Daily off peak'!Y11</f>
        <v>0</v>
      </c>
      <c r="Y31" s="101" t="n">
        <f aca="false">+'[1]W. Power Desk Daily off peak'!Z11</f>
        <v>0</v>
      </c>
      <c r="Z31" s="101" t="n">
        <f aca="false">+'[1]W. Power Desk Daily off peak'!AA11</f>
        <v>0</v>
      </c>
      <c r="AA31" s="101" t="n">
        <f aca="false">+'[1]W. Power Desk Daily off peak'!AB11</f>
        <v>0</v>
      </c>
      <c r="AB31" s="101" t="n">
        <f aca="false">+'[1]W. Power Desk Daily off peak'!AC11</f>
        <v>0</v>
      </c>
      <c r="AC31" s="101" t="n">
        <f aca="false">+'[1]W. Power Desk Daily off peak'!AD11</f>
        <v>0</v>
      </c>
      <c r="AD31" s="110" t="n">
        <f aca="false">+'[1]W. Power Desk Daily off peak'!AE11</f>
        <v>0</v>
      </c>
      <c r="AE31" s="110" t="n">
        <f aca="false">+'[1]W. Power Desk Daily off peak'!AF11</f>
        <v>0</v>
      </c>
      <c r="AF31" s="110" t="n">
        <f aca="false">+'[1]W. Power Desk Daily off peak'!AG11</f>
        <v>0</v>
      </c>
      <c r="AG31" s="111" t="n">
        <f aca="false">+'[1]W. Power Desk Daily off peak'!AI11</f>
        <v>-2322.15510369436</v>
      </c>
      <c r="AH31" s="66"/>
    </row>
    <row r="32" customFormat="false" ht="11.25" hidden="false" customHeight="false" outlineLevel="0" collapsed="false">
      <c r="A32" s="66" t="str">
        <f aca="false">+'[1]W. Power Desk Daily off peak'!A12</f>
        <v>ZP26</v>
      </c>
      <c r="B32" s="99" t="n">
        <f aca="false">+'[1]W. Power Desk Daily off peak'!C12</f>
        <v>0</v>
      </c>
      <c r="C32" s="100" t="n">
        <f aca="false">+'[1]W. Power Desk Daily off peak'!D12</f>
        <v>0</v>
      </c>
      <c r="D32" s="101" t="n">
        <f aca="false">+'[1]W. Power Desk Daily off peak'!E12</f>
        <v>0</v>
      </c>
      <c r="E32" s="100" t="n">
        <f aca="false">+'[1]W. Power Desk Daily off peak'!F12</f>
        <v>0</v>
      </c>
      <c r="F32" s="101" t="n">
        <f aca="false">+'[1]W. Power Desk Daily off peak'!G12</f>
        <v>0</v>
      </c>
      <c r="G32" s="101" t="n">
        <f aca="false">+'[1]W. Power Desk Daily off peak'!H12</f>
        <v>0</v>
      </c>
      <c r="H32" s="101" t="n">
        <f aca="false">+'[1]W. Power Desk Daily off peak'!I12</f>
        <v>0</v>
      </c>
      <c r="I32" s="101" t="n">
        <f aca="false">+'[1]W. Power Desk Daily off peak'!J12</f>
        <v>0</v>
      </c>
      <c r="J32" s="101" t="n">
        <f aca="false">+'[1]W. Power Desk Daily off peak'!K12</f>
        <v>0</v>
      </c>
      <c r="K32" s="101" t="n">
        <f aca="false">+'[1]W. Power Desk Daily off peak'!L12</f>
        <v>0</v>
      </c>
      <c r="L32" s="101" t="n">
        <f aca="false">+'[1]W. Power Desk Daily off peak'!M12</f>
        <v>0</v>
      </c>
      <c r="M32" s="101" t="n">
        <f aca="false">+'[1]W. Power Desk Daily off peak'!N12</f>
        <v>0</v>
      </c>
      <c r="N32" s="101" t="n">
        <f aca="false">+'[1]W. Power Desk Daily off peak'!O12</f>
        <v>0</v>
      </c>
      <c r="O32" s="101" t="n">
        <f aca="false">+'[1]W. Power Desk Daily off peak'!P12</f>
        <v>0</v>
      </c>
      <c r="P32" s="101" t="n">
        <f aca="false">+'[1]W. Power Desk Daily off peak'!Q12</f>
        <v>0</v>
      </c>
      <c r="Q32" s="101" t="n">
        <f aca="false">+'[1]W. Power Desk Daily off peak'!R12</f>
        <v>0</v>
      </c>
      <c r="R32" s="101" t="n">
        <f aca="false">+'[1]W. Power Desk Daily off peak'!S12</f>
        <v>0</v>
      </c>
      <c r="S32" s="101" t="n">
        <f aca="false">+'[1]W. Power Desk Daily off peak'!T12</f>
        <v>0</v>
      </c>
      <c r="T32" s="101" t="n">
        <f aca="false">+'[1]W. Power Desk Daily off peak'!U12</f>
        <v>0</v>
      </c>
      <c r="U32" s="101" t="n">
        <f aca="false">+'[1]W. Power Desk Daily off peak'!V12</f>
        <v>0</v>
      </c>
      <c r="V32" s="101" t="n">
        <f aca="false">+'[1]W. Power Desk Daily off peak'!W12</f>
        <v>0</v>
      </c>
      <c r="W32" s="101" t="n">
        <f aca="false">+'[1]W. Power Desk Daily off peak'!X12</f>
        <v>0</v>
      </c>
      <c r="X32" s="101" t="n">
        <f aca="false">+'[1]W. Power Desk Daily off peak'!Y12</f>
        <v>0</v>
      </c>
      <c r="Y32" s="101" t="n">
        <f aca="false">+'[1]W. Power Desk Daily off peak'!Z12</f>
        <v>0</v>
      </c>
      <c r="Z32" s="101" t="n">
        <f aca="false">+'[1]W. Power Desk Daily off peak'!AA12</f>
        <v>0</v>
      </c>
      <c r="AA32" s="101" t="n">
        <f aca="false">+'[1]W. Power Desk Daily off peak'!AB12</f>
        <v>0</v>
      </c>
      <c r="AB32" s="101" t="n">
        <f aca="false">+'[1]W. Power Desk Daily off peak'!AC12</f>
        <v>0</v>
      </c>
      <c r="AC32" s="101" t="n">
        <f aca="false">+'[1]W. Power Desk Daily off peak'!AD12</f>
        <v>0</v>
      </c>
      <c r="AD32" s="110" t="n">
        <f aca="false">+'[1]W. Power Desk Daily off peak'!AE12</f>
        <v>0</v>
      </c>
      <c r="AE32" s="110" t="n">
        <f aca="false">+'[1]W. Power Desk Daily off peak'!AF12</f>
        <v>0</v>
      </c>
      <c r="AF32" s="110" t="n">
        <f aca="false">+'[1]W. Power Desk Daily off peak'!AG12</f>
        <v>0</v>
      </c>
      <c r="AG32" s="111" t="n">
        <f aca="false">+'[1]W. Power Desk Daily off peak'!AI12</f>
        <v>0</v>
      </c>
      <c r="AH32" s="66"/>
    </row>
    <row r="33" customFormat="false" ht="11.25" hidden="false" customHeight="false" outlineLevel="0" collapsed="false">
      <c r="A33" s="66" t="str">
        <f aca="false">+'[1]W. Power Desk Daily off peak'!A13</f>
        <v>SP15</v>
      </c>
      <c r="B33" s="99" t="n">
        <f aca="false">+'[1]W. Power Desk Daily off peak'!C13</f>
        <v>322.692586828102</v>
      </c>
      <c r="C33" s="100" t="n">
        <f aca="false">+'[1]W. Power Desk Daily off peak'!D13</f>
        <v>-148.629994994827</v>
      </c>
      <c r="D33" s="101" t="n">
        <f aca="false">+'[1]W. Power Desk Daily off peak'!E13</f>
        <v>0</v>
      </c>
      <c r="E33" s="100" t="n">
        <f aca="false">+'[1]W. Power Desk Daily off peak'!F13</f>
        <v>0</v>
      </c>
      <c r="F33" s="101" t="n">
        <f aca="false">+'[1]W. Power Desk Daily off peak'!G13</f>
        <v>0</v>
      </c>
      <c r="G33" s="101" t="n">
        <f aca="false">+'[1]W. Power Desk Daily off peak'!H13</f>
        <v>0</v>
      </c>
      <c r="H33" s="101" t="n">
        <f aca="false">+'[1]W. Power Desk Daily off peak'!I13</f>
        <v>0</v>
      </c>
      <c r="I33" s="101" t="n">
        <f aca="false">+'[1]W. Power Desk Daily off peak'!J13</f>
        <v>0</v>
      </c>
      <c r="J33" s="101" t="n">
        <f aca="false">+'[1]W. Power Desk Daily off peak'!K13</f>
        <v>0</v>
      </c>
      <c r="K33" s="101" t="n">
        <f aca="false">+'[1]W. Power Desk Daily off peak'!L13</f>
        <v>0</v>
      </c>
      <c r="L33" s="101" t="n">
        <f aca="false">+'[1]W. Power Desk Daily off peak'!M13</f>
        <v>0</v>
      </c>
      <c r="M33" s="101" t="n">
        <f aca="false">+'[1]W. Power Desk Daily off peak'!N13</f>
        <v>0</v>
      </c>
      <c r="N33" s="101" t="n">
        <f aca="false">+'[1]W. Power Desk Daily off peak'!O13</f>
        <v>0</v>
      </c>
      <c r="O33" s="101" t="n">
        <f aca="false">+'[1]W. Power Desk Daily off peak'!P13</f>
        <v>0</v>
      </c>
      <c r="P33" s="101" t="n">
        <f aca="false">+'[1]W. Power Desk Daily off peak'!Q13</f>
        <v>0</v>
      </c>
      <c r="Q33" s="101" t="n">
        <f aca="false">+'[1]W. Power Desk Daily off peak'!R13</f>
        <v>0</v>
      </c>
      <c r="R33" s="101" t="n">
        <f aca="false">+'[1]W. Power Desk Daily off peak'!S13</f>
        <v>0</v>
      </c>
      <c r="S33" s="101" t="n">
        <f aca="false">+'[1]W. Power Desk Daily off peak'!T13</f>
        <v>0</v>
      </c>
      <c r="T33" s="101" t="n">
        <f aca="false">+'[1]W. Power Desk Daily off peak'!U13</f>
        <v>0</v>
      </c>
      <c r="U33" s="101" t="n">
        <f aca="false">+'[1]W. Power Desk Daily off peak'!V13</f>
        <v>0</v>
      </c>
      <c r="V33" s="101" t="n">
        <f aca="false">+'[1]W. Power Desk Daily off peak'!W13</f>
        <v>0</v>
      </c>
      <c r="W33" s="101" t="n">
        <f aca="false">+'[1]W. Power Desk Daily off peak'!X13</f>
        <v>0</v>
      </c>
      <c r="X33" s="101" t="n">
        <f aca="false">+'[1]W. Power Desk Daily off peak'!Y13</f>
        <v>0</v>
      </c>
      <c r="Y33" s="101" t="n">
        <f aca="false">+'[1]W. Power Desk Daily off peak'!Z13</f>
        <v>0</v>
      </c>
      <c r="Z33" s="101" t="n">
        <f aca="false">+'[1]W. Power Desk Daily off peak'!AA13</f>
        <v>0</v>
      </c>
      <c r="AA33" s="101" t="n">
        <f aca="false">+'[1]W. Power Desk Daily off peak'!AB13</f>
        <v>0</v>
      </c>
      <c r="AB33" s="101" t="n">
        <f aca="false">+'[1]W. Power Desk Daily off peak'!AC13</f>
        <v>0</v>
      </c>
      <c r="AC33" s="101" t="n">
        <f aca="false">+'[1]W. Power Desk Daily off peak'!AD13</f>
        <v>0</v>
      </c>
      <c r="AD33" s="110" t="n">
        <f aca="false">+'[1]W. Power Desk Daily off peak'!AE13</f>
        <v>0</v>
      </c>
      <c r="AE33" s="110" t="n">
        <f aca="false">+'[1]W. Power Desk Daily off peak'!AF13</f>
        <v>0</v>
      </c>
      <c r="AF33" s="110" t="n">
        <f aca="false">+'[1]W. Power Desk Daily off peak'!AG13</f>
        <v>0</v>
      </c>
      <c r="AG33" s="111" t="n">
        <f aca="false">+'[1]W. Power Desk Daily off peak'!AI13</f>
        <v>174.062591833276</v>
      </c>
      <c r="AH33" s="66"/>
    </row>
    <row r="34" customFormat="false" ht="11.25" hidden="false" customHeight="false" outlineLevel="0" collapsed="false">
      <c r="A34" s="66" t="str">
        <f aca="false">+'[1]W. Power Desk Daily off peak'!A14</f>
        <v>Palo Verde</v>
      </c>
      <c r="B34" s="99" t="n">
        <f aca="false">+'[1]W. Power Desk Daily off peak'!C14</f>
        <v>-111.215311106623</v>
      </c>
      <c r="C34" s="100" t="n">
        <f aca="false">+'[1]W. Power Desk Daily off peak'!D14</f>
        <v>-3002.89504501879</v>
      </c>
      <c r="D34" s="101" t="n">
        <f aca="false">+'[1]W. Power Desk Daily off peak'!E14</f>
        <v>0</v>
      </c>
      <c r="E34" s="100" t="n">
        <f aca="false">+'[1]W. Power Desk Daily off peak'!F14</f>
        <v>0</v>
      </c>
      <c r="F34" s="101" t="n">
        <f aca="false">+'[1]W. Power Desk Daily off peak'!G14</f>
        <v>0</v>
      </c>
      <c r="G34" s="101" t="n">
        <f aca="false">+'[1]W. Power Desk Daily off peak'!H14</f>
        <v>0</v>
      </c>
      <c r="H34" s="101" t="n">
        <f aca="false">+'[1]W. Power Desk Daily off peak'!I14</f>
        <v>0</v>
      </c>
      <c r="I34" s="101" t="n">
        <f aca="false">+'[1]W. Power Desk Daily off peak'!J14</f>
        <v>0</v>
      </c>
      <c r="J34" s="101" t="n">
        <f aca="false">+'[1]W. Power Desk Daily off peak'!K14</f>
        <v>0</v>
      </c>
      <c r="K34" s="101" t="n">
        <f aca="false">+'[1]W. Power Desk Daily off peak'!L14</f>
        <v>0</v>
      </c>
      <c r="L34" s="101" t="n">
        <f aca="false">+'[1]W. Power Desk Daily off peak'!M14</f>
        <v>0</v>
      </c>
      <c r="M34" s="101" t="n">
        <f aca="false">+'[1]W. Power Desk Daily off peak'!N14</f>
        <v>0</v>
      </c>
      <c r="N34" s="101" t="n">
        <f aca="false">+'[1]W. Power Desk Daily off peak'!O14</f>
        <v>0</v>
      </c>
      <c r="O34" s="101" t="n">
        <f aca="false">+'[1]W. Power Desk Daily off peak'!P14</f>
        <v>0</v>
      </c>
      <c r="P34" s="101" t="n">
        <f aca="false">+'[1]W. Power Desk Daily off peak'!Q14</f>
        <v>0</v>
      </c>
      <c r="Q34" s="101" t="n">
        <f aca="false">+'[1]W. Power Desk Daily off peak'!R14</f>
        <v>0</v>
      </c>
      <c r="R34" s="101" t="n">
        <f aca="false">+'[1]W. Power Desk Daily off peak'!S14</f>
        <v>0</v>
      </c>
      <c r="S34" s="101" t="n">
        <f aca="false">+'[1]W. Power Desk Daily off peak'!T14</f>
        <v>0</v>
      </c>
      <c r="T34" s="101" t="n">
        <f aca="false">+'[1]W. Power Desk Daily off peak'!U14</f>
        <v>0</v>
      </c>
      <c r="U34" s="101" t="n">
        <f aca="false">+'[1]W. Power Desk Daily off peak'!V14</f>
        <v>0</v>
      </c>
      <c r="V34" s="101" t="n">
        <f aca="false">+'[1]W. Power Desk Daily off peak'!W14</f>
        <v>0</v>
      </c>
      <c r="W34" s="101" t="n">
        <f aca="false">+'[1]W. Power Desk Daily off peak'!X14</f>
        <v>0</v>
      </c>
      <c r="X34" s="101" t="n">
        <f aca="false">+'[1]W. Power Desk Daily off peak'!Y14</f>
        <v>0</v>
      </c>
      <c r="Y34" s="101" t="n">
        <f aca="false">+'[1]W. Power Desk Daily off peak'!Z14</f>
        <v>0</v>
      </c>
      <c r="Z34" s="101" t="n">
        <f aca="false">+'[1]W. Power Desk Daily off peak'!AA14</f>
        <v>0</v>
      </c>
      <c r="AA34" s="101" t="n">
        <f aca="false">+'[1]W. Power Desk Daily off peak'!AB14</f>
        <v>0</v>
      </c>
      <c r="AB34" s="101" t="n">
        <f aca="false">+'[1]W. Power Desk Daily off peak'!AC14</f>
        <v>0</v>
      </c>
      <c r="AC34" s="101" t="n">
        <f aca="false">+'[1]W. Power Desk Daily off peak'!AD14</f>
        <v>0</v>
      </c>
      <c r="AD34" s="110" t="n">
        <f aca="false">+'[1]W. Power Desk Daily off peak'!AE14</f>
        <v>0</v>
      </c>
      <c r="AE34" s="110" t="n">
        <f aca="false">+'[1]W. Power Desk Daily off peak'!AF14</f>
        <v>0</v>
      </c>
      <c r="AF34" s="110" t="n">
        <f aca="false">+'[1]W. Power Desk Daily off peak'!AG14</f>
        <v>0</v>
      </c>
      <c r="AG34" s="111" t="n">
        <f aca="false">+'[1]W. Power Desk Daily off peak'!AI14</f>
        <v>-3114.11035612542</v>
      </c>
      <c r="AH34" s="66"/>
    </row>
    <row r="35" customFormat="false" ht="12" hidden="false" customHeight="false" outlineLevel="0" collapsed="false">
      <c r="A35" s="66" t="str">
        <f aca="false">+'[1]W. Power Desk Daily off peak'!A15</f>
        <v>Rockies</v>
      </c>
      <c r="B35" s="99" t="n">
        <f aca="false">+'[1]W. Power Desk Daily off peak'!C15</f>
        <v>0</v>
      </c>
      <c r="C35" s="100" t="n">
        <f aca="false">+'[1]W. Power Desk Daily off peak'!D15</f>
        <v>0</v>
      </c>
      <c r="D35" s="101" t="n">
        <f aca="false">+'[1]W. Power Desk Daily off peak'!E15</f>
        <v>0</v>
      </c>
      <c r="E35" s="100" t="n">
        <f aca="false">+'[1]W. Power Desk Daily off peak'!F15</f>
        <v>0</v>
      </c>
      <c r="F35" s="101" t="n">
        <f aca="false">+'[1]W. Power Desk Daily off peak'!G15</f>
        <v>0</v>
      </c>
      <c r="G35" s="101" t="n">
        <f aca="false">+'[1]W. Power Desk Daily off peak'!H15</f>
        <v>0</v>
      </c>
      <c r="H35" s="101" t="n">
        <f aca="false">+'[1]W. Power Desk Daily off peak'!I15</f>
        <v>0</v>
      </c>
      <c r="I35" s="101" t="n">
        <f aca="false">+'[1]W. Power Desk Daily off peak'!J15</f>
        <v>0</v>
      </c>
      <c r="J35" s="101" t="n">
        <f aca="false">+'[1]W. Power Desk Daily off peak'!K15</f>
        <v>0</v>
      </c>
      <c r="K35" s="101" t="n">
        <f aca="false">+'[1]W. Power Desk Daily off peak'!L15</f>
        <v>0</v>
      </c>
      <c r="L35" s="101" t="n">
        <f aca="false">+'[1]W. Power Desk Daily off peak'!M15</f>
        <v>0</v>
      </c>
      <c r="M35" s="101" t="n">
        <f aca="false">+'[1]W. Power Desk Daily off peak'!N15</f>
        <v>0</v>
      </c>
      <c r="N35" s="101" t="n">
        <f aca="false">+'[1]W. Power Desk Daily off peak'!O15</f>
        <v>0</v>
      </c>
      <c r="O35" s="101" t="n">
        <f aca="false">+'[1]W. Power Desk Daily off peak'!P15</f>
        <v>0</v>
      </c>
      <c r="P35" s="101" t="n">
        <f aca="false">+'[1]W. Power Desk Daily off peak'!Q15</f>
        <v>0</v>
      </c>
      <c r="Q35" s="101" t="n">
        <f aca="false">+'[1]W. Power Desk Daily off peak'!R15</f>
        <v>0</v>
      </c>
      <c r="R35" s="101" t="n">
        <f aca="false">+'[1]W. Power Desk Daily off peak'!S15</f>
        <v>0</v>
      </c>
      <c r="S35" s="101" t="n">
        <f aca="false">+'[1]W. Power Desk Daily off peak'!T15</f>
        <v>0</v>
      </c>
      <c r="T35" s="101" t="n">
        <f aca="false">+'[1]W. Power Desk Daily off peak'!U15</f>
        <v>0</v>
      </c>
      <c r="U35" s="101" t="n">
        <f aca="false">+'[1]W. Power Desk Daily off peak'!V15</f>
        <v>0</v>
      </c>
      <c r="V35" s="101" t="n">
        <f aca="false">+'[1]W. Power Desk Daily off peak'!W15</f>
        <v>0</v>
      </c>
      <c r="W35" s="101" t="n">
        <f aca="false">+'[1]W. Power Desk Daily off peak'!X15</f>
        <v>0</v>
      </c>
      <c r="X35" s="101" t="n">
        <f aca="false">+'[1]W. Power Desk Daily off peak'!Y15</f>
        <v>0</v>
      </c>
      <c r="Y35" s="101" t="n">
        <f aca="false">+'[1]W. Power Desk Daily off peak'!Z15</f>
        <v>0</v>
      </c>
      <c r="Z35" s="101" t="n">
        <f aca="false">+'[1]W. Power Desk Daily off peak'!AA15</f>
        <v>0</v>
      </c>
      <c r="AA35" s="101" t="n">
        <f aca="false">+'[1]W. Power Desk Daily off peak'!AB15</f>
        <v>0</v>
      </c>
      <c r="AB35" s="101" t="n">
        <f aca="false">+'[1]W. Power Desk Daily off peak'!AC15</f>
        <v>0</v>
      </c>
      <c r="AC35" s="101" t="n">
        <f aca="false">+'[1]W. Power Desk Daily off peak'!AD15</f>
        <v>0</v>
      </c>
      <c r="AD35" s="110" t="n">
        <f aca="false">+'[1]W. Power Desk Daily off peak'!AE15</f>
        <v>0</v>
      </c>
      <c r="AE35" s="110" t="n">
        <f aca="false">+'[1]W. Power Desk Daily off peak'!AF15</f>
        <v>0</v>
      </c>
      <c r="AF35" s="110" t="n">
        <f aca="false">+'[1]W. Power Desk Daily off peak'!AG15</f>
        <v>0</v>
      </c>
      <c r="AG35" s="111" t="n">
        <f aca="false">+'[1]W. Power Desk Daily off peak'!AI15</f>
        <v>0</v>
      </c>
      <c r="AH35" s="66"/>
    </row>
    <row r="36" customFormat="false" ht="15.75" hidden="false" customHeight="true" outlineLevel="0" collapsed="false">
      <c r="A36" s="72" t="str">
        <f aca="false">+'[1]W. Power Desk Daily off peak'!A16</f>
        <v>Total West Desk Power Position - MWH</v>
      </c>
      <c r="B36" s="104" t="n">
        <f aca="false">+'[1]W. Power Desk Daily off peak'!C16</f>
        <v>1198.66566388816</v>
      </c>
      <c r="C36" s="105" t="n">
        <f aca="false">+'[1]W. Power Desk Daily off peak'!D16</f>
        <v>-4297.16821884453</v>
      </c>
      <c r="D36" s="105" t="n">
        <f aca="false">+'[1]W. Power Desk Daily off peak'!E16</f>
        <v>0</v>
      </c>
      <c r="E36" s="105" t="n">
        <f aca="false">+'[1]W. Power Desk Daily off peak'!F16</f>
        <v>0</v>
      </c>
      <c r="F36" s="105" t="n">
        <f aca="false">+'[1]W. Power Desk Daily off peak'!G16</f>
        <v>0</v>
      </c>
      <c r="G36" s="105" t="n">
        <f aca="false">+'[1]W. Power Desk Daily off peak'!H16</f>
        <v>0</v>
      </c>
      <c r="H36" s="105" t="n">
        <f aca="false">+'[1]W. Power Desk Daily off peak'!I16</f>
        <v>0</v>
      </c>
      <c r="I36" s="105" t="n">
        <f aca="false">+'[1]W. Power Desk Daily off peak'!J16</f>
        <v>0</v>
      </c>
      <c r="J36" s="105" t="n">
        <f aca="false">+'[1]W. Power Desk Daily off peak'!K16</f>
        <v>0</v>
      </c>
      <c r="K36" s="105" t="n">
        <f aca="false">+'[1]W. Power Desk Daily off peak'!L16</f>
        <v>0</v>
      </c>
      <c r="L36" s="105" t="n">
        <f aca="false">+'[1]W. Power Desk Daily off peak'!M16</f>
        <v>0</v>
      </c>
      <c r="M36" s="105" t="n">
        <f aca="false">+'[1]W. Power Desk Daily off peak'!N16</f>
        <v>0</v>
      </c>
      <c r="N36" s="105" t="n">
        <f aca="false">+'[1]W. Power Desk Daily off peak'!O16</f>
        <v>0</v>
      </c>
      <c r="O36" s="105" t="n">
        <f aca="false">+'[1]W. Power Desk Daily off peak'!P16</f>
        <v>0</v>
      </c>
      <c r="P36" s="105" t="n">
        <f aca="false">+'[1]W. Power Desk Daily off peak'!Q16</f>
        <v>0</v>
      </c>
      <c r="Q36" s="105" t="n">
        <f aca="false">+'[1]W. Power Desk Daily off peak'!R16</f>
        <v>0</v>
      </c>
      <c r="R36" s="105" t="n">
        <f aca="false">+'[1]W. Power Desk Daily off peak'!S16</f>
        <v>0</v>
      </c>
      <c r="S36" s="105" t="n">
        <f aca="false">+'[1]W. Power Desk Daily off peak'!T16</f>
        <v>0</v>
      </c>
      <c r="T36" s="105" t="n">
        <f aca="false">+'[1]W. Power Desk Daily off peak'!U16</f>
        <v>0</v>
      </c>
      <c r="U36" s="105" t="n">
        <f aca="false">+'[1]W. Power Desk Daily off peak'!V16</f>
        <v>0</v>
      </c>
      <c r="V36" s="105" t="n">
        <f aca="false">+'[1]W. Power Desk Daily off peak'!W16</f>
        <v>0</v>
      </c>
      <c r="W36" s="105" t="n">
        <f aca="false">+'[1]W. Power Desk Daily off peak'!X16</f>
        <v>0</v>
      </c>
      <c r="X36" s="105" t="n">
        <f aca="false">+'[1]W. Power Desk Daily off peak'!Y16</f>
        <v>0</v>
      </c>
      <c r="Y36" s="105" t="n">
        <f aca="false">+'[1]W. Power Desk Daily off peak'!Z16</f>
        <v>0</v>
      </c>
      <c r="Z36" s="105" t="n">
        <f aca="false">+'[1]W. Power Desk Daily off peak'!AA16</f>
        <v>0</v>
      </c>
      <c r="AA36" s="105" t="n">
        <f aca="false">+'[1]W. Power Desk Daily off peak'!AB16</f>
        <v>0</v>
      </c>
      <c r="AB36" s="105" t="n">
        <f aca="false">+'[1]W. Power Desk Daily off peak'!AC16</f>
        <v>0</v>
      </c>
      <c r="AC36" s="105" t="n">
        <f aca="false">+'[1]W. Power Desk Daily off peak'!AD16</f>
        <v>0</v>
      </c>
      <c r="AD36" s="112" t="n">
        <f aca="false">+'[1]W. Power Desk Daily off peak'!AE16</f>
        <v>0</v>
      </c>
      <c r="AE36" s="112" t="n">
        <f aca="false">+'[1]W. Power Desk Daily off peak'!AF16</f>
        <v>0</v>
      </c>
      <c r="AF36" s="112" t="n">
        <f aca="false">+'[1]W. Power Desk Daily off peak'!AG16</f>
        <v>0</v>
      </c>
      <c r="AG36" s="113" t="n">
        <f aca="false">+'[1]W. Power Desk Daily off peak'!AI16</f>
        <v>-3098.50255495637</v>
      </c>
      <c r="AH36" s="66"/>
    </row>
    <row r="39" customFormat="false" ht="15.75" hidden="false" customHeight="false" outlineLevel="0" collapsed="false">
      <c r="A39" s="2" t="s">
        <v>37</v>
      </c>
    </row>
    <row r="40" customFormat="false" ht="15" hidden="false" customHeight="true" outlineLevel="0" collapsed="false">
      <c r="A40" s="61" t="str">
        <f aca="false">+A29</f>
        <v>Mid Columbia</v>
      </c>
      <c r="B40" s="95" t="n">
        <f aca="false">+'[1]W. Power Desk Daily off peak'!C9-'[1]W. Power Desk Daily off peak'!C109</f>
        <v>-95.2439372788508</v>
      </c>
      <c r="C40" s="96" t="n">
        <f aca="false">+'[1]W. Power Desk Daily off peak'!D9-'[1]W. Power Desk Daily off peak'!D109</f>
        <v>-199.089669005426</v>
      </c>
      <c r="D40" s="96" t="n">
        <f aca="false">+'[1]W. Power Desk Daily off peak'!E9-'[1]W. Power Desk Daily off peak'!E109</f>
        <v>-829.678408718253</v>
      </c>
      <c r="E40" s="96" t="n">
        <f aca="false">+'[1]W. Power Desk Daily off peak'!F9-'[1]W. Power Desk Daily off peak'!F109</f>
        <v>-829.678408718256</v>
      </c>
      <c r="F40" s="96" t="n">
        <f aca="false">+'[1]W. Power Desk Daily off peak'!G9-'[1]W. Power Desk Daily off peak'!G109</f>
        <v>-829.678408718256</v>
      </c>
      <c r="G40" s="96" t="n">
        <f aca="false">+'[1]W. Power Desk Daily off peak'!H9-'[1]W. Power Desk Daily off peak'!H109</f>
        <v>-2844.84066583494</v>
      </c>
      <c r="H40" s="96" t="n">
        <f aca="false">+'[1]W. Power Desk Daily off peak'!I9-'[1]W. Power Desk Daily off peak'!I109</f>
        <v>-829.678408718257</v>
      </c>
      <c r="I40" s="96" t="n">
        <f aca="false">+'[1]W. Power Desk Daily off peak'!J9-'[1]W. Power Desk Daily off peak'!J109</f>
        <v>-877.573238474839</v>
      </c>
      <c r="J40" s="96" t="n">
        <f aca="false">+'[1]W. Power Desk Daily off peak'!K9-'[1]W. Power Desk Daily off peak'!K109</f>
        <v>-877.573238474839</v>
      </c>
      <c r="K40" s="96" t="n">
        <f aca="false">+'[1]W. Power Desk Daily off peak'!L9-'[1]W. Power Desk Daily off peak'!L109</f>
        <v>0</v>
      </c>
      <c r="L40" s="96" t="n">
        <f aca="false">+'[1]W. Power Desk Daily off peak'!M9-'[1]W. Power Desk Daily off peak'!M109</f>
        <v>0</v>
      </c>
      <c r="M40" s="96" t="n">
        <f aca="false">+'[1]W. Power Desk Daily off peak'!N9-'[1]W. Power Desk Daily off peak'!N109</f>
        <v>0</v>
      </c>
      <c r="N40" s="96" t="n">
        <f aca="false">+'[1]W. Power Desk Daily off peak'!O9-'[1]W. Power Desk Daily off peak'!O109</f>
        <v>0</v>
      </c>
      <c r="O40" s="96" t="n">
        <f aca="false">+'[1]W. Power Desk Daily off peak'!P9-'[1]W. Power Desk Daily off peak'!P109</f>
        <v>0</v>
      </c>
      <c r="P40" s="96" t="n">
        <f aca="false">+'[1]W. Power Desk Daily off peak'!Q9-'[1]W. Power Desk Daily off peak'!Q109</f>
        <v>0</v>
      </c>
      <c r="Q40" s="96" t="n">
        <f aca="false">+'[1]W. Power Desk Daily off peak'!R9-'[1]W. Power Desk Daily off peak'!R109</f>
        <v>0</v>
      </c>
      <c r="R40" s="96" t="n">
        <f aca="false">+'[1]W. Power Desk Daily off peak'!S9-'[1]W. Power Desk Daily off peak'!S109</f>
        <v>0</v>
      </c>
      <c r="S40" s="96" t="n">
        <f aca="false">+'[1]W. Power Desk Daily off peak'!T9-'[1]W. Power Desk Daily off peak'!T109</f>
        <v>0</v>
      </c>
      <c r="T40" s="96" t="n">
        <f aca="false">+'[1]W. Power Desk Daily off peak'!U9-'[1]W. Power Desk Daily off peak'!U109</f>
        <v>0</v>
      </c>
      <c r="U40" s="96" t="n">
        <f aca="false">+'[1]W. Power Desk Daily off peak'!V9-'[1]W. Power Desk Daily off peak'!V109</f>
        <v>0</v>
      </c>
      <c r="V40" s="96" t="n">
        <f aca="false">+'[1]W. Power Desk Daily off peak'!W9-'[1]W. Power Desk Daily off peak'!W109</f>
        <v>0</v>
      </c>
      <c r="W40" s="96" t="n">
        <f aca="false">+'[1]W. Power Desk Daily off peak'!X9-'[1]W. Power Desk Daily off peak'!X109</f>
        <v>0</v>
      </c>
      <c r="X40" s="96" t="n">
        <f aca="false">+'[1]W. Power Desk Daily off peak'!Y9-'[1]W. Power Desk Daily off peak'!Y109</f>
        <v>0</v>
      </c>
      <c r="Y40" s="96" t="n">
        <f aca="false">+'[1]W. Power Desk Daily off peak'!Z9-'[1]W. Power Desk Daily off peak'!Z109</f>
        <v>0</v>
      </c>
      <c r="Z40" s="96" t="n">
        <f aca="false">+'[1]W. Power Desk Daily off peak'!AA9-'[1]W. Power Desk Daily off peak'!AA109</f>
        <v>0</v>
      </c>
      <c r="AA40" s="96" t="n">
        <f aca="false">+'[1]W. Power Desk Daily off peak'!AB9-'[1]W. Power Desk Daily off peak'!AB109</f>
        <v>0</v>
      </c>
      <c r="AB40" s="96" t="n">
        <f aca="false">+'[1]W. Power Desk Daily off peak'!AC9-'[1]W. Power Desk Daily off peak'!AC109</f>
        <v>0</v>
      </c>
      <c r="AC40" s="96" t="n">
        <f aca="false">+'[1]W. Power Desk Daily off peak'!AD9-'[1]W. Power Desk Daily off peak'!AD109</f>
        <v>0</v>
      </c>
      <c r="AD40" s="96" t="n">
        <f aca="false">+'[1]W. Power Desk Daily off peak'!AE9-'[1]W. Power Desk Daily off peak'!AE109</f>
        <v>0</v>
      </c>
      <c r="AE40" s="96" t="n">
        <f aca="false">+'[1]W. Power Desk Daily off peak'!AF9-'[1]W. Power Desk Daily off peak'!AF109</f>
        <v>0</v>
      </c>
      <c r="AF40" s="96" t="n">
        <f aca="false">+'[1]W. Power Desk Daily off peak'!AG9-'[1]W. Power Desk Daily off peak'!AG109</f>
        <v>0</v>
      </c>
      <c r="AG40" s="98" t="n">
        <f aca="false">+'[1]W. Power Desk Daily off peak'!AI9-'[1]W. Power Desk Daily off peak'!AI109</f>
        <v>-8213.03438394191</v>
      </c>
    </row>
    <row r="41" customFormat="false" ht="11.25" hidden="false" customHeight="false" outlineLevel="0" collapsed="false">
      <c r="A41" s="66" t="str">
        <f aca="false">+A30</f>
        <v>COB</v>
      </c>
      <c r="B41" s="99" t="n">
        <f aca="false">+'[1]W. Power Desk Daily off peak'!C10-'[1]W. Power Desk Daily off peak'!C110</f>
        <v>-399.015426501654</v>
      </c>
      <c r="C41" s="101" t="n">
        <f aca="false">+'[1]W. Power Desk Daily off peak'!D10-'[1]W. Power Desk Daily off peak'!D110</f>
        <v>0.3912340034517</v>
      </c>
      <c r="D41" s="101" t="n">
        <f aca="false">+'[1]W. Power Desk Daily off peak'!E10-'[1]W. Power Desk Daily off peak'!E110</f>
        <v>-550.755817431491</v>
      </c>
      <c r="E41" s="101" t="n">
        <f aca="false">+'[1]W. Power Desk Daily off peak'!F10-'[1]W. Power Desk Daily off peak'!F110</f>
        <v>-550.75581743305</v>
      </c>
      <c r="F41" s="101" t="n">
        <f aca="false">+'[1]W. Power Desk Daily off peak'!G10-'[1]W. Power Desk Daily off peak'!G110</f>
        <v>-550.755817468358</v>
      </c>
      <c r="G41" s="101" t="n">
        <f aca="false">+'[1]W. Power Desk Daily off peak'!H10-'[1]W. Power Desk Daily off peak'!H110</f>
        <v>-2741.12611296894</v>
      </c>
      <c r="H41" s="101" t="n">
        <f aca="false">+'[1]W. Power Desk Daily off peak'!I10-'[1]W. Power Desk Daily off peak'!I110</f>
        <v>-550.755817468358</v>
      </c>
      <c r="I41" s="101" t="n">
        <f aca="false">+'[1]W. Power Desk Daily off peak'!J10-'[1]W. Power Desk Daily off peak'!J110</f>
        <v>-550.755828592206</v>
      </c>
      <c r="J41" s="101" t="n">
        <f aca="false">+'[1]W. Power Desk Daily off peak'!K10-'[1]W. Power Desk Daily off peak'!K110</f>
        <v>-550.755855259535</v>
      </c>
      <c r="K41" s="101" t="n">
        <f aca="false">+'[1]W. Power Desk Daily off peak'!L10-'[1]W. Power Desk Daily off peak'!L110</f>
        <v>0</v>
      </c>
      <c r="L41" s="101" t="n">
        <f aca="false">+'[1]W. Power Desk Daily off peak'!M10-'[1]W. Power Desk Daily off peak'!M110</f>
        <v>0</v>
      </c>
      <c r="M41" s="101" t="n">
        <f aca="false">+'[1]W. Power Desk Daily off peak'!N10-'[1]W. Power Desk Daily off peak'!N110</f>
        <v>0</v>
      </c>
      <c r="N41" s="101" t="n">
        <f aca="false">+'[1]W. Power Desk Daily off peak'!O10-'[1]W. Power Desk Daily off peak'!O110</f>
        <v>0</v>
      </c>
      <c r="O41" s="101" t="n">
        <f aca="false">+'[1]W. Power Desk Daily off peak'!P10-'[1]W. Power Desk Daily off peak'!P110</f>
        <v>0</v>
      </c>
      <c r="P41" s="101" t="n">
        <f aca="false">+'[1]W. Power Desk Daily off peak'!Q10-'[1]W. Power Desk Daily off peak'!Q110</f>
        <v>0</v>
      </c>
      <c r="Q41" s="101" t="n">
        <f aca="false">+'[1]W. Power Desk Daily off peak'!R10-'[1]W. Power Desk Daily off peak'!R110</f>
        <v>0</v>
      </c>
      <c r="R41" s="101" t="n">
        <f aca="false">+'[1]W. Power Desk Daily off peak'!S10-'[1]W. Power Desk Daily off peak'!S110</f>
        <v>0</v>
      </c>
      <c r="S41" s="101" t="n">
        <f aca="false">+'[1]W. Power Desk Daily off peak'!T10-'[1]W. Power Desk Daily off peak'!T110</f>
        <v>0</v>
      </c>
      <c r="T41" s="101" t="n">
        <f aca="false">+'[1]W. Power Desk Daily off peak'!U10-'[1]W. Power Desk Daily off peak'!U110</f>
        <v>0</v>
      </c>
      <c r="U41" s="101" t="n">
        <f aca="false">+'[1]W. Power Desk Daily off peak'!V10-'[1]W. Power Desk Daily off peak'!V110</f>
        <v>0</v>
      </c>
      <c r="V41" s="101" t="n">
        <f aca="false">+'[1]W. Power Desk Daily off peak'!W10-'[1]W. Power Desk Daily off peak'!W110</f>
        <v>0</v>
      </c>
      <c r="W41" s="101" t="n">
        <f aca="false">+'[1]W. Power Desk Daily off peak'!X10-'[1]W. Power Desk Daily off peak'!X110</f>
        <v>0</v>
      </c>
      <c r="X41" s="101" t="n">
        <f aca="false">+'[1]W. Power Desk Daily off peak'!Y10-'[1]W. Power Desk Daily off peak'!Y110</f>
        <v>0</v>
      </c>
      <c r="Y41" s="101" t="n">
        <f aca="false">+'[1]W. Power Desk Daily off peak'!Z10-'[1]W. Power Desk Daily off peak'!Z110</f>
        <v>0</v>
      </c>
      <c r="Z41" s="101" t="n">
        <f aca="false">+'[1]W. Power Desk Daily off peak'!AA10-'[1]W. Power Desk Daily off peak'!AA110</f>
        <v>0</v>
      </c>
      <c r="AA41" s="101" t="n">
        <f aca="false">+'[1]W. Power Desk Daily off peak'!AB10-'[1]W. Power Desk Daily off peak'!AB110</f>
        <v>0</v>
      </c>
      <c r="AB41" s="101" t="n">
        <f aca="false">+'[1]W. Power Desk Daily off peak'!AC10-'[1]W. Power Desk Daily off peak'!AC110</f>
        <v>0</v>
      </c>
      <c r="AC41" s="101" t="n">
        <f aca="false">+'[1]W. Power Desk Daily off peak'!AD10-'[1]W. Power Desk Daily off peak'!AD110</f>
        <v>0</v>
      </c>
      <c r="AD41" s="101" t="n">
        <f aca="false">+'[1]W. Power Desk Daily off peak'!AE10-'[1]W. Power Desk Daily off peak'!AE110</f>
        <v>0</v>
      </c>
      <c r="AE41" s="101" t="n">
        <f aca="false">+'[1]W. Power Desk Daily off peak'!AF10-'[1]W. Power Desk Daily off peak'!AF110</f>
        <v>0</v>
      </c>
      <c r="AF41" s="101" t="n">
        <f aca="false">+'[1]W. Power Desk Daily off peak'!AG10-'[1]W. Power Desk Daily off peak'!AG110</f>
        <v>0</v>
      </c>
      <c r="AG41" s="103" t="n">
        <f aca="false">+'[1]W. Power Desk Daily off peak'!AI10-'[1]W. Power Desk Daily off peak'!AI110</f>
        <v>-6444.28525912014</v>
      </c>
    </row>
    <row r="42" customFormat="false" ht="11.25" hidden="false" customHeight="false" outlineLevel="0" collapsed="false">
      <c r="A42" s="66" t="str">
        <f aca="false">+A31</f>
        <v>NP15</v>
      </c>
      <c r="B42" s="99" t="n">
        <f aca="false">+'[1]W. Power Desk Daily off peak'!C11-'[1]W. Power Desk Daily off peak'!C111</f>
        <v>2027.5854834898</v>
      </c>
      <c r="C42" s="101" t="n">
        <f aca="false">+'[1]W. Power Desk Daily off peak'!D11-'[1]W. Power Desk Daily off peak'!D111</f>
        <v>-400.807012286321</v>
      </c>
      <c r="D42" s="101" t="n">
        <f aca="false">+'[1]W. Power Desk Daily off peak'!E11-'[1]W. Power Desk Daily off peak'!E111</f>
        <v>1974.46678744894</v>
      </c>
      <c r="E42" s="101" t="n">
        <f aca="false">+'[1]W. Power Desk Daily off peak'!F11-'[1]W. Power Desk Daily off peak'!F111</f>
        <v>1974.46678745019</v>
      </c>
      <c r="F42" s="101" t="n">
        <f aca="false">+'[1]W. Power Desk Daily off peak'!G11-'[1]W. Power Desk Daily off peak'!G111</f>
        <v>1974.46678747858</v>
      </c>
      <c r="G42" s="101" t="n">
        <f aca="false">+'[1]W. Power Desk Daily off peak'!H11-'[1]W. Power Desk Daily off peak'!H111</f>
        <v>6181.19415857536</v>
      </c>
      <c r="H42" s="101" t="n">
        <f aca="false">+'[1]W. Power Desk Daily off peak'!I11-'[1]W. Power Desk Daily off peak'!I111</f>
        <v>1974.46678747859</v>
      </c>
      <c r="I42" s="101" t="n">
        <f aca="false">+'[1]W. Power Desk Daily off peak'!J11-'[1]W. Power Desk Daily off peak'!J111</f>
        <v>1974.46679638928</v>
      </c>
      <c r="J42" s="101" t="n">
        <f aca="false">+'[1]W. Power Desk Daily off peak'!K11-'[1]W. Power Desk Daily off peak'!K111</f>
        <v>1974.46681772046</v>
      </c>
      <c r="K42" s="101" t="n">
        <f aca="false">+'[1]W. Power Desk Daily off peak'!L11-'[1]W. Power Desk Daily off peak'!L111</f>
        <v>0</v>
      </c>
      <c r="L42" s="101" t="n">
        <f aca="false">+'[1]W. Power Desk Daily off peak'!M11-'[1]W. Power Desk Daily off peak'!M111</f>
        <v>0</v>
      </c>
      <c r="M42" s="101" t="n">
        <f aca="false">+'[1]W. Power Desk Daily off peak'!N11-'[1]W. Power Desk Daily off peak'!N111</f>
        <v>0</v>
      </c>
      <c r="N42" s="101" t="n">
        <f aca="false">+'[1]W. Power Desk Daily off peak'!O11-'[1]W. Power Desk Daily off peak'!O111</f>
        <v>0</v>
      </c>
      <c r="O42" s="101" t="n">
        <f aca="false">+'[1]W. Power Desk Daily off peak'!P11-'[1]W. Power Desk Daily off peak'!P111</f>
        <v>0</v>
      </c>
      <c r="P42" s="101" t="n">
        <f aca="false">+'[1]W. Power Desk Daily off peak'!Q11-'[1]W. Power Desk Daily off peak'!Q111</f>
        <v>0</v>
      </c>
      <c r="Q42" s="101" t="n">
        <f aca="false">+'[1]W. Power Desk Daily off peak'!R11-'[1]W. Power Desk Daily off peak'!R111</f>
        <v>0</v>
      </c>
      <c r="R42" s="101" t="n">
        <f aca="false">+'[1]W. Power Desk Daily off peak'!S11-'[1]W. Power Desk Daily off peak'!S111</f>
        <v>0</v>
      </c>
      <c r="S42" s="101" t="n">
        <f aca="false">+'[1]W. Power Desk Daily off peak'!T11-'[1]W. Power Desk Daily off peak'!T111</f>
        <v>0</v>
      </c>
      <c r="T42" s="101" t="n">
        <f aca="false">+'[1]W. Power Desk Daily off peak'!U11-'[1]W. Power Desk Daily off peak'!U111</f>
        <v>0</v>
      </c>
      <c r="U42" s="101" t="n">
        <f aca="false">+'[1]W. Power Desk Daily off peak'!V11-'[1]W. Power Desk Daily off peak'!V111</f>
        <v>0</v>
      </c>
      <c r="V42" s="101" t="n">
        <f aca="false">+'[1]W. Power Desk Daily off peak'!W11-'[1]W. Power Desk Daily off peak'!W111</f>
        <v>0</v>
      </c>
      <c r="W42" s="101" t="n">
        <f aca="false">+'[1]W. Power Desk Daily off peak'!X11-'[1]W. Power Desk Daily off peak'!X111</f>
        <v>0</v>
      </c>
      <c r="X42" s="101" t="n">
        <f aca="false">+'[1]W. Power Desk Daily off peak'!Y11-'[1]W. Power Desk Daily off peak'!Y111</f>
        <v>0</v>
      </c>
      <c r="Y42" s="101" t="n">
        <f aca="false">+'[1]W. Power Desk Daily off peak'!Z11-'[1]W. Power Desk Daily off peak'!Z111</f>
        <v>0</v>
      </c>
      <c r="Z42" s="101" t="n">
        <f aca="false">+'[1]W. Power Desk Daily off peak'!AA11-'[1]W. Power Desk Daily off peak'!AA111</f>
        <v>0</v>
      </c>
      <c r="AA42" s="101" t="n">
        <f aca="false">+'[1]W. Power Desk Daily off peak'!AB11-'[1]W. Power Desk Daily off peak'!AB111</f>
        <v>0</v>
      </c>
      <c r="AB42" s="101" t="n">
        <f aca="false">+'[1]W. Power Desk Daily off peak'!AC11-'[1]W. Power Desk Daily off peak'!AC111</f>
        <v>0</v>
      </c>
      <c r="AC42" s="101" t="n">
        <f aca="false">+'[1]W. Power Desk Daily off peak'!AD11-'[1]W. Power Desk Daily off peak'!AD111</f>
        <v>0</v>
      </c>
      <c r="AD42" s="101" t="n">
        <f aca="false">+'[1]W. Power Desk Daily off peak'!AE11-'[1]W. Power Desk Daily off peak'!AE111</f>
        <v>0</v>
      </c>
      <c r="AE42" s="101" t="n">
        <f aca="false">+'[1]W. Power Desk Daily off peak'!AF11-'[1]W. Power Desk Daily off peak'!AF111</f>
        <v>0</v>
      </c>
      <c r="AF42" s="101" t="n">
        <f aca="false">+'[1]W. Power Desk Daily off peak'!AG11-'[1]W. Power Desk Daily off peak'!AG111</f>
        <v>0</v>
      </c>
      <c r="AG42" s="103" t="n">
        <f aca="false">+'[1]W. Power Desk Daily off peak'!AI11-'[1]W. Power Desk Daily off peak'!AI111</f>
        <v>19654.7733937449</v>
      </c>
    </row>
    <row r="43" customFormat="false" ht="11.25" hidden="false" customHeight="false" outlineLevel="0" collapsed="false">
      <c r="A43" s="66" t="str">
        <f aca="false">+A32</f>
        <v>ZP26</v>
      </c>
      <c r="B43" s="99" t="n">
        <f aca="false">+'[1]W. Power Desk Daily off peak'!C12-'[1]W. Power Desk Daily off peak'!C112</f>
        <v>0</v>
      </c>
      <c r="C43" s="101" t="n">
        <f aca="false">+'[1]W. Power Desk Daily off peak'!D12-'[1]W. Power Desk Daily off peak'!D112</f>
        <v>0</v>
      </c>
      <c r="D43" s="101" t="n">
        <f aca="false">+'[1]W. Power Desk Daily off peak'!E12-'[1]W. Power Desk Daily off peak'!E112</f>
        <v>0</v>
      </c>
      <c r="E43" s="101" t="n">
        <f aca="false">+'[1]W. Power Desk Daily off peak'!F12-'[1]W. Power Desk Daily off peak'!F112</f>
        <v>0</v>
      </c>
      <c r="F43" s="101" t="n">
        <f aca="false">+'[1]W. Power Desk Daily off peak'!G12-'[1]W. Power Desk Daily off peak'!G112</f>
        <v>0</v>
      </c>
      <c r="G43" s="101" t="n">
        <f aca="false">+'[1]W. Power Desk Daily off peak'!H12-'[1]W. Power Desk Daily off peak'!H112</f>
        <v>0</v>
      </c>
      <c r="H43" s="101" t="n">
        <f aca="false">+'[1]W. Power Desk Daily off peak'!I12-'[1]W. Power Desk Daily off peak'!I112</f>
        <v>0</v>
      </c>
      <c r="I43" s="101" t="n">
        <f aca="false">+'[1]W. Power Desk Daily off peak'!J12-'[1]W. Power Desk Daily off peak'!J112</f>
        <v>0</v>
      </c>
      <c r="J43" s="101" t="n">
        <f aca="false">+'[1]W. Power Desk Daily off peak'!K12-'[1]W. Power Desk Daily off peak'!K112</f>
        <v>0</v>
      </c>
      <c r="K43" s="101" t="n">
        <f aca="false">+'[1]W. Power Desk Daily off peak'!L12-'[1]W. Power Desk Daily off peak'!L112</f>
        <v>0</v>
      </c>
      <c r="L43" s="101" t="n">
        <f aca="false">+'[1]W. Power Desk Daily off peak'!M12-'[1]W. Power Desk Daily off peak'!M112</f>
        <v>0</v>
      </c>
      <c r="M43" s="101" t="n">
        <f aca="false">+'[1]W. Power Desk Daily off peak'!N12-'[1]W. Power Desk Daily off peak'!N112</f>
        <v>0</v>
      </c>
      <c r="N43" s="101" t="n">
        <f aca="false">+'[1]W. Power Desk Daily off peak'!O12-'[1]W. Power Desk Daily off peak'!O112</f>
        <v>0</v>
      </c>
      <c r="O43" s="101" t="n">
        <f aca="false">+'[1]W. Power Desk Daily off peak'!P12-'[1]W. Power Desk Daily off peak'!P112</f>
        <v>0</v>
      </c>
      <c r="P43" s="101" t="n">
        <f aca="false">+'[1]W. Power Desk Daily off peak'!Q12-'[1]W. Power Desk Daily off peak'!Q112</f>
        <v>0</v>
      </c>
      <c r="Q43" s="101" t="n">
        <f aca="false">+'[1]W. Power Desk Daily off peak'!R12-'[1]W. Power Desk Daily off peak'!R112</f>
        <v>0</v>
      </c>
      <c r="R43" s="101" t="n">
        <f aca="false">+'[1]W. Power Desk Daily off peak'!S12-'[1]W. Power Desk Daily off peak'!S112</f>
        <v>0</v>
      </c>
      <c r="S43" s="101" t="n">
        <f aca="false">+'[1]W. Power Desk Daily off peak'!T12-'[1]W. Power Desk Daily off peak'!T112</f>
        <v>0</v>
      </c>
      <c r="T43" s="101" t="n">
        <f aca="false">+'[1]W. Power Desk Daily off peak'!U12-'[1]W. Power Desk Daily off peak'!U112</f>
        <v>0</v>
      </c>
      <c r="U43" s="101" t="n">
        <f aca="false">+'[1]W. Power Desk Daily off peak'!V12-'[1]W. Power Desk Daily off peak'!V112</f>
        <v>0</v>
      </c>
      <c r="V43" s="101" t="n">
        <f aca="false">+'[1]W. Power Desk Daily off peak'!W12-'[1]W. Power Desk Daily off peak'!W112</f>
        <v>0</v>
      </c>
      <c r="W43" s="101" t="n">
        <f aca="false">+'[1]W. Power Desk Daily off peak'!X12-'[1]W. Power Desk Daily off peak'!X112</f>
        <v>0</v>
      </c>
      <c r="X43" s="101" t="n">
        <f aca="false">+'[1]W. Power Desk Daily off peak'!Y12-'[1]W. Power Desk Daily off peak'!Y112</f>
        <v>0</v>
      </c>
      <c r="Y43" s="101" t="n">
        <f aca="false">+'[1]W. Power Desk Daily off peak'!Z12-'[1]W. Power Desk Daily off peak'!Z112</f>
        <v>0</v>
      </c>
      <c r="Z43" s="101" t="n">
        <f aca="false">+'[1]W. Power Desk Daily off peak'!AA12-'[1]W. Power Desk Daily off peak'!AA112</f>
        <v>0</v>
      </c>
      <c r="AA43" s="101" t="n">
        <f aca="false">+'[1]W. Power Desk Daily off peak'!AB12-'[1]W. Power Desk Daily off peak'!AB112</f>
        <v>0</v>
      </c>
      <c r="AB43" s="101" t="n">
        <f aca="false">+'[1]W. Power Desk Daily off peak'!AC12-'[1]W. Power Desk Daily off peak'!AC112</f>
        <v>0</v>
      </c>
      <c r="AC43" s="101" t="n">
        <f aca="false">+'[1]W. Power Desk Daily off peak'!AD12-'[1]W. Power Desk Daily off peak'!AD112</f>
        <v>0</v>
      </c>
      <c r="AD43" s="101" t="n">
        <f aca="false">+'[1]W. Power Desk Daily off peak'!AE12-'[1]W. Power Desk Daily off peak'!AE112</f>
        <v>0</v>
      </c>
      <c r="AE43" s="101" t="n">
        <f aca="false">+'[1]W. Power Desk Daily off peak'!AF12-'[1]W. Power Desk Daily off peak'!AF112</f>
        <v>0</v>
      </c>
      <c r="AF43" s="101" t="n">
        <f aca="false">+'[1]W. Power Desk Daily off peak'!AG12-'[1]W. Power Desk Daily off peak'!AG112</f>
        <v>0</v>
      </c>
      <c r="AG43" s="103" t="n">
        <f aca="false">+'[1]W. Power Desk Daily off peak'!AI12-'[1]W. Power Desk Daily off peak'!AI112</f>
        <v>0</v>
      </c>
    </row>
    <row r="44" customFormat="false" ht="11.25" hidden="false" customHeight="false" outlineLevel="0" collapsed="false">
      <c r="A44" s="66" t="str">
        <f aca="false">+A33</f>
        <v>SP15</v>
      </c>
      <c r="B44" s="99" t="n">
        <f aca="false">+'[1]W. Power Desk Daily off peak'!C13-'[1]W. Power Desk Daily off peak'!C113</f>
        <v>271.633808162721</v>
      </c>
      <c r="C44" s="101" t="n">
        <f aca="false">+'[1]W. Power Desk Daily off peak'!D13-'[1]W. Power Desk Daily off peak'!D113</f>
        <v>-199.682230306967</v>
      </c>
      <c r="D44" s="101" t="n">
        <f aca="false">+'[1]W. Power Desk Daily off peak'!E13-'[1]W. Power Desk Daily off peak'!E113</f>
        <v>-51.0262056999977</v>
      </c>
      <c r="E44" s="101" t="n">
        <f aca="false">+'[1]W. Power Desk Daily off peak'!F13-'[1]W. Power Desk Daily off peak'!F113</f>
        <v>-50.9656600443009</v>
      </c>
      <c r="F44" s="101" t="n">
        <f aca="false">+'[1]W. Power Desk Daily off peak'!G13-'[1]W. Power Desk Daily off peak'!G113</f>
        <v>-50.8607759805605</v>
      </c>
      <c r="G44" s="101" t="n">
        <f aca="false">+'[1]W. Power Desk Daily off peak'!H13-'[1]W. Power Desk Daily off peak'!H113</f>
        <v>-326.691640272581</v>
      </c>
      <c r="H44" s="101" t="n">
        <f aca="false">+'[1]W. Power Desk Daily off peak'!I13-'[1]W. Power Desk Daily off peak'!I113</f>
        <v>-50.8607759805607</v>
      </c>
      <c r="I44" s="101" t="n">
        <f aca="false">+'[1]W. Power Desk Daily off peak'!J13-'[1]W. Power Desk Daily off peak'!J113</f>
        <v>-50.2700747578699</v>
      </c>
      <c r="J44" s="101" t="n">
        <f aca="false">+'[1]W. Power Desk Daily off peak'!K13-'[1]W. Power Desk Daily off peak'!K113</f>
        <v>-49.9947183120064</v>
      </c>
      <c r="K44" s="101" t="n">
        <f aca="false">+'[1]W. Power Desk Daily off peak'!L13-'[1]W. Power Desk Daily off peak'!L113</f>
        <v>0</v>
      </c>
      <c r="L44" s="101" t="n">
        <f aca="false">+'[1]W. Power Desk Daily off peak'!M13-'[1]W. Power Desk Daily off peak'!M113</f>
        <v>0</v>
      </c>
      <c r="M44" s="101" t="n">
        <f aca="false">+'[1]W. Power Desk Daily off peak'!N13-'[1]W. Power Desk Daily off peak'!N113</f>
        <v>0</v>
      </c>
      <c r="N44" s="101" t="n">
        <f aca="false">+'[1]W. Power Desk Daily off peak'!O13-'[1]W. Power Desk Daily off peak'!O113</f>
        <v>0</v>
      </c>
      <c r="O44" s="101" t="n">
        <f aca="false">+'[1]W. Power Desk Daily off peak'!P13-'[1]W. Power Desk Daily off peak'!P113</f>
        <v>0</v>
      </c>
      <c r="P44" s="101" t="n">
        <f aca="false">+'[1]W. Power Desk Daily off peak'!Q13-'[1]W. Power Desk Daily off peak'!Q113</f>
        <v>0</v>
      </c>
      <c r="Q44" s="101" t="n">
        <f aca="false">+'[1]W. Power Desk Daily off peak'!R13-'[1]W. Power Desk Daily off peak'!R113</f>
        <v>0</v>
      </c>
      <c r="R44" s="101" t="n">
        <f aca="false">+'[1]W. Power Desk Daily off peak'!S13-'[1]W. Power Desk Daily off peak'!S113</f>
        <v>0</v>
      </c>
      <c r="S44" s="101" t="n">
        <f aca="false">+'[1]W. Power Desk Daily off peak'!T13-'[1]W. Power Desk Daily off peak'!T113</f>
        <v>0</v>
      </c>
      <c r="T44" s="101" t="n">
        <f aca="false">+'[1]W. Power Desk Daily off peak'!U13-'[1]W. Power Desk Daily off peak'!U113</f>
        <v>0</v>
      </c>
      <c r="U44" s="101" t="n">
        <f aca="false">+'[1]W. Power Desk Daily off peak'!V13-'[1]W. Power Desk Daily off peak'!V113</f>
        <v>0</v>
      </c>
      <c r="V44" s="101" t="n">
        <f aca="false">+'[1]W. Power Desk Daily off peak'!W13-'[1]W. Power Desk Daily off peak'!W113</f>
        <v>0</v>
      </c>
      <c r="W44" s="101" t="n">
        <f aca="false">+'[1]W. Power Desk Daily off peak'!X13-'[1]W. Power Desk Daily off peak'!X113</f>
        <v>0</v>
      </c>
      <c r="X44" s="101" t="n">
        <f aca="false">+'[1]W. Power Desk Daily off peak'!Y13-'[1]W. Power Desk Daily off peak'!Y113</f>
        <v>0</v>
      </c>
      <c r="Y44" s="101" t="n">
        <f aca="false">+'[1]W. Power Desk Daily off peak'!Z13-'[1]W. Power Desk Daily off peak'!Z113</f>
        <v>0</v>
      </c>
      <c r="Z44" s="101" t="n">
        <f aca="false">+'[1]W. Power Desk Daily off peak'!AA13-'[1]W. Power Desk Daily off peak'!AA113</f>
        <v>0</v>
      </c>
      <c r="AA44" s="101" t="n">
        <f aca="false">+'[1]W. Power Desk Daily off peak'!AB13-'[1]W. Power Desk Daily off peak'!AB113</f>
        <v>0</v>
      </c>
      <c r="AB44" s="101" t="n">
        <f aca="false">+'[1]W. Power Desk Daily off peak'!AC13-'[1]W. Power Desk Daily off peak'!AC113</f>
        <v>0</v>
      </c>
      <c r="AC44" s="101" t="n">
        <f aca="false">+'[1]W. Power Desk Daily off peak'!AD13-'[1]W. Power Desk Daily off peak'!AD113</f>
        <v>0</v>
      </c>
      <c r="AD44" s="101" t="n">
        <f aca="false">+'[1]W. Power Desk Daily off peak'!AE13-'[1]W. Power Desk Daily off peak'!AE113</f>
        <v>0</v>
      </c>
      <c r="AE44" s="101" t="n">
        <f aca="false">+'[1]W. Power Desk Daily off peak'!AF13-'[1]W. Power Desk Daily off peak'!AF113</f>
        <v>0</v>
      </c>
      <c r="AF44" s="101" t="n">
        <f aca="false">+'[1]W. Power Desk Daily off peak'!AG13-'[1]W. Power Desk Daily off peak'!AG113</f>
        <v>0</v>
      </c>
      <c r="AG44" s="103" t="n">
        <f aca="false">+'[1]W. Power Desk Daily off peak'!AI13-'[1]W. Power Desk Daily off peak'!AI113</f>
        <v>-558.718273192123</v>
      </c>
    </row>
    <row r="45" customFormat="false" ht="11.25" hidden="false" customHeight="false" outlineLevel="0" collapsed="false">
      <c r="A45" s="66" t="str">
        <f aca="false">+A34</f>
        <v>Palo Verde</v>
      </c>
      <c r="B45" s="99" t="n">
        <f aca="false">+'[1]W. Power Desk Daily off peak'!C14-'[1]W. Power Desk Daily off peak'!C114</f>
        <v>2889.57842640769</v>
      </c>
      <c r="C45" s="101" t="n">
        <f aca="false">+'[1]W. Power Desk Daily off peak'!D14-'[1]W. Power Desk Daily off peak'!D114</f>
        <v>-2.10936047973155</v>
      </c>
      <c r="D45" s="101" t="n">
        <f aca="false">+'[1]W. Power Desk Daily off peak'!E14-'[1]W. Power Desk Daily off peak'!E114</f>
        <v>3000.75354530822</v>
      </c>
      <c r="E45" s="101" t="n">
        <f aca="false">+'[1]W. Power Desk Daily off peak'!F14-'[1]W. Power Desk Daily off peak'!F114</f>
        <v>3000.67854724</v>
      </c>
      <c r="F45" s="101" t="n">
        <f aca="false">+'[1]W. Power Desk Daily off peak'!G14-'[1]W. Power Desk Daily off peak'!G114</f>
        <v>3000.54820840215</v>
      </c>
      <c r="G45" s="101" t="n">
        <f aca="false">+'[1]W. Power Desk Daily off peak'!H14-'[1]W. Power Desk Daily off peak'!H114</f>
        <v>8791.26730905307</v>
      </c>
      <c r="H45" s="101" t="n">
        <f aca="false">+'[1]W. Power Desk Daily off peak'!I14-'[1]W. Power Desk Daily off peak'!I114</f>
        <v>3000.54820840216</v>
      </c>
      <c r="I45" s="101" t="n">
        <f aca="false">+'[1]W. Power Desk Daily off peak'!J14-'[1]W. Power Desk Daily off peak'!J114</f>
        <v>2999.809041407</v>
      </c>
      <c r="J45" s="101" t="n">
        <f aca="false">+'[1]W. Power Desk Daily off peak'!K14-'[1]W. Power Desk Daily off peak'!K114</f>
        <v>2999.46240165963</v>
      </c>
      <c r="K45" s="101" t="n">
        <f aca="false">+'[1]W. Power Desk Daily off peak'!L14-'[1]W. Power Desk Daily off peak'!L114</f>
        <v>0</v>
      </c>
      <c r="L45" s="101" t="n">
        <f aca="false">+'[1]W. Power Desk Daily off peak'!M14-'[1]W. Power Desk Daily off peak'!M114</f>
        <v>0</v>
      </c>
      <c r="M45" s="101" t="n">
        <f aca="false">+'[1]W. Power Desk Daily off peak'!N14-'[1]W. Power Desk Daily off peak'!N114</f>
        <v>0</v>
      </c>
      <c r="N45" s="101" t="n">
        <f aca="false">+'[1]W. Power Desk Daily off peak'!O14-'[1]W. Power Desk Daily off peak'!O114</f>
        <v>0</v>
      </c>
      <c r="O45" s="101" t="n">
        <f aca="false">+'[1]W. Power Desk Daily off peak'!P14-'[1]W. Power Desk Daily off peak'!P114</f>
        <v>0</v>
      </c>
      <c r="P45" s="101" t="n">
        <f aca="false">+'[1]W. Power Desk Daily off peak'!Q14-'[1]W. Power Desk Daily off peak'!Q114</f>
        <v>0</v>
      </c>
      <c r="Q45" s="101" t="n">
        <f aca="false">+'[1]W. Power Desk Daily off peak'!R14-'[1]W. Power Desk Daily off peak'!R114</f>
        <v>0</v>
      </c>
      <c r="R45" s="101" t="n">
        <f aca="false">+'[1]W. Power Desk Daily off peak'!S14-'[1]W. Power Desk Daily off peak'!S114</f>
        <v>0</v>
      </c>
      <c r="S45" s="101" t="n">
        <f aca="false">+'[1]W. Power Desk Daily off peak'!T14-'[1]W. Power Desk Daily off peak'!T114</f>
        <v>0</v>
      </c>
      <c r="T45" s="101" t="n">
        <f aca="false">+'[1]W. Power Desk Daily off peak'!U14-'[1]W. Power Desk Daily off peak'!U114</f>
        <v>0</v>
      </c>
      <c r="U45" s="101" t="n">
        <f aca="false">+'[1]W. Power Desk Daily off peak'!V14-'[1]W. Power Desk Daily off peak'!V114</f>
        <v>0</v>
      </c>
      <c r="V45" s="101" t="n">
        <f aca="false">+'[1]W. Power Desk Daily off peak'!W14-'[1]W. Power Desk Daily off peak'!W114</f>
        <v>0</v>
      </c>
      <c r="W45" s="101" t="n">
        <f aca="false">+'[1]W. Power Desk Daily off peak'!X14-'[1]W. Power Desk Daily off peak'!X114</f>
        <v>0</v>
      </c>
      <c r="X45" s="101" t="n">
        <f aca="false">+'[1]W. Power Desk Daily off peak'!Y14-'[1]W. Power Desk Daily off peak'!Y114</f>
        <v>0</v>
      </c>
      <c r="Y45" s="101" t="n">
        <f aca="false">+'[1]W. Power Desk Daily off peak'!Z14-'[1]W. Power Desk Daily off peak'!Z114</f>
        <v>0</v>
      </c>
      <c r="Z45" s="101" t="n">
        <f aca="false">+'[1]W. Power Desk Daily off peak'!AA14-'[1]W. Power Desk Daily off peak'!AA114</f>
        <v>0</v>
      </c>
      <c r="AA45" s="101" t="n">
        <f aca="false">+'[1]W. Power Desk Daily off peak'!AB14-'[1]W. Power Desk Daily off peak'!AB114</f>
        <v>0</v>
      </c>
      <c r="AB45" s="101" t="n">
        <f aca="false">+'[1]W. Power Desk Daily off peak'!AC14-'[1]W. Power Desk Daily off peak'!AC114</f>
        <v>0</v>
      </c>
      <c r="AC45" s="101" t="n">
        <f aca="false">+'[1]W. Power Desk Daily off peak'!AD14-'[1]W. Power Desk Daily off peak'!AD114</f>
        <v>0</v>
      </c>
      <c r="AD45" s="101" t="n">
        <f aca="false">+'[1]W. Power Desk Daily off peak'!AE14-'[1]W. Power Desk Daily off peak'!AE114</f>
        <v>0</v>
      </c>
      <c r="AE45" s="101" t="n">
        <f aca="false">+'[1]W. Power Desk Daily off peak'!AF14-'[1]W. Power Desk Daily off peak'!AF114</f>
        <v>0</v>
      </c>
      <c r="AF45" s="101" t="n">
        <f aca="false">+'[1]W. Power Desk Daily off peak'!AG14-'[1]W. Power Desk Daily off peak'!AG114</f>
        <v>0</v>
      </c>
      <c r="AG45" s="103" t="n">
        <f aca="false">+'[1]W. Power Desk Daily off peak'!AI14-'[1]W. Power Desk Daily off peak'!AI114</f>
        <v>29680.5363274002</v>
      </c>
    </row>
    <row r="46" customFormat="false" ht="12" hidden="false" customHeight="false" outlineLevel="0" collapsed="false">
      <c r="A46" s="66" t="str">
        <f aca="false">+A35</f>
        <v>Rockies</v>
      </c>
      <c r="B46" s="99" t="n">
        <f aca="false">+'[1]W. Power Desk Daily off peak'!C15-'[1]W. Power Desk Daily off peak'!C115</f>
        <v>0</v>
      </c>
      <c r="C46" s="101" t="n">
        <f aca="false">+'[1]W. Power Desk Daily off peak'!D15-'[1]W. Power Desk Daily off peak'!D115</f>
        <v>0</v>
      </c>
      <c r="D46" s="101" t="n">
        <f aca="false">+'[1]W. Power Desk Daily off peak'!E15-'[1]W. Power Desk Daily off peak'!E115</f>
        <v>0</v>
      </c>
      <c r="E46" s="101" t="n">
        <f aca="false">+'[1]W. Power Desk Daily off peak'!F15-'[1]W. Power Desk Daily off peak'!F115</f>
        <v>0</v>
      </c>
      <c r="F46" s="101" t="n">
        <f aca="false">+'[1]W. Power Desk Daily off peak'!G15-'[1]W. Power Desk Daily off peak'!G115</f>
        <v>0</v>
      </c>
      <c r="G46" s="101" t="n">
        <f aca="false">+'[1]W. Power Desk Daily off peak'!H15-'[1]W. Power Desk Daily off peak'!H115</f>
        <v>0</v>
      </c>
      <c r="H46" s="101" t="n">
        <f aca="false">+'[1]W. Power Desk Daily off peak'!I15-'[1]W. Power Desk Daily off peak'!I115</f>
        <v>0</v>
      </c>
      <c r="I46" s="101" t="n">
        <f aca="false">+'[1]W. Power Desk Daily off peak'!J15-'[1]W. Power Desk Daily off peak'!J115</f>
        <v>0</v>
      </c>
      <c r="J46" s="101" t="n">
        <f aca="false">+'[1]W. Power Desk Daily off peak'!K15-'[1]W. Power Desk Daily off peak'!K115</f>
        <v>0</v>
      </c>
      <c r="K46" s="101" t="n">
        <f aca="false">+'[1]W. Power Desk Daily off peak'!L15-'[1]W. Power Desk Daily off peak'!L115</f>
        <v>0</v>
      </c>
      <c r="L46" s="101" t="n">
        <f aca="false">+'[1]W. Power Desk Daily off peak'!M15-'[1]W. Power Desk Daily off peak'!M115</f>
        <v>0</v>
      </c>
      <c r="M46" s="101" t="n">
        <f aca="false">+'[1]W. Power Desk Daily off peak'!N15-'[1]W. Power Desk Daily off peak'!N115</f>
        <v>0</v>
      </c>
      <c r="N46" s="101" t="n">
        <f aca="false">+'[1]W. Power Desk Daily off peak'!O15-'[1]W. Power Desk Daily off peak'!O115</f>
        <v>0</v>
      </c>
      <c r="O46" s="101" t="n">
        <f aca="false">+'[1]W. Power Desk Daily off peak'!P15-'[1]W. Power Desk Daily off peak'!P115</f>
        <v>0</v>
      </c>
      <c r="P46" s="101" t="n">
        <f aca="false">+'[1]W. Power Desk Daily off peak'!Q15-'[1]W. Power Desk Daily off peak'!Q115</f>
        <v>0</v>
      </c>
      <c r="Q46" s="101" t="n">
        <f aca="false">+'[1]W. Power Desk Daily off peak'!R15-'[1]W. Power Desk Daily off peak'!R115</f>
        <v>0</v>
      </c>
      <c r="R46" s="101" t="n">
        <f aca="false">+'[1]W. Power Desk Daily off peak'!S15-'[1]W. Power Desk Daily off peak'!S115</f>
        <v>0</v>
      </c>
      <c r="S46" s="101" t="n">
        <f aca="false">+'[1]W. Power Desk Daily off peak'!T15-'[1]W. Power Desk Daily off peak'!T115</f>
        <v>0</v>
      </c>
      <c r="T46" s="101" t="n">
        <f aca="false">+'[1]W. Power Desk Daily off peak'!U15-'[1]W. Power Desk Daily off peak'!U115</f>
        <v>0</v>
      </c>
      <c r="U46" s="101" t="n">
        <f aca="false">+'[1]W. Power Desk Daily off peak'!V15-'[1]W. Power Desk Daily off peak'!V115</f>
        <v>0</v>
      </c>
      <c r="V46" s="101" t="n">
        <f aca="false">+'[1]W. Power Desk Daily off peak'!W15-'[1]W. Power Desk Daily off peak'!W115</f>
        <v>0</v>
      </c>
      <c r="W46" s="101" t="n">
        <f aca="false">+'[1]W. Power Desk Daily off peak'!X15-'[1]W. Power Desk Daily off peak'!X115</f>
        <v>0</v>
      </c>
      <c r="X46" s="101" t="n">
        <f aca="false">+'[1]W. Power Desk Daily off peak'!Y15-'[1]W. Power Desk Daily off peak'!Y115</f>
        <v>0</v>
      </c>
      <c r="Y46" s="101" t="n">
        <f aca="false">+'[1]W. Power Desk Daily off peak'!Z15-'[1]W. Power Desk Daily off peak'!Z115</f>
        <v>0</v>
      </c>
      <c r="Z46" s="101" t="n">
        <f aca="false">+'[1]W. Power Desk Daily off peak'!AA15-'[1]W. Power Desk Daily off peak'!AA115</f>
        <v>0</v>
      </c>
      <c r="AA46" s="101" t="n">
        <f aca="false">+'[1]W. Power Desk Daily off peak'!AB15-'[1]W. Power Desk Daily off peak'!AB115</f>
        <v>0</v>
      </c>
      <c r="AB46" s="101" t="n">
        <f aca="false">+'[1]W. Power Desk Daily off peak'!AC15-'[1]W. Power Desk Daily off peak'!AC115</f>
        <v>0</v>
      </c>
      <c r="AC46" s="101" t="n">
        <f aca="false">+'[1]W. Power Desk Daily off peak'!AD15-'[1]W. Power Desk Daily off peak'!AD115</f>
        <v>0</v>
      </c>
      <c r="AD46" s="101" t="n">
        <f aca="false">+'[1]W. Power Desk Daily off peak'!AE15-'[1]W. Power Desk Daily off peak'!AE115</f>
        <v>0</v>
      </c>
      <c r="AE46" s="101" t="n">
        <f aca="false">+'[1]W. Power Desk Daily off peak'!AF15-'[1]W. Power Desk Daily off peak'!AF115</f>
        <v>0</v>
      </c>
      <c r="AF46" s="101" t="n">
        <f aca="false">+'[1]W. Power Desk Daily off peak'!AG15-'[1]W. Power Desk Daily off peak'!AG115</f>
        <v>0</v>
      </c>
      <c r="AG46" s="103" t="n">
        <f aca="false">+'[1]W. Power Desk Daily off peak'!AI15-'[1]W. Power Desk Daily off peak'!AI115</f>
        <v>0</v>
      </c>
    </row>
    <row r="47" customFormat="false" ht="15" hidden="false" customHeight="true" outlineLevel="0" collapsed="false">
      <c r="A47" s="72" t="str">
        <f aca="false">+A36</f>
        <v>Total West Desk Power Position - MWH</v>
      </c>
      <c r="B47" s="104" t="n">
        <f aca="false">+'[1]W. Power Desk Daily off peak'!C16-'[1]W. Power Desk Daily off peak'!C116</f>
        <v>4694.5383542797</v>
      </c>
      <c r="C47" s="105" t="n">
        <f aca="false">+'[1]W. Power Desk Daily off peak'!D16-'[1]W. Power Desk Daily off peak'!D116</f>
        <v>-801.297038074994</v>
      </c>
      <c r="D47" s="105" t="n">
        <f aca="false">+'[1]W. Power Desk Daily off peak'!E16-'[1]W. Power Desk Daily off peak'!E116</f>
        <v>3543.75990090742</v>
      </c>
      <c r="E47" s="105" t="n">
        <f aca="false">+'[1]W. Power Desk Daily off peak'!F16-'[1]W. Power Desk Daily off peak'!F116</f>
        <v>3543.74544849457</v>
      </c>
      <c r="F47" s="105" t="n">
        <f aca="false">+'[1]W. Power Desk Daily off peak'!G16-'[1]W. Power Desk Daily off peak'!G116</f>
        <v>3543.71999371356</v>
      </c>
      <c r="G47" s="105" t="n">
        <f aca="false">+'[1]W. Power Desk Daily off peak'!H16-'[1]W. Power Desk Daily off peak'!H116</f>
        <v>9059.80304855198</v>
      </c>
      <c r="H47" s="105" t="n">
        <f aca="false">+'[1]W. Power Desk Daily off peak'!I16-'[1]W. Power Desk Daily off peak'!I116</f>
        <v>3543.71999371357</v>
      </c>
      <c r="I47" s="105" t="n">
        <f aca="false">+'[1]W. Power Desk Daily off peak'!J16-'[1]W. Power Desk Daily off peak'!J116</f>
        <v>3495.67669597137</v>
      </c>
      <c r="J47" s="105" t="n">
        <f aca="false">+'[1]W. Power Desk Daily off peak'!K16-'[1]W. Power Desk Daily off peak'!K116</f>
        <v>3495.60540733371</v>
      </c>
      <c r="K47" s="105" t="n">
        <f aca="false">+'[1]W. Power Desk Daily off peak'!L16-'[1]W. Power Desk Daily off peak'!L116</f>
        <v>0</v>
      </c>
      <c r="L47" s="105" t="n">
        <f aca="false">+'[1]W. Power Desk Daily off peak'!M16-'[1]W. Power Desk Daily off peak'!M116</f>
        <v>0</v>
      </c>
      <c r="M47" s="105" t="n">
        <f aca="false">+'[1]W. Power Desk Daily off peak'!N16-'[1]W. Power Desk Daily off peak'!N116</f>
        <v>0</v>
      </c>
      <c r="N47" s="105" t="n">
        <f aca="false">+'[1]W. Power Desk Daily off peak'!O16-'[1]W. Power Desk Daily off peak'!O116</f>
        <v>0</v>
      </c>
      <c r="O47" s="105" t="n">
        <f aca="false">+'[1]W. Power Desk Daily off peak'!P16-'[1]W. Power Desk Daily off peak'!P116</f>
        <v>0</v>
      </c>
      <c r="P47" s="105" t="n">
        <f aca="false">+'[1]W. Power Desk Daily off peak'!Q16-'[1]W. Power Desk Daily off peak'!Q116</f>
        <v>0</v>
      </c>
      <c r="Q47" s="105" t="n">
        <f aca="false">+'[1]W. Power Desk Daily off peak'!R16-'[1]W. Power Desk Daily off peak'!R116</f>
        <v>0</v>
      </c>
      <c r="R47" s="105" t="n">
        <f aca="false">+'[1]W. Power Desk Daily off peak'!S16-'[1]W. Power Desk Daily off peak'!S116</f>
        <v>0</v>
      </c>
      <c r="S47" s="105" t="n">
        <f aca="false">+'[1]W. Power Desk Daily off peak'!T16-'[1]W. Power Desk Daily off peak'!T116</f>
        <v>0</v>
      </c>
      <c r="T47" s="105" t="n">
        <f aca="false">+'[1]W. Power Desk Daily off peak'!U16-'[1]W. Power Desk Daily off peak'!U116</f>
        <v>0</v>
      </c>
      <c r="U47" s="105" t="n">
        <f aca="false">+'[1]W. Power Desk Daily off peak'!V16-'[1]W. Power Desk Daily off peak'!V116</f>
        <v>0</v>
      </c>
      <c r="V47" s="105" t="n">
        <f aca="false">+'[1]W. Power Desk Daily off peak'!W16-'[1]W. Power Desk Daily off peak'!W116</f>
        <v>0</v>
      </c>
      <c r="W47" s="105" t="n">
        <f aca="false">+'[1]W. Power Desk Daily off peak'!X16-'[1]W. Power Desk Daily off peak'!X116</f>
        <v>0</v>
      </c>
      <c r="X47" s="105" t="n">
        <f aca="false">+'[1]W. Power Desk Daily off peak'!Y16-'[1]W. Power Desk Daily off peak'!Y116</f>
        <v>0</v>
      </c>
      <c r="Y47" s="105" t="n">
        <f aca="false">+'[1]W. Power Desk Daily off peak'!Z16-'[1]W. Power Desk Daily off peak'!Z116</f>
        <v>0</v>
      </c>
      <c r="Z47" s="105" t="n">
        <f aca="false">+'[1]W. Power Desk Daily off peak'!AA16-'[1]W. Power Desk Daily off peak'!AA116</f>
        <v>0</v>
      </c>
      <c r="AA47" s="105" t="n">
        <f aca="false">+'[1]W. Power Desk Daily off peak'!AB16-'[1]W. Power Desk Daily off peak'!AB116</f>
        <v>0</v>
      </c>
      <c r="AB47" s="105" t="n">
        <f aca="false">+'[1]W. Power Desk Daily off peak'!AC16-'[1]W. Power Desk Daily off peak'!AC116</f>
        <v>0</v>
      </c>
      <c r="AC47" s="105" t="n">
        <f aca="false">+'[1]W. Power Desk Daily off peak'!AD16-'[1]W. Power Desk Daily off peak'!AD116</f>
        <v>0</v>
      </c>
      <c r="AD47" s="105" t="n">
        <f aca="false">+'[1]W. Power Desk Daily off peak'!AE16-'[1]W. Power Desk Daily off peak'!AE116</f>
        <v>0</v>
      </c>
      <c r="AE47" s="105" t="n">
        <f aca="false">+'[1]W. Power Desk Daily off peak'!AF16-'[1]W. Power Desk Daily off peak'!AF116</f>
        <v>0</v>
      </c>
      <c r="AF47" s="105" t="n">
        <f aca="false">+'[1]W. Power Desk Daily off peak'!AG16-'[1]W. Power Desk Daily off peak'!AG116</f>
        <v>0</v>
      </c>
      <c r="AG47" s="107" t="n">
        <f aca="false">+'[1]W. Power Desk Daily off peak'!AI16-'[1]W. Power Desk Daily off peak'!AI116</f>
        <v>34119.2718048909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DAILY POSITIONS
PEAK AND OFF PEAK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2001-10-29T22:29:07Z</dcterms:created>
  <dc:creator>heather dunton</dc:creator>
  <dc:description/>
  <dc:language>en-US</dc:language>
  <cp:lastModifiedBy>heather dunton</cp:lastModifiedBy>
  <cp:revision>0</cp:revision>
  <dc:subject/>
  <dc:title/>
</cp:coreProperties>
</file>