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urve Summary Temp" sheetId="1" state="hidden" r:id="rId3"/>
    <sheet name="Power Desk Daily PriceA" sheetId="2" state="hidden" r:id="rId4"/>
    <sheet name="Power Price" sheetId="3" state="visible" r:id="rId5"/>
    <sheet name="Power Off-Peak Prices" sheetId="4" state="visible" r:id="rId6"/>
    <sheet name="Daily Peak and Off Peak" sheetId="5" state="visible" r:id="rId7"/>
    <sheet name="Power West Price OP 6 by 8" sheetId="6" state="visible" r:id="rId8"/>
    <sheet name="Power West Price Peak-Tim" sheetId="7" state="visible" r:id="rId9"/>
    <sheet name="Power West Price Off Peak-Tim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0" name="_xlnm.Print_Area" vbProcedure="false">'Curve Summary Temp'!$A$4:$AG$6</definedName>
    <definedName function="false" hidden="false" localSheetId="4" name="_xlnm.Print_Area" vbProcedure="false">'Daily Peak and Off Peak'!$A$1:$AG$53</definedName>
    <definedName function="false" hidden="false" localSheetId="1" name="_xlnm.Print_Area" vbProcedure="false">'Power Desk Daily PriceA'!$A$8:$AC$44</definedName>
    <definedName function="false" hidden="false" localSheetId="3" name="_xlnm.Print_Area" vbProcedure="false">'Power Off-Peak Prices'!$A$6:$AC$93</definedName>
    <definedName function="false" hidden="false" localSheetId="2" name="_xlnm.Print_Area" vbProcedure="false">'Power Price'!$A$6:$AC$94</definedName>
    <definedName function="false" hidden="false" localSheetId="7" name="_xlnm.Print_Area" vbProcedure="false">'Power West Price Off Peak-Tim'!$A$1:$R$73</definedName>
    <definedName function="false" hidden="false" localSheetId="6" name="_xlnm.Print_Area" vbProcedure="false">'Power West Price Peak-Tim'!$A$1:$R$69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BPath" vbProcedure="false">#REF!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#REF!</definedName>
    <definedName function="false" hidden="false" name="crvDir" vbProcedure="false">#REF!</definedName>
    <definedName function="false" hidden="false" name="DetailData" vbProcedure="false">#REF!</definedName>
    <definedName function="false" hidden="false" name="epr19sec1" vbProcedure="false">'Power Off-Peak Prices'!$A$6:$AC$44</definedName>
    <definedName function="false" hidden="false" name="epr21sec1" vbProcedure="false">#REF!</definedName>
    <definedName function="false" hidden="false" name="erv15sec1" vbProcedure="false">#REF!</definedName>
    <definedName function="false" hidden="false" name="erv18sec1" vbProcedure="false">'Power Price'!$A$6:$AD$62</definedName>
    <definedName function="false" hidden="false" name="erv19sec1" vbProcedure="false">'Power Off-Peak Prices'!$A$6:$AC$44</definedName>
    <definedName function="false" hidden="false" name="erv21sec1" vbProcedure="false">#REF!</definedName>
    <definedName function="false" hidden="false" name="erv25sec1" vbProcedure="false">#REF!</definedName>
    <definedName function="false" hidden="false" name="erv30sec1" vbProcedure="false">'Power Price'!$A$6:$AC$37</definedName>
    <definedName function="false" hidden="false" name="erv31sec1" vbProcedure="false">'Power Off-Peak Prices'!$A$6:$AC$37</definedName>
    <definedName function="false" hidden="false" name="erv32sec1" vbProcedure="false">#REF!</definedName>
    <definedName function="false" hidden="false" name="Excel_BuiltIn_Database" vbProcedure="false">'[1]'!$D$4</definedName>
    <definedName function="false" hidden="false" name="Factors" vbProcedure="false">'Power Off-Peak Prices'!$C$9:$EJ$25</definedName>
    <definedName function="false" hidden="false" name="fStart" vbProcedure="false">'[1]'!$A$1</definedName>
    <definedName function="false" hidden="false" name="Holidays" vbProcedure="false">#REF!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LRDate" vbProcedure="false">#REF!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#REF!</definedName>
    <definedName function="false" hidden="false" name="nr_PGHtRt" vbProcedure="false">#REF!</definedName>
    <definedName function="false" hidden="false" name="nr_POPPrc" vbProcedure="false">'Power Off-Peak Prices'!$A$6:$AC$44</definedName>
    <definedName function="false" hidden="false" name="nr_pow_east_price" vbProcedure="false">'Power Price'!$A$6:$AD$62</definedName>
    <definedName function="false" hidden="false" name="nr_pow_west_price" vbProcedure="false">#REF!</definedName>
    <definedName function="false" hidden="false" name="nr_pow_west_price_offpeak" vbProcedure="false">#REF!</definedName>
    <definedName function="false" hidden="false" name="nr_pow_west_price_peak" vbProcedure="false">#REF!</definedName>
    <definedName function="false" hidden="false" name="PASSWORD" vbProcedure="false">'[1]'!$D$3</definedName>
    <definedName function="false" hidden="false" name="PDate" vbProcedure="false">#REF!</definedName>
    <definedName function="false" hidden="false" name="PriceFolder" vbProcedure="false">#REF!</definedName>
    <definedName function="false" hidden="false" name="PriorDate" vbProcedure="false">#REF!</definedName>
    <definedName function="false" hidden="false" name="PrReportDate" vbProcedure="false">#REF!</definedName>
    <definedName function="false" hidden="false" name="RegionList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gStart" vbProcedure="false">#REF!</definedName>
    <definedName function="false" hidden="false" name="ReportDate" vbProcedure="false">'[1]'!$A$2</definedName>
    <definedName function="false" hidden="false" name="SatOffPeak" vbProcedure="false">#REF!</definedName>
    <definedName function="false" hidden="false" name="SunOffPeak" vbProcedure="false">#REF!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COUNTA('[3]'!$A$1:$XFD$1)</definedName>
    <definedName function="false" hidden="false" localSheetId="0" name="cRows" vbProcedure="false">COUNTA('[3]'!$A$1:$A$1048576)</definedName>
    <definedName function="false" hidden="false" localSheetId="0" name="Excel_BuiltIn_Database" vbProcedure="false">'[3]'!$D$4</definedName>
    <definedName function="false" hidden="false" localSheetId="0" name="fStart" vbProcedure="false">'[3]'!$A$1</definedName>
    <definedName function="false" hidden="false" localSheetId="0" name="LCRAFile" vbProcedure="false">'[3]'!$H$2</definedName>
    <definedName function="false" hidden="false" localSheetId="0" name="LCRAPositions" vbProcedure="false">'[3]'!$A$7:$G$54</definedName>
    <definedName function="false" hidden="false" localSheetId="0" name="NOTIONALREG" vbProcedure="false">'[3]'!$A$8:$J$90</definedName>
    <definedName function="false" hidden="false" localSheetId="0" name="NOTIONALSFile" vbProcedure="false">'[3]'!$H$3</definedName>
    <definedName function="false" hidden="false" localSheetId="0" name="nr_east_pow_pos" vbProcedure="false">'[3]'!$A$8:$T$58</definedName>
    <definedName function="false" hidden="false" localSheetId="0" name="PASSWORD" vbProcedure="false">'[3]'!$D$3</definedName>
    <definedName function="false" hidden="false" localSheetId="0" name="ReportDate" vbProcedure="false">'[3]'!$A$2</definedName>
    <definedName function="false" hidden="false" localSheetId="0" name="totData" vbProcedure="false">OFFSET(fStart,0,0,cRows,cCols)</definedName>
    <definedName function="false" hidden="false" localSheetId="0" name="USER" vbProcedure="false">'[3]'!$D$2</definedName>
    <definedName function="false" hidden="false" localSheetId="1" name="erv15sec1" vbProcedure="false">'Power Desk Daily PriceA'!$A$8:$AC$44</definedName>
    <definedName function="false" hidden="false" localSheetId="1" name="nr_EPDDPrR" vbProcedure="false">'Power Desk Daily PriceA'!$A$8:$AC$44</definedName>
    <definedName function="false" hidden="false" localSheetId="1" name="totData" vbProcedure="false">OFFSET(fStart,0,0,cRows,cCols)</definedName>
    <definedName function="false" hidden="false" localSheetId="2" name="cCols" vbProcedure="false">COUNTA('[3]'!$A$1:$XFD$1)</definedName>
    <definedName function="false" hidden="false" localSheetId="2" name="cRows" vbProcedure="false">COUNTA('[3]'!$A$1:$A$1048576)</definedName>
    <definedName function="false" hidden="false" localSheetId="2" name="DetailData" vbProcedure="false">'Power Price'!$C$9:$EJ$25</definedName>
    <definedName function="false" hidden="false" localSheetId="2" name="Excel_BuiltIn_Database" vbProcedure="false">#REF!</definedName>
    <definedName function="false" hidden="false" localSheetId="2" name="fStart" vbProcedure="false">'[3]'!$A$1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PASSWORD" vbProcedure="false">#REF!</definedName>
    <definedName function="false" hidden="false" localSheetId="2" name="totData" vbProcedure="false">OFFSET('Power Price'!fStart,0,0,'Power Price'!cRows,'Power Price'!cCols)</definedName>
    <definedName function="false" hidden="false" localSheetId="2" name="USER" vbProcedure="false">#REF!</definedName>
    <definedName function="false" hidden="false" localSheetId="3" name="cCols" vbProcedure="false">COUNTA('[2]'!$A$1:$XFD$1)</definedName>
    <definedName function="false" hidden="false" localSheetId="3" name="cRows" vbProcedure="false">COUNTA('[2]'!$A$1:$A$1048576)</definedName>
    <definedName function="false" hidden="false" localSheetId="3" name="DetailData" vbProcedure="false">'Power Off-Peak Prices'!$C$9:$EJ$25</definedName>
    <definedName function="false" hidden="false" localSheetId="3" name="Excel_BuiltIn_Database" vbProcedure="false">#REF!</definedName>
    <definedName function="false" hidden="false" localSheetId="3" name="fStart" vbProcedure="false">'[2]'!$A$1</definedName>
    <definedName function="false" hidden="false" localSheetId="3" name="HOLIDAYS" vbProcedure="false">#REF!</definedName>
    <definedName function="false" hidden="false" localSheetId="3" name="LCRAFile" vbProcedure="false">#REF!</definedName>
    <definedName function="false" hidden="false" localSheetId="3" name="NOTIONALSFile" vbProcedure="false">#REF!</definedName>
    <definedName function="false" hidden="false" localSheetId="3" name="nr_pow_east_price" vbProcedure="false">'Power Off-Peak Prices'!$A$6:$AC$62</definedName>
    <definedName function="false" hidden="false" localSheetId="3" name="PASSWORD" vbProcedure="false">#REF!</definedName>
    <definedName function="false" hidden="false" localSheetId="3" name="ReportDate" vbProcedure="false">'[3]'!$A$2</definedName>
    <definedName function="false" hidden="false" localSheetId="3" name="totData" vbProcedure="false">OFFSET('Power Off-Peak Prices'!fStart,0,0,'Power Off-Peak Prices'!cRows,'Power Off-Peak Prices'!cCols)</definedName>
    <definedName function="false" hidden="false" localSheetId="3" name="USER" vbProcedure="false">#REF!</definedName>
    <definedName function="false" hidden="false" localSheetId="5" name="nr_pow_west_price" vbProcedure="false">'Power West Price OP 6 by 8'!$A$2:$W$36</definedName>
    <definedName function="false" hidden="false" localSheetId="5" name="nr_pow_west_price_offpeak" vbProcedure="false">'Power West Price OP 6 by 8'!$A$2:$AB$33</definedName>
    <definedName function="false" hidden="false" localSheetId="7" name="nr_pow_west_price" vbProcedure="false">#REF!</definedName>
    <definedName function="false" hidden="false" localSheetId="7" name="nr_pow_west_price_peak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<sst xmlns="http://schemas.openxmlformats.org/spreadsheetml/2006/main" count="422" uniqueCount="109">
  <si>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</si>
  <si>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</si>
  <si>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</si>
  <si>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</si>
  <si>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</si>
  <si>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B4</t>
  </si>
  <si>
    <t xml:space="preserve">R12</t>
  </si>
  <si>
    <t xml:space="preserve">R21</t>
  </si>
  <si>
    <t xml:space="preserve">                                                                                       WEST</t>
  </si>
  <si>
    <t xml:space="preserve">ALBERTA</t>
  </si>
  <si>
    <t xml:space="preserve">GAS CURVES</t>
  </si>
  <si>
    <t xml:space="preserve">Palo Verde</t>
  </si>
  <si>
    <t xml:space="preserve">COB</t>
  </si>
  <si>
    <t xml:space="preserve">MID-COLUMBIA</t>
  </si>
  <si>
    <t xml:space="preserve">NP15</t>
  </si>
  <si>
    <t xml:space="preserve">SP15</t>
  </si>
  <si>
    <t xml:space="preserve">Mead</t>
  </si>
  <si>
    <t xml:space="preserve">ZP26</t>
  </si>
  <si>
    <t xml:space="preserve">NG HH</t>
  </si>
  <si>
    <t xml:space="preserve">ALGONQUIN</t>
  </si>
  <si>
    <t xml:space="preserve">CHICAGO LDC</t>
  </si>
  <si>
    <t xml:space="preserve">TETCO M3</t>
  </si>
  <si>
    <t xml:space="preserve">TRANSCO Z6</t>
  </si>
  <si>
    <t xml:space="preserve">Report Date</t>
  </si>
  <si>
    <t xml:space="preserve">Peak Prices</t>
  </si>
  <si>
    <t xml:space="preserve">WEST</t>
  </si>
  <si>
    <t xml:space="preserve">Total</t>
  </si>
  <si>
    <t xml:space="preserve">Change</t>
  </si>
  <si>
    <t xml:space="preserve">10 Min Spin</t>
  </si>
  <si>
    <t xml:space="preserve">10 Min Non-Spin</t>
  </si>
  <si>
    <t xml:space="preserve">Operating Reserves</t>
  </si>
  <si>
    <t xml:space="preserve">AGC</t>
  </si>
  <si>
    <t xml:space="preserve">UI Congestion Up-lift</t>
  </si>
  <si>
    <t xml:space="preserve">ICAP</t>
  </si>
  <si>
    <t xml:space="preserve">NEPOOL</t>
  </si>
  <si>
    <t xml:space="preserve">PJM</t>
  </si>
  <si>
    <t xml:space="preserve">NY Zone G</t>
  </si>
  <si>
    <t xml:space="preserve">NY Zone A</t>
  </si>
  <si>
    <t xml:space="preserve">NY Zone J</t>
  </si>
  <si>
    <t xml:space="preserve">Cinergy</t>
  </si>
  <si>
    <t xml:space="preserve">Com-Ed</t>
  </si>
  <si>
    <t xml:space="preserve">TVA</t>
  </si>
  <si>
    <t xml:space="preserve">Entergy</t>
  </si>
  <si>
    <t xml:space="preserve">SOCO</t>
  </si>
  <si>
    <t xml:space="preserve">ERCOT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</si>
  <si>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</si>
  <si>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</si>
  <si>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</si>
  <si>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</si>
  <si>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</si>
  <si>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</si>
  <si>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</si>
  <si>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</si>
  <si>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</si>
  <si>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</si>
  <si>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</si>
  <si>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</si>
  <si>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</si>
  <si>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</si>
  <si>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</si>
  <si>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</si>
  <si>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</si>
  <si>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</si>
  <si>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</si>
  <si>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OpRes</t>
  </si>
  <si>
    <t xml:space="preserve">NEPOOLU</t>
  </si>
  <si>
    <t xml:space="preserve">Alberta Peak Prices</t>
  </si>
  <si>
    <t xml:space="preserve">NYPP</t>
  </si>
  <si>
    <t xml:space="preserve">West Heat Rates - Peak</t>
  </si>
  <si>
    <t xml:space="preserve"> </t>
  </si>
  <si>
    <t xml:space="preserve">West Off-Peak Prices</t>
  </si>
  <si>
    <t xml:space="preserve">Total Avg Off-Peak</t>
  </si>
  <si>
    <t xml:space="preserve">Alberta Off Peak Prices</t>
  </si>
  <si>
    <t xml:space="preserve">Heat Rates - Off Peak</t>
  </si>
  <si>
    <t xml:space="preserve">Total Avg Off Peak</t>
  </si>
  <si>
    <t xml:space="preserve">West Daily Peak Prices</t>
  </si>
  <si>
    <t xml:space="preserve">Alberta Daily Peak Prices</t>
  </si>
  <si>
    <t xml:space="preserve">West Daily Off Peak Prices</t>
  </si>
  <si>
    <t xml:space="preserve">Alberta Daily Off Peak Prices</t>
  </si>
  <si>
    <t xml:space="preserve">Alberta</t>
  </si>
  <si>
    <t xml:space="preserve">Off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</si>
  <si>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</si>
  <si>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</si>
  <si>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</si>
  <si>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</si>
  <si>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</si>
  <si>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</si>
  <si>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</si>
  <si>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</si>
  <si>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Q1</t>
  </si>
  <si>
    <t xml:space="preserve">Q2</t>
  </si>
  <si>
    <t xml:space="preserve">Q3</t>
  </si>
  <si>
    <t xml:space="preserve">Q4</t>
  </si>
  <si>
    <t xml:space="preserve">Cal 05-14</t>
  </si>
  <si>
    <t xml:space="preserve">Price change</t>
  </si>
  <si>
    <t xml:space="preserve">MID-C</t>
  </si>
  <si>
    <t xml:space="preserve">NP-15</t>
  </si>
  <si>
    <t xml:space="preserve">SP-15</t>
  </si>
  <si>
    <t xml:space="preserve">PV</t>
  </si>
  <si>
    <t xml:space="preserve">Cal01</t>
  </si>
  <si>
    <t xml:space="preserve">Cal02</t>
  </si>
  <si>
    <t xml:space="preserve">Cal03</t>
  </si>
  <si>
    <t xml:space="preserve">Cal04</t>
  </si>
  <si>
    <t xml:space="preserve">Cal05</t>
  </si>
  <si>
    <t xml:space="preserve">Cal06</t>
  </si>
  <si>
    <t xml:space="preserve">Cal07</t>
  </si>
  <si>
    <t xml:space="preserve">Cal08</t>
  </si>
  <si>
    <t xml:space="preserve">Cal09</t>
  </si>
  <si>
    <t xml:space="preserve">Cal10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</si>
</sst>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dd\-mmm\-yyyy"/>
    <numFmt numFmtId="168" formatCode="[$-409]d\-mmm\-yy"/>
    <numFmt numFmtId="169" formatCode="m/d"/>
    <numFmt numFmtId="170" formatCode="_(* #,##0.00_);_(* \(#,##0.00\);_(* \-??_);_(@_)"/>
    <numFmt numFmtId="171" formatCode="_(* #,##0_);_(* \(#,##0\);_(* \-??_);_(@_)"/>
    <numFmt numFmtId="172" formatCode="&quot;Effective Date:  &quot;dd\-mmm\-yyyy"/>
    <numFmt numFmtId="173" formatCode="[$-409]mmm\-yy"/>
    <numFmt numFmtId="174" formatCode="[$-409]#,##0_);[RED]\(#,##0\)"/>
    <numFmt numFmtId="175" formatCode="#,##0.0000"/>
    <numFmt numFmtId="176" formatCode="#,##0.00"/>
    <numFmt numFmtId="177" formatCode="_(\$* #,##0.00_);_(\$* \(#,##0.00\);_(\$* \-??_);_(@_)"/>
    <numFmt numFmtId="178" formatCode="[$-409]#,##0.00_);\(#,##0.00\)"/>
    <numFmt numFmtId="179" formatCode="0.00_);[RED]\(0.0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9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Book2" xfId="28"/>
    <cellStyle name="Normal_Curve Summary" xfId="29"/>
    <cellStyle name="Normal_Sheet1" xfId="30"/>
    <cellStyle name="Normal_Top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459000</xdr:colOff>
          <xdr:row>0</xdr:row>
          <xdr:rowOff>28440</xdr:rowOff>
        </xdr:from>
        <xdr:to>
          <xdr:col>27</xdr:col>
          <xdr:colOff>435960</xdr:colOff>
          <xdr:row>1</xdr:row>
          <xdr:rowOff>304920</xdr:rowOff>
        </xdr:to>
        <xdr:sp>
          <xdr:nvSpPr>
            <xdr:cNvPr id="1001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371160</xdr:colOff>
          <xdr:row>0</xdr:row>
          <xdr:rowOff>28440</xdr:rowOff>
        </xdr:from>
        <xdr:to>
          <xdr:col>31</xdr:col>
          <xdr:colOff>493200</xdr:colOff>
          <xdr:row>1</xdr:row>
          <xdr:rowOff>114120</xdr:rowOff>
        </xdr:to>
        <xdr:sp>
          <xdr:nvSpPr>
            <xdr:cNvPr id="1002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/October/Prices/daily%20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4"/>
    <col collapsed="false" customWidth="false" hidden="false" outlineLevel="0" max="3" min="2" style="2" width="9.13"/>
    <col collapsed="false" customWidth="true" hidden="false" outlineLevel="0" max="5" min="4" style="2" width="9.56"/>
    <col collapsed="false" customWidth="false" hidden="false" outlineLevel="0" max="7" min="6" style="2" width="9.13"/>
    <col collapsed="false" customWidth="true" hidden="false" outlineLevel="0" max="8" min="8" style="2" width="15.27"/>
    <col collapsed="false" customWidth="false" hidden="false" outlineLevel="0" max="12" min="9" style="2" width="9.13"/>
    <col collapsed="false" customWidth="true" hidden="false" outlineLevel="0" max="13" min="13" style="2" width="10.41"/>
    <col collapsed="false" customWidth="true" hidden="false" outlineLevel="0" max="15" min="14" style="2" width="8.27"/>
    <col collapsed="false" customWidth="true" hidden="false" outlineLevel="0" max="16" min="16" style="2" width="3.56"/>
    <col collapsed="false" customWidth="false" hidden="false" outlineLevel="0" max="21" min="17" style="2" width="9.13"/>
    <col collapsed="false" customWidth="true" hidden="false" outlineLevel="0" max="22" min="22" style="2" width="9.7"/>
    <col collapsed="false" customWidth="false" hidden="false" outlineLevel="0" max="26" min="23" style="2" width="9.13"/>
    <col collapsed="false" customWidth="true" hidden="false" outlineLevel="0" max="27" min="27" style="2" width="2.99"/>
    <col collapsed="false" customWidth="false" hidden="false" outlineLevel="0" max="31" min="28" style="2" width="9.13"/>
    <col collapsed="false" customWidth="true" hidden="false" outlineLevel="0" max="32" min="32" style="2" width="10.27"/>
    <col collapsed="false" customWidth="false" hidden="false" outlineLevel="0" max="33" min="33" style="2" width="9.13"/>
    <col collapsed="false" customWidth="true" hidden="false" outlineLevel="0" max="34" min="34" style="2" width="4.27"/>
    <col collapsed="false" customWidth="false" hidden="false" outlineLevel="0" max="37" min="35" style="2" width="9.13"/>
    <col collapsed="false" customWidth="true" hidden="false" outlineLevel="0" max="38" min="38" style="2" width="10.13"/>
    <col collapsed="false" customWidth="false" hidden="false" outlineLevel="0" max="39" min="39" style="2" width="9.13"/>
    <col collapsed="false" customWidth="true" hidden="false" outlineLevel="0" max="40" min="40" style="2" width="12.13"/>
    <col collapsed="false" customWidth="false" hidden="false" outlineLevel="0" max="42" min="41" style="2" width="9.13"/>
    <col collapsed="false" customWidth="true" hidden="false" outlineLevel="0" max="43" min="43" style="0" width="9.28"/>
    <col collapsed="false" customWidth="false" hidden="false" outlineLevel="0" max="45" min="44" style="2" width="9.13"/>
    <col collapsed="false" customWidth="true" hidden="false" outlineLevel="0" max="46" min="46" style="2" width="11.42"/>
    <col collapsed="false" customWidth="true" hidden="false" outlineLevel="0" max="47" min="47" style="2" width="12.56"/>
    <col collapsed="false" customWidth="false" hidden="false" outlineLevel="0" max="257" min="48" style="2" width="9.13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2" t="s">
        <v>6</v>
      </c>
      <c r="R1" s="2" t="s">
        <v>7</v>
      </c>
    </row>
    <row r="2" customFormat="false" ht="12.75" hidden="false" customHeight="false" outlineLevel="0" collapsed="false">
      <c r="A2" s="1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I2" s="2" t="n">
        <v>9</v>
      </c>
      <c r="R2" s="2" t="n">
        <v>18</v>
      </c>
    </row>
    <row r="4" customFormat="false" ht="16.5" hidden="false" customHeight="false" outlineLevel="0" collapsed="false">
      <c r="B4" s="3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4"/>
      <c r="R4" s="4" t="s">
        <v>9</v>
      </c>
      <c r="S4" s="4"/>
      <c r="T4" s="4"/>
      <c r="U4" s="4"/>
      <c r="V4" s="4"/>
      <c r="W4" s="4"/>
      <c r="X4" s="4"/>
      <c r="Y4" s="4"/>
      <c r="Z4" s="4"/>
      <c r="AB4" s="4"/>
      <c r="AC4" s="4"/>
      <c r="AD4" s="4"/>
      <c r="AE4" s="4"/>
      <c r="AF4" s="4"/>
      <c r="AG4" s="4"/>
      <c r="AJ4" s="4"/>
      <c r="AM4" s="5" t="s">
        <v>10</v>
      </c>
    </row>
    <row r="5" customFormat="false" ht="15.75" hidden="false" customHeight="true" outlineLevel="0" collapsed="false"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Q5" s="8"/>
      <c r="R5" s="8"/>
      <c r="S5" s="8"/>
      <c r="T5" s="8"/>
      <c r="U5" s="8"/>
      <c r="V5" s="8"/>
      <c r="W5" s="9"/>
      <c r="X5" s="10"/>
      <c r="Y5" s="9"/>
      <c r="Z5" s="11"/>
      <c r="AB5" s="8"/>
      <c r="AC5" s="8"/>
      <c r="AD5" s="9"/>
      <c r="AE5" s="10"/>
      <c r="AF5" s="9"/>
      <c r="AG5" s="11"/>
      <c r="AM5" s="12"/>
      <c r="AN5" s="12"/>
      <c r="AO5" s="12"/>
    </row>
    <row r="6" customFormat="false" ht="24.75" hidden="false" customHeight="true" outlineLevel="0" collapsed="false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/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14" t="s">
        <v>9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 t="s">
        <v>18</v>
      </c>
      <c r="AN6" s="14" t="s">
        <v>19</v>
      </c>
      <c r="AO6" s="14"/>
      <c r="AP6" s="14" t="s">
        <v>20</v>
      </c>
      <c r="AQ6" s="14"/>
      <c r="AR6" s="14" t="s">
        <v>21</v>
      </c>
      <c r="AS6" s="14"/>
      <c r="AT6" s="14" t="s">
        <v>22</v>
      </c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1" t="n">
        <v>37193</v>
      </c>
      <c r="B7" s="2" t="n">
        <v>34</v>
      </c>
      <c r="C7" s="2" t="n">
        <v>33.45</v>
      </c>
      <c r="D7" s="2" t="n">
        <v>32.65</v>
      </c>
      <c r="E7" s="2" t="n">
        <v>33.81</v>
      </c>
      <c r="F7" s="2" t="n">
        <v>33.05</v>
      </c>
      <c r="G7" s="2" t="n">
        <v>35</v>
      </c>
      <c r="I7" s="2" t="n">
        <v>33.05</v>
      </c>
      <c r="R7" s="2" t="n">
        <v>55</v>
      </c>
      <c r="AI7" s="1"/>
      <c r="AJ7" s="15"/>
      <c r="AL7" s="1" t="n">
        <v>37073</v>
      </c>
      <c r="AM7" s="2" t="n">
        <v>9.98</v>
      </c>
      <c r="AN7" s="2" t="n">
        <v>0.418</v>
      </c>
      <c r="AO7" s="2" t="n">
        <v>10.398</v>
      </c>
      <c r="AP7" s="2" t="n">
        <v>0.04</v>
      </c>
      <c r="AQ7" s="2" t="n">
        <v>10.02</v>
      </c>
      <c r="AR7" s="2" t="n">
        <v>0.318</v>
      </c>
      <c r="AS7" s="2" t="n">
        <v>10.298</v>
      </c>
      <c r="AT7" s="2" t="n">
        <v>0.438</v>
      </c>
      <c r="AU7" s="2" t="n">
        <v>10.418</v>
      </c>
      <c r="AV7" s="1"/>
    </row>
    <row r="8" customFormat="false" ht="12.75" hidden="false" customHeight="false" outlineLevel="0" collapsed="false">
      <c r="A8" s="1" t="n">
        <v>37194</v>
      </c>
      <c r="B8" s="2" t="n">
        <v>34.5</v>
      </c>
      <c r="C8" s="2" t="n">
        <v>33</v>
      </c>
      <c r="D8" s="2" t="n">
        <v>33</v>
      </c>
      <c r="E8" s="2" t="n">
        <v>34.7</v>
      </c>
      <c r="F8" s="2" t="n">
        <v>34.7</v>
      </c>
      <c r="G8" s="2" t="n">
        <v>35.5</v>
      </c>
      <c r="I8" s="2" t="n">
        <v>27.1875</v>
      </c>
      <c r="R8" s="2" t="n">
        <v>53</v>
      </c>
      <c r="AI8" s="1"/>
      <c r="AJ8" s="15"/>
      <c r="AL8" s="1" t="n">
        <v>37104</v>
      </c>
      <c r="AM8" s="2" t="n">
        <v>6.293</v>
      </c>
      <c r="AN8" s="2" t="n">
        <v>0.433</v>
      </c>
      <c r="AO8" s="2" t="n">
        <v>6.726</v>
      </c>
      <c r="AP8" s="2" t="n">
        <v>0.13</v>
      </c>
      <c r="AQ8" s="2" t="n">
        <v>6.423</v>
      </c>
      <c r="AR8" s="2" t="n">
        <v>0.333</v>
      </c>
      <c r="AS8" s="2" t="n">
        <v>6.626</v>
      </c>
      <c r="AT8" s="2" t="n">
        <v>0.463</v>
      </c>
      <c r="AU8" s="2" t="n">
        <v>6.756</v>
      </c>
    </row>
    <row r="9" customFormat="false" ht="12.75" hidden="false" customHeight="false" outlineLevel="0" collapsed="false">
      <c r="A9" s="1" t="n">
        <v>37195</v>
      </c>
      <c r="B9" s="2" t="n">
        <v>34.5</v>
      </c>
      <c r="C9" s="2" t="n">
        <v>33</v>
      </c>
      <c r="D9" s="2" t="n">
        <v>33</v>
      </c>
      <c r="E9" s="2" t="n">
        <v>34.7</v>
      </c>
      <c r="F9" s="2" t="n">
        <v>34.7</v>
      </c>
      <c r="G9" s="2" t="n">
        <v>35.5</v>
      </c>
      <c r="I9" s="2" t="n">
        <v>27.1875</v>
      </c>
      <c r="R9" s="2" t="n">
        <v>53</v>
      </c>
      <c r="AI9" s="1"/>
      <c r="AJ9" s="15"/>
      <c r="AL9" s="1" t="n">
        <v>37135</v>
      </c>
      <c r="AM9" s="2" t="n">
        <v>4.998</v>
      </c>
      <c r="AN9" s="2" t="n">
        <v>0.385</v>
      </c>
      <c r="AO9" s="2" t="n">
        <v>5.383</v>
      </c>
      <c r="AP9" s="2" t="n">
        <v>0.155</v>
      </c>
      <c r="AQ9" s="2" t="n">
        <v>5.153</v>
      </c>
      <c r="AR9" s="2" t="n">
        <v>0.285</v>
      </c>
      <c r="AS9" s="2" t="n">
        <v>5.283</v>
      </c>
      <c r="AT9" s="2" t="n">
        <v>0.305</v>
      </c>
      <c r="AU9" s="2" t="n">
        <v>5.303</v>
      </c>
    </row>
    <row r="10" customFormat="false" ht="12.75" hidden="false" customHeight="false" outlineLevel="0" collapsed="false">
      <c r="A10" s="1" t="n">
        <v>37196</v>
      </c>
      <c r="B10" s="2" t="n">
        <v>32.75</v>
      </c>
      <c r="C10" s="2" t="n">
        <v>35.5</v>
      </c>
      <c r="D10" s="2" t="n">
        <v>35.3</v>
      </c>
      <c r="E10" s="2" t="n">
        <v>35.35</v>
      </c>
      <c r="F10" s="2" t="n">
        <v>34.1</v>
      </c>
      <c r="G10" s="2" t="n">
        <v>33.75</v>
      </c>
      <c r="I10" s="2" t="n">
        <v>24.9</v>
      </c>
      <c r="R10" s="2" t="n">
        <v>54.4999961853027</v>
      </c>
      <c r="AI10" s="1"/>
      <c r="AJ10" s="15"/>
      <c r="AL10" s="1" t="n">
        <v>37165</v>
      </c>
      <c r="AM10" s="2" t="n">
        <v>5.384</v>
      </c>
      <c r="AN10" s="2" t="n">
        <v>0.39</v>
      </c>
      <c r="AO10" s="2" t="n">
        <v>5.774</v>
      </c>
      <c r="AP10" s="2" t="n">
        <v>0.195</v>
      </c>
      <c r="AQ10" s="2" t="n">
        <v>5.579</v>
      </c>
      <c r="AR10" s="2" t="n">
        <v>0.29</v>
      </c>
      <c r="AS10" s="2" t="n">
        <v>5.674</v>
      </c>
      <c r="AT10" s="2" t="n">
        <v>0.33</v>
      </c>
      <c r="AU10" s="2" t="n">
        <v>5.714</v>
      </c>
    </row>
    <row r="11" customFormat="false" ht="12.75" hidden="false" customHeight="false" outlineLevel="0" collapsed="false">
      <c r="A11" s="1" t="n">
        <v>37197</v>
      </c>
      <c r="B11" s="2" t="n">
        <v>32.75</v>
      </c>
      <c r="C11" s="2" t="n">
        <v>35.5</v>
      </c>
      <c r="D11" s="2" t="n">
        <v>35.3</v>
      </c>
      <c r="E11" s="2" t="n">
        <v>35.35</v>
      </c>
      <c r="F11" s="2" t="n">
        <v>34.1</v>
      </c>
      <c r="G11" s="2" t="n">
        <v>33.75</v>
      </c>
      <c r="I11" s="2" t="n">
        <v>24.9</v>
      </c>
      <c r="R11" s="2" t="n">
        <v>54.4999961853027</v>
      </c>
      <c r="AI11" s="1"/>
      <c r="AJ11" s="15"/>
      <c r="AL11" s="1" t="n">
        <v>37196</v>
      </c>
      <c r="AM11" s="2" t="n">
        <v>4.891</v>
      </c>
      <c r="AN11" s="2" t="n">
        <v>0.5</v>
      </c>
      <c r="AO11" s="2" t="n">
        <v>5.391</v>
      </c>
      <c r="AP11" s="2" t="n">
        <v>0.165</v>
      </c>
      <c r="AQ11" s="2" t="n">
        <v>5.056</v>
      </c>
      <c r="AR11" s="2" t="n">
        <v>0.4</v>
      </c>
      <c r="AS11" s="2" t="n">
        <v>5.291</v>
      </c>
      <c r="AT11" s="2" t="n">
        <v>0.51</v>
      </c>
      <c r="AU11" s="2" t="n">
        <v>5.401</v>
      </c>
    </row>
    <row r="12" customFormat="false" ht="12.75" hidden="false" customHeight="false" outlineLevel="0" collapsed="false">
      <c r="A12" s="1" t="n">
        <v>37200</v>
      </c>
      <c r="B12" s="2" t="n">
        <v>32.75</v>
      </c>
      <c r="C12" s="2" t="n">
        <v>35.5</v>
      </c>
      <c r="D12" s="2" t="n">
        <v>35.3</v>
      </c>
      <c r="E12" s="2" t="n">
        <v>35.35</v>
      </c>
      <c r="F12" s="2" t="n">
        <v>34.1</v>
      </c>
      <c r="G12" s="2" t="n">
        <v>33.75</v>
      </c>
      <c r="I12" s="2" t="n">
        <v>20.1749992370605</v>
      </c>
      <c r="R12" s="2" t="n">
        <v>54.4999961853027</v>
      </c>
      <c r="AI12" s="1"/>
      <c r="AJ12" s="15"/>
      <c r="AL12" s="1" t="n">
        <v>37226</v>
      </c>
      <c r="AM12" s="2" t="n">
        <v>3.738</v>
      </c>
      <c r="AN12" s="2" t="n">
        <v>0.85</v>
      </c>
      <c r="AO12" s="2" t="n">
        <v>4.588</v>
      </c>
      <c r="AP12" s="2" t="n">
        <v>0.135</v>
      </c>
      <c r="AQ12" s="2" t="n">
        <v>3.873</v>
      </c>
      <c r="AR12" s="2" t="n">
        <v>0.85</v>
      </c>
      <c r="AS12" s="2" t="n">
        <v>4.588</v>
      </c>
      <c r="AT12" s="2" t="n">
        <v>1.22</v>
      </c>
      <c r="AU12" s="2" t="n">
        <v>4.958</v>
      </c>
    </row>
    <row r="13" customFormat="false" ht="12.75" hidden="false" customHeight="false" outlineLevel="0" collapsed="false">
      <c r="A13" s="1" t="n">
        <v>37201</v>
      </c>
      <c r="B13" s="2" t="n">
        <v>32.75</v>
      </c>
      <c r="C13" s="2" t="n">
        <v>35.5</v>
      </c>
      <c r="D13" s="2" t="n">
        <v>35.3</v>
      </c>
      <c r="E13" s="2" t="n">
        <v>35.35</v>
      </c>
      <c r="F13" s="2" t="n">
        <v>34.1</v>
      </c>
      <c r="G13" s="2" t="n">
        <v>33.75</v>
      </c>
      <c r="I13" s="2" t="n">
        <v>20.1749992370605</v>
      </c>
      <c r="R13" s="2" t="n">
        <v>54.4999961853027</v>
      </c>
      <c r="AI13" s="1"/>
      <c r="AJ13" s="15"/>
      <c r="AL13" s="1" t="n">
        <v>37257</v>
      </c>
      <c r="AM13" s="2" t="n">
        <v>3.182</v>
      </c>
      <c r="AN13" s="2" t="n">
        <v>1.34</v>
      </c>
      <c r="AO13" s="2" t="n">
        <v>4.522</v>
      </c>
      <c r="AP13" s="2" t="n">
        <v>0.045</v>
      </c>
      <c r="AQ13" s="2" t="n">
        <v>3.227</v>
      </c>
      <c r="AR13" s="2" t="n">
        <v>1.34</v>
      </c>
      <c r="AS13" s="2" t="n">
        <v>4.522</v>
      </c>
      <c r="AT13" s="2" t="n">
        <v>2.425</v>
      </c>
      <c r="AU13" s="2" t="n">
        <v>5.607</v>
      </c>
    </row>
    <row r="14" customFormat="false" ht="12.75" hidden="false" customHeight="false" outlineLevel="0" collapsed="false">
      <c r="A14" s="1" t="n">
        <v>37202</v>
      </c>
      <c r="B14" s="2" t="n">
        <v>32.75</v>
      </c>
      <c r="C14" s="2" t="n">
        <v>35.5</v>
      </c>
      <c r="D14" s="2" t="n">
        <v>35.3</v>
      </c>
      <c r="E14" s="2" t="n">
        <v>35.35</v>
      </c>
      <c r="F14" s="2" t="n">
        <v>34.1</v>
      </c>
      <c r="G14" s="2" t="n">
        <v>33.75</v>
      </c>
      <c r="I14" s="2" t="n">
        <v>20.1749992370605</v>
      </c>
      <c r="R14" s="2" t="n">
        <v>54.4999961853027</v>
      </c>
      <c r="AI14" s="1"/>
      <c r="AJ14" s="15"/>
      <c r="AL14" s="1" t="n">
        <v>37288</v>
      </c>
      <c r="AM14" s="2" t="n">
        <v>3.167</v>
      </c>
      <c r="AN14" s="2" t="n">
        <v>1.32</v>
      </c>
      <c r="AO14" s="2" t="n">
        <v>4.487</v>
      </c>
      <c r="AP14" s="2" t="n">
        <v>0.045</v>
      </c>
      <c r="AQ14" s="2" t="n">
        <v>3.212</v>
      </c>
      <c r="AR14" s="2" t="n">
        <v>1.32</v>
      </c>
      <c r="AS14" s="2" t="n">
        <v>4.487</v>
      </c>
      <c r="AT14" s="2" t="n">
        <v>2.295</v>
      </c>
      <c r="AU14" s="2" t="n">
        <v>5.462</v>
      </c>
    </row>
    <row r="15" customFormat="false" ht="12.75" hidden="false" customHeight="false" outlineLevel="0" collapsed="false">
      <c r="A15" s="1" t="n">
        <v>37203</v>
      </c>
      <c r="B15" s="2" t="n">
        <v>32.75</v>
      </c>
      <c r="C15" s="2" t="n">
        <v>35.5</v>
      </c>
      <c r="D15" s="2" t="n">
        <v>35.3</v>
      </c>
      <c r="E15" s="2" t="n">
        <v>35.35</v>
      </c>
      <c r="F15" s="2" t="n">
        <v>34.1</v>
      </c>
      <c r="G15" s="2" t="n">
        <v>33.75</v>
      </c>
      <c r="I15" s="2" t="n">
        <v>20.1749992370605</v>
      </c>
      <c r="R15" s="2" t="n">
        <v>54.4999961853027</v>
      </c>
      <c r="AI15" s="1"/>
      <c r="AJ15" s="15"/>
      <c r="AL15" s="1" t="n">
        <v>37316</v>
      </c>
      <c r="AM15" s="2" t="n">
        <v>2.295</v>
      </c>
      <c r="AN15" s="2" t="n">
        <v>0.64</v>
      </c>
      <c r="AO15" s="2" t="n">
        <v>2.935</v>
      </c>
      <c r="AP15" s="2" t="n">
        <v>0.045</v>
      </c>
      <c r="AQ15" s="2" t="n">
        <v>2.34</v>
      </c>
      <c r="AR15" s="2" t="n">
        <v>0.64</v>
      </c>
      <c r="AS15" s="2" t="n">
        <v>2.935</v>
      </c>
      <c r="AT15" s="2" t="n">
        <v>0.81</v>
      </c>
      <c r="AU15" s="2" t="n">
        <v>3.105</v>
      </c>
    </row>
    <row r="16" customFormat="false" ht="12.75" hidden="false" customHeight="false" outlineLevel="0" collapsed="false">
      <c r="A16" s="1" t="n">
        <v>37204</v>
      </c>
      <c r="B16" s="2" t="n">
        <v>32.75</v>
      </c>
      <c r="C16" s="2" t="n">
        <v>35.5</v>
      </c>
      <c r="D16" s="2" t="n">
        <v>35.3</v>
      </c>
      <c r="E16" s="2" t="n">
        <v>35.35</v>
      </c>
      <c r="F16" s="2" t="n">
        <v>34.1</v>
      </c>
      <c r="G16" s="2" t="n">
        <v>33.75</v>
      </c>
      <c r="I16" s="2" t="n">
        <v>20.1749992370605</v>
      </c>
      <c r="R16" s="2" t="n">
        <v>54.4999961853027</v>
      </c>
      <c r="AI16" s="1"/>
      <c r="AJ16" s="15"/>
      <c r="AL16" s="1" t="n">
        <v>37347</v>
      </c>
      <c r="AM16" s="2" t="n">
        <v>1.83</v>
      </c>
      <c r="AN16" s="2" t="n">
        <v>0.37</v>
      </c>
      <c r="AO16" s="2" t="n">
        <v>2.2</v>
      </c>
      <c r="AP16" s="2" t="n">
        <v>0.045</v>
      </c>
      <c r="AQ16" s="2" t="n">
        <v>1.875</v>
      </c>
      <c r="AR16" s="2" t="n">
        <v>0.37</v>
      </c>
      <c r="AS16" s="2" t="n">
        <v>2.2</v>
      </c>
      <c r="AT16" s="2" t="n">
        <v>0.43</v>
      </c>
      <c r="AU16" s="2" t="n">
        <v>2.26</v>
      </c>
    </row>
    <row r="17" customFormat="false" ht="12.75" hidden="false" customHeight="false" outlineLevel="0" collapsed="false">
      <c r="A17" s="1" t="n">
        <v>37207</v>
      </c>
      <c r="B17" s="2" t="n">
        <v>32.75</v>
      </c>
      <c r="C17" s="2" t="n">
        <v>35.5</v>
      </c>
      <c r="D17" s="2" t="n">
        <v>35.3</v>
      </c>
      <c r="E17" s="2" t="n">
        <v>35.35</v>
      </c>
      <c r="F17" s="2" t="n">
        <v>34.1</v>
      </c>
      <c r="G17" s="2" t="n">
        <v>33.75</v>
      </c>
      <c r="I17" s="2" t="n">
        <v>20.1749992370605</v>
      </c>
      <c r="R17" s="2" t="n">
        <v>54.4999961853027</v>
      </c>
      <c r="AI17" s="1"/>
      <c r="AJ17" s="15"/>
      <c r="AL17" s="1" t="n">
        <v>37377</v>
      </c>
      <c r="AM17" s="2" t="n">
        <v>2.938</v>
      </c>
      <c r="AN17" s="2" t="n">
        <v>0.33</v>
      </c>
      <c r="AO17" s="2" t="n">
        <v>3.268</v>
      </c>
      <c r="AP17" s="2" t="n">
        <v>0.045</v>
      </c>
      <c r="AQ17" s="2" t="n">
        <v>2.983</v>
      </c>
      <c r="AR17" s="2" t="n">
        <v>0.33</v>
      </c>
      <c r="AS17" s="2" t="n">
        <v>3.268</v>
      </c>
      <c r="AT17" s="2" t="n">
        <v>0.39</v>
      </c>
      <c r="AU17" s="2" t="n">
        <v>3.328</v>
      </c>
    </row>
    <row r="18" customFormat="false" ht="12.75" hidden="false" customHeight="false" outlineLevel="0" collapsed="false">
      <c r="A18" s="1" t="n">
        <v>37208</v>
      </c>
      <c r="B18" s="2" t="n">
        <v>32.75</v>
      </c>
      <c r="C18" s="2" t="n">
        <v>35.5</v>
      </c>
      <c r="D18" s="2" t="n">
        <v>35.3</v>
      </c>
      <c r="E18" s="2" t="n">
        <v>35.35</v>
      </c>
      <c r="F18" s="2" t="n">
        <v>34.1</v>
      </c>
      <c r="G18" s="2" t="n">
        <v>33.75</v>
      </c>
      <c r="I18" s="2" t="n">
        <v>20.1749992370605</v>
      </c>
      <c r="R18" s="2" t="n">
        <v>54.4999961853027</v>
      </c>
      <c r="AI18" s="1"/>
      <c r="AJ18" s="15"/>
      <c r="AL18" s="1" t="n">
        <v>37408</v>
      </c>
      <c r="AM18" s="2" t="n">
        <v>3.103</v>
      </c>
      <c r="AN18" s="2" t="n">
        <v>0.33</v>
      </c>
      <c r="AO18" s="2" t="n">
        <v>3.433</v>
      </c>
      <c r="AP18" s="2" t="n">
        <v>0.045</v>
      </c>
      <c r="AQ18" s="2" t="n">
        <v>3.148</v>
      </c>
      <c r="AR18" s="2" t="n">
        <v>0.33</v>
      </c>
      <c r="AS18" s="2" t="n">
        <v>3.433</v>
      </c>
      <c r="AT18" s="2" t="n">
        <v>0.37</v>
      </c>
      <c r="AU18" s="2" t="n">
        <v>3.473</v>
      </c>
    </row>
    <row r="19" customFormat="false" ht="12.75" hidden="false" customHeight="false" outlineLevel="0" collapsed="false">
      <c r="A19" s="1" t="n">
        <v>37209</v>
      </c>
      <c r="B19" s="2" t="n">
        <v>32.75</v>
      </c>
      <c r="C19" s="2" t="n">
        <v>35.5</v>
      </c>
      <c r="D19" s="2" t="n">
        <v>35.3</v>
      </c>
      <c r="E19" s="2" t="n">
        <v>35.35</v>
      </c>
      <c r="F19" s="2" t="n">
        <v>34.1</v>
      </c>
      <c r="G19" s="2" t="n">
        <v>33.75</v>
      </c>
      <c r="I19" s="2" t="n">
        <v>20.1749992370605</v>
      </c>
      <c r="R19" s="2" t="n">
        <v>54.4999961853027</v>
      </c>
      <c r="AI19" s="1"/>
      <c r="AJ19" s="15"/>
      <c r="AL19" s="1" t="n">
        <v>37438</v>
      </c>
      <c r="AM19" s="2" t="n">
        <v>3.25</v>
      </c>
      <c r="AN19" s="2" t="n">
        <v>0.445</v>
      </c>
      <c r="AO19" s="2" t="n">
        <v>3.695</v>
      </c>
      <c r="AP19" s="2" t="n">
        <v>0.045</v>
      </c>
      <c r="AQ19" s="2" t="n">
        <v>3.295</v>
      </c>
      <c r="AR19" s="2" t="n">
        <v>0.345</v>
      </c>
      <c r="AS19" s="2" t="n">
        <v>3.595</v>
      </c>
      <c r="AT19" s="2" t="n">
        <v>0.44</v>
      </c>
      <c r="AU19" s="2" t="n">
        <v>3.69</v>
      </c>
    </row>
    <row r="20" customFormat="false" ht="12.75" hidden="false" customHeight="false" outlineLevel="0" collapsed="false">
      <c r="A20" s="1" t="n">
        <v>37210</v>
      </c>
      <c r="B20" s="2" t="n">
        <v>32.75</v>
      </c>
      <c r="C20" s="2" t="n">
        <v>35.5</v>
      </c>
      <c r="D20" s="2" t="n">
        <v>35.3</v>
      </c>
      <c r="E20" s="2" t="n">
        <v>35.35</v>
      </c>
      <c r="F20" s="2" t="n">
        <v>34.1</v>
      </c>
      <c r="G20" s="2" t="n">
        <v>33.75</v>
      </c>
      <c r="I20" s="2" t="n">
        <v>20.1749992370605</v>
      </c>
      <c r="R20" s="2" t="n">
        <v>54.4999961853027</v>
      </c>
      <c r="AI20" s="1"/>
      <c r="AJ20" s="15"/>
      <c r="AL20" s="1" t="n">
        <v>37469</v>
      </c>
      <c r="AM20" s="2" t="n">
        <v>3.248</v>
      </c>
      <c r="AN20" s="2" t="n">
        <v>0.445</v>
      </c>
      <c r="AO20" s="2" t="n">
        <v>3.693</v>
      </c>
      <c r="AP20" s="2" t="n">
        <v>0.1</v>
      </c>
      <c r="AQ20" s="2" t="n">
        <v>3.348</v>
      </c>
      <c r="AR20" s="2" t="n">
        <v>0.345</v>
      </c>
      <c r="AS20" s="2" t="n">
        <v>3.593</v>
      </c>
      <c r="AT20" s="2" t="n">
        <v>0.44</v>
      </c>
      <c r="AU20" s="2" t="n">
        <v>3.688</v>
      </c>
    </row>
    <row r="21" customFormat="false" ht="12.75" hidden="false" customHeight="false" outlineLevel="0" collapsed="false">
      <c r="A21" s="1" t="n">
        <v>37211</v>
      </c>
      <c r="B21" s="2" t="n">
        <v>32.75</v>
      </c>
      <c r="C21" s="2" t="n">
        <v>35.5</v>
      </c>
      <c r="D21" s="2" t="n">
        <v>35.3</v>
      </c>
      <c r="E21" s="2" t="n">
        <v>35.35</v>
      </c>
      <c r="F21" s="2" t="n">
        <v>34.1</v>
      </c>
      <c r="G21" s="2" t="n">
        <v>33.75</v>
      </c>
      <c r="I21" s="2" t="n">
        <v>20.1749992370605</v>
      </c>
      <c r="R21" s="2" t="n">
        <v>54.4999961853027</v>
      </c>
      <c r="AI21" s="1"/>
      <c r="AJ21" s="15"/>
      <c r="AL21" s="1" t="n">
        <v>37500</v>
      </c>
      <c r="AM21" s="2" t="n">
        <v>3.195</v>
      </c>
      <c r="AN21" s="2" t="n">
        <v>0.44</v>
      </c>
      <c r="AO21" s="2" t="n">
        <v>3.635</v>
      </c>
      <c r="AP21" s="2" t="n">
        <v>0.135</v>
      </c>
      <c r="AQ21" s="2" t="n">
        <v>3.33</v>
      </c>
      <c r="AR21" s="2" t="n">
        <v>0.34</v>
      </c>
      <c r="AS21" s="2" t="n">
        <v>3.535</v>
      </c>
      <c r="AT21" s="2" t="n">
        <v>0.39</v>
      </c>
      <c r="AU21" s="2" t="n">
        <v>3.585</v>
      </c>
    </row>
    <row r="22" customFormat="false" ht="12.75" hidden="false" customHeight="false" outlineLevel="0" collapsed="false">
      <c r="A22" s="1" t="n">
        <v>37214</v>
      </c>
      <c r="B22" s="2" t="n">
        <v>32.75</v>
      </c>
      <c r="C22" s="2" t="n">
        <v>35.5</v>
      </c>
      <c r="D22" s="2" t="n">
        <v>35.3</v>
      </c>
      <c r="E22" s="2" t="n">
        <v>35.35</v>
      </c>
      <c r="F22" s="2" t="n">
        <v>34.1</v>
      </c>
      <c r="G22" s="2" t="n">
        <v>33.75</v>
      </c>
      <c r="I22" s="2" t="n">
        <v>20.1749992370605</v>
      </c>
      <c r="R22" s="2" t="n">
        <v>54.4999961853027</v>
      </c>
      <c r="AI22" s="1"/>
      <c r="AJ22" s="15"/>
      <c r="AL22" s="1" t="n">
        <v>37530</v>
      </c>
      <c r="AM22" s="2" t="n">
        <v>3.095</v>
      </c>
      <c r="AN22" s="2" t="n">
        <v>0.48</v>
      </c>
      <c r="AO22" s="2" t="n">
        <v>3.575</v>
      </c>
      <c r="AP22" s="2" t="n">
        <v>0.16</v>
      </c>
      <c r="AQ22" s="2" t="n">
        <v>3.255</v>
      </c>
      <c r="AR22" s="2" t="n">
        <v>0.38</v>
      </c>
      <c r="AS22" s="2" t="n">
        <v>3.475</v>
      </c>
      <c r="AT22" s="2" t="n">
        <v>0.41</v>
      </c>
      <c r="AU22" s="2" t="n">
        <v>3.505</v>
      </c>
    </row>
    <row r="23" customFormat="false" ht="12.75" hidden="false" customHeight="false" outlineLevel="0" collapsed="false">
      <c r="A23" s="1" t="n">
        <v>37215</v>
      </c>
      <c r="B23" s="2" t="n">
        <v>32.75</v>
      </c>
      <c r="C23" s="2" t="n">
        <v>35.5</v>
      </c>
      <c r="D23" s="2" t="n">
        <v>35.3</v>
      </c>
      <c r="E23" s="2" t="n">
        <v>35.35</v>
      </c>
      <c r="F23" s="2" t="n">
        <v>34.1</v>
      </c>
      <c r="G23" s="2" t="n">
        <v>33.75</v>
      </c>
      <c r="I23" s="2" t="n">
        <v>20.1749992370605</v>
      </c>
      <c r="R23" s="2" t="n">
        <v>54.4999961853027</v>
      </c>
      <c r="AI23" s="1"/>
      <c r="AJ23" s="15"/>
      <c r="AL23" s="1" t="n">
        <v>37561</v>
      </c>
      <c r="AM23" s="2" t="n">
        <v>3.125</v>
      </c>
      <c r="AN23" s="2" t="n">
        <v>0.62</v>
      </c>
      <c r="AO23" s="2" t="n">
        <v>3.745</v>
      </c>
      <c r="AP23" s="2" t="n">
        <v>0.155</v>
      </c>
      <c r="AQ23" s="2" t="n">
        <v>3.28</v>
      </c>
      <c r="AR23" s="2" t="n">
        <v>0.52</v>
      </c>
      <c r="AS23" s="2" t="n">
        <v>3.645</v>
      </c>
      <c r="AT23" s="2" t="n">
        <v>0.66</v>
      </c>
      <c r="AU23" s="2" t="n">
        <v>3.785</v>
      </c>
    </row>
    <row r="24" customFormat="false" ht="12.75" hidden="false" customHeight="false" outlineLevel="0" collapsed="false">
      <c r="A24" s="1" t="n">
        <v>37216</v>
      </c>
      <c r="B24" s="2" t="n">
        <v>32.75</v>
      </c>
      <c r="C24" s="2" t="n">
        <v>35.5</v>
      </c>
      <c r="D24" s="2" t="n">
        <v>35.3</v>
      </c>
      <c r="E24" s="2" t="n">
        <v>35.35</v>
      </c>
      <c r="F24" s="2" t="n">
        <v>34.1</v>
      </c>
      <c r="G24" s="2" t="n">
        <v>33.75</v>
      </c>
      <c r="I24" s="2" t="n">
        <v>20.1749992370605</v>
      </c>
      <c r="R24" s="2" t="n">
        <v>54.4999961853027</v>
      </c>
      <c r="AI24" s="1"/>
      <c r="AJ24" s="15"/>
      <c r="AL24" s="1" t="n">
        <v>37591</v>
      </c>
      <c r="AM24" s="2" t="n">
        <v>3.165</v>
      </c>
      <c r="AN24" s="2" t="n">
        <v>0.86</v>
      </c>
      <c r="AO24" s="2" t="n">
        <v>4.025</v>
      </c>
      <c r="AP24" s="2" t="n">
        <v>0.15</v>
      </c>
      <c r="AQ24" s="2" t="n">
        <v>3.315</v>
      </c>
      <c r="AR24" s="2" t="n">
        <v>0.86</v>
      </c>
      <c r="AS24" s="2" t="n">
        <v>4.025</v>
      </c>
      <c r="AT24" s="2" t="n">
        <v>1.01</v>
      </c>
      <c r="AU24" s="2" t="n">
        <v>4.175</v>
      </c>
    </row>
    <row r="25" customFormat="false" ht="12.75" hidden="false" customHeight="false" outlineLevel="0" collapsed="false">
      <c r="A25" s="1" t="n">
        <v>37218</v>
      </c>
      <c r="B25" s="2" t="n">
        <v>32.75</v>
      </c>
      <c r="C25" s="2" t="n">
        <v>35.5</v>
      </c>
      <c r="D25" s="2" t="n">
        <v>35.3</v>
      </c>
      <c r="E25" s="2" t="n">
        <v>35.35</v>
      </c>
      <c r="F25" s="2" t="n">
        <v>34.1</v>
      </c>
      <c r="G25" s="2" t="n">
        <v>33.75</v>
      </c>
      <c r="I25" s="2" t="n">
        <v>20.1749992370605</v>
      </c>
      <c r="R25" s="2" t="n">
        <v>54.4999961853027</v>
      </c>
      <c r="AI25" s="1"/>
      <c r="AJ25" s="15"/>
      <c r="AL25" s="1" t="n">
        <v>37622</v>
      </c>
      <c r="AM25" s="2" t="n">
        <v>3.2</v>
      </c>
      <c r="AN25" s="2" t="n">
        <v>1.12</v>
      </c>
      <c r="AO25" s="2" t="n">
        <v>4.32</v>
      </c>
      <c r="AP25" s="2" t="n">
        <v>0.04</v>
      </c>
      <c r="AQ25" s="2" t="n">
        <v>3.24</v>
      </c>
      <c r="AR25" s="2" t="n">
        <v>1.12</v>
      </c>
      <c r="AS25" s="2" t="n">
        <v>4.32</v>
      </c>
      <c r="AT25" s="2" t="n">
        <v>1.89</v>
      </c>
      <c r="AU25" s="2" t="n">
        <v>5.09</v>
      </c>
    </row>
    <row r="26" customFormat="false" ht="12.75" hidden="false" customHeight="false" outlineLevel="0" collapsed="false">
      <c r="A26" s="1" t="n">
        <v>37221</v>
      </c>
      <c r="B26" s="2" t="n">
        <v>32.75</v>
      </c>
      <c r="C26" s="2" t="n">
        <v>35.5</v>
      </c>
      <c r="D26" s="2" t="n">
        <v>35.3</v>
      </c>
      <c r="E26" s="2" t="n">
        <v>35.35</v>
      </c>
      <c r="F26" s="2" t="n">
        <v>34.1</v>
      </c>
      <c r="G26" s="2" t="n">
        <v>33.75</v>
      </c>
      <c r="I26" s="2" t="n">
        <v>20.1749992370605</v>
      </c>
      <c r="R26" s="2" t="n">
        <v>54.4999940490723</v>
      </c>
      <c r="AI26" s="1"/>
      <c r="AJ26" s="15"/>
      <c r="AL26" s="1" t="n">
        <v>37653</v>
      </c>
      <c r="AM26" s="2" t="n">
        <v>3.235</v>
      </c>
      <c r="AN26" s="2" t="n">
        <v>1.12</v>
      </c>
      <c r="AO26" s="2" t="n">
        <v>4.355</v>
      </c>
      <c r="AP26" s="2" t="n">
        <v>0.04</v>
      </c>
      <c r="AQ26" s="2" t="n">
        <v>3.275</v>
      </c>
      <c r="AR26" s="2" t="n">
        <v>1.12</v>
      </c>
      <c r="AS26" s="2" t="n">
        <v>4.355</v>
      </c>
      <c r="AT26" s="2" t="n">
        <v>1.89</v>
      </c>
      <c r="AU26" s="2" t="n">
        <v>5.125</v>
      </c>
    </row>
    <row r="27" customFormat="false" ht="12.75" hidden="false" customHeight="false" outlineLevel="0" collapsed="false">
      <c r="A27" s="1" t="n">
        <v>37225</v>
      </c>
      <c r="B27" s="2" t="n">
        <v>32.75</v>
      </c>
      <c r="C27" s="2" t="n">
        <v>35.5</v>
      </c>
      <c r="D27" s="2" t="n">
        <v>35.3</v>
      </c>
      <c r="E27" s="2" t="n">
        <v>35.35</v>
      </c>
      <c r="F27" s="2" t="n">
        <v>34.1</v>
      </c>
      <c r="G27" s="2" t="n">
        <v>33.75</v>
      </c>
      <c r="I27" s="2" t="n">
        <v>26</v>
      </c>
      <c r="R27" s="2" t="n">
        <v>54.4999961853027</v>
      </c>
      <c r="AI27" s="1"/>
      <c r="AJ27" s="15"/>
      <c r="AL27" s="1" t="n">
        <v>37681</v>
      </c>
      <c r="AM27" s="2" t="n">
        <v>3.235</v>
      </c>
      <c r="AN27" s="2" t="n">
        <v>0.63</v>
      </c>
      <c r="AO27" s="2" t="n">
        <v>3.865</v>
      </c>
      <c r="AP27" s="2" t="n">
        <v>0.04</v>
      </c>
      <c r="AQ27" s="2" t="n">
        <v>3.275</v>
      </c>
      <c r="AR27" s="2" t="n">
        <v>0.63</v>
      </c>
      <c r="AS27" s="2" t="n">
        <v>3.865</v>
      </c>
      <c r="AT27" s="2" t="n">
        <v>0.7</v>
      </c>
      <c r="AU27" s="2" t="n">
        <v>3.935</v>
      </c>
    </row>
    <row r="28" customFormat="false" ht="12.75" hidden="false" customHeight="false" outlineLevel="0" collapsed="false">
      <c r="A28" s="1" t="n">
        <v>37226</v>
      </c>
      <c r="B28" s="2" t="n">
        <v>36.5</v>
      </c>
      <c r="C28" s="2" t="n">
        <v>43</v>
      </c>
      <c r="D28" s="2" t="n">
        <v>42.75</v>
      </c>
      <c r="E28" s="2" t="n">
        <v>42.5</v>
      </c>
      <c r="F28" s="2" t="n">
        <v>38.5</v>
      </c>
      <c r="G28" s="2" t="n">
        <v>38.5</v>
      </c>
      <c r="I28" s="2" t="n">
        <v>38.5</v>
      </c>
      <c r="R28" s="2" t="n">
        <v>60.0499992370606</v>
      </c>
      <c r="AI28" s="1"/>
      <c r="AJ28" s="15"/>
      <c r="AL28" s="1" t="n">
        <v>37712</v>
      </c>
      <c r="AM28" s="2" t="n">
        <v>3.265</v>
      </c>
      <c r="AN28" s="2" t="n">
        <v>0.36</v>
      </c>
      <c r="AO28" s="2" t="n">
        <v>3.625</v>
      </c>
      <c r="AP28" s="2" t="n">
        <v>0.04</v>
      </c>
      <c r="AQ28" s="2" t="n">
        <v>3.305</v>
      </c>
      <c r="AR28" s="2" t="n">
        <v>0.36</v>
      </c>
      <c r="AS28" s="2" t="n">
        <v>3.625</v>
      </c>
      <c r="AT28" s="2" t="n">
        <v>0.38</v>
      </c>
      <c r="AU28" s="2" t="n">
        <v>3.645</v>
      </c>
    </row>
    <row r="29" customFormat="false" ht="12.75" hidden="false" customHeight="false" outlineLevel="0" collapsed="false">
      <c r="A29" s="1" t="n">
        <v>37257</v>
      </c>
      <c r="B29" s="2" t="n">
        <v>36.75</v>
      </c>
      <c r="C29" s="2" t="n">
        <v>42.75</v>
      </c>
      <c r="D29" s="2" t="n">
        <v>42.75</v>
      </c>
      <c r="E29" s="2" t="n">
        <v>42.75</v>
      </c>
      <c r="F29" s="2" t="n">
        <v>39.25</v>
      </c>
      <c r="G29" s="2" t="n">
        <v>38.25</v>
      </c>
      <c r="I29" s="2" t="n">
        <v>39.25</v>
      </c>
      <c r="R29" s="2" t="n">
        <v>66.2585189819336</v>
      </c>
      <c r="AI29" s="1"/>
      <c r="AJ29" s="15"/>
      <c r="AL29" s="1" t="n">
        <v>37742</v>
      </c>
      <c r="AM29" s="2" t="n">
        <v>3.433</v>
      </c>
      <c r="AN29" s="2" t="n">
        <v>0.325</v>
      </c>
      <c r="AO29" s="2" t="n">
        <v>3.758</v>
      </c>
      <c r="AP29" s="2" t="n">
        <v>0.04</v>
      </c>
      <c r="AQ29" s="2" t="n">
        <v>3.473</v>
      </c>
      <c r="AR29" s="2" t="n">
        <v>0.325</v>
      </c>
      <c r="AS29" s="2" t="n">
        <v>3.758</v>
      </c>
      <c r="AT29" s="2" t="n">
        <v>0.33</v>
      </c>
      <c r="AU29" s="2" t="n">
        <v>3.763</v>
      </c>
    </row>
    <row r="30" customFormat="false" ht="12.75" hidden="false" customHeight="false" outlineLevel="0" collapsed="false">
      <c r="A30" s="1" t="n">
        <v>37288</v>
      </c>
      <c r="B30" s="2" t="n">
        <v>35.5</v>
      </c>
      <c r="C30" s="2" t="n">
        <v>38.9</v>
      </c>
      <c r="D30" s="2" t="n">
        <v>39</v>
      </c>
      <c r="E30" s="2" t="n">
        <v>40.5</v>
      </c>
      <c r="F30" s="2" t="n">
        <v>37.25</v>
      </c>
      <c r="G30" s="2" t="n">
        <v>36.75</v>
      </c>
      <c r="I30" s="2" t="n">
        <v>37.25</v>
      </c>
      <c r="R30" s="2" t="n">
        <v>65.2247412109375</v>
      </c>
      <c r="AI30" s="1"/>
      <c r="AJ30" s="15"/>
      <c r="AL30" s="1" t="n">
        <v>37773</v>
      </c>
      <c r="AM30" s="2" t="n">
        <v>3.622</v>
      </c>
      <c r="AN30" s="2" t="n">
        <v>0.335</v>
      </c>
      <c r="AO30" s="2" t="n">
        <v>3.957</v>
      </c>
      <c r="AP30" s="2" t="n">
        <v>0.04</v>
      </c>
      <c r="AQ30" s="2" t="n">
        <v>3.662</v>
      </c>
      <c r="AR30" s="2" t="n">
        <v>0.335</v>
      </c>
      <c r="AS30" s="2" t="n">
        <v>3.957</v>
      </c>
      <c r="AT30" s="2" t="n">
        <v>0.37</v>
      </c>
      <c r="AU30" s="2" t="n">
        <v>3.992</v>
      </c>
    </row>
    <row r="31" customFormat="false" ht="12.75" hidden="false" customHeight="false" outlineLevel="0" collapsed="false">
      <c r="A31" s="1" t="n">
        <v>37316</v>
      </c>
      <c r="B31" s="2" t="n">
        <v>35</v>
      </c>
      <c r="C31" s="2" t="n">
        <v>34.25</v>
      </c>
      <c r="D31" s="2" t="n">
        <v>34.25</v>
      </c>
      <c r="E31" s="2" t="n">
        <v>38.25</v>
      </c>
      <c r="F31" s="2" t="n">
        <v>36</v>
      </c>
      <c r="G31" s="2" t="n">
        <v>36.25</v>
      </c>
      <c r="I31" s="2" t="n">
        <v>36</v>
      </c>
      <c r="R31" s="2" t="n">
        <v>63.3790481567383</v>
      </c>
      <c r="AI31" s="1"/>
      <c r="AJ31" s="15"/>
      <c r="AL31" s="1" t="n">
        <v>37803</v>
      </c>
      <c r="AM31" s="2" t="n">
        <v>3.747</v>
      </c>
      <c r="AN31" s="2" t="n">
        <v>0.45</v>
      </c>
      <c r="AO31" s="2" t="n">
        <v>4.197</v>
      </c>
      <c r="AP31" s="2" t="n">
        <v>0.04</v>
      </c>
      <c r="AQ31" s="2" t="n">
        <v>3.787</v>
      </c>
      <c r="AR31" s="2" t="n">
        <v>0.35</v>
      </c>
      <c r="AS31" s="2" t="n">
        <v>4.097</v>
      </c>
      <c r="AT31" s="2" t="n">
        <v>0.41</v>
      </c>
      <c r="AU31" s="2" t="n">
        <v>4.157</v>
      </c>
    </row>
    <row r="32" customFormat="false" ht="12.75" hidden="false" customHeight="false" outlineLevel="0" collapsed="false">
      <c r="A32" s="1" t="n">
        <v>37347</v>
      </c>
      <c r="B32" s="2" t="n">
        <v>32.5</v>
      </c>
      <c r="C32" s="2" t="n">
        <v>32.5</v>
      </c>
      <c r="D32" s="2" t="n">
        <v>30.5</v>
      </c>
      <c r="E32" s="2" t="n">
        <v>33.75</v>
      </c>
      <c r="F32" s="2" t="n">
        <v>34.5</v>
      </c>
      <c r="G32" s="2" t="n">
        <v>34.5</v>
      </c>
      <c r="I32" s="2" t="n">
        <v>33.75</v>
      </c>
      <c r="R32" s="2" t="n">
        <v>59.2742712402344</v>
      </c>
      <c r="AI32" s="1"/>
      <c r="AJ32" s="15"/>
      <c r="AL32" s="1" t="n">
        <v>37834</v>
      </c>
      <c r="AM32" s="2" t="n">
        <v>3.655</v>
      </c>
      <c r="AN32" s="2" t="n">
        <v>0.45</v>
      </c>
      <c r="AO32" s="2" t="n">
        <v>4.105</v>
      </c>
      <c r="AP32" s="2" t="n">
        <v>0.14</v>
      </c>
      <c r="AQ32" s="2" t="n">
        <v>3.795</v>
      </c>
      <c r="AR32" s="2" t="n">
        <v>0.35</v>
      </c>
      <c r="AS32" s="2" t="n">
        <v>4.005</v>
      </c>
      <c r="AT32" s="2" t="n">
        <v>0.41</v>
      </c>
      <c r="AU32" s="2" t="n">
        <v>4.065</v>
      </c>
    </row>
    <row r="33" customFormat="false" ht="12.75" hidden="false" customHeight="false" outlineLevel="0" collapsed="false">
      <c r="A33" s="1" t="n">
        <v>37377</v>
      </c>
      <c r="B33" s="2" t="n">
        <v>37.5</v>
      </c>
      <c r="C33" s="2" t="n">
        <v>31.5</v>
      </c>
      <c r="D33" s="2" t="n">
        <v>29</v>
      </c>
      <c r="E33" s="2" t="n">
        <v>33.5</v>
      </c>
      <c r="F33" s="2" t="n">
        <v>36</v>
      </c>
      <c r="G33" s="2" t="n">
        <v>40.5</v>
      </c>
      <c r="I33" s="2" t="n">
        <v>33.5</v>
      </c>
      <c r="R33" s="2" t="n">
        <v>59.9592895507813</v>
      </c>
      <c r="AI33" s="1"/>
      <c r="AJ33" s="15"/>
      <c r="AL33" s="1" t="n">
        <v>37865</v>
      </c>
      <c r="AM33" s="2" t="n">
        <v>3.56</v>
      </c>
      <c r="AN33" s="2" t="n">
        <v>0.415</v>
      </c>
      <c r="AO33" s="2" t="n">
        <v>3.975</v>
      </c>
      <c r="AP33" s="2" t="n">
        <v>0.14</v>
      </c>
      <c r="AQ33" s="2" t="n">
        <v>3.7</v>
      </c>
      <c r="AR33" s="2" t="n">
        <v>0.315</v>
      </c>
      <c r="AS33" s="2" t="n">
        <v>3.875</v>
      </c>
      <c r="AT33" s="2" t="n">
        <v>0.36</v>
      </c>
      <c r="AU33" s="2" t="n">
        <v>3.92</v>
      </c>
    </row>
    <row r="34" customFormat="false" ht="12.75" hidden="false" customHeight="false" outlineLevel="0" collapsed="false">
      <c r="A34" s="1" t="n">
        <v>37408</v>
      </c>
      <c r="B34" s="2" t="n">
        <v>45</v>
      </c>
      <c r="C34" s="2" t="n">
        <v>32</v>
      </c>
      <c r="D34" s="2" t="n">
        <v>29.5</v>
      </c>
      <c r="E34" s="2" t="n">
        <v>40</v>
      </c>
      <c r="F34" s="2" t="n">
        <v>42</v>
      </c>
      <c r="G34" s="2" t="n">
        <v>50</v>
      </c>
      <c r="I34" s="2" t="n">
        <v>40</v>
      </c>
      <c r="R34" s="2" t="n">
        <v>60.850542965025</v>
      </c>
      <c r="AI34" s="1"/>
      <c r="AJ34" s="15"/>
      <c r="AL34" s="1" t="n">
        <v>37895</v>
      </c>
      <c r="AM34" s="2" t="n">
        <v>3.435</v>
      </c>
      <c r="AN34" s="2" t="n">
        <v>0.46</v>
      </c>
      <c r="AO34" s="2" t="n">
        <v>3.895</v>
      </c>
      <c r="AP34" s="2" t="n">
        <v>0.14</v>
      </c>
      <c r="AQ34" s="2" t="n">
        <v>3.575</v>
      </c>
      <c r="AR34" s="2" t="n">
        <v>0.36</v>
      </c>
      <c r="AS34" s="2" t="n">
        <v>3.795</v>
      </c>
      <c r="AT34" s="2" t="n">
        <v>0.4</v>
      </c>
      <c r="AU34" s="2" t="n">
        <v>3.835</v>
      </c>
    </row>
    <row r="35" customFormat="false" ht="12.75" hidden="false" customHeight="false" outlineLevel="0" collapsed="false">
      <c r="A35" s="1" t="n">
        <v>37438</v>
      </c>
      <c r="B35" s="2" t="n">
        <v>53.5</v>
      </c>
      <c r="C35" s="2" t="n">
        <v>46.5</v>
      </c>
      <c r="D35" s="2" t="n">
        <v>43.5</v>
      </c>
      <c r="E35" s="2" t="n">
        <v>49.75</v>
      </c>
      <c r="F35" s="2" t="n">
        <v>49.25</v>
      </c>
      <c r="G35" s="2" t="n">
        <v>60.5</v>
      </c>
      <c r="I35" s="2" t="n">
        <v>49.25</v>
      </c>
      <c r="R35" s="2" t="n">
        <v>51.459633316701</v>
      </c>
      <c r="AI35" s="1"/>
      <c r="AJ35" s="15"/>
      <c r="AL35" s="1" t="n">
        <v>37926</v>
      </c>
      <c r="AM35" s="2" t="n">
        <v>3.435</v>
      </c>
      <c r="AN35" s="2" t="n">
        <v>0.56</v>
      </c>
      <c r="AO35" s="2" t="n">
        <v>3.995</v>
      </c>
      <c r="AP35" s="2" t="n">
        <v>0.14</v>
      </c>
      <c r="AQ35" s="2" t="n">
        <v>3.575</v>
      </c>
      <c r="AR35" s="2" t="n">
        <v>0.46</v>
      </c>
      <c r="AS35" s="2" t="n">
        <v>3.895</v>
      </c>
      <c r="AT35" s="2" t="n">
        <v>0.72</v>
      </c>
      <c r="AU35" s="2" t="n">
        <v>4.155</v>
      </c>
    </row>
    <row r="36" customFormat="false" ht="12.75" hidden="false" customHeight="false" outlineLevel="0" collapsed="false">
      <c r="A36" s="1" t="n">
        <v>37469</v>
      </c>
      <c r="B36" s="2" t="n">
        <v>63.5</v>
      </c>
      <c r="C36" s="2" t="n">
        <v>53</v>
      </c>
      <c r="D36" s="2" t="n">
        <v>50.5</v>
      </c>
      <c r="E36" s="2" t="n">
        <v>56</v>
      </c>
      <c r="F36" s="2" t="n">
        <v>57.25</v>
      </c>
      <c r="G36" s="2" t="n">
        <v>73.5</v>
      </c>
      <c r="I36" s="2" t="n">
        <v>56</v>
      </c>
      <c r="R36" s="2" t="n">
        <v>52.1154657978434</v>
      </c>
      <c r="AI36" s="1"/>
      <c r="AJ36" s="15"/>
      <c r="AL36" s="1" t="n">
        <v>37956</v>
      </c>
      <c r="AM36" s="2" t="n">
        <v>3.455</v>
      </c>
      <c r="AN36" s="2" t="n">
        <v>0.77</v>
      </c>
      <c r="AO36" s="2" t="n">
        <v>4.225</v>
      </c>
      <c r="AP36" s="2" t="n">
        <v>0.14</v>
      </c>
      <c r="AQ36" s="2" t="n">
        <v>3.595</v>
      </c>
      <c r="AR36" s="2" t="n">
        <v>0.77</v>
      </c>
      <c r="AS36" s="2" t="n">
        <v>4.225</v>
      </c>
      <c r="AT36" s="2" t="n">
        <v>0.97</v>
      </c>
      <c r="AU36" s="2" t="n">
        <v>4.425</v>
      </c>
    </row>
    <row r="37" customFormat="false" ht="12.75" hidden="false" customHeight="false" outlineLevel="0" collapsed="false">
      <c r="A37" s="1" t="n">
        <v>37500</v>
      </c>
      <c r="B37" s="2" t="n">
        <v>51</v>
      </c>
      <c r="C37" s="2" t="n">
        <v>47</v>
      </c>
      <c r="D37" s="2" t="n">
        <v>43.5</v>
      </c>
      <c r="E37" s="2" t="n">
        <v>48.75</v>
      </c>
      <c r="F37" s="2" t="n">
        <v>48.75</v>
      </c>
      <c r="G37" s="2" t="n">
        <v>58</v>
      </c>
      <c r="I37" s="2" t="n">
        <v>48.75</v>
      </c>
      <c r="R37" s="2" t="n">
        <v>52.1154235411639</v>
      </c>
      <c r="AI37" s="1"/>
      <c r="AJ37" s="15"/>
      <c r="AL37" s="1" t="n">
        <v>37987</v>
      </c>
      <c r="AM37" s="2" t="n">
        <v>3.48</v>
      </c>
      <c r="AN37" s="2" t="n">
        <v>1.04</v>
      </c>
      <c r="AO37" s="2" t="n">
        <v>4.52</v>
      </c>
      <c r="AP37" s="2" t="n">
        <v>0.04</v>
      </c>
      <c r="AQ37" s="2" t="n">
        <v>3.52</v>
      </c>
      <c r="AR37" s="2" t="n">
        <v>1.04</v>
      </c>
      <c r="AS37" s="2" t="n">
        <v>4.52</v>
      </c>
      <c r="AT37" s="2" t="n">
        <v>1.6</v>
      </c>
      <c r="AU37" s="2" t="n">
        <v>5.08</v>
      </c>
    </row>
    <row r="38" customFormat="false" ht="12.75" hidden="false" customHeight="false" outlineLevel="0" collapsed="false">
      <c r="A38" s="1" t="n">
        <v>37530</v>
      </c>
      <c r="B38" s="2" t="n">
        <v>38.5</v>
      </c>
      <c r="C38" s="2" t="n">
        <v>39</v>
      </c>
      <c r="D38" s="2" t="n">
        <v>39</v>
      </c>
      <c r="E38" s="2" t="n">
        <v>42.25</v>
      </c>
      <c r="F38" s="2" t="n">
        <v>41</v>
      </c>
      <c r="G38" s="2" t="n">
        <v>41</v>
      </c>
      <c r="I38" s="2" t="n">
        <v>41</v>
      </c>
      <c r="R38" s="2" t="n">
        <v>56.7696199319956</v>
      </c>
      <c r="AI38" s="1"/>
      <c r="AJ38" s="15"/>
      <c r="AL38" s="1" t="n">
        <v>38018</v>
      </c>
      <c r="AM38" s="2" t="n">
        <v>3.512</v>
      </c>
      <c r="AN38" s="2" t="n">
        <v>1.04</v>
      </c>
      <c r="AO38" s="2" t="n">
        <v>4.552</v>
      </c>
      <c r="AP38" s="2" t="n">
        <v>0.04</v>
      </c>
      <c r="AQ38" s="2" t="n">
        <v>3.552</v>
      </c>
      <c r="AR38" s="2" t="n">
        <v>1.04</v>
      </c>
      <c r="AS38" s="2" t="n">
        <v>4.552</v>
      </c>
      <c r="AT38" s="2" t="n">
        <v>1.6</v>
      </c>
      <c r="AU38" s="2" t="n">
        <v>5.112</v>
      </c>
    </row>
    <row r="39" customFormat="false" ht="12.75" hidden="false" customHeight="false" outlineLevel="0" collapsed="false">
      <c r="A39" s="1" t="n">
        <v>37561</v>
      </c>
      <c r="B39" s="2" t="n">
        <v>36.5</v>
      </c>
      <c r="C39" s="2" t="n">
        <v>37</v>
      </c>
      <c r="D39" s="2" t="n">
        <v>37</v>
      </c>
      <c r="E39" s="2" t="n">
        <v>41.25</v>
      </c>
      <c r="F39" s="2" t="n">
        <v>40</v>
      </c>
      <c r="G39" s="2" t="n">
        <v>38.5</v>
      </c>
      <c r="I39" s="2" t="n">
        <v>40</v>
      </c>
      <c r="R39" s="2" t="n">
        <v>61.7185355988792</v>
      </c>
      <c r="AI39" s="1"/>
      <c r="AJ39" s="15"/>
      <c r="AL39" s="1" t="n">
        <v>38047</v>
      </c>
      <c r="AM39" s="2" t="n">
        <v>3.517</v>
      </c>
      <c r="AN39" s="2" t="n">
        <v>0.54</v>
      </c>
      <c r="AO39" s="2" t="n">
        <v>4.057</v>
      </c>
      <c r="AP39" s="2" t="n">
        <v>0.04</v>
      </c>
      <c r="AQ39" s="2" t="n">
        <v>3.557</v>
      </c>
      <c r="AR39" s="2" t="n">
        <v>0.54</v>
      </c>
      <c r="AS39" s="2" t="n">
        <v>4.057</v>
      </c>
      <c r="AT39" s="2" t="n">
        <v>0.71</v>
      </c>
      <c r="AU39" s="2" t="n">
        <v>4.227</v>
      </c>
    </row>
    <row r="40" customFormat="false" ht="12.75" hidden="false" customHeight="false" outlineLevel="0" collapsed="false">
      <c r="A40" s="1" t="n">
        <v>37591</v>
      </c>
      <c r="B40" s="2" t="n">
        <v>37</v>
      </c>
      <c r="C40" s="2" t="n">
        <v>38.5</v>
      </c>
      <c r="D40" s="2" t="n">
        <v>38.5</v>
      </c>
      <c r="E40" s="2" t="n">
        <v>43.25</v>
      </c>
      <c r="F40" s="2" t="n">
        <v>42</v>
      </c>
      <c r="G40" s="2" t="n">
        <v>39</v>
      </c>
      <c r="I40" s="2" t="n">
        <v>42</v>
      </c>
      <c r="R40" s="2" t="n">
        <v>65.3935385197898</v>
      </c>
      <c r="AI40" s="1"/>
      <c r="AJ40" s="15"/>
      <c r="AL40" s="1" t="n">
        <v>38078</v>
      </c>
      <c r="AM40" s="2" t="n">
        <v>3.537</v>
      </c>
      <c r="AN40" s="2" t="n">
        <v>0.36</v>
      </c>
      <c r="AO40" s="2" t="n">
        <v>3.897</v>
      </c>
      <c r="AP40" s="2" t="n">
        <v>0.04</v>
      </c>
      <c r="AQ40" s="2" t="n">
        <v>3.577</v>
      </c>
      <c r="AR40" s="2" t="n">
        <v>0.36</v>
      </c>
      <c r="AS40" s="2" t="n">
        <v>3.897</v>
      </c>
      <c r="AT40" s="2" t="n">
        <v>0.38</v>
      </c>
      <c r="AU40" s="2" t="n">
        <v>3.917</v>
      </c>
    </row>
    <row r="41" customFormat="false" ht="12.75" hidden="false" customHeight="false" outlineLevel="0" collapsed="false">
      <c r="A41" s="1" t="n">
        <v>37622</v>
      </c>
      <c r="B41" s="2" t="n">
        <v>37</v>
      </c>
      <c r="C41" s="2" t="n">
        <v>42.25</v>
      </c>
      <c r="D41" s="2" t="n">
        <v>42</v>
      </c>
      <c r="E41" s="2" t="n">
        <v>44.5</v>
      </c>
      <c r="F41" s="2" t="n">
        <v>42.25</v>
      </c>
      <c r="G41" s="2" t="n">
        <v>39</v>
      </c>
      <c r="I41" s="2" t="n">
        <v>32.25</v>
      </c>
      <c r="R41" s="2" t="n">
        <v>52.5911523436266</v>
      </c>
      <c r="AI41" s="1"/>
      <c r="AJ41" s="15"/>
      <c r="AL41" s="1" t="n">
        <v>38108</v>
      </c>
      <c r="AM41" s="2" t="n">
        <v>3.705</v>
      </c>
      <c r="AN41" s="2" t="n">
        <v>0.325</v>
      </c>
      <c r="AO41" s="2" t="n">
        <v>4.03</v>
      </c>
      <c r="AP41" s="2" t="n">
        <v>0.04</v>
      </c>
      <c r="AQ41" s="2" t="n">
        <v>3.745</v>
      </c>
      <c r="AR41" s="2" t="n">
        <v>0.325</v>
      </c>
      <c r="AS41" s="2" t="n">
        <v>4.03</v>
      </c>
      <c r="AT41" s="2" t="n">
        <v>0.33</v>
      </c>
      <c r="AU41" s="2" t="n">
        <v>4.035</v>
      </c>
    </row>
    <row r="42" customFormat="false" ht="12.75" hidden="false" customHeight="false" outlineLevel="0" collapsed="false">
      <c r="A42" s="1" t="n">
        <v>37653</v>
      </c>
      <c r="B42" s="2" t="n">
        <v>37</v>
      </c>
      <c r="C42" s="2" t="n">
        <v>41.5</v>
      </c>
      <c r="D42" s="2" t="n">
        <v>41</v>
      </c>
      <c r="E42" s="2" t="n">
        <v>42.5</v>
      </c>
      <c r="F42" s="2" t="n">
        <v>40.75</v>
      </c>
      <c r="G42" s="2" t="n">
        <v>39</v>
      </c>
      <c r="I42" s="2" t="n">
        <v>30.75</v>
      </c>
      <c r="R42" s="2" t="n">
        <v>51.1486435614418</v>
      </c>
      <c r="AI42" s="1"/>
      <c r="AJ42" s="15"/>
      <c r="AL42" s="1" t="n">
        <v>38139</v>
      </c>
      <c r="AM42" s="2" t="n">
        <v>3.857</v>
      </c>
      <c r="AN42" s="2" t="n">
        <v>0.335</v>
      </c>
      <c r="AO42" s="2" t="n">
        <v>4.192</v>
      </c>
      <c r="AP42" s="2" t="n">
        <v>0.04</v>
      </c>
      <c r="AQ42" s="2" t="n">
        <v>3.897</v>
      </c>
      <c r="AR42" s="2" t="n">
        <v>0.335</v>
      </c>
      <c r="AS42" s="2" t="n">
        <v>4.192</v>
      </c>
      <c r="AT42" s="2" t="n">
        <v>0.37</v>
      </c>
      <c r="AU42" s="2" t="n">
        <v>4.227</v>
      </c>
    </row>
    <row r="43" customFormat="false" ht="12.75" hidden="false" customHeight="false" outlineLevel="0" collapsed="false">
      <c r="A43" s="1" t="n">
        <v>37681</v>
      </c>
      <c r="B43" s="2" t="n">
        <v>36.5</v>
      </c>
      <c r="C43" s="2" t="n">
        <v>36.75</v>
      </c>
      <c r="D43" s="2" t="n">
        <v>36</v>
      </c>
      <c r="E43" s="2" t="n">
        <v>40.5</v>
      </c>
      <c r="F43" s="2" t="n">
        <v>40</v>
      </c>
      <c r="G43" s="2" t="n">
        <v>38.5</v>
      </c>
      <c r="I43" s="2" t="n">
        <v>30</v>
      </c>
      <c r="R43" s="2" t="n">
        <v>49.6584664384238</v>
      </c>
      <c r="AI43" s="1"/>
      <c r="AJ43" s="15"/>
      <c r="AL43" s="1" t="n">
        <v>38169</v>
      </c>
      <c r="AM43" s="2" t="n">
        <v>3.907</v>
      </c>
      <c r="AN43" s="2" t="n">
        <v>0.45</v>
      </c>
      <c r="AO43" s="2" t="n">
        <v>4.357</v>
      </c>
      <c r="AP43" s="2" t="n">
        <v>0.04</v>
      </c>
      <c r="AQ43" s="2" t="n">
        <v>3.947</v>
      </c>
      <c r="AR43" s="2" t="n">
        <v>0.35</v>
      </c>
      <c r="AS43" s="2" t="n">
        <v>4.257</v>
      </c>
      <c r="AT43" s="2" t="n">
        <v>0.41</v>
      </c>
      <c r="AU43" s="2" t="n">
        <v>4.317</v>
      </c>
    </row>
    <row r="44" customFormat="false" ht="12.75" hidden="false" customHeight="false" outlineLevel="0" collapsed="false">
      <c r="A44" s="1" t="n">
        <v>37712</v>
      </c>
      <c r="B44" s="2" t="n">
        <v>35.5</v>
      </c>
      <c r="C44" s="2" t="n">
        <v>36.5</v>
      </c>
      <c r="D44" s="2" t="n">
        <v>33</v>
      </c>
      <c r="E44" s="2" t="n">
        <v>35.75</v>
      </c>
      <c r="F44" s="2" t="n">
        <v>38.25</v>
      </c>
      <c r="G44" s="2" t="n">
        <v>37.5</v>
      </c>
      <c r="I44" s="2" t="n">
        <v>25.75</v>
      </c>
      <c r="R44" s="2" t="n">
        <v>47.4605362712117</v>
      </c>
      <c r="AI44" s="1"/>
      <c r="AJ44" s="15"/>
      <c r="AL44" s="1" t="n">
        <v>38200</v>
      </c>
      <c r="AM44" s="2" t="n">
        <v>3.819</v>
      </c>
      <c r="AN44" s="2" t="n">
        <v>0.45</v>
      </c>
      <c r="AO44" s="2" t="n">
        <v>4.269</v>
      </c>
      <c r="AP44" s="2" t="n">
        <v>0.13</v>
      </c>
      <c r="AQ44" s="2" t="n">
        <v>3.949</v>
      </c>
      <c r="AR44" s="2" t="n">
        <v>0.35</v>
      </c>
      <c r="AS44" s="2" t="n">
        <v>4.169</v>
      </c>
      <c r="AT44" s="2" t="n">
        <v>0.41</v>
      </c>
      <c r="AU44" s="2" t="n">
        <v>4.229</v>
      </c>
    </row>
    <row r="45" customFormat="false" ht="12.75" hidden="false" customHeight="false" outlineLevel="0" collapsed="false">
      <c r="A45" s="1" t="n">
        <v>37742</v>
      </c>
      <c r="B45" s="2" t="n">
        <v>36.5</v>
      </c>
      <c r="C45" s="2" t="n">
        <v>32.5</v>
      </c>
      <c r="D45" s="2" t="n">
        <v>29</v>
      </c>
      <c r="E45" s="2" t="n">
        <v>36.25</v>
      </c>
      <c r="F45" s="2" t="n">
        <v>39</v>
      </c>
      <c r="G45" s="2" t="n">
        <v>38.5</v>
      </c>
      <c r="I45" s="2" t="n">
        <v>26.25</v>
      </c>
      <c r="R45" s="2" t="n">
        <v>47.462304341228</v>
      </c>
      <c r="AI45" s="1"/>
      <c r="AJ45" s="15"/>
      <c r="AL45" s="1" t="n">
        <v>38231</v>
      </c>
      <c r="AM45" s="2" t="n">
        <v>3.68</v>
      </c>
      <c r="AN45" s="2" t="n">
        <v>0.415</v>
      </c>
      <c r="AO45" s="2" t="n">
        <v>4.095</v>
      </c>
      <c r="AP45" s="2" t="n">
        <v>0.13</v>
      </c>
      <c r="AQ45" s="2" t="n">
        <v>3.81</v>
      </c>
      <c r="AR45" s="2" t="n">
        <v>0.315</v>
      </c>
      <c r="AS45" s="2" t="n">
        <v>3.995</v>
      </c>
      <c r="AT45" s="2" t="n">
        <v>0.36</v>
      </c>
      <c r="AU45" s="2" t="n">
        <v>4.04</v>
      </c>
    </row>
    <row r="46" customFormat="false" ht="12.75" hidden="false" customHeight="false" outlineLevel="0" collapsed="false">
      <c r="A46" s="1" t="n">
        <v>37773</v>
      </c>
      <c r="B46" s="2" t="n">
        <v>43.5</v>
      </c>
      <c r="C46" s="2" t="n">
        <v>30.75</v>
      </c>
      <c r="D46" s="2" t="n">
        <v>30</v>
      </c>
      <c r="E46" s="2" t="n">
        <v>41.25</v>
      </c>
      <c r="F46" s="2" t="n">
        <v>43.5</v>
      </c>
      <c r="G46" s="2" t="n">
        <v>48</v>
      </c>
      <c r="I46" s="2" t="n">
        <v>31.25</v>
      </c>
      <c r="R46" s="2" t="n">
        <v>47.7783082512022</v>
      </c>
      <c r="AI46" s="1"/>
      <c r="AJ46" s="15"/>
      <c r="AL46" s="1" t="n">
        <v>38261</v>
      </c>
      <c r="AM46" s="2" t="n">
        <v>3.526</v>
      </c>
      <c r="AN46" s="2" t="n">
        <v>0.46</v>
      </c>
      <c r="AO46" s="2" t="n">
        <v>3.986</v>
      </c>
      <c r="AP46" s="2" t="n">
        <v>0.13</v>
      </c>
      <c r="AQ46" s="2" t="n">
        <v>3.656</v>
      </c>
      <c r="AR46" s="2" t="n">
        <v>0.36</v>
      </c>
      <c r="AS46" s="2" t="n">
        <v>3.886</v>
      </c>
      <c r="AT46" s="2" t="n">
        <v>0.4</v>
      </c>
      <c r="AU46" s="2" t="n">
        <v>3.926</v>
      </c>
    </row>
    <row r="47" customFormat="false" ht="12.75" hidden="false" customHeight="false" outlineLevel="0" collapsed="false">
      <c r="A47" s="1" t="n">
        <v>37803</v>
      </c>
      <c r="B47" s="2" t="n">
        <v>54.5</v>
      </c>
      <c r="C47" s="2" t="n">
        <v>53.5</v>
      </c>
      <c r="D47" s="2" t="n">
        <v>49</v>
      </c>
      <c r="E47" s="2" t="n">
        <v>52</v>
      </c>
      <c r="F47" s="2" t="n">
        <v>57</v>
      </c>
      <c r="G47" s="2" t="n">
        <v>60.5</v>
      </c>
      <c r="I47" s="2" t="n">
        <v>42</v>
      </c>
      <c r="R47" s="2" t="n">
        <v>48.1721315413117</v>
      </c>
      <c r="AI47" s="1"/>
      <c r="AJ47" s="15"/>
      <c r="AL47" s="1" t="n">
        <v>38292</v>
      </c>
      <c r="AM47" s="2" t="n">
        <v>3.531</v>
      </c>
      <c r="AN47" s="2" t="n">
        <v>0.56</v>
      </c>
      <c r="AO47" s="2" t="n">
        <v>4.091</v>
      </c>
      <c r="AP47" s="2" t="n">
        <v>0.13</v>
      </c>
      <c r="AQ47" s="2" t="n">
        <v>3.661</v>
      </c>
      <c r="AR47" s="2" t="n">
        <v>0.46</v>
      </c>
      <c r="AS47" s="2" t="n">
        <v>3.991</v>
      </c>
      <c r="AT47" s="2" t="n">
        <v>0.725</v>
      </c>
      <c r="AU47" s="2" t="n">
        <v>4.256</v>
      </c>
    </row>
    <row r="48" customFormat="false" ht="12.75" hidden="false" customHeight="false" outlineLevel="0" collapsed="false">
      <c r="A48" s="1" t="n">
        <v>37834</v>
      </c>
      <c r="B48" s="2" t="n">
        <v>63</v>
      </c>
      <c r="C48" s="2" t="n">
        <v>60.5</v>
      </c>
      <c r="D48" s="2" t="n">
        <v>57</v>
      </c>
      <c r="E48" s="2" t="n">
        <v>60.5</v>
      </c>
      <c r="F48" s="2" t="n">
        <v>62.75</v>
      </c>
      <c r="G48" s="2" t="n">
        <v>71</v>
      </c>
      <c r="I48" s="2" t="n">
        <v>50.5</v>
      </c>
      <c r="R48" s="2" t="n">
        <v>48.6749170093718</v>
      </c>
      <c r="AI48" s="1"/>
      <c r="AJ48" s="15"/>
      <c r="AL48" s="1" t="n">
        <v>38322</v>
      </c>
      <c r="AM48" s="2" t="n">
        <v>3.569</v>
      </c>
      <c r="AN48" s="2" t="n">
        <v>0.77</v>
      </c>
      <c r="AO48" s="2" t="n">
        <v>4.339</v>
      </c>
      <c r="AP48" s="2" t="n">
        <v>0.13</v>
      </c>
      <c r="AQ48" s="2" t="n">
        <v>3.699</v>
      </c>
      <c r="AR48" s="2" t="n">
        <v>0.77</v>
      </c>
      <c r="AS48" s="2" t="n">
        <v>4.339</v>
      </c>
      <c r="AT48" s="2" t="n">
        <v>0.98</v>
      </c>
      <c r="AU48" s="2" t="n">
        <v>4.549</v>
      </c>
    </row>
    <row r="49" customFormat="false" ht="12.75" hidden="false" customHeight="false" outlineLevel="0" collapsed="false">
      <c r="A49" s="1" t="n">
        <v>37865</v>
      </c>
      <c r="B49" s="2" t="n">
        <v>52</v>
      </c>
      <c r="C49" s="2" t="n">
        <v>50.5</v>
      </c>
      <c r="D49" s="2" t="n">
        <v>47</v>
      </c>
      <c r="E49" s="2" t="n">
        <v>55.5</v>
      </c>
      <c r="F49" s="2" t="n">
        <v>49.75</v>
      </c>
      <c r="G49" s="2" t="n">
        <v>58</v>
      </c>
      <c r="I49" s="2" t="n">
        <v>39.75</v>
      </c>
      <c r="R49" s="2" t="n">
        <v>48.7530406818674</v>
      </c>
      <c r="AI49" s="1"/>
      <c r="AJ49" s="15"/>
      <c r="AL49" s="1" t="n">
        <v>38353</v>
      </c>
      <c r="AM49" s="2" t="n">
        <v>3.614</v>
      </c>
      <c r="AN49" s="2" t="n">
        <v>1.04</v>
      </c>
      <c r="AO49" s="2" t="n">
        <v>4.654</v>
      </c>
      <c r="AP49" s="2" t="n">
        <v>0.045</v>
      </c>
      <c r="AQ49" s="2" t="n">
        <v>3.659</v>
      </c>
      <c r="AR49" s="2" t="n">
        <v>1.04</v>
      </c>
      <c r="AS49" s="2" t="n">
        <v>4.654</v>
      </c>
      <c r="AT49" s="2" t="n">
        <v>1.615</v>
      </c>
      <c r="AU49" s="2" t="n">
        <v>5.229</v>
      </c>
    </row>
    <row r="50" customFormat="false" ht="12.75" hidden="false" customHeight="false" outlineLevel="0" collapsed="false">
      <c r="A50" s="1" t="n">
        <v>37895</v>
      </c>
      <c r="B50" s="2" t="n">
        <v>38.5</v>
      </c>
      <c r="C50" s="2" t="n">
        <v>41.5</v>
      </c>
      <c r="D50" s="2" t="n">
        <v>41</v>
      </c>
      <c r="E50" s="2" t="n">
        <v>41.75</v>
      </c>
      <c r="F50" s="2" t="n">
        <v>41</v>
      </c>
      <c r="G50" s="2" t="n">
        <v>40.75</v>
      </c>
      <c r="I50" s="2" t="n">
        <v>31</v>
      </c>
      <c r="R50" s="2" t="n">
        <v>49.0672193018959</v>
      </c>
      <c r="AI50" s="1"/>
      <c r="AJ50" s="15"/>
      <c r="AL50" s="1" t="n">
        <v>38384</v>
      </c>
      <c r="AM50" s="2" t="n">
        <v>3.652</v>
      </c>
      <c r="AN50" s="2" t="n">
        <v>1.04</v>
      </c>
      <c r="AO50" s="2" t="n">
        <v>4.692</v>
      </c>
      <c r="AP50" s="2" t="n">
        <v>0.045</v>
      </c>
      <c r="AQ50" s="2" t="n">
        <v>3.697</v>
      </c>
      <c r="AR50" s="2" t="n">
        <v>1.04</v>
      </c>
      <c r="AS50" s="2" t="n">
        <v>4.692</v>
      </c>
      <c r="AT50" s="2" t="n">
        <v>1.615</v>
      </c>
      <c r="AU50" s="2" t="n">
        <v>5.267</v>
      </c>
    </row>
    <row r="51" customFormat="false" ht="12.75" hidden="false" customHeight="false" outlineLevel="0" collapsed="false">
      <c r="A51" s="1" t="n">
        <v>37926</v>
      </c>
      <c r="B51" s="2" t="n">
        <v>37.5</v>
      </c>
      <c r="C51" s="2" t="n">
        <v>37.5</v>
      </c>
      <c r="D51" s="2" t="n">
        <v>37</v>
      </c>
      <c r="E51" s="2" t="n">
        <v>41.75</v>
      </c>
      <c r="F51" s="2" t="n">
        <v>40.75</v>
      </c>
      <c r="G51" s="2" t="n">
        <v>39.25</v>
      </c>
      <c r="I51" s="2" t="n">
        <v>30.75</v>
      </c>
      <c r="R51" s="2" t="n">
        <v>52.0996549471508</v>
      </c>
      <c r="AI51" s="1"/>
      <c r="AJ51" s="15"/>
      <c r="AL51" s="1" t="n">
        <v>38412</v>
      </c>
      <c r="AM51" s="2" t="n">
        <v>3.646</v>
      </c>
      <c r="AN51" s="2" t="n">
        <v>0.54</v>
      </c>
      <c r="AO51" s="2" t="n">
        <v>4.186</v>
      </c>
      <c r="AP51" s="2" t="n">
        <v>0.045</v>
      </c>
      <c r="AQ51" s="2" t="n">
        <v>3.691</v>
      </c>
      <c r="AR51" s="2" t="n">
        <v>0.54</v>
      </c>
      <c r="AS51" s="2" t="n">
        <v>4.186</v>
      </c>
      <c r="AT51" s="2" t="n">
        <v>0.715</v>
      </c>
      <c r="AU51" s="2" t="n">
        <v>4.361</v>
      </c>
    </row>
    <row r="52" customFormat="false" ht="12.75" hidden="false" customHeight="false" outlineLevel="0" collapsed="false">
      <c r="A52" s="1" t="n">
        <v>37956</v>
      </c>
      <c r="B52" s="2" t="n">
        <v>37</v>
      </c>
      <c r="C52" s="2" t="n">
        <v>39.25</v>
      </c>
      <c r="D52" s="2" t="n">
        <v>39</v>
      </c>
      <c r="E52" s="2" t="n">
        <v>44.75</v>
      </c>
      <c r="F52" s="2" t="n">
        <v>42</v>
      </c>
      <c r="G52" s="2" t="n">
        <v>38.5</v>
      </c>
      <c r="I52" s="2" t="n">
        <v>32</v>
      </c>
      <c r="R52" s="2" t="n">
        <v>54.48052711985</v>
      </c>
      <c r="AI52" s="1"/>
      <c r="AJ52" s="15"/>
      <c r="AL52" s="1" t="n">
        <v>38443</v>
      </c>
      <c r="AM52" s="2" t="n">
        <v>3.646</v>
      </c>
      <c r="AN52" s="2" t="n">
        <v>0.36</v>
      </c>
      <c r="AO52" s="2" t="n">
        <v>4.006</v>
      </c>
      <c r="AP52" s="2" t="n">
        <v>0.045</v>
      </c>
      <c r="AQ52" s="2" t="n">
        <v>3.691</v>
      </c>
      <c r="AR52" s="2" t="n">
        <v>0.36</v>
      </c>
      <c r="AS52" s="2" t="n">
        <v>4.006</v>
      </c>
      <c r="AT52" s="2" t="n">
        <v>0.38</v>
      </c>
      <c r="AU52" s="2" t="n">
        <v>4.026</v>
      </c>
    </row>
    <row r="53" customFormat="false" ht="12.75" hidden="false" customHeight="false" outlineLevel="0" collapsed="false">
      <c r="A53" s="1" t="n">
        <v>37987</v>
      </c>
      <c r="B53" s="2" t="n">
        <v>37.7</v>
      </c>
      <c r="C53" s="2" t="n">
        <v>42.61</v>
      </c>
      <c r="D53" s="2" t="n">
        <v>42.13</v>
      </c>
      <c r="E53" s="2" t="n">
        <v>44.77</v>
      </c>
      <c r="F53" s="2" t="n">
        <v>42.51</v>
      </c>
      <c r="G53" s="2" t="n">
        <v>39.9</v>
      </c>
      <c r="I53" s="2" t="n">
        <v>31.16</v>
      </c>
      <c r="R53" s="2" t="n">
        <v>51.3102866719539</v>
      </c>
      <c r="AI53" s="1"/>
      <c r="AJ53" s="15"/>
      <c r="AL53" s="1" t="n">
        <v>38473</v>
      </c>
      <c r="AM53" s="2" t="n">
        <v>3.795</v>
      </c>
      <c r="AN53" s="2" t="n">
        <v>0.325</v>
      </c>
      <c r="AO53" s="2" t="n">
        <v>4.12</v>
      </c>
      <c r="AP53" s="2" t="n">
        <v>0.045</v>
      </c>
      <c r="AQ53" s="2" t="n">
        <v>3.84</v>
      </c>
      <c r="AR53" s="2" t="n">
        <v>0.325</v>
      </c>
      <c r="AS53" s="2" t="n">
        <v>4.12</v>
      </c>
      <c r="AT53" s="2" t="n">
        <v>0.33</v>
      </c>
      <c r="AU53" s="2" t="n">
        <v>4.125</v>
      </c>
    </row>
    <row r="54" customFormat="false" ht="12.75" hidden="false" customHeight="false" outlineLevel="0" collapsed="false">
      <c r="A54" s="1" t="n">
        <v>38018</v>
      </c>
      <c r="B54" s="2" t="n">
        <v>37.7</v>
      </c>
      <c r="C54" s="2" t="n">
        <v>41.96</v>
      </c>
      <c r="D54" s="2" t="n">
        <v>41.27</v>
      </c>
      <c r="E54" s="2" t="n">
        <v>42.75</v>
      </c>
      <c r="F54" s="2" t="n">
        <v>40.99</v>
      </c>
      <c r="G54" s="2" t="n">
        <v>39.9</v>
      </c>
      <c r="I54" s="2" t="n">
        <v>29.61</v>
      </c>
      <c r="R54" s="2" t="n">
        <v>50.0177833804368</v>
      </c>
      <c r="AI54" s="1"/>
      <c r="AJ54" s="15"/>
      <c r="AL54" s="1" t="n">
        <v>38504</v>
      </c>
      <c r="AM54" s="2" t="n">
        <v>3.947</v>
      </c>
      <c r="AN54" s="2" t="n">
        <v>0.335</v>
      </c>
      <c r="AO54" s="2" t="n">
        <v>4.282</v>
      </c>
      <c r="AP54" s="2" t="n">
        <v>0.045</v>
      </c>
      <c r="AQ54" s="2" t="n">
        <v>3.992</v>
      </c>
      <c r="AR54" s="2" t="n">
        <v>0.335</v>
      </c>
      <c r="AS54" s="2" t="n">
        <v>4.282</v>
      </c>
      <c r="AT54" s="2" t="n">
        <v>0.37</v>
      </c>
      <c r="AU54" s="2" t="n">
        <v>4.317</v>
      </c>
    </row>
    <row r="55" customFormat="false" ht="12.75" hidden="false" customHeight="false" outlineLevel="0" collapsed="false">
      <c r="A55" s="1" t="n">
        <v>38047</v>
      </c>
      <c r="B55" s="2" t="n">
        <v>37.23</v>
      </c>
      <c r="C55" s="2" t="n">
        <v>37.89</v>
      </c>
      <c r="D55" s="2" t="n">
        <v>36.98</v>
      </c>
      <c r="E55" s="2" t="n">
        <v>40.74</v>
      </c>
      <c r="F55" s="2" t="n">
        <v>40.23</v>
      </c>
      <c r="G55" s="2" t="n">
        <v>39.43</v>
      </c>
      <c r="I55" s="2" t="n">
        <v>28.78</v>
      </c>
      <c r="R55" s="2" t="n">
        <v>47.9817974716395</v>
      </c>
      <c r="AI55" s="1"/>
      <c r="AJ55" s="15"/>
      <c r="AL55" s="1" t="n">
        <v>38534</v>
      </c>
      <c r="AM55" s="2" t="n">
        <v>4.007</v>
      </c>
      <c r="AN55" s="2" t="n">
        <v>0.45</v>
      </c>
      <c r="AO55" s="2" t="n">
        <v>4.457</v>
      </c>
      <c r="AP55" s="2" t="n">
        <v>0.045</v>
      </c>
      <c r="AQ55" s="2" t="n">
        <v>4.052</v>
      </c>
      <c r="AR55" s="2" t="n">
        <v>0.35</v>
      </c>
      <c r="AS55" s="2" t="n">
        <v>4.357</v>
      </c>
      <c r="AT55" s="2" t="n">
        <v>0.41</v>
      </c>
      <c r="AU55" s="2" t="n">
        <v>4.417</v>
      </c>
    </row>
    <row r="56" customFormat="false" ht="12.75" hidden="false" customHeight="false" outlineLevel="0" collapsed="false">
      <c r="A56" s="1" t="n">
        <v>38078</v>
      </c>
      <c r="B56" s="2" t="n">
        <v>36.31</v>
      </c>
      <c r="C56" s="2" t="n">
        <v>37.67</v>
      </c>
      <c r="D56" s="2" t="n">
        <v>34.4</v>
      </c>
      <c r="E56" s="2" t="n">
        <v>35.96</v>
      </c>
      <c r="F56" s="2" t="n">
        <v>38.47</v>
      </c>
      <c r="G56" s="2" t="n">
        <v>38.51</v>
      </c>
      <c r="I56" s="2" t="n">
        <v>24.62</v>
      </c>
      <c r="R56" s="2" t="n">
        <v>45.2926374782887</v>
      </c>
      <c r="AI56" s="1"/>
      <c r="AJ56" s="15"/>
      <c r="AL56" s="1" t="n">
        <v>38565</v>
      </c>
      <c r="AM56" s="2" t="n">
        <v>3.919</v>
      </c>
      <c r="AN56" s="2" t="n">
        <v>0.45</v>
      </c>
      <c r="AO56" s="2" t="n">
        <v>4.369</v>
      </c>
      <c r="AP56" s="2" t="n">
        <v>0.13</v>
      </c>
      <c r="AQ56" s="2" t="n">
        <v>4.049</v>
      </c>
      <c r="AR56" s="2" t="n">
        <v>0.35</v>
      </c>
      <c r="AS56" s="2" t="n">
        <v>4.269</v>
      </c>
      <c r="AT56" s="2" t="n">
        <v>0.41</v>
      </c>
      <c r="AU56" s="2" t="n">
        <v>4.329</v>
      </c>
    </row>
    <row r="57" customFormat="false" ht="12.75" hidden="false" customHeight="false" outlineLevel="0" collapsed="false">
      <c r="A57" s="1" t="n">
        <v>38108</v>
      </c>
      <c r="B57" s="2" t="n">
        <v>37.23</v>
      </c>
      <c r="C57" s="2" t="n">
        <v>34.24</v>
      </c>
      <c r="D57" s="2" t="n">
        <v>30.97</v>
      </c>
      <c r="E57" s="2" t="n">
        <v>36.46</v>
      </c>
      <c r="F57" s="2" t="n">
        <v>39.22</v>
      </c>
      <c r="G57" s="2" t="n">
        <v>39.43</v>
      </c>
      <c r="I57" s="2" t="n">
        <v>25.01</v>
      </c>
      <c r="R57" s="2" t="n">
        <v>45.3633582289436</v>
      </c>
      <c r="AI57" s="1"/>
      <c r="AJ57" s="15"/>
      <c r="AL57" s="1" t="n">
        <v>38596</v>
      </c>
      <c r="AM57" s="2" t="n">
        <v>3.78</v>
      </c>
      <c r="AN57" s="2" t="n">
        <v>0.415</v>
      </c>
      <c r="AO57" s="2" t="n">
        <v>4.195</v>
      </c>
      <c r="AP57" s="2" t="n">
        <v>0.13</v>
      </c>
      <c r="AQ57" s="2" t="n">
        <v>3.91</v>
      </c>
      <c r="AR57" s="2" t="n">
        <v>0.315</v>
      </c>
      <c r="AS57" s="2" t="n">
        <v>4.095</v>
      </c>
      <c r="AT57" s="2" t="n">
        <v>0.36</v>
      </c>
      <c r="AU57" s="2" t="n">
        <v>4.14</v>
      </c>
    </row>
    <row r="58" customFormat="false" ht="12.75" hidden="false" customHeight="false" outlineLevel="0" collapsed="false">
      <c r="A58" s="1" t="n">
        <v>38139</v>
      </c>
      <c r="B58" s="2" t="n">
        <v>43.72</v>
      </c>
      <c r="C58" s="2" t="n">
        <v>32.74</v>
      </c>
      <c r="D58" s="2" t="n">
        <v>31.83</v>
      </c>
      <c r="E58" s="2" t="n">
        <v>41.48</v>
      </c>
      <c r="F58" s="2" t="n">
        <v>43.74</v>
      </c>
      <c r="G58" s="2" t="n">
        <v>48.05</v>
      </c>
      <c r="I58" s="2" t="n">
        <v>29.67</v>
      </c>
      <c r="R58" s="2" t="n">
        <v>45.9149721768045</v>
      </c>
      <c r="AI58" s="1"/>
      <c r="AJ58" s="15"/>
      <c r="AL58" s="1" t="n">
        <v>38626</v>
      </c>
      <c r="AM58" s="2" t="n">
        <v>3.626</v>
      </c>
      <c r="AN58" s="2" t="n">
        <v>0.46</v>
      </c>
      <c r="AO58" s="2" t="n">
        <v>4.086</v>
      </c>
      <c r="AP58" s="2" t="n">
        <v>0.13</v>
      </c>
      <c r="AQ58" s="2" t="n">
        <v>3.756</v>
      </c>
      <c r="AR58" s="2" t="n">
        <v>0.36</v>
      </c>
      <c r="AS58" s="2" t="n">
        <v>3.986</v>
      </c>
      <c r="AT58" s="2" t="n">
        <v>0.4</v>
      </c>
      <c r="AU58" s="2" t="n">
        <v>4.026</v>
      </c>
    </row>
    <row r="59" customFormat="false" ht="12.75" hidden="false" customHeight="false" outlineLevel="0" collapsed="false">
      <c r="A59" s="1" t="n">
        <v>38169</v>
      </c>
      <c r="B59" s="2" t="n">
        <v>53.91</v>
      </c>
      <c r="C59" s="2" t="n">
        <v>52.26</v>
      </c>
      <c r="D59" s="2" t="n">
        <v>48.14</v>
      </c>
      <c r="E59" s="2" t="n">
        <v>52.29</v>
      </c>
      <c r="F59" s="2" t="n">
        <v>57.31</v>
      </c>
      <c r="G59" s="2" t="n">
        <v>59.51</v>
      </c>
      <c r="I59" s="2" t="n">
        <v>39.72</v>
      </c>
      <c r="R59" s="2" t="n">
        <v>46.570629148571</v>
      </c>
      <c r="AI59" s="1"/>
      <c r="AJ59" s="15"/>
      <c r="AL59" s="1" t="n">
        <v>38657</v>
      </c>
      <c r="AM59" s="2" t="n">
        <v>3.631</v>
      </c>
      <c r="AN59" s="2" t="n">
        <v>0.56</v>
      </c>
      <c r="AO59" s="2" t="n">
        <v>4.191</v>
      </c>
      <c r="AP59" s="2" t="n">
        <v>0.13</v>
      </c>
      <c r="AQ59" s="2" t="n">
        <v>3.761</v>
      </c>
      <c r="AR59" s="2" t="n">
        <v>0.46</v>
      </c>
      <c r="AS59" s="2" t="n">
        <v>4.091</v>
      </c>
      <c r="AT59" s="2" t="n">
        <v>0.73</v>
      </c>
      <c r="AU59" s="2" t="n">
        <v>4.361</v>
      </c>
    </row>
    <row r="60" customFormat="false" ht="12.75" hidden="false" customHeight="false" outlineLevel="0" collapsed="false">
      <c r="A60" s="1" t="n">
        <v>38200</v>
      </c>
      <c r="B60" s="2" t="n">
        <v>61.79</v>
      </c>
      <c r="C60" s="2" t="n">
        <v>58.27</v>
      </c>
      <c r="D60" s="2" t="n">
        <v>55.01</v>
      </c>
      <c r="E60" s="2" t="n">
        <v>60.83</v>
      </c>
      <c r="F60" s="2" t="n">
        <v>63.09</v>
      </c>
      <c r="G60" s="2" t="n">
        <v>69.09</v>
      </c>
      <c r="I60" s="2" t="n">
        <v>47.59</v>
      </c>
      <c r="R60" s="2" t="n">
        <v>47.1265972160439</v>
      </c>
      <c r="AI60" s="1"/>
      <c r="AJ60" s="15"/>
      <c r="AL60" s="1" t="n">
        <v>38687</v>
      </c>
      <c r="AM60" s="2" t="n">
        <v>3.669</v>
      </c>
      <c r="AN60" s="2" t="n">
        <v>0.77</v>
      </c>
      <c r="AO60" s="2" t="n">
        <v>4.439</v>
      </c>
      <c r="AP60" s="2" t="n">
        <v>0.13</v>
      </c>
      <c r="AQ60" s="2" t="n">
        <v>3.799</v>
      </c>
      <c r="AR60" s="2" t="n">
        <v>0.77</v>
      </c>
      <c r="AS60" s="2" t="n">
        <v>4.439</v>
      </c>
      <c r="AT60" s="2" t="n">
        <v>0.98</v>
      </c>
      <c r="AU60" s="2" t="n">
        <v>4.649</v>
      </c>
    </row>
    <row r="61" customFormat="false" ht="12.75" hidden="false" customHeight="false" outlineLevel="0" collapsed="false">
      <c r="A61" s="1" t="n">
        <v>38231</v>
      </c>
      <c r="B61" s="2" t="n">
        <v>51.6</v>
      </c>
      <c r="C61" s="2" t="n">
        <v>49.69</v>
      </c>
      <c r="D61" s="2" t="n">
        <v>46.42</v>
      </c>
      <c r="E61" s="2" t="n">
        <v>55.79</v>
      </c>
      <c r="F61" s="2" t="n">
        <v>50.01</v>
      </c>
      <c r="G61" s="2" t="n">
        <v>57.2</v>
      </c>
      <c r="I61" s="2" t="n">
        <v>37.32</v>
      </c>
      <c r="R61" s="2" t="n">
        <v>47.0410969437087</v>
      </c>
      <c r="AI61" s="1"/>
      <c r="AJ61" s="15"/>
      <c r="AL61" s="1" t="n">
        <v>38718</v>
      </c>
      <c r="AM61" s="2" t="n">
        <v>3.714</v>
      </c>
      <c r="AN61" s="2" t="n">
        <v>1.04</v>
      </c>
      <c r="AO61" s="2" t="n">
        <v>4.754</v>
      </c>
      <c r="AP61" s="2" t="n">
        <v>0.045</v>
      </c>
      <c r="AQ61" s="2" t="n">
        <v>3.759</v>
      </c>
      <c r="AR61" s="2" t="n">
        <v>1.04</v>
      </c>
      <c r="AS61" s="2" t="n">
        <v>4.754</v>
      </c>
      <c r="AT61" s="2" t="n">
        <v>1.6</v>
      </c>
      <c r="AU61" s="2" t="n">
        <v>5.314</v>
      </c>
    </row>
    <row r="62" customFormat="false" ht="12.75" hidden="false" customHeight="false" outlineLevel="0" collapsed="false">
      <c r="A62" s="1" t="n">
        <v>38261</v>
      </c>
      <c r="B62" s="2" t="n">
        <v>39.09</v>
      </c>
      <c r="C62" s="2" t="n">
        <v>41.96</v>
      </c>
      <c r="D62" s="2" t="n">
        <v>41.27</v>
      </c>
      <c r="E62" s="2" t="n">
        <v>41.97</v>
      </c>
      <c r="F62" s="2" t="n">
        <v>41.21</v>
      </c>
      <c r="G62" s="2" t="n">
        <v>41.5</v>
      </c>
      <c r="I62" s="2" t="n">
        <v>28.99</v>
      </c>
      <c r="R62" s="2" t="n">
        <v>47.0455898422616</v>
      </c>
      <c r="AI62" s="1"/>
      <c r="AJ62" s="15"/>
      <c r="AL62" s="1" t="n">
        <v>38749</v>
      </c>
      <c r="AM62" s="2" t="n">
        <v>3.752</v>
      </c>
      <c r="AN62" s="2" t="n">
        <v>1.04</v>
      </c>
      <c r="AO62" s="2" t="n">
        <v>4.792</v>
      </c>
      <c r="AP62" s="2" t="n">
        <v>0.045</v>
      </c>
      <c r="AQ62" s="2" t="n">
        <v>3.797</v>
      </c>
      <c r="AR62" s="2" t="n">
        <v>1.04</v>
      </c>
      <c r="AS62" s="2" t="n">
        <v>4.792</v>
      </c>
      <c r="AT62" s="2" t="n">
        <v>1.6</v>
      </c>
      <c r="AU62" s="2" t="n">
        <v>5.352</v>
      </c>
    </row>
    <row r="63" customFormat="false" ht="12.75" hidden="false" customHeight="false" outlineLevel="0" collapsed="false">
      <c r="A63" s="1" t="n">
        <v>38292</v>
      </c>
      <c r="B63" s="2" t="n">
        <v>38.16</v>
      </c>
      <c r="C63" s="2" t="n">
        <v>38.53</v>
      </c>
      <c r="D63" s="2" t="n">
        <v>37.84</v>
      </c>
      <c r="E63" s="2" t="n">
        <v>41.96</v>
      </c>
      <c r="F63" s="2" t="n">
        <v>40.96</v>
      </c>
      <c r="G63" s="2" t="n">
        <v>40.14</v>
      </c>
      <c r="I63" s="2" t="n">
        <v>28.65</v>
      </c>
      <c r="R63" s="2" t="n">
        <v>49.659281106946</v>
      </c>
      <c r="AI63" s="1"/>
      <c r="AJ63" s="15"/>
      <c r="AL63" s="1" t="n">
        <v>38777</v>
      </c>
      <c r="AM63" s="2" t="n">
        <v>3.746</v>
      </c>
      <c r="AN63" s="2" t="n">
        <v>0.54</v>
      </c>
      <c r="AO63" s="2" t="n">
        <v>4.286</v>
      </c>
      <c r="AP63" s="2" t="n">
        <v>0.045</v>
      </c>
      <c r="AQ63" s="2" t="n">
        <v>3.791</v>
      </c>
      <c r="AR63" s="2" t="n">
        <v>0.54</v>
      </c>
      <c r="AS63" s="2" t="n">
        <v>4.286</v>
      </c>
      <c r="AT63" s="2" t="n">
        <v>0.72</v>
      </c>
      <c r="AU63" s="2" t="n">
        <v>4.466</v>
      </c>
    </row>
    <row r="64" customFormat="false" ht="12.75" hidden="false" customHeight="false" outlineLevel="0" collapsed="false">
      <c r="A64" s="1" t="n">
        <v>38322</v>
      </c>
      <c r="B64" s="2" t="n">
        <v>37.7</v>
      </c>
      <c r="C64" s="2" t="n">
        <v>40.03</v>
      </c>
      <c r="D64" s="2" t="n">
        <v>39.56</v>
      </c>
      <c r="E64" s="2" t="n">
        <v>44.97</v>
      </c>
      <c r="F64" s="2" t="n">
        <v>42.21</v>
      </c>
      <c r="G64" s="2" t="n">
        <v>39.47</v>
      </c>
      <c r="I64" s="2" t="n">
        <v>29.7</v>
      </c>
      <c r="R64" s="2" t="n">
        <v>51.8602952108203</v>
      </c>
      <c r="AI64" s="1"/>
      <c r="AJ64" s="15"/>
      <c r="AL64" s="1" t="n">
        <v>38808</v>
      </c>
      <c r="AM64" s="2" t="n">
        <v>3.746</v>
      </c>
      <c r="AN64" s="2" t="n">
        <v>0.36</v>
      </c>
      <c r="AO64" s="2" t="n">
        <v>4.106</v>
      </c>
      <c r="AP64" s="2" t="n">
        <v>0.045</v>
      </c>
      <c r="AQ64" s="2" t="n">
        <v>3.791</v>
      </c>
      <c r="AR64" s="2" t="n">
        <v>0.36</v>
      </c>
      <c r="AS64" s="2" t="n">
        <v>4.106</v>
      </c>
      <c r="AT64" s="2" t="n">
        <v>0.38</v>
      </c>
      <c r="AU64" s="2" t="n">
        <v>4.126</v>
      </c>
    </row>
    <row r="65" customFormat="false" ht="12.75" hidden="false" customHeight="false" outlineLevel="0" collapsed="false">
      <c r="A65" s="1" t="n">
        <v>38353</v>
      </c>
      <c r="B65" s="2" t="n">
        <v>37.96</v>
      </c>
      <c r="C65" s="2" t="n">
        <v>42.88</v>
      </c>
      <c r="D65" s="2" t="n">
        <v>42.24</v>
      </c>
      <c r="E65" s="2" t="n">
        <v>44.97</v>
      </c>
      <c r="F65" s="2" t="n">
        <v>42.7</v>
      </c>
      <c r="G65" s="2" t="n">
        <v>40.28</v>
      </c>
      <c r="I65" s="2" t="n">
        <v>27.06</v>
      </c>
      <c r="R65" s="2" t="n">
        <v>51.3322498641739</v>
      </c>
      <c r="AI65" s="1"/>
      <c r="AJ65" s="15"/>
      <c r="AL65" s="1" t="n">
        <v>38838</v>
      </c>
      <c r="AM65" s="2" t="n">
        <v>3.895</v>
      </c>
      <c r="AN65" s="2" t="n">
        <v>0.325</v>
      </c>
      <c r="AO65" s="2" t="n">
        <v>4.22</v>
      </c>
      <c r="AP65" s="2" t="n">
        <v>0.045</v>
      </c>
      <c r="AQ65" s="2" t="n">
        <v>3.94</v>
      </c>
      <c r="AR65" s="2" t="n">
        <v>0.325</v>
      </c>
      <c r="AS65" s="2" t="n">
        <v>4.22</v>
      </c>
      <c r="AT65" s="2" t="n">
        <v>0.33</v>
      </c>
      <c r="AU65" s="2" t="n">
        <v>4.225</v>
      </c>
    </row>
    <row r="66" customFormat="false" ht="12.75" hidden="false" customHeight="false" outlineLevel="0" collapsed="false">
      <c r="A66" s="1" t="n">
        <v>38384</v>
      </c>
      <c r="B66" s="2" t="n">
        <v>37.96</v>
      </c>
      <c r="C66" s="2" t="n">
        <v>42.34</v>
      </c>
      <c r="D66" s="2" t="n">
        <v>41.5</v>
      </c>
      <c r="E66" s="2" t="n">
        <v>42.94</v>
      </c>
      <c r="F66" s="2" t="n">
        <v>41.18</v>
      </c>
      <c r="G66" s="2" t="n">
        <v>40.28</v>
      </c>
      <c r="I66" s="2" t="n">
        <v>25.92</v>
      </c>
      <c r="R66" s="2" t="n">
        <v>50.0685145398885</v>
      </c>
      <c r="AI66" s="1"/>
      <c r="AJ66" s="15"/>
      <c r="AL66" s="1" t="n">
        <v>38869</v>
      </c>
      <c r="AM66" s="2" t="n">
        <v>4.047</v>
      </c>
      <c r="AN66" s="2" t="n">
        <v>0.335</v>
      </c>
      <c r="AO66" s="2" t="n">
        <v>4.382</v>
      </c>
      <c r="AP66" s="2" t="n">
        <v>0.045</v>
      </c>
      <c r="AQ66" s="2" t="n">
        <v>4.092</v>
      </c>
      <c r="AR66" s="2" t="n">
        <v>0.335</v>
      </c>
      <c r="AS66" s="2" t="n">
        <v>4.382</v>
      </c>
      <c r="AT66" s="2" t="n">
        <v>0.37</v>
      </c>
      <c r="AU66" s="2" t="n">
        <v>4.417</v>
      </c>
    </row>
    <row r="67" customFormat="false" ht="12.75" hidden="false" customHeight="false" outlineLevel="0" collapsed="false">
      <c r="A67" s="1" t="n">
        <v>38412</v>
      </c>
      <c r="B67" s="2" t="n">
        <v>37.49</v>
      </c>
      <c r="C67" s="2" t="n">
        <v>38.85</v>
      </c>
      <c r="D67" s="2" t="n">
        <v>37.83</v>
      </c>
      <c r="E67" s="2" t="n">
        <v>40.92</v>
      </c>
      <c r="F67" s="2" t="n">
        <v>40.41</v>
      </c>
      <c r="G67" s="2" t="n">
        <v>39.81</v>
      </c>
      <c r="I67" s="2" t="n">
        <v>25.42</v>
      </c>
      <c r="R67" s="2" t="n">
        <v>48.0823027087229</v>
      </c>
      <c r="AI67" s="1"/>
      <c r="AJ67" s="15"/>
      <c r="AL67" s="1" t="n">
        <v>38899</v>
      </c>
      <c r="AM67" s="2" t="n">
        <v>4.1095</v>
      </c>
      <c r="AN67" s="2" t="n">
        <v>0.45</v>
      </c>
      <c r="AO67" s="2" t="n">
        <v>4.5595</v>
      </c>
      <c r="AP67" s="2" t="n">
        <v>0.045</v>
      </c>
      <c r="AQ67" s="2" t="n">
        <v>4.1545</v>
      </c>
      <c r="AR67" s="2" t="n">
        <v>0.35</v>
      </c>
      <c r="AS67" s="2" t="n">
        <v>4.4595</v>
      </c>
      <c r="AT67" s="2" t="n">
        <v>0.41</v>
      </c>
      <c r="AU67" s="2" t="n">
        <v>4.5195</v>
      </c>
    </row>
    <row r="68" customFormat="false" ht="12.75" hidden="false" customHeight="false" outlineLevel="0" collapsed="false">
      <c r="A68" s="1" t="n">
        <v>38443</v>
      </c>
      <c r="B68" s="2" t="n">
        <v>36.56</v>
      </c>
      <c r="C68" s="2" t="n">
        <v>38.67</v>
      </c>
      <c r="D68" s="2" t="n">
        <v>35.62</v>
      </c>
      <c r="E68" s="2" t="n">
        <v>36.12</v>
      </c>
      <c r="F68" s="2" t="n">
        <v>38.64</v>
      </c>
      <c r="G68" s="2" t="n">
        <v>38.88</v>
      </c>
      <c r="I68" s="2" t="n">
        <v>21.92</v>
      </c>
      <c r="R68" s="2" t="n">
        <v>45.3192406488804</v>
      </c>
      <c r="AI68" s="1"/>
      <c r="AJ68" s="15"/>
      <c r="AL68" s="1" t="n">
        <v>38930</v>
      </c>
      <c r="AM68" s="2" t="n">
        <v>4.0215</v>
      </c>
      <c r="AN68" s="2" t="n">
        <v>0.45</v>
      </c>
      <c r="AO68" s="2" t="n">
        <v>4.4715</v>
      </c>
      <c r="AP68" s="2" t="n">
        <v>0.13</v>
      </c>
      <c r="AQ68" s="2" t="n">
        <v>4.1515</v>
      </c>
      <c r="AR68" s="2" t="n">
        <v>0.35</v>
      </c>
      <c r="AS68" s="2" t="n">
        <v>4.3715</v>
      </c>
      <c r="AT68" s="2" t="n">
        <v>0.41</v>
      </c>
      <c r="AU68" s="2" t="n">
        <v>4.4315</v>
      </c>
    </row>
    <row r="69" customFormat="false" ht="12.75" hidden="false" customHeight="false" outlineLevel="0" collapsed="false">
      <c r="A69" s="1" t="n">
        <v>38473</v>
      </c>
      <c r="B69" s="2" t="n">
        <v>37.5</v>
      </c>
      <c r="C69" s="2" t="n">
        <v>35.74</v>
      </c>
      <c r="D69" s="2" t="n">
        <v>32.68</v>
      </c>
      <c r="E69" s="2" t="n">
        <v>36.62</v>
      </c>
      <c r="F69" s="2" t="n">
        <v>39.4</v>
      </c>
      <c r="G69" s="2" t="n">
        <v>39.82</v>
      </c>
      <c r="I69" s="2" t="n">
        <v>22.46</v>
      </c>
      <c r="R69" s="2" t="n">
        <v>45.3846507124339</v>
      </c>
      <c r="AI69" s="1"/>
      <c r="AJ69" s="15"/>
      <c r="AL69" s="1" t="n">
        <v>38961</v>
      </c>
      <c r="AM69" s="2" t="n">
        <v>3.8825</v>
      </c>
      <c r="AN69" s="2" t="n">
        <v>0.415</v>
      </c>
      <c r="AO69" s="2" t="n">
        <v>4.2975</v>
      </c>
      <c r="AP69" s="2" t="n">
        <v>0.13</v>
      </c>
      <c r="AQ69" s="2" t="n">
        <v>4.0125</v>
      </c>
      <c r="AR69" s="2" t="n">
        <v>0.315</v>
      </c>
      <c r="AS69" s="2" t="n">
        <v>4.1975</v>
      </c>
      <c r="AT69" s="2" t="n">
        <v>0.36</v>
      </c>
      <c r="AU69" s="2" t="n">
        <v>4.2425</v>
      </c>
    </row>
    <row r="70" customFormat="false" ht="12.75" hidden="false" customHeight="false" outlineLevel="0" collapsed="false">
      <c r="A70" s="1" t="n">
        <v>38504</v>
      </c>
      <c r="B70" s="2" t="n">
        <v>44.03</v>
      </c>
      <c r="C70" s="2" t="n">
        <v>34.46</v>
      </c>
      <c r="D70" s="2" t="n">
        <v>33.41</v>
      </c>
      <c r="E70" s="2" t="n">
        <v>41.66</v>
      </c>
      <c r="F70" s="2" t="n">
        <v>43.94</v>
      </c>
      <c r="G70" s="2" t="n">
        <v>48.16</v>
      </c>
      <c r="I70" s="2" t="n">
        <v>26.87</v>
      </c>
      <c r="R70" s="2" t="n">
        <v>45.9178178764569</v>
      </c>
      <c r="AI70" s="1"/>
      <c r="AJ70" s="15"/>
      <c r="AL70" s="1" t="n">
        <v>38991</v>
      </c>
      <c r="AM70" s="2" t="n">
        <v>3.7285</v>
      </c>
      <c r="AN70" s="2" t="n">
        <v>0.46</v>
      </c>
      <c r="AO70" s="2" t="n">
        <v>4.1885</v>
      </c>
      <c r="AP70" s="2" t="n">
        <v>0.13</v>
      </c>
      <c r="AQ70" s="2" t="n">
        <v>3.8585</v>
      </c>
      <c r="AR70" s="2" t="n">
        <v>0.36</v>
      </c>
      <c r="AS70" s="2" t="n">
        <v>4.0885</v>
      </c>
      <c r="AT70" s="2" t="n">
        <v>0.4</v>
      </c>
      <c r="AU70" s="2" t="n">
        <v>4.1285</v>
      </c>
    </row>
    <row r="71" customFormat="false" ht="12.75" hidden="false" customHeight="false" outlineLevel="0" collapsed="false">
      <c r="A71" s="1" t="n">
        <v>38534</v>
      </c>
      <c r="B71" s="2" t="n">
        <v>54.29</v>
      </c>
      <c r="C71" s="2" t="n">
        <v>51.2</v>
      </c>
      <c r="D71" s="2" t="n">
        <v>47.4</v>
      </c>
      <c r="E71" s="2" t="n">
        <v>52.52</v>
      </c>
      <c r="F71" s="2" t="n">
        <v>57.57</v>
      </c>
      <c r="G71" s="2" t="n">
        <v>59.49</v>
      </c>
      <c r="I71" s="2" t="n">
        <v>36.29</v>
      </c>
      <c r="R71" s="2" t="n">
        <v>46.5524674685427</v>
      </c>
      <c r="AI71" s="1"/>
      <c r="AJ71" s="15"/>
      <c r="AL71" s="1" t="n">
        <v>39022</v>
      </c>
      <c r="AM71" s="2" t="n">
        <v>3.7335</v>
      </c>
      <c r="AN71" s="2" t="n">
        <v>0.56</v>
      </c>
      <c r="AO71" s="2" t="n">
        <v>4.2935</v>
      </c>
      <c r="AP71" s="2" t="n">
        <v>0.13</v>
      </c>
      <c r="AQ71" s="2" t="n">
        <v>3.8635</v>
      </c>
      <c r="AR71" s="2" t="n">
        <v>0.46</v>
      </c>
      <c r="AS71" s="2" t="n">
        <v>4.1935</v>
      </c>
      <c r="AT71" s="2" t="n">
        <v>0.73</v>
      </c>
      <c r="AU71" s="2" t="n">
        <v>4.4635</v>
      </c>
    </row>
    <row r="72" customFormat="false" ht="12.75" hidden="false" customHeight="false" outlineLevel="0" collapsed="false">
      <c r="A72" s="1" t="n">
        <v>38565</v>
      </c>
      <c r="B72" s="2" t="n">
        <v>62.22</v>
      </c>
      <c r="C72" s="2" t="n">
        <v>56.35</v>
      </c>
      <c r="D72" s="2" t="n">
        <v>53.29</v>
      </c>
      <c r="E72" s="2" t="n">
        <v>61.1</v>
      </c>
      <c r="F72" s="2" t="n">
        <v>63.37</v>
      </c>
      <c r="G72" s="2" t="n">
        <v>68.86</v>
      </c>
      <c r="I72" s="2" t="n">
        <v>43.85</v>
      </c>
      <c r="R72" s="2" t="n">
        <v>47.0898064499578</v>
      </c>
      <c r="AI72" s="1"/>
      <c r="AJ72" s="15"/>
      <c r="AL72" s="1" t="n">
        <v>39052</v>
      </c>
      <c r="AM72" s="2" t="n">
        <v>3.7715</v>
      </c>
      <c r="AN72" s="2" t="n">
        <v>0.77</v>
      </c>
      <c r="AO72" s="2" t="n">
        <v>4.5415</v>
      </c>
      <c r="AP72" s="2" t="n">
        <v>0.13</v>
      </c>
      <c r="AQ72" s="2" t="n">
        <v>3.9015</v>
      </c>
      <c r="AR72" s="2" t="n">
        <v>0.77</v>
      </c>
      <c r="AS72" s="2" t="n">
        <v>4.5415</v>
      </c>
      <c r="AT72" s="2" t="n">
        <v>0.98</v>
      </c>
      <c r="AU72" s="2" t="n">
        <v>4.7515</v>
      </c>
    </row>
    <row r="73" customFormat="false" ht="12.75" hidden="false" customHeight="false" outlineLevel="0" collapsed="false">
      <c r="A73" s="1" t="n">
        <v>38596</v>
      </c>
      <c r="B73" s="2" t="n">
        <v>51.96</v>
      </c>
      <c r="C73" s="2" t="n">
        <v>49</v>
      </c>
      <c r="D73" s="2" t="n">
        <v>45.93</v>
      </c>
      <c r="E73" s="2" t="n">
        <v>56.04</v>
      </c>
      <c r="F73" s="2" t="n">
        <v>50.24</v>
      </c>
      <c r="G73" s="2" t="n">
        <v>57.16</v>
      </c>
      <c r="I73" s="2" t="n">
        <v>34.69</v>
      </c>
      <c r="R73" s="2" t="n">
        <v>47.0029301071729</v>
      </c>
      <c r="AI73" s="1"/>
      <c r="AJ73" s="15"/>
      <c r="AL73" s="1" t="n">
        <v>39083</v>
      </c>
      <c r="AM73" s="2" t="n">
        <v>3.8165</v>
      </c>
      <c r="AN73" s="2" t="n">
        <v>1.04</v>
      </c>
      <c r="AO73" s="2" t="n">
        <v>4.8565</v>
      </c>
      <c r="AP73" s="2" t="n">
        <v>0.045</v>
      </c>
      <c r="AQ73" s="2" t="n">
        <v>3.8615</v>
      </c>
      <c r="AR73" s="2" t="n">
        <v>1.04</v>
      </c>
      <c r="AS73" s="2" t="n">
        <v>4.8565</v>
      </c>
      <c r="AT73" s="2" t="n">
        <v>1.6</v>
      </c>
      <c r="AU73" s="2" t="n">
        <v>5.4165</v>
      </c>
    </row>
    <row r="74" customFormat="false" ht="12.75" hidden="false" customHeight="false" outlineLevel="0" collapsed="false">
      <c r="A74" s="1" t="n">
        <v>38626</v>
      </c>
      <c r="B74" s="2" t="n">
        <v>39.36</v>
      </c>
      <c r="C74" s="2" t="n">
        <v>42.39</v>
      </c>
      <c r="D74" s="2" t="n">
        <v>41.52</v>
      </c>
      <c r="E74" s="2" t="n">
        <v>42.15</v>
      </c>
      <c r="F74" s="2" t="n">
        <v>41.4</v>
      </c>
      <c r="G74" s="2" t="n">
        <v>41.86</v>
      </c>
      <c r="I74" s="2" t="n">
        <v>27.19</v>
      </c>
      <c r="R74" s="2" t="n">
        <v>47.0027924711662</v>
      </c>
      <c r="AI74" s="1"/>
      <c r="AJ74" s="15"/>
      <c r="AL74" s="1" t="n">
        <v>39114</v>
      </c>
      <c r="AM74" s="2" t="n">
        <v>3.8545</v>
      </c>
      <c r="AN74" s="2" t="n">
        <v>1.04</v>
      </c>
      <c r="AO74" s="2" t="n">
        <v>4.8945</v>
      </c>
      <c r="AP74" s="2" t="n">
        <v>0.045</v>
      </c>
      <c r="AQ74" s="2" t="n">
        <v>3.8995</v>
      </c>
      <c r="AR74" s="2" t="n">
        <v>1.04</v>
      </c>
      <c r="AS74" s="2" t="n">
        <v>4.8945</v>
      </c>
      <c r="AT74" s="2" t="n">
        <v>1.6</v>
      </c>
      <c r="AU74" s="2" t="n">
        <v>5.4545</v>
      </c>
    </row>
    <row r="75" customFormat="false" ht="12.75" hidden="false" customHeight="false" outlineLevel="0" collapsed="false">
      <c r="A75" s="1" t="n">
        <v>38657</v>
      </c>
      <c r="B75" s="2" t="n">
        <v>38.43</v>
      </c>
      <c r="C75" s="2" t="n">
        <v>39.45</v>
      </c>
      <c r="D75" s="2" t="n">
        <v>38.57</v>
      </c>
      <c r="E75" s="2" t="n">
        <v>42.15</v>
      </c>
      <c r="F75" s="2" t="n">
        <v>41.14</v>
      </c>
      <c r="G75" s="2" t="n">
        <v>40.57</v>
      </c>
      <c r="I75" s="2" t="n">
        <v>27.11</v>
      </c>
      <c r="R75" s="2" t="n">
        <v>49.6875041452368</v>
      </c>
      <c r="AI75" s="1"/>
      <c r="AJ75" s="15"/>
      <c r="AL75" s="1" t="n">
        <v>39142</v>
      </c>
      <c r="AM75" s="2" t="n">
        <v>3.8485</v>
      </c>
      <c r="AN75" s="2" t="n">
        <v>0.54</v>
      </c>
      <c r="AO75" s="2" t="n">
        <v>4.3885</v>
      </c>
      <c r="AP75" s="2" t="n">
        <v>0.045</v>
      </c>
      <c r="AQ75" s="2" t="n">
        <v>3.8935</v>
      </c>
      <c r="AR75" s="2" t="n">
        <v>0.54</v>
      </c>
      <c r="AS75" s="2" t="n">
        <v>4.3885</v>
      </c>
      <c r="AT75" s="2" t="n">
        <v>0.72</v>
      </c>
      <c r="AU75" s="2" t="n">
        <v>4.5685</v>
      </c>
    </row>
    <row r="76" customFormat="false" ht="12.75" hidden="false" customHeight="false" outlineLevel="0" collapsed="false">
      <c r="A76" s="1" t="n">
        <v>38687</v>
      </c>
      <c r="B76" s="2" t="n">
        <v>37.96</v>
      </c>
      <c r="C76" s="2" t="n">
        <v>40.74</v>
      </c>
      <c r="D76" s="2" t="n">
        <v>40.05</v>
      </c>
      <c r="E76" s="2" t="n">
        <v>45.17</v>
      </c>
      <c r="F76" s="2" t="n">
        <v>42.4</v>
      </c>
      <c r="G76" s="2" t="n">
        <v>39.92</v>
      </c>
      <c r="I76" s="2" t="n">
        <v>28.35</v>
      </c>
      <c r="R76" s="2" t="n">
        <v>51.8477671483375</v>
      </c>
      <c r="AI76" s="1"/>
      <c r="AJ76" s="15"/>
      <c r="AL76" s="1" t="n">
        <v>39173</v>
      </c>
      <c r="AM76" s="2" t="n">
        <v>3.8485</v>
      </c>
      <c r="AN76" s="2" t="n">
        <v>0.36</v>
      </c>
      <c r="AO76" s="2" t="n">
        <v>4.2085</v>
      </c>
      <c r="AP76" s="2" t="n">
        <v>0.045</v>
      </c>
      <c r="AQ76" s="2" t="n">
        <v>3.8935</v>
      </c>
      <c r="AR76" s="2" t="n">
        <v>0.36</v>
      </c>
      <c r="AS76" s="2" t="n">
        <v>4.2085</v>
      </c>
      <c r="AT76" s="2" t="n">
        <v>0.38</v>
      </c>
      <c r="AU76" s="2" t="n">
        <v>4.2285</v>
      </c>
    </row>
    <row r="77" customFormat="false" ht="12.75" hidden="false" customHeight="false" outlineLevel="0" collapsed="false">
      <c r="A77" s="1" t="n">
        <v>38718</v>
      </c>
      <c r="B77" s="2" t="n">
        <v>38.23</v>
      </c>
      <c r="C77" s="2" t="n">
        <v>43.61</v>
      </c>
      <c r="D77" s="2" t="n">
        <v>42.51</v>
      </c>
      <c r="E77" s="2" t="n">
        <v>45.17</v>
      </c>
      <c r="F77" s="2" t="n">
        <v>42.88</v>
      </c>
      <c r="G77" s="2" t="n">
        <v>40.65</v>
      </c>
      <c r="I77" s="2" t="n">
        <v>22.29</v>
      </c>
      <c r="R77" s="2" t="n">
        <v>47.7150503163483</v>
      </c>
      <c r="AI77" s="1"/>
      <c r="AJ77" s="15"/>
      <c r="AL77" s="1" t="n">
        <v>39203</v>
      </c>
      <c r="AM77" s="2" t="n">
        <v>3.9975</v>
      </c>
      <c r="AN77" s="2" t="n">
        <v>0.325</v>
      </c>
      <c r="AO77" s="2" t="n">
        <v>4.3225</v>
      </c>
      <c r="AP77" s="2" t="n">
        <v>0.045</v>
      </c>
      <c r="AQ77" s="2" t="n">
        <v>4.0425</v>
      </c>
      <c r="AR77" s="2" t="n">
        <v>0.325</v>
      </c>
      <c r="AS77" s="2" t="n">
        <v>4.3225</v>
      </c>
      <c r="AT77" s="2" t="n">
        <v>0.33</v>
      </c>
      <c r="AU77" s="2" t="n">
        <v>4.3275</v>
      </c>
    </row>
    <row r="78" customFormat="false" ht="12.75" hidden="false" customHeight="false" outlineLevel="0" collapsed="false">
      <c r="A78" s="1" t="n">
        <v>38749</v>
      </c>
      <c r="B78" s="2" t="n">
        <v>38.23</v>
      </c>
      <c r="C78" s="2" t="n">
        <v>43.11</v>
      </c>
      <c r="D78" s="2" t="n">
        <v>41.84</v>
      </c>
      <c r="E78" s="2" t="n">
        <v>43.13</v>
      </c>
      <c r="F78" s="2" t="n">
        <v>41.36</v>
      </c>
      <c r="G78" s="2" t="n">
        <v>40.65</v>
      </c>
      <c r="I78" s="2" t="n">
        <v>22.32</v>
      </c>
      <c r="R78" s="2" t="n">
        <v>46.6017750067451</v>
      </c>
      <c r="AI78" s="1"/>
      <c r="AJ78" s="15"/>
      <c r="AL78" s="1" t="n">
        <v>39234</v>
      </c>
      <c r="AM78" s="2" t="n">
        <v>4.1495</v>
      </c>
      <c r="AN78" s="2" t="n">
        <v>0.335</v>
      </c>
      <c r="AO78" s="2" t="n">
        <v>4.4845</v>
      </c>
      <c r="AP78" s="2" t="n">
        <v>0.045</v>
      </c>
      <c r="AQ78" s="2" t="n">
        <v>4.1945</v>
      </c>
      <c r="AR78" s="2" t="n">
        <v>0.335</v>
      </c>
      <c r="AS78" s="2" t="n">
        <v>4.4845</v>
      </c>
      <c r="AT78" s="2" t="n">
        <v>0.37</v>
      </c>
      <c r="AU78" s="2" t="n">
        <v>4.5195</v>
      </c>
    </row>
    <row r="79" customFormat="false" ht="12.75" hidden="false" customHeight="false" outlineLevel="0" collapsed="false">
      <c r="A79" s="1" t="n">
        <v>38777</v>
      </c>
      <c r="B79" s="2" t="n">
        <v>37.76</v>
      </c>
      <c r="C79" s="2" t="n">
        <v>39.92</v>
      </c>
      <c r="D79" s="2" t="n">
        <v>38.5</v>
      </c>
      <c r="E79" s="2" t="n">
        <v>41.1</v>
      </c>
      <c r="F79" s="2" t="n">
        <v>40.59</v>
      </c>
      <c r="G79" s="2" t="n">
        <v>40.18</v>
      </c>
      <c r="I79" s="2" t="n">
        <v>22.82</v>
      </c>
      <c r="R79" s="2" t="n">
        <v>44.8310559695211</v>
      </c>
      <c r="AI79" s="1"/>
      <c r="AJ79" s="15"/>
      <c r="AL79" s="1" t="n">
        <v>39264</v>
      </c>
      <c r="AM79" s="2" t="n">
        <v>4.2145</v>
      </c>
      <c r="AN79" s="2" t="n">
        <v>0.45</v>
      </c>
      <c r="AO79" s="2" t="n">
        <v>4.6645</v>
      </c>
      <c r="AP79" s="2" t="n">
        <v>0.045</v>
      </c>
      <c r="AQ79" s="2" t="n">
        <v>4.2595</v>
      </c>
      <c r="AR79" s="2" t="n">
        <v>0.35</v>
      </c>
      <c r="AS79" s="2" t="n">
        <v>4.5645</v>
      </c>
      <c r="AT79" s="2" t="n">
        <v>0.41</v>
      </c>
      <c r="AU79" s="2" t="n">
        <v>4.6245</v>
      </c>
    </row>
    <row r="80" customFormat="false" ht="12.75" hidden="false" customHeight="false" outlineLevel="0" collapsed="false">
      <c r="A80" s="1" t="n">
        <v>38808</v>
      </c>
      <c r="B80" s="2" t="n">
        <v>36.82</v>
      </c>
      <c r="C80" s="2" t="n">
        <v>39.76</v>
      </c>
      <c r="D80" s="2" t="n">
        <v>36.49</v>
      </c>
      <c r="E80" s="2" t="n">
        <v>36.28</v>
      </c>
      <c r="F80" s="2" t="n">
        <v>38.81</v>
      </c>
      <c r="G80" s="2" t="n">
        <v>39.24</v>
      </c>
      <c r="I80" s="2" t="n">
        <v>20.49</v>
      </c>
      <c r="R80" s="2" t="n">
        <v>42.3540311710577</v>
      </c>
      <c r="AI80" s="1"/>
      <c r="AJ80" s="15"/>
      <c r="AL80" s="1" t="n">
        <v>39295</v>
      </c>
      <c r="AM80" s="2" t="n">
        <v>4.1265</v>
      </c>
      <c r="AN80" s="2" t="n">
        <v>0.45</v>
      </c>
      <c r="AO80" s="2" t="n">
        <v>4.5765</v>
      </c>
      <c r="AP80" s="2" t="n">
        <v>0.13</v>
      </c>
      <c r="AQ80" s="2" t="n">
        <v>4.2565</v>
      </c>
      <c r="AR80" s="2" t="n">
        <v>0.35</v>
      </c>
      <c r="AS80" s="2" t="n">
        <v>4.4765</v>
      </c>
      <c r="AT80" s="2" t="n">
        <v>0.41</v>
      </c>
      <c r="AU80" s="2" t="n">
        <v>4.5365</v>
      </c>
    </row>
    <row r="81" customFormat="false" ht="12.75" hidden="false" customHeight="false" outlineLevel="0" collapsed="false">
      <c r="A81" s="1" t="n">
        <v>38838</v>
      </c>
      <c r="B81" s="2" t="n">
        <v>37.76</v>
      </c>
      <c r="C81" s="2" t="n">
        <v>37.07</v>
      </c>
      <c r="D81" s="2" t="n">
        <v>33.82</v>
      </c>
      <c r="E81" s="2" t="n">
        <v>36.78</v>
      </c>
      <c r="F81" s="2" t="n">
        <v>39.57</v>
      </c>
      <c r="G81" s="2" t="n">
        <v>40.18</v>
      </c>
      <c r="I81" s="2" t="n">
        <v>21.82</v>
      </c>
      <c r="R81" s="2" t="n">
        <v>42.4352371757913</v>
      </c>
      <c r="AI81" s="1"/>
      <c r="AJ81" s="15"/>
      <c r="AL81" s="1" t="n">
        <v>39326</v>
      </c>
      <c r="AM81" s="2" t="n">
        <v>3.9875</v>
      </c>
      <c r="AN81" s="2" t="n">
        <v>0.415</v>
      </c>
      <c r="AO81" s="2" t="n">
        <v>4.4025</v>
      </c>
      <c r="AP81" s="2" t="n">
        <v>0.13</v>
      </c>
      <c r="AQ81" s="2" t="n">
        <v>4.1175</v>
      </c>
      <c r="AR81" s="2" t="n">
        <v>0.315</v>
      </c>
      <c r="AS81" s="2" t="n">
        <v>4.3025</v>
      </c>
      <c r="AT81" s="2" t="n">
        <v>0.36</v>
      </c>
      <c r="AU81" s="2" t="n">
        <v>4.3475</v>
      </c>
    </row>
    <row r="82" customFormat="false" ht="12.75" hidden="false" customHeight="false" outlineLevel="0" collapsed="false">
      <c r="A82" s="1" t="n">
        <v>38869</v>
      </c>
      <c r="B82" s="2" t="n">
        <v>44.33</v>
      </c>
      <c r="C82" s="2" t="n">
        <v>35.9</v>
      </c>
      <c r="D82" s="2" t="n">
        <v>34.49</v>
      </c>
      <c r="E82" s="2" t="n">
        <v>41.85</v>
      </c>
      <c r="F82" s="2" t="n">
        <v>44.13</v>
      </c>
      <c r="G82" s="2" t="n">
        <v>48.29</v>
      </c>
      <c r="I82" s="2" t="n">
        <v>27.1</v>
      </c>
      <c r="R82" s="2" t="n">
        <v>42.9424283673197</v>
      </c>
      <c r="AI82" s="1"/>
      <c r="AJ82" s="15"/>
      <c r="AL82" s="1" t="n">
        <v>39356</v>
      </c>
      <c r="AM82" s="2" t="n">
        <v>3.8335</v>
      </c>
      <c r="AN82" s="2" t="n">
        <v>0.46</v>
      </c>
      <c r="AO82" s="2" t="n">
        <v>4.2935</v>
      </c>
      <c r="AP82" s="2" t="n">
        <v>0.13</v>
      </c>
      <c r="AQ82" s="2" t="n">
        <v>3.9635</v>
      </c>
      <c r="AR82" s="2" t="n">
        <v>0.36</v>
      </c>
      <c r="AS82" s="2" t="n">
        <v>4.1935</v>
      </c>
      <c r="AT82" s="2" t="n">
        <v>0.4</v>
      </c>
      <c r="AU82" s="2" t="n">
        <v>4.2335</v>
      </c>
    </row>
    <row r="83" customFormat="false" ht="12.75" hidden="false" customHeight="false" outlineLevel="0" collapsed="false">
      <c r="A83" s="1" t="n">
        <v>38899</v>
      </c>
      <c r="B83" s="2" t="n">
        <v>54.67</v>
      </c>
      <c r="C83" s="2" t="n">
        <v>51.23</v>
      </c>
      <c r="D83" s="2" t="n">
        <v>47.2</v>
      </c>
      <c r="E83" s="2" t="n">
        <v>52.75</v>
      </c>
      <c r="F83" s="2" t="n">
        <v>57.82</v>
      </c>
      <c r="G83" s="2" t="n">
        <v>59.53</v>
      </c>
      <c r="I83" s="2" t="n">
        <v>37.94</v>
      </c>
      <c r="R83" s="2" t="n">
        <v>43.5402072990636</v>
      </c>
      <c r="AI83" s="1"/>
      <c r="AJ83" s="15"/>
      <c r="AL83" s="1" t="n">
        <v>39387</v>
      </c>
      <c r="AM83" s="2" t="n">
        <v>3.8385</v>
      </c>
      <c r="AN83" s="2" t="n">
        <v>0.56</v>
      </c>
      <c r="AO83" s="2" t="n">
        <v>4.3985</v>
      </c>
      <c r="AP83" s="2" t="n">
        <v>0.13</v>
      </c>
      <c r="AQ83" s="2" t="n">
        <v>3.9685</v>
      </c>
      <c r="AR83" s="2" t="n">
        <v>0.46</v>
      </c>
      <c r="AS83" s="2" t="n">
        <v>4.2985</v>
      </c>
      <c r="AT83" s="2" t="n">
        <v>0.73</v>
      </c>
      <c r="AU83" s="2" t="n">
        <v>4.5685</v>
      </c>
    </row>
    <row r="84" customFormat="false" ht="12.75" hidden="false" customHeight="false" outlineLevel="0" collapsed="false">
      <c r="A84" s="1" t="n">
        <v>38930</v>
      </c>
      <c r="B84" s="2" t="n">
        <v>62.66</v>
      </c>
      <c r="C84" s="2" t="n">
        <v>55.95</v>
      </c>
      <c r="D84" s="2" t="n">
        <v>52.56</v>
      </c>
      <c r="E84" s="2" t="n">
        <v>61.37</v>
      </c>
      <c r="F84" s="2" t="n">
        <v>63.65</v>
      </c>
      <c r="G84" s="2" t="n">
        <v>68.74</v>
      </c>
      <c r="I84" s="2" t="n">
        <v>47.46</v>
      </c>
      <c r="R84" s="2" t="n">
        <v>44.0496047459994</v>
      </c>
      <c r="AI84" s="1"/>
      <c r="AJ84" s="15"/>
      <c r="AL84" s="1" t="n">
        <v>39417</v>
      </c>
      <c r="AM84" s="2" t="n">
        <v>3.8765</v>
      </c>
      <c r="AN84" s="2" t="n">
        <v>0.77</v>
      </c>
      <c r="AO84" s="2" t="n">
        <v>4.6465</v>
      </c>
      <c r="AP84" s="2" t="n">
        <v>0.13</v>
      </c>
      <c r="AQ84" s="2" t="n">
        <v>4.0065</v>
      </c>
      <c r="AR84" s="2" t="n">
        <v>0.77</v>
      </c>
      <c r="AS84" s="2" t="n">
        <v>4.6465</v>
      </c>
      <c r="AT84" s="2" t="n">
        <v>0.98</v>
      </c>
      <c r="AU84" s="2" t="n">
        <v>4.8565</v>
      </c>
    </row>
    <row r="85" customFormat="false" ht="12.75" hidden="false" customHeight="false" outlineLevel="0" collapsed="false">
      <c r="A85" s="1" t="n">
        <v>38961</v>
      </c>
      <c r="B85" s="2" t="n">
        <v>52.32</v>
      </c>
      <c r="C85" s="2" t="n">
        <v>49.22</v>
      </c>
      <c r="D85" s="2" t="n">
        <v>45.87</v>
      </c>
      <c r="E85" s="2" t="n">
        <v>56.29</v>
      </c>
      <c r="F85" s="2" t="n">
        <v>50.46</v>
      </c>
      <c r="G85" s="2" t="n">
        <v>57.18</v>
      </c>
      <c r="I85" s="2" t="n">
        <v>38.82</v>
      </c>
      <c r="R85" s="2" t="n">
        <v>43.9930644639527</v>
      </c>
      <c r="AI85" s="1"/>
      <c r="AJ85" s="15"/>
      <c r="AL85" s="1" t="n">
        <v>39448</v>
      </c>
      <c r="AM85" s="2" t="n">
        <v>3.9215</v>
      </c>
      <c r="AN85" s="2" t="n">
        <v>1.04</v>
      </c>
      <c r="AO85" s="2" t="n">
        <v>4.9615</v>
      </c>
      <c r="AP85" s="2" t="n">
        <v>0.045</v>
      </c>
      <c r="AQ85" s="2" t="n">
        <v>3.9665</v>
      </c>
      <c r="AR85" s="2" t="n">
        <v>1.04</v>
      </c>
      <c r="AS85" s="2" t="n">
        <v>4.9615</v>
      </c>
      <c r="AT85" s="2" t="n">
        <v>1.6</v>
      </c>
      <c r="AU85" s="2" t="n">
        <v>5.5215</v>
      </c>
    </row>
    <row r="86" customFormat="false" ht="12.75" hidden="false" customHeight="false" outlineLevel="0" collapsed="false">
      <c r="A86" s="1" t="n">
        <v>38991</v>
      </c>
      <c r="B86" s="2" t="n">
        <v>39.64</v>
      </c>
      <c r="C86" s="2" t="n">
        <v>43.16</v>
      </c>
      <c r="D86" s="2" t="n">
        <v>41.86</v>
      </c>
      <c r="E86" s="2" t="n">
        <v>42.34</v>
      </c>
      <c r="F86" s="2" t="n">
        <v>41.58</v>
      </c>
      <c r="G86" s="2" t="n">
        <v>42.21</v>
      </c>
      <c r="I86" s="2" t="n">
        <v>31.42</v>
      </c>
      <c r="R86" s="2" t="n">
        <v>44.0137913199681</v>
      </c>
      <c r="AI86" s="1"/>
      <c r="AJ86" s="15"/>
      <c r="AL86" s="1" t="n">
        <v>39479</v>
      </c>
      <c r="AM86" s="2" t="n">
        <v>3.9595</v>
      </c>
      <c r="AN86" s="2" t="n">
        <v>1.04</v>
      </c>
      <c r="AO86" s="2" t="n">
        <v>4.9995</v>
      </c>
      <c r="AP86" s="2" t="n">
        <v>0.045</v>
      </c>
      <c r="AQ86" s="2" t="n">
        <v>4.0045</v>
      </c>
      <c r="AR86" s="2" t="n">
        <v>1.04</v>
      </c>
      <c r="AS86" s="2" t="n">
        <v>4.9995</v>
      </c>
      <c r="AT86" s="2" t="n">
        <v>1.6</v>
      </c>
      <c r="AU86" s="2" t="n">
        <v>5.5595</v>
      </c>
    </row>
    <row r="87" customFormat="false" ht="12.75" hidden="false" customHeight="false" outlineLevel="0" collapsed="false">
      <c r="A87" s="1" t="n">
        <v>39022</v>
      </c>
      <c r="B87" s="2" t="n">
        <v>38.7</v>
      </c>
      <c r="C87" s="2" t="n">
        <v>40.48</v>
      </c>
      <c r="D87" s="2" t="n">
        <v>39.18</v>
      </c>
      <c r="E87" s="2" t="n">
        <v>42.34</v>
      </c>
      <c r="F87" s="2" t="n">
        <v>41.32</v>
      </c>
      <c r="G87" s="2" t="n">
        <v>40.96</v>
      </c>
      <c r="I87" s="2" t="n">
        <v>32.32</v>
      </c>
      <c r="R87" s="2" t="n">
        <v>46.4673630160304</v>
      </c>
      <c r="AI87" s="1"/>
      <c r="AJ87" s="15"/>
      <c r="AL87" s="1" t="n">
        <v>39508</v>
      </c>
      <c r="AM87" s="2" t="n">
        <v>3.9535</v>
      </c>
      <c r="AN87" s="2" t="n">
        <v>0.54</v>
      </c>
      <c r="AO87" s="2" t="n">
        <v>4.4935</v>
      </c>
      <c r="AP87" s="2" t="n">
        <v>0.045</v>
      </c>
      <c r="AQ87" s="2" t="n">
        <v>3.9985</v>
      </c>
      <c r="AR87" s="2" t="n">
        <v>0.54</v>
      </c>
      <c r="AS87" s="2" t="n">
        <v>4.4935</v>
      </c>
      <c r="AT87" s="2" t="n">
        <v>0.72</v>
      </c>
      <c r="AU87" s="2" t="n">
        <v>4.6735</v>
      </c>
    </row>
    <row r="88" customFormat="false" ht="12.75" hidden="false" customHeight="false" outlineLevel="0" collapsed="false">
      <c r="A88" s="1" t="n">
        <v>39052</v>
      </c>
      <c r="B88" s="2" t="n">
        <v>38.23</v>
      </c>
      <c r="C88" s="2" t="n">
        <v>41.66</v>
      </c>
      <c r="D88" s="2" t="n">
        <v>40.52</v>
      </c>
      <c r="E88" s="2" t="n">
        <v>45.37</v>
      </c>
      <c r="F88" s="2" t="n">
        <v>42.58</v>
      </c>
      <c r="G88" s="2" t="n">
        <v>40.34</v>
      </c>
      <c r="I88" s="2" t="n">
        <v>34.84</v>
      </c>
      <c r="R88" s="2" t="n">
        <v>48.4273513135175</v>
      </c>
      <c r="AI88" s="1"/>
      <c r="AJ88" s="15"/>
      <c r="AL88" s="1" t="n">
        <v>39539</v>
      </c>
      <c r="AM88" s="2" t="n">
        <v>3.9535</v>
      </c>
      <c r="AN88" s="2" t="n">
        <v>0.36</v>
      </c>
      <c r="AO88" s="2" t="n">
        <v>4.3135</v>
      </c>
      <c r="AP88" s="2" t="n">
        <v>0.045</v>
      </c>
      <c r="AQ88" s="2" t="n">
        <v>3.9985</v>
      </c>
      <c r="AR88" s="2" t="n">
        <v>0.36</v>
      </c>
      <c r="AS88" s="2" t="n">
        <v>4.3135</v>
      </c>
      <c r="AT88" s="2" t="n">
        <v>0.38</v>
      </c>
      <c r="AU88" s="2" t="n">
        <v>4.3335</v>
      </c>
    </row>
    <row r="89" customFormat="false" ht="12.75" hidden="false" customHeight="false" outlineLevel="0" collapsed="false">
      <c r="A89" s="1" t="n">
        <v>39083</v>
      </c>
      <c r="B89" s="2" t="n">
        <v>38.49</v>
      </c>
      <c r="C89" s="2" t="n">
        <v>44.34</v>
      </c>
      <c r="D89" s="2" t="n">
        <v>42.78</v>
      </c>
      <c r="E89" s="2" t="n">
        <v>45.37</v>
      </c>
      <c r="F89" s="2" t="n">
        <v>43.07</v>
      </c>
      <c r="G89" s="2" t="n">
        <v>40.94</v>
      </c>
      <c r="I89" s="2" t="n">
        <v>39.52</v>
      </c>
      <c r="R89" s="2" t="n">
        <v>49.2327617079062</v>
      </c>
      <c r="AI89" s="1"/>
      <c r="AJ89" s="15"/>
      <c r="AL89" s="1" t="n">
        <v>39569</v>
      </c>
      <c r="AM89" s="2" t="n">
        <v>4.1025</v>
      </c>
      <c r="AN89" s="2" t="n">
        <v>0.325</v>
      </c>
      <c r="AO89" s="2" t="n">
        <v>4.4275</v>
      </c>
      <c r="AP89" s="2" t="n">
        <v>0.045</v>
      </c>
      <c r="AQ89" s="2" t="n">
        <v>4.1475</v>
      </c>
      <c r="AR89" s="2" t="n">
        <v>0.325</v>
      </c>
      <c r="AS89" s="2" t="n">
        <v>4.4275</v>
      </c>
      <c r="AT89" s="2" t="n">
        <v>0.33</v>
      </c>
      <c r="AU89" s="2" t="n">
        <v>4.4325</v>
      </c>
    </row>
    <row r="90" customFormat="false" ht="12.75" hidden="false" customHeight="false" outlineLevel="0" collapsed="false">
      <c r="A90" s="1" t="n">
        <v>39114</v>
      </c>
      <c r="B90" s="2" t="n">
        <v>38.49</v>
      </c>
      <c r="C90" s="2" t="n">
        <v>43.88</v>
      </c>
      <c r="D90" s="2" t="n">
        <v>42.18</v>
      </c>
      <c r="E90" s="2" t="n">
        <v>43.32</v>
      </c>
      <c r="F90" s="2" t="n">
        <v>41.54</v>
      </c>
      <c r="G90" s="2" t="n">
        <v>40.94</v>
      </c>
      <c r="I90" s="2" t="n">
        <v>37.86</v>
      </c>
      <c r="R90" s="2" t="n">
        <v>48.0968770378257</v>
      </c>
      <c r="AI90" s="1"/>
      <c r="AJ90" s="15"/>
      <c r="AL90" s="1" t="n">
        <v>39600</v>
      </c>
      <c r="AM90" s="2" t="n">
        <v>4.2545</v>
      </c>
      <c r="AN90" s="2" t="n">
        <v>0.335</v>
      </c>
      <c r="AO90" s="2" t="n">
        <v>4.5895</v>
      </c>
      <c r="AP90" s="2" t="n">
        <v>0.045</v>
      </c>
      <c r="AQ90" s="2" t="n">
        <v>4.2995</v>
      </c>
      <c r="AR90" s="2" t="n">
        <v>0.335</v>
      </c>
      <c r="AS90" s="2" t="n">
        <v>4.5895</v>
      </c>
      <c r="AT90" s="2" t="n">
        <v>0.37</v>
      </c>
      <c r="AU90" s="2" t="n">
        <v>4.6245</v>
      </c>
    </row>
    <row r="91" customFormat="false" ht="12.75" hidden="false" customHeight="false" outlineLevel="0" collapsed="false">
      <c r="A91" s="1" t="n">
        <v>39142</v>
      </c>
      <c r="B91" s="2" t="n">
        <v>38.02</v>
      </c>
      <c r="C91" s="2" t="n">
        <v>40.96</v>
      </c>
      <c r="D91" s="2" t="n">
        <v>39.14</v>
      </c>
      <c r="E91" s="2" t="n">
        <v>41.28</v>
      </c>
      <c r="F91" s="2" t="n">
        <v>40.77</v>
      </c>
      <c r="G91" s="2" t="n">
        <v>40.47</v>
      </c>
      <c r="I91" s="2" t="n">
        <v>37.11</v>
      </c>
      <c r="R91" s="2" t="n">
        <v>46.3032306349522</v>
      </c>
      <c r="AI91" s="1"/>
      <c r="AJ91" s="15"/>
      <c r="AL91" s="1" t="n">
        <v>39630</v>
      </c>
      <c r="AM91" s="2" t="n">
        <v>4.322</v>
      </c>
      <c r="AN91" s="2" t="n">
        <v>0.45</v>
      </c>
      <c r="AO91" s="2" t="n">
        <v>4.772</v>
      </c>
      <c r="AP91" s="2" t="n">
        <v>0.045</v>
      </c>
      <c r="AQ91" s="2" t="n">
        <v>4.367</v>
      </c>
      <c r="AR91" s="2" t="n">
        <v>0.35</v>
      </c>
      <c r="AS91" s="2" t="n">
        <v>4.672</v>
      </c>
      <c r="AT91" s="2" t="n">
        <v>0.41</v>
      </c>
      <c r="AU91" s="2" t="n">
        <v>4.732</v>
      </c>
    </row>
    <row r="92" customFormat="false" ht="12.75" hidden="false" customHeight="false" outlineLevel="0" collapsed="false">
      <c r="A92" s="1" t="n">
        <v>39173</v>
      </c>
      <c r="B92" s="2" t="n">
        <v>37.07</v>
      </c>
      <c r="C92" s="2" t="n">
        <v>40.82</v>
      </c>
      <c r="D92" s="2" t="n">
        <v>37.32</v>
      </c>
      <c r="E92" s="2" t="n">
        <v>36.44</v>
      </c>
      <c r="F92" s="2" t="n">
        <v>38.98</v>
      </c>
      <c r="G92" s="2" t="n">
        <v>39.53</v>
      </c>
      <c r="I92" s="2" t="n">
        <v>32.01</v>
      </c>
      <c r="R92" s="2" t="n">
        <v>43.6711272862784</v>
      </c>
      <c r="AI92" s="1"/>
      <c r="AJ92" s="15"/>
      <c r="AL92" s="1" t="n">
        <v>39661</v>
      </c>
      <c r="AM92" s="2" t="n">
        <v>4.234</v>
      </c>
      <c r="AN92" s="2" t="n">
        <v>0.45</v>
      </c>
      <c r="AO92" s="2" t="n">
        <v>4.684</v>
      </c>
      <c r="AP92" s="2" t="n">
        <v>0.13</v>
      </c>
      <c r="AQ92" s="2" t="n">
        <v>4.364</v>
      </c>
      <c r="AR92" s="2" t="n">
        <v>0.35</v>
      </c>
      <c r="AS92" s="2" t="n">
        <v>4.584</v>
      </c>
      <c r="AT92" s="2" t="n">
        <v>0.41</v>
      </c>
      <c r="AU92" s="2" t="n">
        <v>4.644</v>
      </c>
    </row>
    <row r="93" customFormat="false" ht="12.75" hidden="false" customHeight="false" outlineLevel="0" collapsed="false">
      <c r="A93" s="1" t="n">
        <v>39203</v>
      </c>
      <c r="B93" s="2" t="n">
        <v>38.02</v>
      </c>
      <c r="C93" s="2" t="n">
        <v>38.36</v>
      </c>
      <c r="D93" s="2" t="n">
        <v>34.89</v>
      </c>
      <c r="E93" s="2" t="n">
        <v>36.94</v>
      </c>
      <c r="F93" s="2" t="n">
        <v>39.74</v>
      </c>
      <c r="G93" s="2" t="n">
        <v>40.47</v>
      </c>
      <c r="I93" s="2" t="n">
        <v>32.79</v>
      </c>
      <c r="R93" s="2" t="n">
        <v>43.7346060796415</v>
      </c>
      <c r="AI93" s="1"/>
      <c r="AJ93" s="15"/>
      <c r="AL93" s="1" t="n">
        <v>39692</v>
      </c>
      <c r="AM93" s="2" t="n">
        <v>4.095</v>
      </c>
      <c r="AN93" s="2" t="n">
        <v>0.415</v>
      </c>
      <c r="AO93" s="2" t="n">
        <v>4.51</v>
      </c>
      <c r="AP93" s="2" t="n">
        <v>0.13</v>
      </c>
      <c r="AQ93" s="2" t="n">
        <v>4.225</v>
      </c>
      <c r="AR93" s="2" t="n">
        <v>0.315</v>
      </c>
      <c r="AS93" s="2" t="n">
        <v>4.41</v>
      </c>
      <c r="AT93" s="2" t="n">
        <v>0.36</v>
      </c>
      <c r="AU93" s="2" t="n">
        <v>4.455</v>
      </c>
    </row>
    <row r="94" customFormat="false" ht="12.75" hidden="false" customHeight="false" outlineLevel="0" collapsed="false">
      <c r="A94" s="1" t="n">
        <v>39234</v>
      </c>
      <c r="B94" s="2" t="n">
        <v>44.64</v>
      </c>
      <c r="C94" s="2" t="n">
        <v>37.28</v>
      </c>
      <c r="D94" s="2" t="n">
        <v>35.51</v>
      </c>
      <c r="E94" s="2" t="n">
        <v>42.03</v>
      </c>
      <c r="F94" s="2" t="n">
        <v>44.33</v>
      </c>
      <c r="G94" s="2" t="n">
        <v>48.48</v>
      </c>
      <c r="I94" s="2" t="n">
        <v>39.22</v>
      </c>
      <c r="R94" s="2" t="n">
        <v>44.223550186861</v>
      </c>
      <c r="AI94" s="1"/>
      <c r="AJ94" s="15"/>
      <c r="AL94" s="1" t="n">
        <v>39722</v>
      </c>
      <c r="AM94" s="2" t="n">
        <v>3.941</v>
      </c>
      <c r="AN94" s="2" t="n">
        <v>0.46</v>
      </c>
      <c r="AO94" s="2" t="n">
        <v>4.401</v>
      </c>
      <c r="AP94" s="2" t="n">
        <v>0.13</v>
      </c>
      <c r="AQ94" s="2" t="n">
        <v>4.071</v>
      </c>
      <c r="AR94" s="2" t="n">
        <v>0.36</v>
      </c>
      <c r="AS94" s="2" t="n">
        <v>4.301</v>
      </c>
      <c r="AT94" s="2" t="n">
        <v>0.4</v>
      </c>
      <c r="AU94" s="2" t="n">
        <v>4.341</v>
      </c>
    </row>
    <row r="95" customFormat="false" ht="12.75" hidden="false" customHeight="false" outlineLevel="0" collapsed="false">
      <c r="A95" s="1" t="n">
        <v>39264</v>
      </c>
      <c r="B95" s="2" t="n">
        <v>55.05</v>
      </c>
      <c r="C95" s="2" t="n">
        <v>51.32</v>
      </c>
      <c r="D95" s="2" t="n">
        <v>47.06</v>
      </c>
      <c r="E95" s="2" t="n">
        <v>52.98</v>
      </c>
      <c r="F95" s="2" t="n">
        <v>58.08</v>
      </c>
      <c r="G95" s="2" t="n">
        <v>59.69</v>
      </c>
      <c r="I95" s="2" t="n">
        <v>52.97</v>
      </c>
      <c r="R95" s="2" t="n">
        <v>44.8026870216419</v>
      </c>
      <c r="AI95" s="1"/>
      <c r="AJ95" s="15"/>
      <c r="AL95" s="1" t="n">
        <v>39753</v>
      </c>
      <c r="AM95" s="2" t="n">
        <v>3.946</v>
      </c>
      <c r="AN95" s="2" t="n">
        <v>0.56</v>
      </c>
      <c r="AO95" s="2" t="n">
        <v>4.506</v>
      </c>
      <c r="AP95" s="2" t="n">
        <v>0.13</v>
      </c>
      <c r="AQ95" s="2" t="n">
        <v>4.076</v>
      </c>
      <c r="AR95" s="2" t="n">
        <v>0.46</v>
      </c>
      <c r="AS95" s="2" t="n">
        <v>4.406</v>
      </c>
      <c r="AT95" s="2" t="n">
        <v>0.73</v>
      </c>
      <c r="AU95" s="2" t="n">
        <v>4.676</v>
      </c>
    </row>
    <row r="96" customFormat="false" ht="12.75" hidden="false" customHeight="false" outlineLevel="0" collapsed="false">
      <c r="A96" s="1" t="n">
        <v>39295</v>
      </c>
      <c r="B96" s="2" t="n">
        <v>63.09</v>
      </c>
      <c r="C96" s="2" t="n">
        <v>55.65</v>
      </c>
      <c r="D96" s="2" t="n">
        <v>51.93</v>
      </c>
      <c r="E96" s="2" t="n">
        <v>61.64</v>
      </c>
      <c r="F96" s="2" t="n">
        <v>63.93</v>
      </c>
      <c r="G96" s="2" t="n">
        <v>68.83</v>
      </c>
      <c r="I96" s="2" t="n">
        <v>64</v>
      </c>
      <c r="R96" s="2" t="n">
        <v>45.2913776038078</v>
      </c>
      <c r="AI96" s="1"/>
      <c r="AJ96" s="15"/>
      <c r="AL96" s="1" t="n">
        <v>39783</v>
      </c>
      <c r="AM96" s="2" t="n">
        <v>3.984</v>
      </c>
      <c r="AN96" s="2" t="n">
        <v>0.77</v>
      </c>
      <c r="AO96" s="2" t="n">
        <v>4.754</v>
      </c>
      <c r="AP96" s="2" t="n">
        <v>0.13</v>
      </c>
      <c r="AQ96" s="2" t="n">
        <v>4.114</v>
      </c>
      <c r="AR96" s="2" t="n">
        <v>0.77</v>
      </c>
      <c r="AS96" s="2" t="n">
        <v>4.754</v>
      </c>
      <c r="AT96" s="2" t="n">
        <v>0.98</v>
      </c>
      <c r="AU96" s="2" t="n">
        <v>4.964</v>
      </c>
    </row>
    <row r="97" customFormat="false" ht="12.75" hidden="false" customHeight="false" outlineLevel="0" collapsed="false">
      <c r="A97" s="1" t="n">
        <v>39326</v>
      </c>
      <c r="B97" s="2" t="n">
        <v>52.68</v>
      </c>
      <c r="C97" s="2" t="n">
        <v>49.48</v>
      </c>
      <c r="D97" s="2" t="n">
        <v>45.85</v>
      </c>
      <c r="E97" s="2" t="n">
        <v>56.54</v>
      </c>
      <c r="F97" s="2" t="n">
        <v>50.68</v>
      </c>
      <c r="G97" s="2" t="n">
        <v>57.32</v>
      </c>
      <c r="I97" s="2" t="n">
        <v>50.62</v>
      </c>
      <c r="R97" s="2" t="n">
        <v>45.2125226309279</v>
      </c>
      <c r="AI97" s="1"/>
      <c r="AJ97" s="15"/>
      <c r="AL97" s="1" t="n">
        <v>39814</v>
      </c>
      <c r="AM97" s="2" t="n">
        <v>4.029</v>
      </c>
      <c r="AN97" s="2" t="n">
        <v>1.04</v>
      </c>
      <c r="AO97" s="2" t="n">
        <v>5.069</v>
      </c>
      <c r="AP97" s="2" t="n">
        <v>0.045</v>
      </c>
      <c r="AQ97" s="2" t="n">
        <v>4.074</v>
      </c>
      <c r="AR97" s="2" t="n">
        <v>1.04</v>
      </c>
      <c r="AS97" s="2" t="n">
        <v>5.069</v>
      </c>
      <c r="AT97" s="2" t="n">
        <v>1.6</v>
      </c>
      <c r="AU97" s="2" t="n">
        <v>5.629</v>
      </c>
    </row>
    <row r="98" customFormat="false" ht="12.75" hidden="false" customHeight="false" outlineLevel="0" collapsed="false">
      <c r="A98" s="1" t="n">
        <v>39356</v>
      </c>
      <c r="B98" s="2" t="n">
        <v>39.91</v>
      </c>
      <c r="C98" s="2" t="n">
        <v>43.94</v>
      </c>
      <c r="D98" s="2" t="n">
        <v>42.21</v>
      </c>
      <c r="E98" s="2" t="n">
        <v>42.53</v>
      </c>
      <c r="F98" s="2" t="n">
        <v>41.76</v>
      </c>
      <c r="G98" s="2" t="n">
        <v>42.49</v>
      </c>
      <c r="I98" s="2" t="n">
        <v>39.67</v>
      </c>
      <c r="R98" s="2" t="n">
        <v>45.2109961268131</v>
      </c>
      <c r="AI98" s="1"/>
      <c r="AJ98" s="15"/>
      <c r="AL98" s="1" t="n">
        <v>39845</v>
      </c>
      <c r="AM98" s="2" t="n">
        <v>4.067</v>
      </c>
      <c r="AN98" s="2" t="n">
        <v>1.04</v>
      </c>
      <c r="AO98" s="2" t="n">
        <v>5.107</v>
      </c>
      <c r="AP98" s="2" t="n">
        <v>0.045</v>
      </c>
      <c r="AQ98" s="2" t="n">
        <v>4.112</v>
      </c>
      <c r="AR98" s="2" t="n">
        <v>1.04</v>
      </c>
      <c r="AS98" s="2" t="n">
        <v>5.107</v>
      </c>
      <c r="AT98" s="2" t="n">
        <v>1.6</v>
      </c>
      <c r="AU98" s="2" t="n">
        <v>5.667</v>
      </c>
    </row>
    <row r="99" customFormat="false" ht="12.75" hidden="false" customHeight="false" outlineLevel="0" collapsed="false">
      <c r="A99" s="1" t="n">
        <v>39387</v>
      </c>
      <c r="B99" s="2" t="n">
        <v>38.97</v>
      </c>
      <c r="C99" s="2" t="n">
        <v>41.48</v>
      </c>
      <c r="D99" s="2" t="n">
        <v>39.78</v>
      </c>
      <c r="E99" s="2" t="n">
        <v>42.52</v>
      </c>
      <c r="F99" s="2" t="n">
        <v>41.5</v>
      </c>
      <c r="G99" s="2" t="n">
        <v>41.28</v>
      </c>
      <c r="I99" s="2" t="n">
        <v>39.54</v>
      </c>
      <c r="R99" s="2" t="n">
        <v>47.6464446053552</v>
      </c>
      <c r="AI99" s="1"/>
      <c r="AJ99" s="15"/>
      <c r="AL99" s="1" t="n">
        <v>39873</v>
      </c>
      <c r="AM99" s="2" t="n">
        <v>4.061</v>
      </c>
      <c r="AN99" s="2" t="n">
        <v>0.54</v>
      </c>
      <c r="AO99" s="2" t="n">
        <v>4.601</v>
      </c>
      <c r="AP99" s="2" t="n">
        <v>0.045</v>
      </c>
      <c r="AQ99" s="2" t="n">
        <v>4.106</v>
      </c>
      <c r="AR99" s="2" t="n">
        <v>0.54</v>
      </c>
      <c r="AS99" s="2" t="n">
        <v>4.601</v>
      </c>
      <c r="AT99" s="2" t="n">
        <v>0.72</v>
      </c>
      <c r="AU99" s="2" t="n">
        <v>4.781</v>
      </c>
    </row>
    <row r="100" customFormat="false" ht="12.75" hidden="false" customHeight="false" outlineLevel="0" collapsed="false">
      <c r="A100" s="1" t="n">
        <v>39417</v>
      </c>
      <c r="B100" s="2" t="n">
        <v>38.49</v>
      </c>
      <c r="C100" s="2" t="n">
        <v>42.57</v>
      </c>
      <c r="D100" s="2" t="n">
        <v>41</v>
      </c>
      <c r="E100" s="2" t="n">
        <v>45.57</v>
      </c>
      <c r="F100" s="2" t="n">
        <v>42.77</v>
      </c>
      <c r="G100" s="2" t="n">
        <v>40.66</v>
      </c>
      <c r="I100" s="2" t="n">
        <v>41.35</v>
      </c>
      <c r="R100" s="2" t="n">
        <v>49.604574596688</v>
      </c>
      <c r="AI100" s="1"/>
      <c r="AJ100" s="15"/>
      <c r="AL100" s="1" t="n">
        <v>39904</v>
      </c>
      <c r="AM100" s="2" t="n">
        <v>4.061</v>
      </c>
      <c r="AN100" s="2" t="n">
        <v>0.36</v>
      </c>
      <c r="AO100" s="2" t="n">
        <v>4.421</v>
      </c>
      <c r="AP100" s="2" t="n">
        <v>0.045</v>
      </c>
      <c r="AQ100" s="2" t="n">
        <v>4.106</v>
      </c>
      <c r="AR100" s="2" t="n">
        <v>0.36</v>
      </c>
      <c r="AS100" s="2" t="n">
        <v>4.421</v>
      </c>
      <c r="AT100" s="2" t="n">
        <v>0.38</v>
      </c>
      <c r="AU100" s="2" t="n">
        <v>4.441</v>
      </c>
    </row>
    <row r="101" customFormat="false" ht="12.75" hidden="false" customHeight="false" outlineLevel="0" collapsed="false">
      <c r="A101" s="1" t="n">
        <v>39448</v>
      </c>
      <c r="B101" s="2" t="n">
        <v>38.76</v>
      </c>
      <c r="C101" s="2" t="n">
        <v>45.07</v>
      </c>
      <c r="D101" s="2" t="n">
        <v>43.2</v>
      </c>
      <c r="E101" s="2" t="n">
        <v>45.57</v>
      </c>
      <c r="F101" s="2" t="n">
        <v>43.26</v>
      </c>
      <c r="G101" s="2" t="n">
        <v>41.22</v>
      </c>
      <c r="I101" s="2" t="n">
        <v>39.8</v>
      </c>
      <c r="R101" s="2" t="n">
        <v>50.4406147044044</v>
      </c>
      <c r="AI101" s="1"/>
      <c r="AJ101" s="15"/>
      <c r="AL101" s="1" t="n">
        <v>39934</v>
      </c>
      <c r="AM101" s="2" t="n">
        <v>4.21</v>
      </c>
      <c r="AN101" s="2" t="n">
        <v>0.325</v>
      </c>
      <c r="AO101" s="2" t="n">
        <v>4.535</v>
      </c>
      <c r="AP101" s="2" t="n">
        <v>0.045</v>
      </c>
      <c r="AQ101" s="2" t="n">
        <v>4.255</v>
      </c>
      <c r="AR101" s="2" t="n">
        <v>0.325</v>
      </c>
      <c r="AS101" s="2" t="n">
        <v>4.535</v>
      </c>
      <c r="AT101" s="2" t="n">
        <v>0.33</v>
      </c>
      <c r="AU101" s="2" t="n">
        <v>4.54</v>
      </c>
    </row>
    <row r="102" customFormat="false" ht="12.75" hidden="false" customHeight="false" outlineLevel="0" collapsed="false">
      <c r="A102" s="1" t="n">
        <v>39479</v>
      </c>
      <c r="B102" s="2" t="n">
        <v>38.76</v>
      </c>
      <c r="C102" s="2" t="n">
        <v>44.65</v>
      </c>
      <c r="D102" s="2" t="n">
        <v>42.64</v>
      </c>
      <c r="E102" s="2" t="n">
        <v>43.51</v>
      </c>
      <c r="F102" s="2" t="n">
        <v>41.72</v>
      </c>
      <c r="G102" s="2" t="n">
        <v>41.22</v>
      </c>
      <c r="I102" s="2" t="n">
        <v>38.13</v>
      </c>
      <c r="R102" s="2" t="n">
        <v>49.3038028957385</v>
      </c>
      <c r="AI102" s="1"/>
      <c r="AJ102" s="15"/>
      <c r="AL102" s="1" t="n">
        <v>39965</v>
      </c>
      <c r="AM102" s="2" t="n">
        <v>4.362</v>
      </c>
      <c r="AN102" s="2" t="n">
        <v>0.335</v>
      </c>
      <c r="AO102" s="2" t="n">
        <v>4.697</v>
      </c>
      <c r="AP102" s="2" t="n">
        <v>0.045</v>
      </c>
      <c r="AQ102" s="2" t="n">
        <v>4.407</v>
      </c>
      <c r="AR102" s="2" t="n">
        <v>0.335</v>
      </c>
      <c r="AS102" s="2" t="n">
        <v>4.697</v>
      </c>
      <c r="AT102" s="2" t="n">
        <v>0.37</v>
      </c>
      <c r="AU102" s="2" t="n">
        <v>4.732</v>
      </c>
    </row>
    <row r="103" customFormat="false" ht="12.75" hidden="false" customHeight="false" outlineLevel="0" collapsed="false">
      <c r="A103" s="1" t="n">
        <v>39508</v>
      </c>
      <c r="B103" s="2" t="n">
        <v>38.28</v>
      </c>
      <c r="C103" s="2" t="n">
        <v>41.92</v>
      </c>
      <c r="D103" s="2" t="n">
        <v>39.81</v>
      </c>
      <c r="E103" s="2" t="n">
        <v>41.46</v>
      </c>
      <c r="F103" s="2" t="n">
        <v>40.95</v>
      </c>
      <c r="G103" s="2" t="n">
        <v>40.74</v>
      </c>
      <c r="I103" s="2" t="n">
        <v>37.38</v>
      </c>
      <c r="R103" s="2" t="n">
        <v>47.5096011165042</v>
      </c>
      <c r="AI103" s="1"/>
      <c r="AJ103" s="15"/>
      <c r="AL103" s="1" t="n">
        <v>39995</v>
      </c>
      <c r="AM103" s="2" t="n">
        <v>4.432</v>
      </c>
      <c r="AN103" s="2" t="n">
        <v>0.45</v>
      </c>
      <c r="AO103" s="2" t="n">
        <v>4.882</v>
      </c>
      <c r="AP103" s="2" t="n">
        <v>0.045</v>
      </c>
      <c r="AQ103" s="2" t="n">
        <v>4.477</v>
      </c>
      <c r="AR103" s="2" t="n">
        <v>0.35</v>
      </c>
      <c r="AS103" s="2" t="n">
        <v>4.782</v>
      </c>
      <c r="AT103" s="2" t="n">
        <v>0.41</v>
      </c>
      <c r="AU103" s="2" t="n">
        <v>4.842</v>
      </c>
    </row>
    <row r="104" customFormat="false" ht="12.75" hidden="false" customHeight="false" outlineLevel="0" collapsed="false">
      <c r="A104" s="1" t="n">
        <v>39539</v>
      </c>
      <c r="B104" s="2" t="n">
        <v>37.33</v>
      </c>
      <c r="C104" s="2" t="n">
        <v>41.78</v>
      </c>
      <c r="D104" s="2" t="n">
        <v>38.12</v>
      </c>
      <c r="E104" s="2" t="n">
        <v>36.6</v>
      </c>
      <c r="F104" s="2" t="n">
        <v>39.16</v>
      </c>
      <c r="G104" s="2" t="n">
        <v>39.8</v>
      </c>
      <c r="I104" s="2" t="n">
        <v>32.24</v>
      </c>
      <c r="R104" s="2" t="n">
        <v>44.8128734414071</v>
      </c>
      <c r="AI104" s="1"/>
      <c r="AJ104" s="15"/>
      <c r="AL104" s="1" t="n">
        <v>40026</v>
      </c>
      <c r="AM104" s="2" t="n">
        <v>4.344</v>
      </c>
      <c r="AN104" s="2" t="n">
        <v>0.45</v>
      </c>
      <c r="AO104" s="2" t="n">
        <v>4.794</v>
      </c>
      <c r="AP104" s="2" t="n">
        <v>0.13</v>
      </c>
      <c r="AQ104" s="2" t="n">
        <v>4.474</v>
      </c>
      <c r="AR104" s="2" t="n">
        <v>0.35</v>
      </c>
      <c r="AS104" s="2" t="n">
        <v>4.694</v>
      </c>
      <c r="AT104" s="2" t="n">
        <v>0.41</v>
      </c>
      <c r="AU104" s="2" t="n">
        <v>4.754</v>
      </c>
    </row>
    <row r="105" customFormat="false" ht="12.75" hidden="false" customHeight="false" outlineLevel="0" collapsed="false">
      <c r="A105" s="1" t="n">
        <v>39569</v>
      </c>
      <c r="B105" s="2" t="n">
        <v>38.28</v>
      </c>
      <c r="C105" s="2" t="n">
        <v>39.48</v>
      </c>
      <c r="D105" s="2" t="n">
        <v>35.86</v>
      </c>
      <c r="E105" s="2" t="n">
        <v>37.1</v>
      </c>
      <c r="F105" s="2" t="n">
        <v>39.92</v>
      </c>
      <c r="G105" s="2" t="n">
        <v>40.75</v>
      </c>
      <c r="I105" s="2" t="n">
        <v>33.02</v>
      </c>
      <c r="R105" s="2" t="n">
        <v>44.875151697443</v>
      </c>
      <c r="AI105" s="1"/>
      <c r="AJ105" s="15"/>
      <c r="AL105" s="1" t="n">
        <v>40057</v>
      </c>
      <c r="AM105" s="2" t="n">
        <v>4.205</v>
      </c>
      <c r="AN105" s="2" t="n">
        <v>0.415</v>
      </c>
      <c r="AO105" s="2" t="n">
        <v>4.62</v>
      </c>
      <c r="AP105" s="2" t="n">
        <v>0.13</v>
      </c>
      <c r="AQ105" s="2" t="n">
        <v>4.335</v>
      </c>
      <c r="AR105" s="2" t="n">
        <v>0.315</v>
      </c>
      <c r="AS105" s="2" t="n">
        <v>4.52</v>
      </c>
      <c r="AT105" s="2" t="n">
        <v>0.36</v>
      </c>
      <c r="AU105" s="2" t="n">
        <v>4.565</v>
      </c>
    </row>
    <row r="106" customFormat="false" ht="12.75" hidden="false" customHeight="false" outlineLevel="0" collapsed="false">
      <c r="A106" s="1" t="n">
        <v>39600</v>
      </c>
      <c r="B106" s="2" t="n">
        <v>44.95</v>
      </c>
      <c r="C106" s="2" t="n">
        <v>38.48</v>
      </c>
      <c r="D106" s="2" t="n">
        <v>36.43</v>
      </c>
      <c r="E106" s="2" t="n">
        <v>42.22</v>
      </c>
      <c r="F106" s="2" t="n">
        <v>44.52</v>
      </c>
      <c r="G106" s="2" t="n">
        <v>48.69</v>
      </c>
      <c r="I106" s="2" t="n">
        <v>39.5</v>
      </c>
      <c r="R106" s="2" t="n">
        <v>45.3626479104863</v>
      </c>
      <c r="AI106" s="1"/>
      <c r="AJ106" s="15"/>
      <c r="AL106" s="1" t="n">
        <v>40087</v>
      </c>
      <c r="AM106" s="2" t="n">
        <v>4.051</v>
      </c>
      <c r="AN106" s="2" t="n">
        <v>0.46</v>
      </c>
      <c r="AO106" s="2" t="n">
        <v>4.511</v>
      </c>
      <c r="AP106" s="2" t="n">
        <v>0.13</v>
      </c>
      <c r="AQ106" s="2" t="n">
        <v>4.181</v>
      </c>
      <c r="AR106" s="2" t="n">
        <v>0.36</v>
      </c>
      <c r="AS106" s="2" t="n">
        <v>4.411</v>
      </c>
      <c r="AT106" s="2" t="n">
        <v>0.4</v>
      </c>
      <c r="AU106" s="2" t="n">
        <v>4.451</v>
      </c>
    </row>
    <row r="107" customFormat="false" ht="12.75" hidden="false" customHeight="false" outlineLevel="0" collapsed="false">
      <c r="A107" s="1" t="n">
        <v>39630</v>
      </c>
      <c r="B107" s="2" t="n">
        <v>55.43</v>
      </c>
      <c r="C107" s="2" t="n">
        <v>51.61</v>
      </c>
      <c r="D107" s="2" t="n">
        <v>47.19</v>
      </c>
      <c r="E107" s="2" t="n">
        <v>53.21</v>
      </c>
      <c r="F107" s="2" t="n">
        <v>58.33</v>
      </c>
      <c r="G107" s="2" t="n">
        <v>59.9</v>
      </c>
      <c r="I107" s="2" t="n">
        <v>53.35</v>
      </c>
      <c r="R107" s="2" t="n">
        <v>45.9403036616483</v>
      </c>
      <c r="AI107" s="1"/>
      <c r="AJ107" s="15"/>
      <c r="AL107" s="1" t="n">
        <v>40118</v>
      </c>
      <c r="AM107" s="2" t="n">
        <v>4.056</v>
      </c>
      <c r="AN107" s="2" t="n">
        <v>0.56</v>
      </c>
      <c r="AO107" s="2" t="n">
        <v>4.616</v>
      </c>
      <c r="AP107" s="2" t="n">
        <v>0.13</v>
      </c>
      <c r="AQ107" s="2" t="n">
        <v>4.186</v>
      </c>
      <c r="AR107" s="2" t="n">
        <v>0.46</v>
      </c>
      <c r="AS107" s="2" t="n">
        <v>4.516</v>
      </c>
      <c r="AT107" s="2" t="n">
        <v>0.73</v>
      </c>
      <c r="AU107" s="2" t="n">
        <v>4.786</v>
      </c>
    </row>
    <row r="108" customFormat="false" ht="12.75" hidden="false" customHeight="false" outlineLevel="0" collapsed="false">
      <c r="A108" s="1" t="n">
        <v>39661</v>
      </c>
      <c r="B108" s="2" t="n">
        <v>63.53</v>
      </c>
      <c r="C108" s="2" t="n">
        <v>55.66</v>
      </c>
      <c r="D108" s="2" t="n">
        <v>51.72</v>
      </c>
      <c r="E108" s="2" t="n">
        <v>61.91</v>
      </c>
      <c r="F108" s="2" t="n">
        <v>64.21</v>
      </c>
      <c r="G108" s="2" t="n">
        <v>69.01</v>
      </c>
      <c r="I108" s="2" t="n">
        <v>64.45</v>
      </c>
      <c r="R108" s="2" t="n">
        <v>46.4274885239706</v>
      </c>
      <c r="AI108" s="1"/>
      <c r="AJ108" s="15"/>
      <c r="AL108" s="1" t="n">
        <v>40148</v>
      </c>
      <c r="AM108" s="2" t="n">
        <v>4.094</v>
      </c>
      <c r="AN108" s="2" t="n">
        <v>0.77</v>
      </c>
      <c r="AO108" s="2" t="n">
        <v>4.864</v>
      </c>
      <c r="AP108" s="2" t="n">
        <v>0.13</v>
      </c>
      <c r="AQ108" s="2" t="n">
        <v>4.224</v>
      </c>
      <c r="AR108" s="2" t="n">
        <v>0.77</v>
      </c>
      <c r="AS108" s="2" t="n">
        <v>4.864</v>
      </c>
      <c r="AT108" s="2" t="n">
        <v>0.98</v>
      </c>
      <c r="AU108" s="2" t="n">
        <v>5.074</v>
      </c>
    </row>
    <row r="109" customFormat="false" ht="12.75" hidden="false" customHeight="false" outlineLevel="0" collapsed="false">
      <c r="A109" s="1" t="n">
        <v>39692</v>
      </c>
      <c r="B109" s="2" t="n">
        <v>53.05</v>
      </c>
      <c r="C109" s="2" t="n">
        <v>49.89</v>
      </c>
      <c r="D109" s="2" t="n">
        <v>46.06</v>
      </c>
      <c r="E109" s="2" t="n">
        <v>56.78</v>
      </c>
      <c r="F109" s="2" t="n">
        <v>50.9</v>
      </c>
      <c r="G109" s="2" t="n">
        <v>57.52</v>
      </c>
      <c r="I109" s="2" t="n">
        <v>50.98</v>
      </c>
      <c r="R109" s="2" t="n">
        <v>46.347414681805</v>
      </c>
      <c r="AI109" s="1"/>
      <c r="AJ109" s="15"/>
      <c r="AL109" s="1" t="n">
        <v>40179</v>
      </c>
      <c r="AM109" s="2" t="n">
        <v>4.139</v>
      </c>
      <c r="AN109" s="2" t="n">
        <v>1.04</v>
      </c>
      <c r="AO109" s="2" t="n">
        <v>5.179</v>
      </c>
      <c r="AP109" s="2" t="n">
        <v>0.045</v>
      </c>
      <c r="AQ109" s="2" t="n">
        <v>4.184</v>
      </c>
      <c r="AR109" s="2" t="n">
        <v>1.04</v>
      </c>
      <c r="AS109" s="2" t="n">
        <v>5.179</v>
      </c>
      <c r="AT109" s="2" t="n">
        <v>1.6</v>
      </c>
      <c r="AU109" s="2" t="n">
        <v>5.739</v>
      </c>
    </row>
    <row r="110" customFormat="false" ht="12.75" hidden="false" customHeight="false" outlineLevel="0" collapsed="false">
      <c r="A110" s="1" t="n">
        <v>39722</v>
      </c>
      <c r="B110" s="2" t="n">
        <v>40.19</v>
      </c>
      <c r="C110" s="2" t="n">
        <v>44.71</v>
      </c>
      <c r="D110" s="2" t="n">
        <v>42.67</v>
      </c>
      <c r="E110" s="2" t="n">
        <v>42.71</v>
      </c>
      <c r="F110" s="2" t="n">
        <v>41.94</v>
      </c>
      <c r="G110" s="2" t="n">
        <v>42.77</v>
      </c>
      <c r="I110" s="2" t="n">
        <v>39.95</v>
      </c>
      <c r="R110" s="2" t="n">
        <v>46.3446670672939</v>
      </c>
      <c r="AI110" s="1"/>
      <c r="AJ110" s="15"/>
      <c r="AL110" s="1" t="n">
        <v>40210</v>
      </c>
      <c r="AM110" s="2" t="n">
        <v>4.177</v>
      </c>
      <c r="AN110" s="2" t="n">
        <v>1.04</v>
      </c>
      <c r="AO110" s="2" t="n">
        <v>5.217</v>
      </c>
      <c r="AP110" s="2" t="n">
        <v>0.045</v>
      </c>
      <c r="AQ110" s="2" t="n">
        <v>4.222</v>
      </c>
      <c r="AR110" s="2" t="n">
        <v>1.04</v>
      </c>
      <c r="AS110" s="2" t="n">
        <v>5.217</v>
      </c>
      <c r="AT110" s="2" t="n">
        <v>1.6</v>
      </c>
      <c r="AU110" s="2" t="n">
        <v>5.777</v>
      </c>
    </row>
    <row r="111" customFormat="false" ht="12.75" hidden="false" customHeight="false" outlineLevel="0" collapsed="false">
      <c r="A111" s="1" t="n">
        <v>39753</v>
      </c>
      <c r="B111" s="2" t="n">
        <v>39.23</v>
      </c>
      <c r="C111" s="2" t="n">
        <v>42.41</v>
      </c>
      <c r="D111" s="2" t="n">
        <v>40.41</v>
      </c>
      <c r="E111" s="2" t="n">
        <v>42.71</v>
      </c>
      <c r="F111" s="2" t="n">
        <v>41.68</v>
      </c>
      <c r="G111" s="2" t="n">
        <v>41.56</v>
      </c>
      <c r="I111" s="2" t="n">
        <v>39.82</v>
      </c>
      <c r="R111" s="2" t="n">
        <v>48.5857996346424</v>
      </c>
      <c r="AI111" s="1"/>
      <c r="AJ111" s="15"/>
      <c r="AL111" s="1" t="n">
        <v>40238</v>
      </c>
      <c r="AM111" s="2" t="n">
        <v>4.171</v>
      </c>
      <c r="AN111" s="2" t="n">
        <v>0.54</v>
      </c>
      <c r="AO111" s="2" t="n">
        <v>4.711</v>
      </c>
      <c r="AP111" s="2" t="n">
        <v>0.045</v>
      </c>
      <c r="AQ111" s="2" t="n">
        <v>4.216</v>
      </c>
      <c r="AR111" s="2" t="n">
        <v>0.54</v>
      </c>
      <c r="AS111" s="2" t="n">
        <v>4.711</v>
      </c>
      <c r="AT111" s="2" t="n">
        <v>0.72</v>
      </c>
      <c r="AU111" s="2" t="n">
        <v>4.891</v>
      </c>
    </row>
    <row r="112" customFormat="false" ht="12.75" hidden="false" customHeight="false" outlineLevel="0" collapsed="false">
      <c r="A112" s="1" t="n">
        <v>39783</v>
      </c>
      <c r="B112" s="2" t="n">
        <v>38.76</v>
      </c>
      <c r="C112" s="2" t="n">
        <v>43.42</v>
      </c>
      <c r="D112" s="2" t="n">
        <v>41.54</v>
      </c>
      <c r="E112" s="2" t="n">
        <v>45.77</v>
      </c>
      <c r="F112" s="2" t="n">
        <v>42.96</v>
      </c>
      <c r="G112" s="2" t="n">
        <v>40.96</v>
      </c>
      <c r="I112" s="2" t="n">
        <v>41.65</v>
      </c>
      <c r="R112" s="2" t="n">
        <v>50.568849308467</v>
      </c>
      <c r="AI112" s="1"/>
      <c r="AJ112" s="15"/>
      <c r="AL112" s="1" t="n">
        <v>40269</v>
      </c>
      <c r="AM112" s="2" t="n">
        <v>4.171</v>
      </c>
      <c r="AN112" s="2" t="n">
        <v>0.36</v>
      </c>
      <c r="AO112" s="2" t="n">
        <v>4.531</v>
      </c>
      <c r="AP112" s="2" t="n">
        <v>0.045</v>
      </c>
      <c r="AQ112" s="2" t="n">
        <v>4.216</v>
      </c>
      <c r="AR112" s="2" t="n">
        <v>0.36</v>
      </c>
      <c r="AS112" s="2" t="n">
        <v>4.531</v>
      </c>
      <c r="AT112" s="2" t="n">
        <v>0.38</v>
      </c>
      <c r="AU112" s="2" t="n">
        <v>4.551</v>
      </c>
    </row>
    <row r="113" customFormat="false" ht="12.75" hidden="false" customHeight="false" outlineLevel="0" collapsed="false">
      <c r="A113" s="1" t="n">
        <v>39814</v>
      </c>
      <c r="B113" s="2" t="n">
        <v>39.02</v>
      </c>
      <c r="C113" s="2" t="n">
        <v>45.81</v>
      </c>
      <c r="D113" s="2" t="n">
        <v>43.62</v>
      </c>
      <c r="E113" s="2" t="n">
        <v>45.77</v>
      </c>
      <c r="F113" s="2" t="n">
        <v>43.45</v>
      </c>
      <c r="G113" s="2" t="n">
        <v>41.49</v>
      </c>
      <c r="I113" s="2" t="n">
        <v>40.09</v>
      </c>
      <c r="R113" s="2" t="n">
        <v>51.465129132462</v>
      </c>
      <c r="AI113" s="1"/>
      <c r="AJ113" s="15"/>
      <c r="AL113" s="1" t="n">
        <v>40299</v>
      </c>
      <c r="AM113" s="2" t="n">
        <v>4.32</v>
      </c>
      <c r="AN113" s="2" t="n">
        <v>0.325</v>
      </c>
      <c r="AO113" s="2" t="n">
        <v>4.645</v>
      </c>
      <c r="AP113" s="2" t="n">
        <v>0.045</v>
      </c>
      <c r="AQ113" s="2" t="n">
        <v>4.365</v>
      </c>
      <c r="AR113" s="2" t="n">
        <v>0.325</v>
      </c>
      <c r="AS113" s="2" t="n">
        <v>4.645</v>
      </c>
      <c r="AT113" s="2" t="n">
        <v>0.33</v>
      </c>
      <c r="AU113" s="2" t="n">
        <v>4.65</v>
      </c>
    </row>
    <row r="114" customFormat="false" ht="12.75" hidden="false" customHeight="false" outlineLevel="0" collapsed="false">
      <c r="A114" s="1" t="n">
        <v>39845</v>
      </c>
      <c r="B114" s="2" t="n">
        <v>39.02</v>
      </c>
      <c r="C114" s="2" t="n">
        <v>45.41</v>
      </c>
      <c r="D114" s="2" t="n">
        <v>43.1</v>
      </c>
      <c r="E114" s="2" t="n">
        <v>43.71</v>
      </c>
      <c r="F114" s="2" t="n">
        <v>41.91</v>
      </c>
      <c r="G114" s="2" t="n">
        <v>41.49</v>
      </c>
      <c r="I114" s="2" t="n">
        <v>38.4</v>
      </c>
      <c r="R114" s="2" t="n">
        <v>50.3558721675453</v>
      </c>
      <c r="AI114" s="1"/>
      <c r="AJ114" s="15"/>
      <c r="AL114" s="1" t="n">
        <v>40330</v>
      </c>
      <c r="AM114" s="2" t="n">
        <v>4.472</v>
      </c>
      <c r="AN114" s="2" t="n">
        <v>0.335</v>
      </c>
      <c r="AO114" s="2" t="n">
        <v>4.807</v>
      </c>
      <c r="AP114" s="2" t="n">
        <v>0.045</v>
      </c>
      <c r="AQ114" s="2" t="n">
        <v>4.517</v>
      </c>
      <c r="AR114" s="2" t="n">
        <v>0.335</v>
      </c>
      <c r="AS114" s="2" t="n">
        <v>4.807</v>
      </c>
      <c r="AT114" s="2" t="n">
        <v>0.37</v>
      </c>
      <c r="AU114" s="2" t="n">
        <v>4.842</v>
      </c>
    </row>
    <row r="115" customFormat="false" ht="12.75" hidden="false" customHeight="false" outlineLevel="0" collapsed="false">
      <c r="A115" s="1" t="n">
        <v>39873</v>
      </c>
      <c r="B115" s="2" t="n">
        <v>38.54</v>
      </c>
      <c r="C115" s="2" t="n">
        <v>42.86</v>
      </c>
      <c r="D115" s="2" t="n">
        <v>40.47</v>
      </c>
      <c r="E115" s="2" t="n">
        <v>41.64</v>
      </c>
      <c r="F115" s="2" t="n">
        <v>41.13</v>
      </c>
      <c r="G115" s="2" t="n">
        <v>41.01</v>
      </c>
      <c r="I115" s="2" t="n">
        <v>37.64</v>
      </c>
      <c r="R115" s="2" t="n">
        <v>48.5849083551474</v>
      </c>
      <c r="AI115" s="1"/>
      <c r="AJ115" s="15"/>
      <c r="AL115" s="1" t="n">
        <v>40360</v>
      </c>
      <c r="AM115" s="2" t="n">
        <v>4.5445</v>
      </c>
      <c r="AN115" s="2" t="n">
        <v>0.45</v>
      </c>
      <c r="AO115" s="2" t="n">
        <v>4.9945</v>
      </c>
      <c r="AP115" s="2" t="n">
        <v>0.045</v>
      </c>
      <c r="AQ115" s="2" t="n">
        <v>4.5895</v>
      </c>
      <c r="AR115" s="2" t="n">
        <v>0.35</v>
      </c>
      <c r="AS115" s="2" t="n">
        <v>4.8945</v>
      </c>
      <c r="AT115" s="2" t="n">
        <v>0.41</v>
      </c>
      <c r="AU115" s="2" t="n">
        <v>4.9545</v>
      </c>
    </row>
    <row r="116" customFormat="false" ht="12.75" hidden="false" customHeight="false" outlineLevel="0" collapsed="false">
      <c r="A116" s="1" t="n">
        <v>39904</v>
      </c>
      <c r="B116" s="2" t="n">
        <v>37.58</v>
      </c>
      <c r="C116" s="2" t="n">
        <v>42.73</v>
      </c>
      <c r="D116" s="2" t="n">
        <v>38.9</v>
      </c>
      <c r="E116" s="2" t="n">
        <v>36.76</v>
      </c>
      <c r="F116" s="2" t="n">
        <v>39.33</v>
      </c>
      <c r="G116" s="2" t="n">
        <v>40.05</v>
      </c>
      <c r="I116" s="2" t="n">
        <v>32.47</v>
      </c>
      <c r="R116" s="2" t="n">
        <v>45.4585394423594</v>
      </c>
      <c r="AI116" s="1"/>
      <c r="AJ116" s="15"/>
      <c r="AL116" s="1" t="n">
        <v>40391</v>
      </c>
      <c r="AM116" s="2" t="n">
        <v>4.4565</v>
      </c>
      <c r="AN116" s="2" t="n">
        <v>0.45</v>
      </c>
      <c r="AO116" s="2" t="n">
        <v>4.9065</v>
      </c>
      <c r="AP116" s="2" t="n">
        <v>0.13</v>
      </c>
      <c r="AQ116" s="2" t="n">
        <v>4.5865</v>
      </c>
      <c r="AR116" s="2" t="n">
        <v>0.35</v>
      </c>
      <c r="AS116" s="2" t="n">
        <v>4.8065</v>
      </c>
      <c r="AT116" s="2" t="n">
        <v>0.41</v>
      </c>
      <c r="AU116" s="2" t="n">
        <v>4.8665</v>
      </c>
    </row>
    <row r="117" customFormat="false" ht="12.75" hidden="false" customHeight="false" outlineLevel="0" collapsed="false">
      <c r="A117" s="1" t="n">
        <v>39934</v>
      </c>
      <c r="B117" s="2" t="n">
        <v>38.54</v>
      </c>
      <c r="C117" s="2" t="n">
        <v>40.58</v>
      </c>
      <c r="D117" s="2" t="n">
        <v>36.79</v>
      </c>
      <c r="E117" s="2" t="n">
        <v>37.27</v>
      </c>
      <c r="F117" s="2" t="n">
        <v>40.09</v>
      </c>
      <c r="G117" s="2" t="n">
        <v>41.01</v>
      </c>
      <c r="I117" s="2" t="n">
        <v>33.26</v>
      </c>
      <c r="R117" s="2" t="n">
        <v>45.5472635725413</v>
      </c>
      <c r="AI117" s="1"/>
      <c r="AJ117" s="15"/>
      <c r="AL117" s="1" t="n">
        <v>40422</v>
      </c>
      <c r="AM117" s="2" t="n">
        <v>4.3175</v>
      </c>
      <c r="AN117" s="2" t="n">
        <v>0.415</v>
      </c>
      <c r="AO117" s="2" t="n">
        <v>4.7325</v>
      </c>
      <c r="AP117" s="2" t="n">
        <v>0.13</v>
      </c>
      <c r="AQ117" s="2" t="n">
        <v>4.4475</v>
      </c>
      <c r="AR117" s="2" t="n">
        <v>0.315</v>
      </c>
      <c r="AS117" s="2" t="n">
        <v>4.6325</v>
      </c>
      <c r="AT117" s="2" t="n">
        <v>0.36</v>
      </c>
      <c r="AU117" s="2" t="n">
        <v>4.6775</v>
      </c>
    </row>
    <row r="118" customFormat="false" ht="12.75" hidden="false" customHeight="false" outlineLevel="0" collapsed="false">
      <c r="A118" s="1" t="n">
        <v>39965</v>
      </c>
      <c r="B118" s="2" t="n">
        <v>45.26</v>
      </c>
      <c r="C118" s="2" t="n">
        <v>39.64</v>
      </c>
      <c r="D118" s="2" t="n">
        <v>37.32</v>
      </c>
      <c r="E118" s="2" t="n">
        <v>42.4</v>
      </c>
      <c r="F118" s="2" t="n">
        <v>44.72</v>
      </c>
      <c r="G118" s="2" t="n">
        <v>48.91</v>
      </c>
      <c r="I118" s="2" t="n">
        <v>39.78</v>
      </c>
      <c r="R118" s="2" t="n">
        <v>46.0641902916162</v>
      </c>
      <c r="AI118" s="1"/>
      <c r="AJ118" s="15"/>
      <c r="AL118" s="1" t="n">
        <v>40452</v>
      </c>
      <c r="AM118" s="2" t="n">
        <v>4.1635</v>
      </c>
      <c r="AN118" s="2" t="n">
        <v>0.46</v>
      </c>
      <c r="AO118" s="2" t="n">
        <v>4.6235</v>
      </c>
      <c r="AP118" s="2" t="n">
        <v>0.13</v>
      </c>
      <c r="AQ118" s="2" t="n">
        <v>4.2935</v>
      </c>
      <c r="AR118" s="2" t="n">
        <v>0.36</v>
      </c>
      <c r="AS118" s="2" t="n">
        <v>4.5235</v>
      </c>
      <c r="AT118" s="2" t="n">
        <v>0.4</v>
      </c>
      <c r="AU118" s="2" t="n">
        <v>4.5635</v>
      </c>
    </row>
    <row r="119" customFormat="false" ht="12.75" hidden="false" customHeight="false" outlineLevel="0" collapsed="false">
      <c r="A119" s="1" t="n">
        <v>39995</v>
      </c>
      <c r="B119" s="2" t="n">
        <v>55.81</v>
      </c>
      <c r="C119" s="2" t="n">
        <v>51.93</v>
      </c>
      <c r="D119" s="2" t="n">
        <v>47.34</v>
      </c>
      <c r="E119" s="2" t="n">
        <v>53.45</v>
      </c>
      <c r="F119" s="2" t="n">
        <v>58.59</v>
      </c>
      <c r="G119" s="2" t="n">
        <v>60.11</v>
      </c>
      <c r="I119" s="2" t="n">
        <v>53.72</v>
      </c>
      <c r="R119" s="2" t="n">
        <v>46.6719181535533</v>
      </c>
      <c r="AI119" s="1"/>
      <c r="AJ119" s="15"/>
      <c r="AL119" s="1" t="n">
        <v>40483</v>
      </c>
      <c r="AM119" s="2" t="n">
        <v>4.1685</v>
      </c>
      <c r="AN119" s="2" t="n">
        <v>0.56</v>
      </c>
      <c r="AO119" s="2" t="n">
        <v>4.7285</v>
      </c>
      <c r="AP119" s="2" t="n">
        <v>0.13</v>
      </c>
      <c r="AQ119" s="2" t="n">
        <v>4.2985</v>
      </c>
      <c r="AR119" s="2" t="n">
        <v>0.46</v>
      </c>
      <c r="AS119" s="2" t="n">
        <v>4.6285</v>
      </c>
      <c r="AT119" s="2" t="n">
        <v>0.73</v>
      </c>
      <c r="AU119" s="2" t="n">
        <v>4.8985</v>
      </c>
    </row>
    <row r="120" customFormat="false" ht="12.75" hidden="false" customHeight="false" outlineLevel="0" collapsed="false">
      <c r="A120" s="1" t="n">
        <v>40026</v>
      </c>
      <c r="B120" s="2" t="n">
        <v>63.96</v>
      </c>
      <c r="C120" s="2" t="n">
        <v>55.71</v>
      </c>
      <c r="D120" s="2" t="n">
        <v>51.56</v>
      </c>
      <c r="E120" s="2" t="n">
        <v>62.18</v>
      </c>
      <c r="F120" s="2" t="n">
        <v>64.49</v>
      </c>
      <c r="G120" s="2" t="n">
        <v>69.19</v>
      </c>
      <c r="I120" s="2" t="n">
        <v>64.91</v>
      </c>
      <c r="R120" s="2" t="n">
        <v>47.1910432228162</v>
      </c>
      <c r="AI120" s="1"/>
      <c r="AJ120" s="15"/>
      <c r="AL120" s="1" t="n">
        <v>40513</v>
      </c>
      <c r="AM120" s="2" t="n">
        <v>4.2065</v>
      </c>
      <c r="AN120" s="2" t="n">
        <v>0.77</v>
      </c>
      <c r="AO120" s="2" t="n">
        <v>4.9765</v>
      </c>
      <c r="AP120" s="2" t="n">
        <v>0.13</v>
      </c>
      <c r="AQ120" s="2" t="n">
        <v>4.3365</v>
      </c>
      <c r="AR120" s="2" t="n">
        <v>0.77</v>
      </c>
      <c r="AS120" s="2" t="n">
        <v>4.9765</v>
      </c>
      <c r="AT120" s="2" t="n">
        <v>0.98</v>
      </c>
      <c r="AU120" s="2" t="n">
        <v>5.1865</v>
      </c>
    </row>
    <row r="121" customFormat="false" ht="12.75" hidden="false" customHeight="false" outlineLevel="0" collapsed="false">
      <c r="A121" s="1" t="n">
        <v>40057</v>
      </c>
      <c r="B121" s="2" t="n">
        <v>53.41</v>
      </c>
      <c r="C121" s="2" t="n">
        <v>50.32</v>
      </c>
      <c r="D121" s="2" t="n">
        <v>46.29</v>
      </c>
      <c r="E121" s="2" t="n">
        <v>57.03</v>
      </c>
      <c r="F121" s="2" t="n">
        <v>51.12</v>
      </c>
      <c r="G121" s="2" t="n">
        <v>57.72</v>
      </c>
      <c r="I121" s="2" t="n">
        <v>51.34</v>
      </c>
      <c r="R121" s="2" t="n">
        <v>47.141207675237</v>
      </c>
      <c r="AI121" s="1"/>
      <c r="AJ121" s="15"/>
      <c r="AL121" s="1" t="n">
        <v>40544</v>
      </c>
      <c r="AM121" s="2" t="n">
        <v>4.2515</v>
      </c>
      <c r="AN121" s="2" t="n">
        <v>1.04</v>
      </c>
      <c r="AO121" s="2" t="n">
        <v>5.2915</v>
      </c>
      <c r="AP121" s="2" t="n">
        <v>0.045</v>
      </c>
      <c r="AQ121" s="2" t="n">
        <v>4.2965</v>
      </c>
      <c r="AR121" s="2" t="n">
        <v>1.04</v>
      </c>
      <c r="AS121" s="2" t="n">
        <v>5.2915</v>
      </c>
      <c r="AT121" s="2" t="n">
        <v>1.6</v>
      </c>
      <c r="AU121" s="2" t="n">
        <v>5.8515</v>
      </c>
    </row>
    <row r="122" customFormat="false" ht="12.75" hidden="false" customHeight="false" outlineLevel="0" collapsed="false">
      <c r="A122" s="1" t="n">
        <v>40087</v>
      </c>
      <c r="B122" s="2" t="n">
        <v>40.46</v>
      </c>
      <c r="C122" s="2" t="n">
        <v>45.47</v>
      </c>
      <c r="D122" s="2" t="n">
        <v>43.13</v>
      </c>
      <c r="E122" s="2" t="n">
        <v>42.9</v>
      </c>
      <c r="F122" s="2" t="n">
        <v>42.13</v>
      </c>
      <c r="G122" s="2" t="n">
        <v>43.03</v>
      </c>
      <c r="I122" s="2" t="n">
        <v>40.23</v>
      </c>
      <c r="R122" s="2" t="n">
        <v>47.1686760051026</v>
      </c>
      <c r="AI122" s="1"/>
      <c r="AJ122" s="15"/>
      <c r="AL122" s="1" t="n">
        <v>40575</v>
      </c>
      <c r="AM122" s="2" t="n">
        <v>4.2895</v>
      </c>
      <c r="AN122" s="2" t="n">
        <v>1.04</v>
      </c>
      <c r="AO122" s="2" t="n">
        <v>5.3295</v>
      </c>
      <c r="AP122" s="2" t="n">
        <v>0.045</v>
      </c>
      <c r="AQ122" s="2" t="n">
        <v>4.3345</v>
      </c>
      <c r="AR122" s="2" t="n">
        <v>1.04</v>
      </c>
      <c r="AS122" s="2" t="n">
        <v>5.3295</v>
      </c>
      <c r="AT122" s="2" t="n">
        <v>1.6</v>
      </c>
      <c r="AU122" s="2" t="n">
        <v>5.8895</v>
      </c>
    </row>
    <row r="123" customFormat="false" ht="12.75" hidden="false" customHeight="false" outlineLevel="0" collapsed="false">
      <c r="A123" s="1" t="n">
        <v>40118</v>
      </c>
      <c r="B123" s="2" t="n">
        <v>39.5</v>
      </c>
      <c r="C123" s="2" t="n">
        <v>43.32</v>
      </c>
      <c r="D123" s="2" t="n">
        <v>41.03</v>
      </c>
      <c r="E123" s="2" t="n">
        <v>42.89</v>
      </c>
      <c r="F123" s="2" t="n">
        <v>41.87</v>
      </c>
      <c r="G123" s="2" t="n">
        <v>41.84</v>
      </c>
      <c r="I123" s="2" t="n">
        <v>40.11</v>
      </c>
      <c r="R123" s="2" t="n">
        <v>49.9086775202621</v>
      </c>
      <c r="AI123" s="1"/>
      <c r="AJ123" s="15"/>
      <c r="AL123" s="1" t="n">
        <v>40603</v>
      </c>
      <c r="AM123" s="2" t="n">
        <v>4.2835</v>
      </c>
      <c r="AN123" s="2" t="n">
        <v>0.54</v>
      </c>
      <c r="AO123" s="2" t="n">
        <v>4.8235</v>
      </c>
      <c r="AP123" s="2" t="n">
        <v>0.045</v>
      </c>
      <c r="AQ123" s="2" t="n">
        <v>4.3285</v>
      </c>
      <c r="AR123" s="2" t="n">
        <v>0.54</v>
      </c>
      <c r="AS123" s="2" t="n">
        <v>4.8235</v>
      </c>
      <c r="AT123" s="2" t="n">
        <v>0.72</v>
      </c>
      <c r="AU123" s="2" t="n">
        <v>5.0035</v>
      </c>
    </row>
    <row r="124" customFormat="false" ht="12.75" hidden="false" customHeight="false" outlineLevel="0" collapsed="false">
      <c r="A124" s="1" t="n">
        <v>40148</v>
      </c>
      <c r="B124" s="2" t="n">
        <v>39.02</v>
      </c>
      <c r="C124" s="2" t="n">
        <v>44.27</v>
      </c>
      <c r="D124" s="2" t="n">
        <v>42.09</v>
      </c>
      <c r="E124" s="2" t="n">
        <v>45.97</v>
      </c>
      <c r="F124" s="2" t="n">
        <v>43.15</v>
      </c>
      <c r="G124" s="2" t="n">
        <v>41.24</v>
      </c>
      <c r="I124" s="2" t="n">
        <v>41.94</v>
      </c>
      <c r="R124" s="2" t="n">
        <v>51.9116981694486</v>
      </c>
      <c r="AI124" s="1"/>
      <c r="AJ124" s="15"/>
      <c r="AL124" s="1" t="n">
        <v>40634</v>
      </c>
      <c r="AM124" s="2" t="n">
        <v>4.2835</v>
      </c>
      <c r="AN124" s="2" t="n">
        <v>0.36</v>
      </c>
      <c r="AO124" s="2" t="n">
        <v>4.6435</v>
      </c>
      <c r="AP124" s="2" t="n">
        <v>0.045</v>
      </c>
      <c r="AQ124" s="2" t="n">
        <v>4.3285</v>
      </c>
      <c r="AR124" s="2" t="n">
        <v>0.36</v>
      </c>
      <c r="AS124" s="2" t="n">
        <v>4.6435</v>
      </c>
      <c r="AT124" s="2" t="n">
        <v>0.38</v>
      </c>
      <c r="AU124" s="2" t="n">
        <v>4.6635</v>
      </c>
    </row>
    <row r="125" customFormat="false" ht="12.75" hidden="false" customHeight="false" outlineLevel="0" collapsed="false">
      <c r="A125" s="1" t="n">
        <v>40179</v>
      </c>
      <c r="B125" s="2" t="n">
        <v>39.29</v>
      </c>
      <c r="C125" s="2" t="n">
        <v>46.55</v>
      </c>
      <c r="D125" s="2" t="n">
        <v>44.05</v>
      </c>
      <c r="E125" s="2" t="n">
        <v>45.97</v>
      </c>
      <c r="F125" s="2" t="n">
        <v>43.64</v>
      </c>
      <c r="G125" s="2" t="n">
        <v>41.71</v>
      </c>
      <c r="I125" s="2" t="n">
        <v>40.37</v>
      </c>
      <c r="R125" s="2" t="n">
        <v>52.8537901468198</v>
      </c>
      <c r="AI125" s="1"/>
      <c r="AJ125" s="15"/>
      <c r="AL125" s="1" t="n">
        <v>40664</v>
      </c>
      <c r="AM125" s="2" t="n">
        <v>4.4325</v>
      </c>
      <c r="AN125" s="2" t="n">
        <v>0.325</v>
      </c>
      <c r="AO125" s="2" t="n">
        <v>4.7575</v>
      </c>
      <c r="AP125" s="2" t="n">
        <v>0.045</v>
      </c>
      <c r="AQ125" s="2" t="n">
        <v>4.4775</v>
      </c>
      <c r="AR125" s="2" t="n">
        <v>0.325</v>
      </c>
      <c r="AS125" s="2" t="n">
        <v>4.7575</v>
      </c>
      <c r="AT125" s="2" t="n">
        <v>0.33</v>
      </c>
      <c r="AU125" s="2" t="n">
        <v>4.7625</v>
      </c>
    </row>
    <row r="126" customFormat="false" ht="12.75" hidden="false" customHeight="false" outlineLevel="0" collapsed="false">
      <c r="A126" s="1" t="n">
        <v>40210</v>
      </c>
      <c r="B126" s="2" t="n">
        <v>39.29</v>
      </c>
      <c r="C126" s="2" t="n">
        <v>46.18</v>
      </c>
      <c r="D126" s="2" t="n">
        <v>43.57</v>
      </c>
      <c r="E126" s="2" t="n">
        <v>43.9</v>
      </c>
      <c r="F126" s="2" t="n">
        <v>42.09</v>
      </c>
      <c r="G126" s="2" t="n">
        <v>41.71</v>
      </c>
      <c r="I126" s="2" t="n">
        <v>38.67</v>
      </c>
      <c r="R126" s="2" t="n">
        <v>51.7442549504342</v>
      </c>
      <c r="AI126" s="1"/>
      <c r="AJ126" s="15"/>
      <c r="AL126" s="1" t="n">
        <v>40695</v>
      </c>
      <c r="AM126" s="2" t="n">
        <v>4.5845</v>
      </c>
      <c r="AN126" s="2" t="n">
        <v>0.335</v>
      </c>
      <c r="AO126" s="2" t="n">
        <v>4.9195</v>
      </c>
      <c r="AP126" s="2" t="n">
        <v>0.045</v>
      </c>
      <c r="AQ126" s="2" t="n">
        <v>4.6295</v>
      </c>
      <c r="AR126" s="2" t="n">
        <v>0.335</v>
      </c>
      <c r="AS126" s="2" t="n">
        <v>4.9195</v>
      </c>
      <c r="AT126" s="2" t="n">
        <v>0.37</v>
      </c>
      <c r="AU126" s="2" t="n">
        <v>4.9545</v>
      </c>
    </row>
    <row r="127" customFormat="false" ht="12.75" hidden="false" customHeight="false" outlineLevel="0" collapsed="false">
      <c r="A127" s="1" t="n">
        <v>40238</v>
      </c>
      <c r="B127" s="2" t="n">
        <v>38.8</v>
      </c>
      <c r="C127" s="2" t="n">
        <v>43.79</v>
      </c>
      <c r="D127" s="2" t="n">
        <v>41.12</v>
      </c>
      <c r="E127" s="2" t="n">
        <v>41.83</v>
      </c>
      <c r="F127" s="2" t="n">
        <v>41.31</v>
      </c>
      <c r="G127" s="2" t="n">
        <v>41.23</v>
      </c>
      <c r="I127" s="2" t="n">
        <v>37.91</v>
      </c>
      <c r="R127" s="2" t="n">
        <v>49.9673840109137</v>
      </c>
      <c r="AI127" s="1"/>
      <c r="AJ127" s="15"/>
      <c r="AL127" s="1" t="n">
        <v>40725</v>
      </c>
      <c r="AM127" s="2" t="n">
        <v>4.6595</v>
      </c>
      <c r="AN127" s="2" t="n">
        <v>0.45</v>
      </c>
      <c r="AO127" s="2" t="n">
        <v>5.1095</v>
      </c>
      <c r="AP127" s="2" t="n">
        <v>0.045</v>
      </c>
      <c r="AQ127" s="2" t="n">
        <v>4.7045</v>
      </c>
      <c r="AR127" s="2" t="n">
        <v>0.35</v>
      </c>
      <c r="AS127" s="2" t="n">
        <v>5.0095</v>
      </c>
      <c r="AT127" s="2" t="n">
        <v>0.41</v>
      </c>
      <c r="AU127" s="2" t="n">
        <v>5.0695</v>
      </c>
    </row>
    <row r="128" customFormat="false" ht="12.75" hidden="false" customHeight="false" outlineLevel="0" collapsed="false">
      <c r="A128" s="1" t="n">
        <v>40269</v>
      </c>
      <c r="B128" s="2" t="n">
        <v>37.84</v>
      </c>
      <c r="C128" s="2" t="n">
        <v>43.67</v>
      </c>
      <c r="D128" s="2" t="n">
        <v>39.65</v>
      </c>
      <c r="E128" s="2" t="n">
        <v>36.92</v>
      </c>
      <c r="F128" s="2" t="n">
        <v>39.5</v>
      </c>
      <c r="G128" s="2" t="n">
        <v>40.27</v>
      </c>
      <c r="I128" s="2" t="n">
        <v>32.69</v>
      </c>
      <c r="R128" s="2" t="n">
        <v>46.3701970802914</v>
      </c>
      <c r="AI128" s="1"/>
      <c r="AJ128" s="15"/>
      <c r="AL128" s="1" t="n">
        <v>40756</v>
      </c>
      <c r="AM128" s="2" t="n">
        <v>4.5715</v>
      </c>
      <c r="AN128" s="2" t="n">
        <v>0.45</v>
      </c>
      <c r="AO128" s="2" t="n">
        <v>5.0215</v>
      </c>
      <c r="AP128" s="2" t="n">
        <v>0.13</v>
      </c>
      <c r="AQ128" s="2" t="n">
        <v>4.7015</v>
      </c>
      <c r="AR128" s="2" t="n">
        <v>0.35</v>
      </c>
      <c r="AS128" s="2" t="n">
        <v>4.9215</v>
      </c>
      <c r="AT128" s="2" t="n">
        <v>0.41</v>
      </c>
      <c r="AU128" s="2" t="n">
        <v>4.9815</v>
      </c>
    </row>
    <row r="129" customFormat="false" ht="12.75" hidden="false" customHeight="false" outlineLevel="0" collapsed="false">
      <c r="A129" s="1" t="n">
        <v>40299</v>
      </c>
      <c r="B129" s="2" t="n">
        <v>38.8</v>
      </c>
      <c r="C129" s="2" t="n">
        <v>41.66</v>
      </c>
      <c r="D129" s="2" t="n">
        <v>37.7</v>
      </c>
      <c r="E129" s="2" t="n">
        <v>37.43</v>
      </c>
      <c r="F129" s="2" t="n">
        <v>40.27</v>
      </c>
      <c r="G129" s="2" t="n">
        <v>41.23</v>
      </c>
      <c r="I129" s="2" t="n">
        <v>33.49</v>
      </c>
      <c r="R129" s="2" t="n">
        <v>46.4657058894476</v>
      </c>
      <c r="AI129" s="1"/>
      <c r="AJ129" s="15"/>
      <c r="AL129" s="1"/>
    </row>
    <row r="130" customFormat="false" ht="12.75" hidden="false" customHeight="false" outlineLevel="0" collapsed="false">
      <c r="A130" s="1" t="n">
        <v>40330</v>
      </c>
      <c r="B130" s="2" t="n">
        <v>45.56</v>
      </c>
      <c r="C130" s="2" t="n">
        <v>40.78</v>
      </c>
      <c r="D130" s="2" t="n">
        <v>38.19</v>
      </c>
      <c r="E130" s="2" t="n">
        <v>42.59</v>
      </c>
      <c r="F130" s="2" t="n">
        <v>44.91</v>
      </c>
      <c r="G130" s="2" t="n">
        <v>49.06</v>
      </c>
      <c r="I130" s="2" t="n">
        <v>40.06</v>
      </c>
      <c r="R130" s="2" t="n">
        <v>46.9928330627988</v>
      </c>
      <c r="AI130" s="1"/>
      <c r="AJ130" s="15"/>
      <c r="AL130" s="1"/>
    </row>
    <row r="131" customFormat="false" ht="12.75" hidden="false" customHeight="false" outlineLevel="0" collapsed="false">
      <c r="A131" s="1" t="n">
        <v>40360</v>
      </c>
      <c r="B131" s="2" t="n">
        <v>56.19</v>
      </c>
      <c r="C131" s="2" t="n">
        <v>52.27</v>
      </c>
      <c r="D131" s="2" t="n">
        <v>47.51</v>
      </c>
      <c r="E131" s="2" t="n">
        <v>53.68</v>
      </c>
      <c r="F131" s="2" t="n">
        <v>58.84</v>
      </c>
      <c r="G131" s="2" t="n">
        <v>60.28</v>
      </c>
      <c r="I131" s="2" t="n">
        <v>54.1</v>
      </c>
      <c r="R131" s="2" t="n">
        <v>47.6113792239126</v>
      </c>
      <c r="AI131" s="1"/>
      <c r="AJ131" s="15"/>
      <c r="AL131" s="1"/>
    </row>
    <row r="132" customFormat="false" ht="12.75" hidden="false" customHeight="false" outlineLevel="0" collapsed="false">
      <c r="A132" s="1" t="n">
        <v>40391</v>
      </c>
      <c r="B132" s="2" t="n">
        <v>64.39</v>
      </c>
      <c r="C132" s="2" t="n">
        <v>55.81</v>
      </c>
      <c r="D132" s="2" t="n">
        <v>51.44</v>
      </c>
      <c r="E132" s="2" t="n">
        <v>62.45</v>
      </c>
      <c r="F132" s="2" t="n">
        <v>64.77</v>
      </c>
      <c r="G132" s="2" t="n">
        <v>69.33</v>
      </c>
      <c r="I132" s="2" t="n">
        <v>65.36</v>
      </c>
      <c r="R132" s="2" t="n">
        <v>48.1410140027566</v>
      </c>
      <c r="AI132" s="1"/>
      <c r="AJ132" s="15"/>
      <c r="AL132" s="1"/>
    </row>
    <row r="133" customFormat="false" ht="12.75" hidden="false" customHeight="false" outlineLevel="0" collapsed="false">
      <c r="A133" s="1" t="n">
        <v>40422</v>
      </c>
      <c r="B133" s="2" t="n">
        <v>53.77</v>
      </c>
      <c r="C133" s="2" t="n">
        <v>50.77</v>
      </c>
      <c r="D133" s="2" t="n">
        <v>46.54</v>
      </c>
      <c r="E133" s="2" t="n">
        <v>57.28</v>
      </c>
      <c r="F133" s="2" t="n">
        <v>51.35</v>
      </c>
      <c r="G133" s="2" t="n">
        <v>57.87</v>
      </c>
      <c r="I133" s="2" t="n">
        <v>51.7</v>
      </c>
      <c r="R133" s="2" t="n">
        <v>48.0973816025977</v>
      </c>
      <c r="AI133" s="1"/>
      <c r="AJ133" s="15"/>
      <c r="AL133" s="1"/>
    </row>
    <row r="134" customFormat="false" ht="12.75" hidden="false" customHeight="false" outlineLevel="0" collapsed="false">
      <c r="A134" s="1" t="n">
        <v>40452</v>
      </c>
      <c r="B134" s="2" t="n">
        <v>40.74</v>
      </c>
      <c r="C134" s="2" t="n">
        <v>46.24</v>
      </c>
      <c r="D134" s="2" t="n">
        <v>43.6</v>
      </c>
      <c r="E134" s="2" t="n">
        <v>43.08</v>
      </c>
      <c r="F134" s="2" t="n">
        <v>42.31</v>
      </c>
      <c r="G134" s="2" t="n">
        <v>43.26</v>
      </c>
      <c r="I134" s="2" t="n">
        <v>40.52</v>
      </c>
      <c r="R134" s="2" t="n">
        <v>48.1314479729918</v>
      </c>
      <c r="AI134" s="1"/>
      <c r="AJ134" s="15"/>
      <c r="AL134" s="1"/>
    </row>
    <row r="135" customFormat="false" ht="12.75" hidden="false" customHeight="false" outlineLevel="0" collapsed="false">
      <c r="A135" s="1" t="n">
        <v>40483</v>
      </c>
      <c r="B135" s="2" t="n">
        <v>39.77</v>
      </c>
      <c r="C135" s="2" t="n">
        <v>44.23</v>
      </c>
      <c r="D135" s="2" t="n">
        <v>41.64</v>
      </c>
      <c r="E135" s="2" t="n">
        <v>43.08</v>
      </c>
      <c r="F135" s="2" t="n">
        <v>42.05</v>
      </c>
      <c r="G135" s="2" t="n">
        <v>42.08</v>
      </c>
      <c r="I135" s="2" t="n">
        <v>40.39</v>
      </c>
      <c r="R135" s="2" t="n">
        <v>50.5078856349935</v>
      </c>
      <c r="AI135" s="1"/>
      <c r="AJ135" s="15"/>
      <c r="AL135" s="1"/>
    </row>
    <row r="136" customFormat="false" ht="12.75" hidden="false" customHeight="false" outlineLevel="0" collapsed="false">
      <c r="A136" s="1" t="n">
        <v>40513</v>
      </c>
      <c r="B136" s="2" t="n">
        <v>39.29</v>
      </c>
      <c r="C136" s="2" t="n">
        <v>45.12</v>
      </c>
      <c r="D136" s="2" t="n">
        <v>42.63</v>
      </c>
      <c r="E136" s="2" t="n">
        <v>46.17</v>
      </c>
      <c r="F136" s="2" t="n">
        <v>43.33</v>
      </c>
      <c r="G136" s="2" t="n">
        <v>41.49</v>
      </c>
      <c r="I136" s="2" t="n">
        <v>42.24</v>
      </c>
      <c r="R136" s="2" t="n">
        <v>52.5337917217745</v>
      </c>
      <c r="AI136" s="1"/>
      <c r="AJ136" s="15"/>
      <c r="AL136" s="1"/>
    </row>
    <row r="137" customFormat="false" ht="12.75" hidden="false" customHeight="false" outlineLevel="0" collapsed="false">
      <c r="A137" s="1" t="n">
        <v>40544</v>
      </c>
      <c r="B137" s="2" t="n">
        <v>39.55</v>
      </c>
      <c r="C137" s="2" t="n">
        <v>47.29</v>
      </c>
      <c r="D137" s="2" t="n">
        <v>44.49</v>
      </c>
      <c r="E137" s="2" t="n">
        <v>46.17</v>
      </c>
      <c r="F137" s="2" t="n">
        <v>43.83</v>
      </c>
      <c r="G137" s="2" t="n">
        <v>41.92</v>
      </c>
      <c r="I137" s="2" t="n">
        <v>40.65</v>
      </c>
      <c r="R137" s="2" t="n">
        <v>42.7784983982437</v>
      </c>
      <c r="AI137" s="1"/>
      <c r="AJ137" s="15"/>
      <c r="AL137" s="1"/>
    </row>
    <row r="138" customFormat="false" ht="12.75" hidden="false" customHeight="false" outlineLevel="0" collapsed="false">
      <c r="A138" s="1" t="n">
        <v>40575</v>
      </c>
      <c r="B138" s="2" t="n">
        <v>39.55</v>
      </c>
      <c r="C138" s="2" t="n">
        <v>46.94</v>
      </c>
      <c r="D138" s="2" t="n">
        <v>44.04</v>
      </c>
      <c r="E138" s="2" t="n">
        <v>44.09</v>
      </c>
      <c r="F138" s="2" t="n">
        <v>42.27</v>
      </c>
      <c r="G138" s="2" t="n">
        <v>41.92</v>
      </c>
      <c r="I138" s="2" t="n">
        <v>38.94</v>
      </c>
      <c r="R138" s="2" t="n">
        <v>41.8564692865553</v>
      </c>
      <c r="AI138" s="1"/>
      <c r="AJ138" s="15"/>
      <c r="AL138" s="1"/>
    </row>
    <row r="139" customFormat="false" ht="12.75" hidden="false" customHeight="false" outlineLevel="0" collapsed="false">
      <c r="A139" s="1" t="n">
        <v>40603</v>
      </c>
      <c r="B139" s="2" t="n">
        <v>39.07</v>
      </c>
      <c r="C139" s="2" t="n">
        <v>44.71</v>
      </c>
      <c r="D139" s="2" t="n">
        <v>41.76</v>
      </c>
      <c r="E139" s="2" t="n">
        <v>42.01</v>
      </c>
      <c r="F139" s="2" t="n">
        <v>41.49</v>
      </c>
      <c r="G139" s="2" t="n">
        <v>41.45</v>
      </c>
      <c r="I139" s="2" t="n">
        <v>38.17</v>
      </c>
      <c r="R139" s="2" t="n">
        <v>40.384420660834</v>
      </c>
      <c r="AI139" s="1"/>
      <c r="AJ139" s="15"/>
      <c r="AL139" s="1"/>
    </row>
    <row r="140" customFormat="false" ht="12.75" hidden="false" customHeight="false" outlineLevel="0" collapsed="false">
      <c r="A140" s="1" t="n">
        <v>40634</v>
      </c>
      <c r="B140" s="2" t="n">
        <v>38.09</v>
      </c>
      <c r="C140" s="2" t="n">
        <v>44.6</v>
      </c>
      <c r="D140" s="2" t="n">
        <v>40.39</v>
      </c>
      <c r="E140" s="2" t="n">
        <v>37.08</v>
      </c>
      <c r="F140" s="2" t="n">
        <v>39.67</v>
      </c>
      <c r="G140" s="2" t="n">
        <v>40.47</v>
      </c>
      <c r="I140" s="2" t="n">
        <v>32.92</v>
      </c>
      <c r="R140" s="2" t="n">
        <v>37.785741326254</v>
      </c>
      <c r="AI140" s="1"/>
      <c r="AJ140" s="15"/>
      <c r="AL140" s="1"/>
    </row>
    <row r="141" customFormat="false" ht="12.75" hidden="false" customHeight="false" outlineLevel="0" collapsed="false">
      <c r="A141" s="1" t="n">
        <v>40664</v>
      </c>
      <c r="B141" s="2" t="n">
        <v>39.07</v>
      </c>
      <c r="C141" s="2" t="n">
        <v>42.72</v>
      </c>
      <c r="D141" s="2" t="n">
        <v>38.57</v>
      </c>
      <c r="E141" s="2" t="n">
        <v>37.59</v>
      </c>
      <c r="F141" s="2" t="n">
        <v>40.44</v>
      </c>
      <c r="G141" s="2" t="n">
        <v>41.45</v>
      </c>
      <c r="I141" s="2" t="n">
        <v>33.72</v>
      </c>
      <c r="R141" s="2" t="n">
        <v>37.8594900008391</v>
      </c>
      <c r="AI141" s="1"/>
      <c r="AJ141" s="15"/>
      <c r="AL141" s="1"/>
    </row>
    <row r="142" customFormat="false" ht="12.75" hidden="false" customHeight="false" outlineLevel="0" collapsed="false">
      <c r="A142" s="1" t="n">
        <v>40695</v>
      </c>
      <c r="B142" s="2" t="n">
        <v>45.87</v>
      </c>
      <c r="C142" s="2" t="n">
        <v>41.9</v>
      </c>
      <c r="D142" s="2" t="n">
        <v>39.03</v>
      </c>
      <c r="E142" s="2" t="n">
        <v>42.77</v>
      </c>
      <c r="F142" s="2" t="n">
        <v>45.1</v>
      </c>
      <c r="G142" s="2" t="n">
        <v>49.23</v>
      </c>
      <c r="I142" s="2" t="n">
        <v>40.34</v>
      </c>
      <c r="R142" s="2" t="n">
        <v>38.2891663505679</v>
      </c>
      <c r="AI142" s="1"/>
      <c r="AJ142" s="15"/>
      <c r="AL142" s="1"/>
    </row>
    <row r="143" customFormat="false" ht="12.75" hidden="false" customHeight="false" outlineLevel="0" collapsed="false">
      <c r="A143" s="1" t="n">
        <v>40725</v>
      </c>
      <c r="B143" s="2" t="n">
        <v>56.57</v>
      </c>
      <c r="C143" s="2" t="n">
        <v>52.64</v>
      </c>
      <c r="D143" s="2" t="n">
        <v>47.71</v>
      </c>
      <c r="E143" s="2" t="n">
        <v>53.91</v>
      </c>
      <c r="F143" s="2" t="n">
        <v>59.1</v>
      </c>
      <c r="G143" s="2" t="n">
        <v>60.46</v>
      </c>
      <c r="I143" s="2" t="n">
        <v>54.48</v>
      </c>
      <c r="R143" s="2" t="n">
        <v>38.7943178153885</v>
      </c>
      <c r="AI143" s="1"/>
      <c r="AJ143" s="15"/>
      <c r="AL143" s="1"/>
    </row>
    <row r="144" customFormat="false" ht="12.75" hidden="false" customHeight="false" outlineLevel="0" collapsed="false">
      <c r="A144" s="1" t="n">
        <v>40756</v>
      </c>
      <c r="B144" s="2" t="n">
        <v>64.83</v>
      </c>
      <c r="C144" s="2" t="n">
        <v>55.95</v>
      </c>
      <c r="D144" s="2" t="n">
        <v>51.37</v>
      </c>
      <c r="E144" s="2" t="n">
        <v>62.72</v>
      </c>
      <c r="F144" s="2" t="n">
        <v>65.05</v>
      </c>
      <c r="G144" s="2" t="n">
        <v>69.5</v>
      </c>
      <c r="I144" s="2" t="n">
        <v>65.82</v>
      </c>
      <c r="R144" s="2" t="n">
        <v>39.2258214629708</v>
      </c>
      <c r="AI144" s="1"/>
      <c r="AJ144" s="15"/>
      <c r="AL144" s="1"/>
    </row>
    <row r="145" customFormat="false" ht="12.75" hidden="false" customHeight="false" outlineLevel="0" collapsed="false">
      <c r="A145" s="1" t="n">
        <v>40787</v>
      </c>
      <c r="B145" s="2" t="n">
        <v>54.14</v>
      </c>
      <c r="C145" s="2" t="n">
        <v>51.24</v>
      </c>
      <c r="D145" s="2" t="n">
        <v>46.81</v>
      </c>
      <c r="E145" s="2" t="n">
        <v>57.53</v>
      </c>
      <c r="F145" s="2" t="n">
        <v>51.57</v>
      </c>
      <c r="G145" s="2" t="n">
        <v>58.04</v>
      </c>
      <c r="I145" s="2" t="n">
        <v>52.06</v>
      </c>
      <c r="R145" s="2" t="n">
        <v>39.184397494388</v>
      </c>
      <c r="AI145" s="1"/>
      <c r="AJ145" s="15"/>
      <c r="AL145" s="1"/>
    </row>
    <row r="146" customFormat="false" ht="12.75" hidden="false" customHeight="false" outlineLevel="0" collapsed="false">
      <c r="A146" s="1" t="n">
        <v>40817</v>
      </c>
      <c r="B146" s="2" t="n">
        <v>41.01</v>
      </c>
      <c r="C146" s="2" t="n">
        <v>47</v>
      </c>
      <c r="D146" s="2" t="n">
        <v>44.07</v>
      </c>
      <c r="E146" s="2" t="n">
        <v>43.27</v>
      </c>
      <c r="F146" s="2" t="n">
        <v>42.49</v>
      </c>
      <c r="G146" s="2" t="n">
        <v>43.47</v>
      </c>
      <c r="I146" s="2" t="n">
        <v>40.8</v>
      </c>
      <c r="R146" s="2" t="n">
        <v>39.2072295347416</v>
      </c>
      <c r="AI146" s="1"/>
      <c r="AJ146" s="15"/>
      <c r="AL146" s="1"/>
    </row>
    <row r="147" customFormat="false" ht="12.75" hidden="false" customHeight="false" outlineLevel="0" collapsed="false">
      <c r="A147" s="1" t="n">
        <v>40848</v>
      </c>
      <c r="B147" s="2" t="n">
        <v>40.04</v>
      </c>
      <c r="C147" s="2" t="n">
        <v>45.12</v>
      </c>
      <c r="D147" s="2" t="n">
        <v>42.25</v>
      </c>
      <c r="E147" s="2" t="n">
        <v>43.27</v>
      </c>
      <c r="F147" s="2" t="n">
        <v>42.23</v>
      </c>
      <c r="G147" s="2" t="n">
        <v>42.31</v>
      </c>
      <c r="I147" s="2" t="n">
        <v>40.67</v>
      </c>
      <c r="R147" s="2" t="n">
        <v>41.4847551604085</v>
      </c>
      <c r="AI147" s="1"/>
      <c r="AJ147" s="15"/>
      <c r="AL147" s="1"/>
    </row>
    <row r="148" customFormat="false" ht="12.75" hidden="false" customHeight="false" outlineLevel="0" collapsed="false">
      <c r="A148" s="1" t="n">
        <v>40878</v>
      </c>
      <c r="B148" s="2" t="n">
        <v>39.55</v>
      </c>
      <c r="C148" s="2" t="n">
        <v>45.96</v>
      </c>
      <c r="D148" s="2" t="n">
        <v>43.17</v>
      </c>
      <c r="E148" s="2" t="n">
        <v>46.37</v>
      </c>
      <c r="F148" s="2" t="n">
        <v>43.52</v>
      </c>
      <c r="G148" s="2" t="n">
        <v>41.71</v>
      </c>
      <c r="I148" s="2" t="n">
        <v>42.53</v>
      </c>
      <c r="R148" s="2" t="n">
        <v>43.1496925088086</v>
      </c>
      <c r="AI148" s="1"/>
      <c r="AJ148" s="15"/>
      <c r="AL148" s="1"/>
    </row>
    <row r="149" customFormat="false" ht="12.75" hidden="false" customHeight="false" outlineLevel="0" collapsed="false">
      <c r="A149" s="1" t="n">
        <v>40909</v>
      </c>
      <c r="B149" s="2" t="n">
        <v>39.82</v>
      </c>
      <c r="C149" s="2" t="n">
        <v>48.01</v>
      </c>
      <c r="D149" s="2" t="n">
        <v>44.93</v>
      </c>
      <c r="E149" s="2" t="n">
        <v>46.36</v>
      </c>
      <c r="F149" s="2" t="n">
        <v>44.02</v>
      </c>
      <c r="G149" s="2" t="n">
        <v>42.14</v>
      </c>
      <c r="I149" s="2" t="n">
        <v>40.93</v>
      </c>
      <c r="R149" s="2" t="n">
        <v>42.7784983982437</v>
      </c>
      <c r="AI149" s="1"/>
      <c r="AJ149" s="15"/>
      <c r="AL149" s="1"/>
    </row>
    <row r="150" customFormat="false" ht="12.75" hidden="false" customHeight="false" outlineLevel="0" collapsed="false">
      <c r="A150" s="1" t="n">
        <v>40940</v>
      </c>
      <c r="B150" s="2" t="n">
        <v>39.82</v>
      </c>
      <c r="C150" s="2" t="n">
        <v>47.69</v>
      </c>
      <c r="D150" s="2" t="n">
        <v>44.51</v>
      </c>
      <c r="E150" s="2" t="n">
        <v>44.28</v>
      </c>
      <c r="F150" s="2" t="n">
        <v>42.45</v>
      </c>
      <c r="G150" s="2" t="n">
        <v>42.14</v>
      </c>
      <c r="I150" s="2" t="n">
        <v>39.21</v>
      </c>
      <c r="R150" s="2" t="n">
        <v>41.8564692865553</v>
      </c>
      <c r="AI150" s="1"/>
      <c r="AJ150" s="15"/>
      <c r="AL150" s="1"/>
    </row>
    <row r="151" customFormat="false" ht="12.75" hidden="false" customHeight="false" outlineLevel="0" collapsed="false">
      <c r="AI151" s="1"/>
      <c r="AJ151" s="15"/>
      <c r="AL151" s="1"/>
    </row>
    <row r="152" customFormat="false" ht="12.75" hidden="false" customHeight="false" outlineLevel="0" collapsed="false">
      <c r="AI152" s="1"/>
      <c r="AJ152" s="15"/>
      <c r="AL152" s="1"/>
    </row>
    <row r="153" customFormat="false" ht="12.75" hidden="false" customHeight="false" outlineLevel="0" collapsed="false">
      <c r="AI153" s="1"/>
      <c r="AJ153" s="15"/>
      <c r="AL153" s="1"/>
    </row>
    <row r="154" customFormat="false" ht="12.75" hidden="false" customHeight="false" outlineLevel="0" collapsed="false">
      <c r="AI154" s="1"/>
      <c r="AJ154" s="15"/>
      <c r="AL154" s="1"/>
    </row>
    <row r="155" customFormat="false" ht="12.75" hidden="false" customHeight="false" outlineLevel="0" collapsed="false">
      <c r="AI155" s="1"/>
      <c r="AJ155" s="15"/>
      <c r="AL155" s="1"/>
    </row>
    <row r="156" customFormat="false" ht="12.75" hidden="false" customHeight="false" outlineLevel="0" collapsed="false">
      <c r="AI156" s="1"/>
      <c r="AJ156" s="15"/>
      <c r="AL156" s="1"/>
    </row>
    <row r="157" customFormat="false" ht="12.75" hidden="false" customHeight="false" outlineLevel="0" collapsed="false">
      <c r="AI157" s="1"/>
      <c r="AJ157" s="15"/>
      <c r="AL157" s="1"/>
    </row>
    <row r="158" customFormat="false" ht="12.75" hidden="false" customHeight="false" outlineLevel="0" collapsed="false">
      <c r="AI158" s="1"/>
      <c r="AJ158" s="15"/>
      <c r="AL158" s="1"/>
    </row>
    <row r="159" customFormat="false" ht="12.75" hidden="false" customHeight="false" outlineLevel="0" collapsed="false">
      <c r="AI159" s="1"/>
      <c r="AJ159" s="15"/>
      <c r="AL159" s="1"/>
    </row>
    <row r="160" customFormat="false" ht="12.75" hidden="false" customHeight="false" outlineLevel="0" collapsed="false">
      <c r="AI160" s="1"/>
      <c r="AJ160" s="15"/>
      <c r="AL160" s="1"/>
    </row>
    <row r="161" customFormat="false" ht="12" hidden="false" customHeight="true" outlineLevel="0" collapsed="false">
      <c r="AI161" s="1"/>
      <c r="AJ161" s="15"/>
      <c r="AL1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T16" activePane="bottomRight" state="frozen"/>
      <selection pane="topLeft" activeCell="A1" activeCellId="0" sqref="A1"/>
      <selection pane="topRight" activeCell="AT1" activeCellId="0" sqref="AT1"/>
      <selection pane="bottomLeft" activeCell="A16" activeCellId="0" sqref="A16"/>
      <selection pane="bottomRight" activeCell="AZ9" activeCellId="0" sqref="AZ9:AZ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" width="22.27"/>
    <col collapsed="false" customWidth="true" hidden="false" outlineLevel="0" max="4" min="2" style="16" width="12.13"/>
    <col collapsed="false" customWidth="true" hidden="true" outlineLevel="0" max="13" min="5" style="16" width="12.13"/>
    <col collapsed="false" customWidth="true" hidden="true" outlineLevel="0" max="17" min="14" style="16" width="9.99"/>
    <col collapsed="false" customWidth="true" hidden="true" outlineLevel="0" max="18" min="18" style="16" width="11.27"/>
    <col collapsed="false" customWidth="true" hidden="true" outlineLevel="0" max="19" min="19" style="16" width="11.84"/>
    <col collapsed="false" customWidth="true" hidden="true" outlineLevel="0" max="28" min="20" style="16" width="9.99"/>
    <col collapsed="false" customWidth="true" hidden="false" outlineLevel="0" max="29" min="29" style="16" width="12.84"/>
    <col collapsed="false" customWidth="true" hidden="true" outlineLevel="0" max="30" min="30" style="16" width="6.84"/>
    <col collapsed="false" customWidth="false" hidden="false" outlineLevel="0" max="32" min="31" style="16" width="9.13"/>
    <col collapsed="false" customWidth="false" hidden="true" outlineLevel="0" max="33" min="33" style="16" width="9.13"/>
    <col collapsed="false" customWidth="false" hidden="false" outlineLevel="0" max="51" min="34" style="16" width="9.13"/>
    <col collapsed="false" customWidth="false" hidden="true" outlineLevel="0" max="52" min="52" style="16" width="9.13"/>
    <col collapsed="false" customWidth="false" hidden="false" outlineLevel="0" max="65" min="53" style="16" width="9.13"/>
    <col collapsed="false" customWidth="false" hidden="true" outlineLevel="0" max="70" min="66" style="16" width="9.13"/>
    <col collapsed="false" customWidth="false" hidden="false" outlineLevel="0" max="257" min="71" style="16" width="9.13"/>
  </cols>
  <sheetData>
    <row r="1" customFormat="false" ht="11.25" hidden="false" customHeight="false" outlineLevel="0" collapsed="false">
      <c r="A1" s="17" t="s">
        <v>23</v>
      </c>
    </row>
    <row r="2" customFormat="false" ht="11.25" hidden="false" customHeight="false" outlineLevel="0" collapsed="false">
      <c r="A2" s="18" t="e">
        <f aca="false">PrReportDate</f>
        <v>#REF!</v>
      </c>
    </row>
    <row r="3" customFormat="false" ht="11.25" hidden="false" customHeight="false" outlineLevel="0" collapsed="false">
      <c r="A3" s="17" t="s">
        <v>24</v>
      </c>
    </row>
    <row r="4" customFormat="false" ht="11.25" hidden="false" customHeight="false" outlineLevel="0" collapsed="false">
      <c r="A4" s="19"/>
    </row>
    <row r="5" customFormat="false" ht="11.25" hidden="false" customHeight="false" outlineLevel="0" collapsed="false">
      <c r="A5" s="19"/>
    </row>
    <row r="7" customFormat="false" ht="11.25" hidden="false" customHeight="false" outlineLevel="0" collapsed="false">
      <c r="B7" s="20" t="e">
        <f aca="false">WORKDAY(A2,1,Holidays)</f>
        <v>#REF!</v>
      </c>
      <c r="C7" s="20" t="e">
        <f aca="false">WORKDAY(B7,1,Holidays)</f>
        <v>#REF!</v>
      </c>
      <c r="D7" s="20" t="e">
        <f aca="false">WORKDAY(C7,1,Holidays)</f>
        <v>#REF!</v>
      </c>
      <c r="E7" s="20" t="e">
        <f aca="false">WORKDAY(D7,1,Holidays)</f>
        <v>#REF!</v>
      </c>
      <c r="F7" s="20" t="e">
        <f aca="false">WORKDAY(E7,1,Holidays)</f>
        <v>#REF!</v>
      </c>
      <c r="G7" s="20" t="e">
        <f aca="false">WORKDAY(F7,1,Holidays)</f>
        <v>#REF!</v>
      </c>
      <c r="H7" s="20" t="e">
        <f aca="false">WORKDAY(G7,1,Holidays)</f>
        <v>#REF!</v>
      </c>
      <c r="I7" s="20" t="e">
        <f aca="false">WORKDAY(H7,1,Holidays)</f>
        <v>#REF!</v>
      </c>
      <c r="J7" s="20" t="e">
        <f aca="false">WORKDAY(I7,1,Holidays)</f>
        <v>#REF!</v>
      </c>
      <c r="K7" s="20" t="e">
        <f aca="false">WORKDAY(J7,1,Holidays)</f>
        <v>#REF!</v>
      </c>
      <c r="L7" s="20" t="e">
        <f aca="false">WORKDAY(K7,1,Holidays)</f>
        <v>#REF!</v>
      </c>
      <c r="M7" s="20" t="e">
        <f aca="false">WORKDAY(L7,1,Holidays)</f>
        <v>#REF!</v>
      </c>
      <c r="N7" s="20" t="e">
        <f aca="false">WORKDAY(M7,1,Holidays)</f>
        <v>#REF!</v>
      </c>
      <c r="O7" s="20" t="e">
        <f aca="false">WORKDAY(N7,1,Holidays)</f>
        <v>#REF!</v>
      </c>
      <c r="P7" s="20" t="e">
        <f aca="false">WORKDAY(O7,1,Holidays)</f>
        <v>#REF!</v>
      </c>
      <c r="Q7" s="20" t="e">
        <f aca="false">WORKDAY(P7,1,Holidays)</f>
        <v>#REF!</v>
      </c>
      <c r="R7" s="20" t="e">
        <f aca="false">WORKDAY(Q7,1,Holidays)</f>
        <v>#REF!</v>
      </c>
      <c r="S7" s="20" t="e">
        <f aca="false">WORKDAY(R7,1,Holidays)</f>
        <v>#REF!</v>
      </c>
      <c r="T7" s="20" t="e">
        <f aca="false">WORKDAY(S7,1,Holidays)</f>
        <v>#REF!</v>
      </c>
      <c r="U7" s="20" t="e">
        <f aca="false">WORKDAY(T7,1,Holidays)</f>
        <v>#REF!</v>
      </c>
      <c r="V7" s="20" t="e">
        <f aca="false">WORKDAY(U7,1,Holidays)</f>
        <v>#REF!</v>
      </c>
      <c r="W7" s="20" t="e">
        <f aca="false">WORKDAY(V7,1,Holidays)</f>
        <v>#REF!</v>
      </c>
      <c r="X7" s="20" t="e">
        <f aca="false">WORKDAY(W7,1,Holidays)</f>
        <v>#REF!</v>
      </c>
      <c r="Y7" s="20" t="e">
        <f aca="false">WORKDAY(X7,1,Holidays)</f>
        <v>#REF!</v>
      </c>
      <c r="Z7" s="20" t="e">
        <f aca="false">WORKDAY(Y7,1,Holidays)</f>
        <v>#REF!</v>
      </c>
      <c r="AA7" s="20" t="e">
        <f aca="false">WORKDAY(Z7,1,Holidays)</f>
        <v>#REF!</v>
      </c>
      <c r="AB7" s="20" t="e">
        <f aca="false">WORKDAY(AA7,1,Holidays)</f>
        <v>#REF!</v>
      </c>
      <c r="AC7" s="20"/>
    </row>
    <row r="8" customFormat="false" ht="22.5" hidden="false" customHeight="true" outlineLevel="0" collapsed="false">
      <c r="A8" s="21" t="s">
        <v>25</v>
      </c>
      <c r="B8" s="22" t="e">
        <f aca="false">B7</f>
        <v>#REF!</v>
      </c>
      <c r="C8" s="22" t="e">
        <f aca="false">C7</f>
        <v>#REF!</v>
      </c>
      <c r="D8" s="22" t="e">
        <f aca="false">D7</f>
        <v>#REF!</v>
      </c>
      <c r="E8" s="22" t="e">
        <f aca="false">E7</f>
        <v>#REF!</v>
      </c>
      <c r="F8" s="22" t="e">
        <f aca="false">F7</f>
        <v>#REF!</v>
      </c>
      <c r="G8" s="22" t="e">
        <f aca="false">G7</f>
        <v>#REF!</v>
      </c>
      <c r="H8" s="22" t="e">
        <f aca="false">H7</f>
        <v>#REF!</v>
      </c>
      <c r="I8" s="22" t="e">
        <f aca="false">I7</f>
        <v>#REF!</v>
      </c>
      <c r="J8" s="22" t="e">
        <f aca="false">J7</f>
        <v>#REF!</v>
      </c>
      <c r="K8" s="22" t="e">
        <f aca="false">K7</f>
        <v>#REF!</v>
      </c>
      <c r="L8" s="22" t="e">
        <f aca="false">L7</f>
        <v>#REF!</v>
      </c>
      <c r="M8" s="22" t="e">
        <f aca="false">M7</f>
        <v>#REF!</v>
      </c>
      <c r="N8" s="22" t="e">
        <f aca="false">N7</f>
        <v>#REF!</v>
      </c>
      <c r="O8" s="22" t="e">
        <f aca="false">O7</f>
        <v>#REF!</v>
      </c>
      <c r="P8" s="22" t="e">
        <f aca="false">P7</f>
        <v>#REF!</v>
      </c>
      <c r="Q8" s="22" t="e">
        <f aca="false">Q7</f>
        <v>#REF!</v>
      </c>
      <c r="R8" s="22" t="e">
        <f aca="false">R7</f>
        <v>#REF!</v>
      </c>
      <c r="S8" s="22" t="e">
        <f aca="false">S7</f>
        <v>#REF!</v>
      </c>
      <c r="T8" s="22" t="e">
        <f aca="false">T7</f>
        <v>#REF!</v>
      </c>
      <c r="U8" s="22" t="e">
        <f aca="false">U7</f>
        <v>#REF!</v>
      </c>
      <c r="V8" s="22" t="e">
        <f aca="false">V7</f>
        <v>#REF!</v>
      </c>
      <c r="W8" s="22" t="e">
        <f aca="false">W7</f>
        <v>#REF!</v>
      </c>
      <c r="X8" s="22" t="e">
        <f aca="false">X7</f>
        <v>#REF!</v>
      </c>
      <c r="Y8" s="22" t="e">
        <f aca="false">Y7</f>
        <v>#REF!</v>
      </c>
      <c r="Z8" s="22" t="e">
        <f aca="false">Z7</f>
        <v>#REF!</v>
      </c>
      <c r="AA8" s="22" t="e">
        <f aca="false">AA7</f>
        <v>#REF!</v>
      </c>
      <c r="AB8" s="22" t="e">
        <f aca="false">AB7</f>
        <v>#REF!</v>
      </c>
      <c r="AC8" s="23" t="s">
        <v>26</v>
      </c>
      <c r="AD8" s="24" t="e">
        <f aca="false">'[2]'!AF8</f>
        <v>#N/A</v>
      </c>
      <c r="AE8" s="24"/>
      <c r="AF8" s="25"/>
      <c r="AG8" s="25" t="n">
        <v>37154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true" customHeight="true" outlineLevel="0" collapsed="false">
      <c r="A9" s="26" t="s">
        <v>13</v>
      </c>
      <c r="B9" s="27" t="e">
        <f aca="false">VLOOKUP(B$8,#REF!,4)</f>
        <v>#REF!</v>
      </c>
      <c r="C9" s="28" t="e">
        <f aca="false">VLOOKUP(C$8,#REF!,4)</f>
        <v>#REF!</v>
      </c>
      <c r="D9" s="28" t="e">
        <f aca="false">VLOOKUP(D$8,#REF!,4)</f>
        <v>#REF!</v>
      </c>
      <c r="E9" s="28" t="e">
        <f aca="false">VLOOKUP(E$8,#REF!,4)</f>
        <v>#REF!</v>
      </c>
      <c r="F9" s="28" t="e">
        <f aca="false">VLOOKUP(F$8,#REF!,4)</f>
        <v>#REF!</v>
      </c>
      <c r="G9" s="28" t="e">
        <f aca="false">VLOOKUP(G$8,#REF!,4)</f>
        <v>#REF!</v>
      </c>
      <c r="H9" s="28" t="e">
        <f aca="false">VLOOKUP(H$8,#REF!,4)</f>
        <v>#REF!</v>
      </c>
      <c r="I9" s="28" t="e">
        <f aca="false">VLOOKUP(I$8,#REF!,4)</f>
        <v>#REF!</v>
      </c>
      <c r="J9" s="28" t="e">
        <f aca="false">VLOOKUP(J$8,#REF!,4)</f>
        <v>#REF!</v>
      </c>
      <c r="K9" s="28" t="e">
        <f aca="false">VLOOKUP(K$8,#REF!,4)</f>
        <v>#REF!</v>
      </c>
      <c r="L9" s="28" t="e">
        <f aca="false">VLOOKUP(L$8,#REF!,4)</f>
        <v>#REF!</v>
      </c>
      <c r="M9" s="28" t="e">
        <f aca="false">VLOOKUP(M$8,#REF!,4)</f>
        <v>#REF!</v>
      </c>
      <c r="N9" s="28" t="e">
        <f aca="false">VLOOKUP(N$8,#REF!,4)</f>
        <v>#REF!</v>
      </c>
      <c r="O9" s="28" t="e">
        <f aca="false">VLOOKUP(O$8,#REF!,4)</f>
        <v>#REF!</v>
      </c>
      <c r="P9" s="28" t="e">
        <f aca="false">VLOOKUP(P$8,#REF!,4)</f>
        <v>#REF!</v>
      </c>
      <c r="Q9" s="28" t="e">
        <f aca="false">VLOOKUP(Q$8,#REF!,4)</f>
        <v>#REF!</v>
      </c>
      <c r="R9" s="28" t="e">
        <f aca="false">VLOOKUP(R$8,#REF!,4)</f>
        <v>#REF!</v>
      </c>
      <c r="S9" s="28" t="e">
        <f aca="false">VLOOKUP(S$8,#REF!,4)</f>
        <v>#REF!</v>
      </c>
      <c r="T9" s="28" t="e">
        <f aca="false">VLOOKUP(T$8,#REF!,4)</f>
        <v>#REF!</v>
      </c>
      <c r="U9" s="28" t="e">
        <f aca="false">VLOOKUP(U$8,#REF!,4)</f>
        <v>#REF!</v>
      </c>
      <c r="V9" s="28" t="e">
        <f aca="false">VLOOKUP(V$8,#REF!,4)</f>
        <v>#REF!</v>
      </c>
      <c r="W9" s="29" t="e">
        <f aca="false">VLOOKUP(W$8,#REF!,4)</f>
        <v>#REF!</v>
      </c>
      <c r="X9" s="28" t="e">
        <f aca="false">VLOOKUP(X$8,#REF!,4)</f>
        <v>#REF!</v>
      </c>
      <c r="Y9" s="28" t="e">
        <f aca="false">VLOOKUP(Y$8,#REF!,4)</f>
        <v>#REF!</v>
      </c>
      <c r="Z9" s="28" t="e">
        <f aca="false">VLOOKUP(Z$8,#REF!,4)</f>
        <v>#REF!</v>
      </c>
      <c r="AA9" s="28" t="e">
        <f aca="false">VLOOKUP(AA$8,#REF!,4)</f>
        <v>#REF!</v>
      </c>
      <c r="AB9" s="29" t="e">
        <f aca="false">VLOOKUP(AB$8,#REF!,4)</f>
        <v>#REF!</v>
      </c>
      <c r="AC9" s="30" t="e">
        <f aca="false">AVERAGE(B9)</f>
        <v>#REF!</v>
      </c>
      <c r="AD9" s="29" t="n">
        <v>14.3699998855591</v>
      </c>
      <c r="AE9" s="3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1"/>
      <c r="AS9" s="31"/>
      <c r="AT9" s="31"/>
      <c r="AU9" s="31"/>
      <c r="AV9" s="31"/>
      <c r="AW9" s="31"/>
      <c r="AX9" s="31"/>
      <c r="AY9" s="31"/>
      <c r="AZ9" s="31" t="n">
        <v>32.65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4.1" hidden="true" customHeight="true" outlineLevel="0" collapsed="false">
      <c r="A10" s="33" t="s">
        <v>12</v>
      </c>
      <c r="B10" s="34" t="e">
        <f aca="false">VLOOKUP(B$8,#REF!,3)</f>
        <v>#REF!</v>
      </c>
      <c r="C10" s="31" t="e">
        <f aca="false">VLOOKUP(C$8,#REF!,3)</f>
        <v>#REF!</v>
      </c>
      <c r="D10" s="31" t="e">
        <f aca="false">VLOOKUP(D$8,#REF!,3)</f>
        <v>#REF!</v>
      </c>
      <c r="E10" s="31" t="e">
        <f aca="false">VLOOKUP(E$8,#REF!,3)</f>
        <v>#REF!</v>
      </c>
      <c r="F10" s="31" t="e">
        <f aca="false">VLOOKUP(F$8,#REF!,3)</f>
        <v>#REF!</v>
      </c>
      <c r="G10" s="31" t="e">
        <f aca="false">VLOOKUP(G$8,#REF!,3)</f>
        <v>#REF!</v>
      </c>
      <c r="H10" s="31" t="e">
        <f aca="false">VLOOKUP(H$8,#REF!,3)</f>
        <v>#REF!</v>
      </c>
      <c r="I10" s="31" t="e">
        <f aca="false">VLOOKUP(I$8,#REF!,3)</f>
        <v>#REF!</v>
      </c>
      <c r="J10" s="31" t="e">
        <f aca="false">VLOOKUP(J$8,#REF!,3)</f>
        <v>#REF!</v>
      </c>
      <c r="K10" s="31" t="e">
        <f aca="false">VLOOKUP(K$8,#REF!,3)</f>
        <v>#REF!</v>
      </c>
      <c r="L10" s="31" t="e">
        <f aca="false">VLOOKUP(L$8,#REF!,3)</f>
        <v>#REF!</v>
      </c>
      <c r="M10" s="31" t="e">
        <f aca="false">VLOOKUP(M$8,#REF!,3)</f>
        <v>#REF!</v>
      </c>
      <c r="N10" s="31" t="e">
        <f aca="false">VLOOKUP(N$8,#REF!,3)</f>
        <v>#REF!</v>
      </c>
      <c r="O10" s="31" t="e">
        <f aca="false">VLOOKUP(O$8,#REF!,3)</f>
        <v>#REF!</v>
      </c>
      <c r="P10" s="31" t="e">
        <f aca="false">VLOOKUP(P$8,#REF!,3)</f>
        <v>#REF!</v>
      </c>
      <c r="Q10" s="31" t="e">
        <f aca="false">VLOOKUP(Q$8,#REF!,3)</f>
        <v>#REF!</v>
      </c>
      <c r="R10" s="31" t="e">
        <f aca="false">VLOOKUP(R$8,#REF!,3)</f>
        <v>#REF!</v>
      </c>
      <c r="S10" s="31" t="e">
        <f aca="false">VLOOKUP(S$8,#REF!,3)</f>
        <v>#REF!</v>
      </c>
      <c r="T10" s="31" t="e">
        <f aca="false">VLOOKUP(T$8,#REF!,3)</f>
        <v>#REF!</v>
      </c>
      <c r="U10" s="31" t="e">
        <f aca="false">VLOOKUP(U$8,#REF!,3)</f>
        <v>#REF!</v>
      </c>
      <c r="V10" s="31" t="e">
        <f aca="false">VLOOKUP(V$8,#REF!,3)</f>
        <v>#REF!</v>
      </c>
      <c r="W10" s="35" t="e">
        <f aca="false">VLOOKUP(W$8,#REF!,3)</f>
        <v>#REF!</v>
      </c>
      <c r="X10" s="31" t="e">
        <f aca="false">VLOOKUP(X$8,#REF!,3)</f>
        <v>#REF!</v>
      </c>
      <c r="Y10" s="31" t="e">
        <f aca="false">VLOOKUP(Y$8,#REF!,3)</f>
        <v>#REF!</v>
      </c>
      <c r="Z10" s="31" t="e">
        <f aca="false">VLOOKUP(Z$8,#REF!,3)</f>
        <v>#REF!</v>
      </c>
      <c r="AA10" s="31" t="e">
        <f aca="false">VLOOKUP(AA$8,#REF!,3)</f>
        <v>#REF!</v>
      </c>
      <c r="AB10" s="35" t="e">
        <f aca="false">VLOOKUP(AB$8,#REF!,3)</f>
        <v>#REF!</v>
      </c>
      <c r="AC10" s="36" t="e">
        <f aca="false">AVERAGE(B10)</f>
        <v>#REF!</v>
      </c>
      <c r="AD10" s="35" t="n">
        <v>7.46000003814697</v>
      </c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1"/>
      <c r="AS10" s="31"/>
      <c r="AT10" s="31"/>
      <c r="AU10" s="31"/>
      <c r="AV10" s="31"/>
      <c r="AW10" s="31"/>
      <c r="AX10" s="31"/>
      <c r="AY10" s="31"/>
      <c r="AZ10" s="31" t="n">
        <v>33.45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4.1" hidden="true" customHeight="true" outlineLevel="0" collapsed="false">
      <c r="A11" s="33" t="s">
        <v>14</v>
      </c>
      <c r="B11" s="34" t="e">
        <f aca="false">VLOOKUP(B$8,#REF!,5)</f>
        <v>#REF!</v>
      </c>
      <c r="C11" s="31" t="e">
        <f aca="false">VLOOKUP(C$8,#REF!,5)</f>
        <v>#REF!</v>
      </c>
      <c r="D11" s="31" t="e">
        <f aca="false">VLOOKUP(D$8,#REF!,5)</f>
        <v>#REF!</v>
      </c>
      <c r="E11" s="31" t="e">
        <f aca="false">VLOOKUP(E$8,#REF!,5)</f>
        <v>#REF!</v>
      </c>
      <c r="F11" s="31" t="e">
        <f aca="false">VLOOKUP(F$8,#REF!,5)</f>
        <v>#REF!</v>
      </c>
      <c r="G11" s="31" t="e">
        <f aca="false">VLOOKUP(G$8,#REF!,5)</f>
        <v>#REF!</v>
      </c>
      <c r="H11" s="31" t="e">
        <f aca="false">VLOOKUP(H$8,#REF!,5)</f>
        <v>#REF!</v>
      </c>
      <c r="I11" s="31" t="e">
        <f aca="false">VLOOKUP(I$8,#REF!,5)</f>
        <v>#REF!</v>
      </c>
      <c r="J11" s="31" t="e">
        <f aca="false">VLOOKUP(J$8,#REF!,5)</f>
        <v>#REF!</v>
      </c>
      <c r="K11" s="31" t="e">
        <f aca="false">VLOOKUP(K$8,#REF!,5)</f>
        <v>#REF!</v>
      </c>
      <c r="L11" s="31" t="e">
        <f aca="false">VLOOKUP(L$8,#REF!,5)</f>
        <v>#REF!</v>
      </c>
      <c r="M11" s="31" t="e">
        <f aca="false">VLOOKUP(M$8,#REF!,5)</f>
        <v>#REF!</v>
      </c>
      <c r="N11" s="31" t="e">
        <f aca="false">VLOOKUP(N$8,#REF!,5)</f>
        <v>#REF!</v>
      </c>
      <c r="O11" s="31" t="e">
        <f aca="false">VLOOKUP(O$8,#REF!,5)</f>
        <v>#REF!</v>
      </c>
      <c r="P11" s="31" t="e">
        <f aca="false">VLOOKUP(P$8,#REF!,5)</f>
        <v>#REF!</v>
      </c>
      <c r="Q11" s="31" t="e">
        <f aca="false">VLOOKUP(Q$8,#REF!,5)</f>
        <v>#REF!</v>
      </c>
      <c r="R11" s="31" t="e">
        <f aca="false">VLOOKUP(R$8,#REF!,5)</f>
        <v>#REF!</v>
      </c>
      <c r="S11" s="31" t="e">
        <f aca="false">VLOOKUP(S$8,#REF!,5)</f>
        <v>#REF!</v>
      </c>
      <c r="T11" s="31" t="e">
        <f aca="false">VLOOKUP(T$8,#REF!,5)</f>
        <v>#REF!</v>
      </c>
      <c r="U11" s="31" t="e">
        <f aca="false">VLOOKUP(U$8,#REF!,5)</f>
        <v>#REF!</v>
      </c>
      <c r="V11" s="31" t="e">
        <f aca="false">VLOOKUP(V$8,#REF!,5)</f>
        <v>#REF!</v>
      </c>
      <c r="W11" s="35" t="e">
        <f aca="false">VLOOKUP(W$8,#REF!,5)</f>
        <v>#REF!</v>
      </c>
      <c r="X11" s="31" t="e">
        <f aca="false">VLOOKUP(X$8,#REF!,5)</f>
        <v>#REF!</v>
      </c>
      <c r="Y11" s="31" t="e">
        <f aca="false">VLOOKUP(Y$8,#REF!,5)</f>
        <v>#REF!</v>
      </c>
      <c r="Z11" s="31" t="e">
        <f aca="false">VLOOKUP(Z$8,#REF!,5)</f>
        <v>#REF!</v>
      </c>
      <c r="AA11" s="31" t="e">
        <f aca="false">VLOOKUP(AA$8,#REF!,5)</f>
        <v>#REF!</v>
      </c>
      <c r="AB11" s="35" t="e">
        <f aca="false">VLOOKUP(AB$8,#REF!,5)</f>
        <v>#REF!</v>
      </c>
      <c r="AC11" s="36" t="e">
        <f aca="false">AVERAGE(B11)</f>
        <v>#REF!</v>
      </c>
      <c r="AD11" s="35"/>
      <c r="AE11" s="31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1"/>
      <c r="AS11" s="31"/>
      <c r="AT11" s="31"/>
      <c r="AU11" s="31"/>
      <c r="AV11" s="31"/>
      <c r="AW11" s="31"/>
      <c r="AX11" s="31"/>
      <c r="AY11" s="31"/>
      <c r="AZ11" s="31" t="n">
        <v>33.81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4.1" hidden="true" customHeight="true" outlineLevel="0" collapsed="false">
      <c r="A12" s="33" t="s">
        <v>17</v>
      </c>
      <c r="B12" s="34" t="e">
        <f aca="false">VLOOKUP(B$8,#REF!,9)</f>
        <v>#REF!</v>
      </c>
      <c r="C12" s="31" t="e">
        <f aca="false">VLOOKUP(C$8,#REF!,9)</f>
        <v>#REF!</v>
      </c>
      <c r="D12" s="31" t="e">
        <f aca="false">VLOOKUP(D$8,#REF!,9)</f>
        <v>#REF!</v>
      </c>
      <c r="E12" s="31" t="e">
        <f aca="false">VLOOKUP(E$8,#REF!,9)</f>
        <v>#REF!</v>
      </c>
      <c r="F12" s="31" t="e">
        <f aca="false">VLOOKUP(F$8,#REF!,9)</f>
        <v>#REF!</v>
      </c>
      <c r="G12" s="31" t="e">
        <f aca="false">VLOOKUP(G$8,#REF!,9)</f>
        <v>#REF!</v>
      </c>
      <c r="H12" s="31" t="e">
        <f aca="false">VLOOKUP(H$8,#REF!,9)</f>
        <v>#REF!</v>
      </c>
      <c r="I12" s="31" t="e">
        <f aca="false">VLOOKUP(I$8,#REF!,9)</f>
        <v>#REF!</v>
      </c>
      <c r="J12" s="31" t="e">
        <f aca="false">VLOOKUP(J$8,#REF!,9)</f>
        <v>#REF!</v>
      </c>
      <c r="K12" s="31" t="e">
        <f aca="false">VLOOKUP(K$8,#REF!,9)</f>
        <v>#REF!</v>
      </c>
      <c r="L12" s="31" t="e">
        <f aca="false">VLOOKUP(L$8,#REF!,9)</f>
        <v>#REF!</v>
      </c>
      <c r="M12" s="31" t="e">
        <f aca="false">VLOOKUP(M$8,#REF!,9)</f>
        <v>#REF!</v>
      </c>
      <c r="N12" s="31" t="e">
        <f aca="false">VLOOKUP(N$8,#REF!,9)</f>
        <v>#REF!</v>
      </c>
      <c r="O12" s="31" t="e">
        <f aca="false">VLOOKUP(O$8,#REF!,9)</f>
        <v>#REF!</v>
      </c>
      <c r="P12" s="31" t="e">
        <f aca="false">VLOOKUP(P$8,#REF!,9)</f>
        <v>#REF!</v>
      </c>
      <c r="Q12" s="31" t="e">
        <f aca="false">VLOOKUP(Q$8,#REF!,9)</f>
        <v>#REF!</v>
      </c>
      <c r="R12" s="31" t="e">
        <f aca="false">VLOOKUP(R$8,#REF!,9)</f>
        <v>#REF!</v>
      </c>
      <c r="S12" s="31" t="e">
        <f aca="false">VLOOKUP(S$8,#REF!,9)</f>
        <v>#REF!</v>
      </c>
      <c r="T12" s="31" t="e">
        <f aca="false">VLOOKUP(T$8,#REF!,9)</f>
        <v>#REF!</v>
      </c>
      <c r="U12" s="31" t="e">
        <f aca="false">VLOOKUP(U$8,#REF!,9)</f>
        <v>#REF!</v>
      </c>
      <c r="V12" s="31" t="e">
        <f aca="false">VLOOKUP(V$8,#REF!,9)</f>
        <v>#REF!</v>
      </c>
      <c r="W12" s="35" t="e">
        <f aca="false">VLOOKUP(W$8,#REF!,9)</f>
        <v>#REF!</v>
      </c>
      <c r="X12" s="31" t="e">
        <f aca="false">VLOOKUP(X$8,#REF!,9)</f>
        <v>#REF!</v>
      </c>
      <c r="Y12" s="31" t="e">
        <f aca="false">VLOOKUP(Y$8,#REF!,9)</f>
        <v>#REF!</v>
      </c>
      <c r="Z12" s="31" t="e">
        <f aca="false">VLOOKUP(Z$8,#REF!,9)</f>
        <v>#REF!</v>
      </c>
      <c r="AA12" s="31" t="e">
        <f aca="false">VLOOKUP(AA$8,#REF!,9)</f>
        <v>#REF!</v>
      </c>
      <c r="AB12" s="35" t="e">
        <f aca="false">VLOOKUP(AB$8,#REF!,9)</f>
        <v>#REF!</v>
      </c>
      <c r="AC12" s="36" t="e">
        <f aca="false">AVERAGE(B12)</f>
        <v>#REF!</v>
      </c>
      <c r="AD12" s="35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1"/>
      <c r="AS12" s="31"/>
      <c r="AT12" s="31"/>
      <c r="AU12" s="31"/>
      <c r="AV12" s="31"/>
      <c r="AW12" s="31"/>
      <c r="AX12" s="31"/>
      <c r="AY12" s="31"/>
      <c r="AZ12" s="31" t="n">
        <v>33.05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4.1" hidden="true" customHeight="true" outlineLevel="0" collapsed="false">
      <c r="A13" s="33" t="s">
        <v>15</v>
      </c>
      <c r="B13" s="34" t="e">
        <f aca="false">VLOOKUP(B$8,#REF!,6)</f>
        <v>#REF!</v>
      </c>
      <c r="C13" s="31" t="e">
        <f aca="false">VLOOKUP(C$8,#REF!,6)</f>
        <v>#REF!</v>
      </c>
      <c r="D13" s="31" t="e">
        <f aca="false">VLOOKUP(D$8,#REF!,6)</f>
        <v>#REF!</v>
      </c>
      <c r="E13" s="31" t="e">
        <f aca="false">VLOOKUP(E$8,#REF!,6)</f>
        <v>#REF!</v>
      </c>
      <c r="F13" s="31" t="e">
        <f aca="false">VLOOKUP(F$8,#REF!,6)</f>
        <v>#REF!</v>
      </c>
      <c r="G13" s="31" t="e">
        <f aca="false">VLOOKUP(G$8,#REF!,6)</f>
        <v>#REF!</v>
      </c>
      <c r="H13" s="31" t="e">
        <f aca="false">VLOOKUP(H$8,#REF!,6)</f>
        <v>#REF!</v>
      </c>
      <c r="I13" s="31" t="e">
        <f aca="false">VLOOKUP(I$8,#REF!,6)</f>
        <v>#REF!</v>
      </c>
      <c r="J13" s="31" t="e">
        <f aca="false">VLOOKUP(J$8,#REF!,6)</f>
        <v>#REF!</v>
      </c>
      <c r="K13" s="31" t="e">
        <f aca="false">VLOOKUP(K$8,#REF!,6)</f>
        <v>#REF!</v>
      </c>
      <c r="L13" s="31" t="e">
        <f aca="false">VLOOKUP(L$8,#REF!,6)</f>
        <v>#REF!</v>
      </c>
      <c r="M13" s="31" t="e">
        <f aca="false">VLOOKUP(M$8,#REF!,6)</f>
        <v>#REF!</v>
      </c>
      <c r="N13" s="31" t="e">
        <f aca="false">VLOOKUP(N$8,#REF!,6)</f>
        <v>#REF!</v>
      </c>
      <c r="O13" s="31" t="e">
        <f aca="false">VLOOKUP(O$8,#REF!,6)</f>
        <v>#REF!</v>
      </c>
      <c r="P13" s="31" t="e">
        <f aca="false">VLOOKUP(P$8,#REF!,6)</f>
        <v>#REF!</v>
      </c>
      <c r="Q13" s="31" t="e">
        <f aca="false">VLOOKUP(Q$8,#REF!,6)</f>
        <v>#REF!</v>
      </c>
      <c r="R13" s="31" t="e">
        <f aca="false">VLOOKUP(R$8,#REF!,6)</f>
        <v>#REF!</v>
      </c>
      <c r="S13" s="31" t="e">
        <f aca="false">VLOOKUP(S$8,#REF!,6)</f>
        <v>#REF!</v>
      </c>
      <c r="T13" s="31" t="e">
        <f aca="false">VLOOKUP(T$8,#REF!,6)</f>
        <v>#REF!</v>
      </c>
      <c r="U13" s="31" t="e">
        <f aca="false">VLOOKUP(U$8,#REF!,6)</f>
        <v>#REF!</v>
      </c>
      <c r="V13" s="31" t="e">
        <f aca="false">VLOOKUP(V$8,#REF!,6)</f>
        <v>#REF!</v>
      </c>
      <c r="W13" s="35" t="e">
        <f aca="false">VLOOKUP(W$8,#REF!,6)</f>
        <v>#REF!</v>
      </c>
      <c r="X13" s="31" t="e">
        <f aca="false">VLOOKUP(X$8,#REF!,6)</f>
        <v>#REF!</v>
      </c>
      <c r="Y13" s="31" t="e">
        <f aca="false">VLOOKUP(Y$8,#REF!,6)</f>
        <v>#REF!</v>
      </c>
      <c r="Z13" s="31" t="e">
        <f aca="false">VLOOKUP(Z$8,#REF!,6)</f>
        <v>#REF!</v>
      </c>
      <c r="AA13" s="31" t="e">
        <f aca="false">VLOOKUP(AA$8,#REF!,6)</f>
        <v>#REF!</v>
      </c>
      <c r="AB13" s="35" t="e">
        <f aca="false">VLOOKUP(AB$8,#REF!,6)</f>
        <v>#REF!</v>
      </c>
      <c r="AC13" s="36" t="e">
        <f aca="false">AVERAGE(B13)</f>
        <v>#REF!</v>
      </c>
      <c r="AD13" s="35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  <c r="AU13" s="31"/>
      <c r="AV13" s="31"/>
      <c r="AW13" s="31"/>
      <c r="AX13" s="31"/>
      <c r="AY13" s="31"/>
      <c r="AZ13" s="31" t="n">
        <v>33.05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4.1" hidden="true" customHeight="true" outlineLevel="0" collapsed="false">
      <c r="A14" s="33" t="s">
        <v>11</v>
      </c>
      <c r="B14" s="34" t="e">
        <f aca="false">VLOOKUP(B$8,#REF!,2)</f>
        <v>#REF!</v>
      </c>
      <c r="C14" s="31" t="e">
        <f aca="false">VLOOKUP(C$8,#REF!,2)</f>
        <v>#REF!</v>
      </c>
      <c r="D14" s="31" t="e">
        <f aca="false">VLOOKUP(D$8,#REF!,2)</f>
        <v>#REF!</v>
      </c>
      <c r="E14" s="31" t="e">
        <f aca="false">VLOOKUP(E$8,#REF!,2)</f>
        <v>#REF!</v>
      </c>
      <c r="F14" s="31" t="e">
        <f aca="false">VLOOKUP(F$8,#REF!,2)</f>
        <v>#REF!</v>
      </c>
      <c r="G14" s="31" t="e">
        <f aca="false">VLOOKUP(G$8,#REF!,2)</f>
        <v>#REF!</v>
      </c>
      <c r="H14" s="31" t="e">
        <f aca="false">VLOOKUP(H$8,#REF!,2)</f>
        <v>#REF!</v>
      </c>
      <c r="I14" s="31" t="e">
        <f aca="false">VLOOKUP(I$8,#REF!,2)</f>
        <v>#REF!</v>
      </c>
      <c r="J14" s="31" t="e">
        <f aca="false">VLOOKUP(J$8,#REF!,2)</f>
        <v>#REF!</v>
      </c>
      <c r="K14" s="31" t="e">
        <f aca="false">VLOOKUP(K$8,#REF!,2)</f>
        <v>#REF!</v>
      </c>
      <c r="L14" s="31" t="e">
        <f aca="false">VLOOKUP(L$8,#REF!,2)</f>
        <v>#REF!</v>
      </c>
      <c r="M14" s="31" t="e">
        <f aca="false">VLOOKUP(M$8,#REF!,2)</f>
        <v>#REF!</v>
      </c>
      <c r="N14" s="31" t="e">
        <f aca="false">VLOOKUP(N$8,#REF!,2)</f>
        <v>#REF!</v>
      </c>
      <c r="O14" s="31" t="e">
        <f aca="false">VLOOKUP(O$8,#REF!,2)</f>
        <v>#REF!</v>
      </c>
      <c r="P14" s="31" t="e">
        <f aca="false">VLOOKUP(P$8,#REF!,2)</f>
        <v>#REF!</v>
      </c>
      <c r="Q14" s="31" t="e">
        <f aca="false">VLOOKUP(Q$8,#REF!,2)</f>
        <v>#REF!</v>
      </c>
      <c r="R14" s="31" t="e">
        <f aca="false">VLOOKUP(R$8,#REF!,2)</f>
        <v>#REF!</v>
      </c>
      <c r="S14" s="31" t="e">
        <f aca="false">VLOOKUP(S$8,#REF!,2)</f>
        <v>#REF!</v>
      </c>
      <c r="T14" s="31" t="e">
        <f aca="false">VLOOKUP(T$8,#REF!,2)</f>
        <v>#REF!</v>
      </c>
      <c r="U14" s="31" t="e">
        <f aca="false">VLOOKUP(U$8,#REF!,2)</f>
        <v>#REF!</v>
      </c>
      <c r="V14" s="31" t="e">
        <f aca="false">VLOOKUP(V$8,#REF!,2)</f>
        <v>#REF!</v>
      </c>
      <c r="W14" s="35" t="e">
        <f aca="false">VLOOKUP(W$8,#REF!,2)</f>
        <v>#REF!</v>
      </c>
      <c r="X14" s="31" t="e">
        <f aca="false">VLOOKUP(X$8,#REF!,2)</f>
        <v>#REF!</v>
      </c>
      <c r="Y14" s="31" t="e">
        <f aca="false">VLOOKUP(Y$8,#REF!,2)</f>
        <v>#REF!</v>
      </c>
      <c r="Z14" s="31" t="e">
        <f aca="false">VLOOKUP(Z$8,#REF!,2)</f>
        <v>#REF!</v>
      </c>
      <c r="AA14" s="31" t="e">
        <f aca="false">VLOOKUP(AA$8,#REF!,2)</f>
        <v>#REF!</v>
      </c>
      <c r="AB14" s="35" t="e">
        <f aca="false">VLOOKUP(AB$8,#REF!,2)</f>
        <v>#REF!</v>
      </c>
      <c r="AC14" s="36" t="e">
        <f aca="false">AVERAGE(B14)</f>
        <v>#REF!</v>
      </c>
      <c r="AD14" s="35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1"/>
      <c r="AS14" s="31"/>
      <c r="AT14" s="31"/>
      <c r="AU14" s="31"/>
      <c r="AV14" s="31"/>
      <c r="AW14" s="31"/>
      <c r="AX14" s="31"/>
      <c r="AY14" s="31"/>
      <c r="AZ14" s="31" t="n">
        <v>34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4.1" hidden="true" customHeight="true" outlineLevel="0" collapsed="false">
      <c r="A15" s="33" t="s">
        <v>16</v>
      </c>
      <c r="B15" s="34" t="e">
        <f aca="false">VLOOKUP(B$8,#REF!,7)</f>
        <v>#REF!</v>
      </c>
      <c r="C15" s="31" t="e">
        <f aca="false">VLOOKUP(C$8,#REF!,7)</f>
        <v>#REF!</v>
      </c>
      <c r="D15" s="31" t="e">
        <f aca="false">VLOOKUP(D$8,#REF!,7)</f>
        <v>#REF!</v>
      </c>
      <c r="E15" s="31" t="e">
        <f aca="false">VLOOKUP(E$8,#REF!,7)</f>
        <v>#REF!</v>
      </c>
      <c r="F15" s="31" t="e">
        <f aca="false">VLOOKUP(F$8,#REF!,7)</f>
        <v>#REF!</v>
      </c>
      <c r="G15" s="31" t="e">
        <f aca="false">VLOOKUP(G$8,#REF!,7)</f>
        <v>#REF!</v>
      </c>
      <c r="H15" s="31" t="e">
        <f aca="false">VLOOKUP(H$8,#REF!,7)</f>
        <v>#REF!</v>
      </c>
      <c r="I15" s="31" t="e">
        <f aca="false">VLOOKUP(I$8,#REF!,7)</f>
        <v>#REF!</v>
      </c>
      <c r="J15" s="31" t="e">
        <f aca="false">VLOOKUP(J$8,#REF!,7)</f>
        <v>#REF!</v>
      </c>
      <c r="K15" s="31" t="e">
        <f aca="false">VLOOKUP(K$8,#REF!,7)</f>
        <v>#REF!</v>
      </c>
      <c r="L15" s="31" t="e">
        <f aca="false">VLOOKUP(L$8,#REF!,7)</f>
        <v>#REF!</v>
      </c>
      <c r="M15" s="31" t="e">
        <f aca="false">VLOOKUP(M$8,#REF!,7)</f>
        <v>#REF!</v>
      </c>
      <c r="N15" s="31" t="e">
        <f aca="false">VLOOKUP(N$8,#REF!,7)</f>
        <v>#REF!</v>
      </c>
      <c r="O15" s="31" t="e">
        <f aca="false">VLOOKUP(O$8,#REF!,7)</f>
        <v>#REF!</v>
      </c>
      <c r="P15" s="31" t="e">
        <f aca="false">VLOOKUP(P$8,#REF!,7)</f>
        <v>#REF!</v>
      </c>
      <c r="Q15" s="31" t="e">
        <f aca="false">VLOOKUP(Q$8,#REF!,7)</f>
        <v>#REF!</v>
      </c>
      <c r="R15" s="31" t="e">
        <f aca="false">VLOOKUP(R$8,#REF!,7)</f>
        <v>#REF!</v>
      </c>
      <c r="S15" s="31" t="e">
        <f aca="false">VLOOKUP(S$8,#REF!,7)</f>
        <v>#REF!</v>
      </c>
      <c r="T15" s="31" t="e">
        <f aca="false">VLOOKUP(T$8,#REF!,7)</f>
        <v>#REF!</v>
      </c>
      <c r="U15" s="31" t="e">
        <f aca="false">VLOOKUP(U$8,#REF!,7)</f>
        <v>#REF!</v>
      </c>
      <c r="V15" s="31" t="e">
        <f aca="false">VLOOKUP(V$8,#REF!,7)</f>
        <v>#REF!</v>
      </c>
      <c r="W15" s="35" t="e">
        <f aca="false">VLOOKUP(W$8,#REF!,7)</f>
        <v>#REF!</v>
      </c>
      <c r="X15" s="31" t="e">
        <f aca="false">VLOOKUP(X$8,#REF!,7)</f>
        <v>#REF!</v>
      </c>
      <c r="Y15" s="31" t="e">
        <f aca="false">VLOOKUP(Y$8,#REF!,7)</f>
        <v>#REF!</v>
      </c>
      <c r="Z15" s="31" t="e">
        <f aca="false">VLOOKUP(Z$8,#REF!,7)</f>
        <v>#REF!</v>
      </c>
      <c r="AA15" s="31" t="e">
        <f aca="false">VLOOKUP(AA$8,#REF!,7)</f>
        <v>#REF!</v>
      </c>
      <c r="AB15" s="35" t="e">
        <f aca="false">VLOOKUP(AB$8,#REF!,7)</f>
        <v>#REF!</v>
      </c>
      <c r="AC15" s="36" t="e">
        <f aca="false">AVERAGE(B15)</f>
        <v>#REF!</v>
      </c>
      <c r="AD15" s="35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 t="n">
        <v>35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37"/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5"/>
      <c r="X16" s="31"/>
      <c r="Y16" s="31"/>
      <c r="Z16" s="31"/>
      <c r="AA16" s="31"/>
      <c r="AB16" s="35"/>
      <c r="AC16" s="36"/>
      <c r="AD16" s="35"/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37" t="s">
        <v>9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5"/>
      <c r="X17" s="31"/>
      <c r="Y17" s="31"/>
      <c r="Z17" s="31"/>
      <c r="AA17" s="31"/>
      <c r="AB17" s="35"/>
      <c r="AC17" s="36"/>
      <c r="AD17" s="35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4.1" hidden="false" customHeight="true" outlineLevel="0" collapsed="false">
      <c r="A18" s="33" t="s">
        <v>9</v>
      </c>
      <c r="B18" s="34" t="n">
        <f aca="false">IF(ISNUMBER(VLOOKUP(B$8,#REF!,18,FALSE())),VLOOKUP(B$8,#REF!,18,FALSE()),0)</f>
        <v>0</v>
      </c>
      <c r="C18" s="34" t="n">
        <f aca="false">IF(ISNUMBER(VLOOKUP(C$8,#REF!,18,FALSE())),VLOOKUP(C$8,#REF!,18,FALSE()),0)</f>
        <v>0</v>
      </c>
      <c r="D18" s="34" t="n">
        <f aca="false">IF(ISNUMBER(VLOOKUP(D$8,#REF!,18,FALSE())),VLOOKUP(D$8,#REF!,18,FALSE()),0)</f>
        <v>0</v>
      </c>
      <c r="E18" s="34" t="n">
        <f aca="false">IF(ISNUMBER(VLOOKUP(E$8,#REF!,18,FALSE())),VLOOKUP(E$8,#REF!,18,FALSE()),0)</f>
        <v>0</v>
      </c>
      <c r="F18" s="34" t="n">
        <f aca="false">IF(ISNUMBER(VLOOKUP(F$8,#REF!,18,FALSE())),VLOOKUP(F$8,#REF!,18,FALSE()),0)</f>
        <v>0</v>
      </c>
      <c r="G18" s="34" t="n">
        <f aca="false">IF(ISNUMBER(VLOOKUP(G$8,#REF!,18,FALSE())),VLOOKUP(G$8,#REF!,18,FALSE()),0)</f>
        <v>0</v>
      </c>
      <c r="H18" s="34" t="n">
        <f aca="false">IF(ISNUMBER(VLOOKUP(H$8,#REF!,18,FALSE())),VLOOKUP(H$8,#REF!,18,FALSE()),0)</f>
        <v>0</v>
      </c>
      <c r="I18" s="34" t="n">
        <f aca="false">IF(ISNUMBER(VLOOKUP(I$8,#REF!,18,FALSE())),VLOOKUP(I$8,#REF!,18,FALSE()),0)</f>
        <v>0</v>
      </c>
      <c r="J18" s="34" t="n">
        <f aca="false">IF(ISNUMBER(VLOOKUP(J$8,#REF!,18,FALSE())),VLOOKUP(J$8,#REF!,18,FALSE()),0)</f>
        <v>0</v>
      </c>
      <c r="K18" s="34" t="n">
        <f aca="false">IF(ISNUMBER(VLOOKUP(K$8,#REF!,18,FALSE())),VLOOKUP(K$8,#REF!,18,FALSE()),0)</f>
        <v>0</v>
      </c>
      <c r="L18" s="34" t="n">
        <f aca="false">IF(ISNUMBER(VLOOKUP(L$8,#REF!,18,FALSE())),VLOOKUP(L$8,#REF!,18,FALSE()),0)</f>
        <v>0</v>
      </c>
      <c r="M18" s="34" t="n">
        <f aca="false">IF(ISNUMBER(VLOOKUP(M$8,#REF!,18,FALSE())),VLOOKUP(M$8,#REF!,18,FALSE()),0)</f>
        <v>0</v>
      </c>
      <c r="N18" s="34" t="n">
        <f aca="false">IF(ISNUMBER(VLOOKUP(N$8,#REF!,18,FALSE())),VLOOKUP(N$8,#REF!,18,FALSE()),0)</f>
        <v>0</v>
      </c>
      <c r="O18" s="34" t="n">
        <f aca="false">IF(ISNUMBER(VLOOKUP(O$8,#REF!,18,FALSE())),VLOOKUP(O$8,#REF!,18,FALSE()),0)</f>
        <v>0</v>
      </c>
      <c r="P18" s="34" t="n">
        <f aca="false">IF(ISNUMBER(VLOOKUP(P$8,#REF!,18,FALSE())),VLOOKUP(P$8,#REF!,18,FALSE()),0)</f>
        <v>0</v>
      </c>
      <c r="Q18" s="34" t="n">
        <f aca="false">IF(ISNUMBER(VLOOKUP(Q$8,#REF!,18,FALSE())),VLOOKUP(Q$8,#REF!,18,FALSE()),0)</f>
        <v>0</v>
      </c>
      <c r="R18" s="34" t="n">
        <f aca="false">IF(ISNUMBER(VLOOKUP(R$8,#REF!,18,FALSE())),VLOOKUP(R$8,#REF!,18,FALSE()),0)</f>
        <v>0</v>
      </c>
      <c r="S18" s="34" t="n">
        <f aca="false">IF(ISNUMBER(VLOOKUP(S$8,#REF!,18,FALSE())),VLOOKUP(S$8,#REF!,18,FALSE()),0)</f>
        <v>0</v>
      </c>
      <c r="T18" s="34" t="n">
        <f aca="false">IF(ISNUMBER(VLOOKUP(T$8,#REF!,18,FALSE())),VLOOKUP(T$8,#REF!,18,FALSE()),0)</f>
        <v>0</v>
      </c>
      <c r="U18" s="34" t="n">
        <f aca="false">IF(ISNUMBER(VLOOKUP(U$8,#REF!,18,FALSE())),VLOOKUP(U$8,#REF!,18,FALSE()),0)</f>
        <v>0</v>
      </c>
      <c r="V18" s="34" t="n">
        <f aca="false">IF(ISNUMBER(VLOOKUP(V$8,#REF!,18,FALSE())),VLOOKUP(V$8,#REF!,18,FALSE()),0)</f>
        <v>0</v>
      </c>
      <c r="W18" s="34" t="n">
        <f aca="false">IF(ISNUMBER(VLOOKUP(W$8,#REF!,18,FALSE())),VLOOKUP(W$8,#REF!,18,FALSE()),0)</f>
        <v>0</v>
      </c>
      <c r="X18" s="34" t="n">
        <f aca="false">IF(ISNUMBER(VLOOKUP(X$8,#REF!,18,FALSE())),VLOOKUP(X$8,#REF!,18,FALSE()),0)</f>
        <v>0</v>
      </c>
      <c r="Y18" s="34" t="n">
        <f aca="false">IF(ISNUMBER(VLOOKUP(Y$8,#REF!,18,FALSE())),VLOOKUP(Y$8,#REF!,18,FALSE()),0)</f>
        <v>0</v>
      </c>
      <c r="Z18" s="34" t="n">
        <f aca="false">IF(ISNUMBER(VLOOKUP(Z$8,#REF!,18,FALSE())),VLOOKUP(Z$8,#REF!,18,FALSE()),0)</f>
        <v>0</v>
      </c>
      <c r="AA18" s="34" t="n">
        <f aca="false">IF(ISNUMBER(VLOOKUP(AA$8,#REF!,18,FALSE())),VLOOKUP(AA$8,#REF!,18,FALSE()),0)</f>
        <v>0</v>
      </c>
      <c r="AB18" s="34" t="n">
        <f aca="false">IF(ISNUMBER(VLOOKUP(AB$8,#REF!,18,FALSE())),VLOOKUP(AB$8,#REF!,18,FALSE()),0)</f>
        <v>0</v>
      </c>
      <c r="AC18" s="36" t="n">
        <f aca="false">AVERAGE(B18:D18)</f>
        <v>0</v>
      </c>
      <c r="AD18" s="35" t="n">
        <v>44</v>
      </c>
      <c r="AE18" s="31"/>
      <c r="AF18" s="32"/>
      <c r="AG18" s="34" t="str">
        <f aca="false">IF(ISNUMBER(VLOOKUP(AG$8,#REF!,18,FALSE())),VLOOKUP(AG$8,#REF!,18,FALSE()),"")</f>
        <v/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1"/>
      <c r="AS18" s="31"/>
      <c r="AT18" s="31"/>
      <c r="AU18" s="31"/>
      <c r="AV18" s="31"/>
      <c r="AW18" s="31"/>
      <c r="AX18" s="31"/>
      <c r="AY18" s="31"/>
      <c r="AZ18" s="31" t="n">
        <v>53.6666666666667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4.1" hidden="false" customHeight="true" outlineLevel="0" collapsed="false">
      <c r="A19" s="38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5"/>
      <c r="X19" s="31"/>
      <c r="Y19" s="31"/>
      <c r="Z19" s="31"/>
      <c r="AA19" s="31"/>
      <c r="AB19" s="35"/>
      <c r="AC19" s="36"/>
      <c r="AD19" s="35"/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4.1" hidden="false" customHeight="true" outlineLevel="0" collapsed="false">
      <c r="A20" s="37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5"/>
      <c r="X20" s="31"/>
      <c r="Y20" s="31"/>
      <c r="Z20" s="31"/>
      <c r="AA20" s="31"/>
      <c r="AB20" s="35"/>
      <c r="AC20" s="36"/>
      <c r="AD20" s="35"/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37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5"/>
      <c r="X21" s="31"/>
      <c r="Y21" s="31"/>
      <c r="Z21" s="31"/>
      <c r="AA21" s="31"/>
      <c r="AB21" s="35"/>
      <c r="AC21" s="36"/>
      <c r="AD21" s="35"/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37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5"/>
      <c r="X22" s="31"/>
      <c r="Y22" s="31"/>
      <c r="Z22" s="31"/>
      <c r="AA22" s="31"/>
      <c r="AB22" s="35"/>
      <c r="AC22" s="36"/>
      <c r="AD22" s="35"/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37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5"/>
      <c r="X23" s="31"/>
      <c r="Y23" s="31"/>
      <c r="Z23" s="31"/>
      <c r="AA23" s="31"/>
      <c r="AB23" s="35"/>
      <c r="AC23" s="36"/>
      <c r="AD23" s="35"/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37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5"/>
      <c r="X24" s="31"/>
      <c r="Y24" s="31"/>
      <c r="Z24" s="31"/>
      <c r="AA24" s="31"/>
      <c r="AB24" s="35"/>
      <c r="AC24" s="36"/>
      <c r="AD24" s="35"/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41"/>
      <c r="Y25" s="41"/>
      <c r="Z25" s="41"/>
      <c r="AA25" s="41"/>
      <c r="AB25" s="42"/>
      <c r="AC25" s="43"/>
      <c r="AD25" s="42"/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44"/>
    </row>
    <row r="27" customFormat="false" ht="12" hidden="true" customHeight="false" outlineLevel="0" collapsed="false">
      <c r="A27" s="45" t="s">
        <v>27</v>
      </c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1" hidden="true" customHeight="true" outlineLevel="0" collapsed="false">
      <c r="A28" s="26" t="s">
        <v>13</v>
      </c>
      <c r="B28" s="27" t="e">
        <f aca="false">B9-B47</f>
        <v>#REF!</v>
      </c>
      <c r="C28" s="28" t="e">
        <f aca="false">C9-C47</f>
        <v>#REF!</v>
      </c>
      <c r="D28" s="28" t="e">
        <f aca="false">D9-D47</f>
        <v>#REF!</v>
      </c>
      <c r="E28" s="28" t="e">
        <f aca="false">E9-E47</f>
        <v>#REF!</v>
      </c>
      <c r="F28" s="28" t="e">
        <f aca="false">F9-F47</f>
        <v>#REF!</v>
      </c>
      <c r="G28" s="28" t="e">
        <f aca="false">G9-G47</f>
        <v>#REF!</v>
      </c>
      <c r="H28" s="28" t="e">
        <f aca="false">H9-H47</f>
        <v>#REF!</v>
      </c>
      <c r="I28" s="28" t="e">
        <f aca="false">I9-I47</f>
        <v>#REF!</v>
      </c>
      <c r="J28" s="28" t="e">
        <f aca="false">J9-J47</f>
        <v>#REF!</v>
      </c>
      <c r="K28" s="28" t="e">
        <f aca="false">K9-K47</f>
        <v>#REF!</v>
      </c>
      <c r="L28" s="28" t="e">
        <f aca="false">L9-L47</f>
        <v>#REF!</v>
      </c>
      <c r="M28" s="28" t="e">
        <f aca="false">M9-M47</f>
        <v>#REF!</v>
      </c>
      <c r="N28" s="28" t="e">
        <f aca="false">N9-N47</f>
        <v>#REF!</v>
      </c>
      <c r="O28" s="28" t="e">
        <f aca="false">O9-O47</f>
        <v>#REF!</v>
      </c>
      <c r="P28" s="28" t="e">
        <f aca="false">P9-P47</f>
        <v>#REF!</v>
      </c>
      <c r="Q28" s="28" t="e">
        <f aca="false">Q9-Q47</f>
        <v>#REF!</v>
      </c>
      <c r="R28" s="28" t="e">
        <f aca="false">R9-R47</f>
        <v>#REF!</v>
      </c>
      <c r="S28" s="28" t="e">
        <f aca="false">S9-S47</f>
        <v>#REF!</v>
      </c>
      <c r="T28" s="28" t="e">
        <f aca="false">T9-T47</f>
        <v>#REF!</v>
      </c>
      <c r="U28" s="28" t="e">
        <f aca="false">U9-U47</f>
        <v>#REF!</v>
      </c>
      <c r="V28" s="28" t="e">
        <f aca="false">V9-V47</f>
        <v>#REF!</v>
      </c>
      <c r="W28" s="31" t="e">
        <f aca="false">W9-W47</f>
        <v>#REF!</v>
      </c>
      <c r="X28" s="31" t="e">
        <f aca="false">X9-X47</f>
        <v>#REF!</v>
      </c>
      <c r="Y28" s="28" t="e">
        <f aca="false">Y9-Y47</f>
        <v>#REF!</v>
      </c>
      <c r="Z28" s="28" t="e">
        <f aca="false">Z9-Z47</f>
        <v>#REF!</v>
      </c>
      <c r="AA28" s="28" t="e">
        <f aca="false">AA9-AA47</f>
        <v>#REF!</v>
      </c>
      <c r="AB28" s="28" t="e">
        <f aca="false">AB9-AB47</f>
        <v>#REF!</v>
      </c>
      <c r="AC28" s="30" t="e">
        <f aca="false">AC9-AC47</f>
        <v>#REF!</v>
      </c>
      <c r="AD28" s="29"/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4.1" hidden="true" customHeight="true" outlineLevel="0" collapsed="false">
      <c r="A29" s="33" t="s">
        <v>12</v>
      </c>
      <c r="B29" s="34" t="e">
        <f aca="false">B10-B48</f>
        <v>#REF!</v>
      </c>
      <c r="C29" s="31" t="e">
        <f aca="false">C10-C48</f>
        <v>#REF!</v>
      </c>
      <c r="D29" s="31" t="e">
        <f aca="false">D10-D48</f>
        <v>#REF!</v>
      </c>
      <c r="E29" s="31" t="e">
        <f aca="false">E10-E48</f>
        <v>#REF!</v>
      </c>
      <c r="F29" s="31" t="e">
        <f aca="false">F10-F48</f>
        <v>#REF!</v>
      </c>
      <c r="G29" s="31" t="e">
        <f aca="false">G10-G48</f>
        <v>#REF!</v>
      </c>
      <c r="H29" s="31" t="e">
        <f aca="false">H10-H48</f>
        <v>#REF!</v>
      </c>
      <c r="I29" s="31" t="e">
        <f aca="false">I10-I48</f>
        <v>#REF!</v>
      </c>
      <c r="J29" s="31" t="e">
        <f aca="false">J10-J48</f>
        <v>#REF!</v>
      </c>
      <c r="K29" s="31" t="e">
        <f aca="false">K10-K48</f>
        <v>#REF!</v>
      </c>
      <c r="L29" s="31" t="e">
        <f aca="false">L10-L48</f>
        <v>#REF!</v>
      </c>
      <c r="M29" s="31" t="e">
        <f aca="false">M10-M48</f>
        <v>#REF!</v>
      </c>
      <c r="N29" s="31" t="e">
        <f aca="false">N10-N48</f>
        <v>#REF!</v>
      </c>
      <c r="O29" s="31" t="e">
        <f aca="false">O10-O48</f>
        <v>#REF!</v>
      </c>
      <c r="P29" s="31" t="e">
        <f aca="false">P10-P48</f>
        <v>#REF!</v>
      </c>
      <c r="Q29" s="31" t="e">
        <f aca="false">Q10-Q48</f>
        <v>#REF!</v>
      </c>
      <c r="R29" s="31" t="e">
        <f aca="false">R10-R48</f>
        <v>#REF!</v>
      </c>
      <c r="S29" s="31" t="e">
        <f aca="false">S10-S48</f>
        <v>#REF!</v>
      </c>
      <c r="T29" s="31" t="e">
        <f aca="false">T10-T48</f>
        <v>#REF!</v>
      </c>
      <c r="U29" s="31" t="e">
        <f aca="false">U10-U48</f>
        <v>#REF!</v>
      </c>
      <c r="V29" s="31" t="e">
        <f aca="false">V10-V48</f>
        <v>#REF!</v>
      </c>
      <c r="W29" s="31" t="e">
        <f aca="false">W10-W48</f>
        <v>#REF!</v>
      </c>
      <c r="X29" s="31" t="e">
        <f aca="false">X10-X48</f>
        <v>#REF!</v>
      </c>
      <c r="Y29" s="31" t="e">
        <f aca="false">Y10-Y48</f>
        <v>#REF!</v>
      </c>
      <c r="Z29" s="31" t="e">
        <f aca="false">Z10-Z48</f>
        <v>#REF!</v>
      </c>
      <c r="AA29" s="31" t="e">
        <f aca="false">AA10-AA48</f>
        <v>#REF!</v>
      </c>
      <c r="AB29" s="31" t="e">
        <f aca="false">AB10-AB48</f>
        <v>#REF!</v>
      </c>
      <c r="AC29" s="36" t="e">
        <f aca="false">AC10-AC48</f>
        <v>#REF!</v>
      </c>
      <c r="AD29" s="35"/>
      <c r="AE29" s="31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4.1" hidden="true" customHeight="true" outlineLevel="0" collapsed="false">
      <c r="A30" s="33" t="s">
        <v>14</v>
      </c>
      <c r="B30" s="34" t="e">
        <f aca="false">B11-B49</f>
        <v>#REF!</v>
      </c>
      <c r="C30" s="31" t="e">
        <f aca="false">C11-C49</f>
        <v>#REF!</v>
      </c>
      <c r="D30" s="31" t="e">
        <f aca="false">D11-D49</f>
        <v>#REF!</v>
      </c>
      <c r="E30" s="31" t="e">
        <f aca="false">E11-E49</f>
        <v>#REF!</v>
      </c>
      <c r="F30" s="31" t="e">
        <f aca="false">F11-F49</f>
        <v>#REF!</v>
      </c>
      <c r="G30" s="31" t="e">
        <f aca="false">G11-G49</f>
        <v>#REF!</v>
      </c>
      <c r="H30" s="31" t="e">
        <f aca="false">H11-H49</f>
        <v>#REF!</v>
      </c>
      <c r="I30" s="31" t="e">
        <f aca="false">I11-I49</f>
        <v>#REF!</v>
      </c>
      <c r="J30" s="31" t="e">
        <f aca="false">J11-J49</f>
        <v>#REF!</v>
      </c>
      <c r="K30" s="31" t="e">
        <f aca="false">K11-K49</f>
        <v>#REF!</v>
      </c>
      <c r="L30" s="31" t="e">
        <f aca="false">L11-L49</f>
        <v>#REF!</v>
      </c>
      <c r="M30" s="31" t="e">
        <f aca="false">M11-M49</f>
        <v>#REF!</v>
      </c>
      <c r="N30" s="31" t="e">
        <f aca="false">N11-N49</f>
        <v>#REF!</v>
      </c>
      <c r="O30" s="31" t="e">
        <f aca="false">O11-O49</f>
        <v>#REF!</v>
      </c>
      <c r="P30" s="31" t="e">
        <f aca="false">P11-P49</f>
        <v>#REF!</v>
      </c>
      <c r="Q30" s="31" t="e">
        <f aca="false">Q11-Q49</f>
        <v>#REF!</v>
      </c>
      <c r="R30" s="31" t="e">
        <f aca="false">R11-R49</f>
        <v>#REF!</v>
      </c>
      <c r="S30" s="31" t="e">
        <f aca="false">S11-S49</f>
        <v>#REF!</v>
      </c>
      <c r="T30" s="31" t="e">
        <f aca="false">T11-T49</f>
        <v>#REF!</v>
      </c>
      <c r="U30" s="31" t="e">
        <f aca="false">U11-U49</f>
        <v>#REF!</v>
      </c>
      <c r="V30" s="31" t="e">
        <f aca="false">V11-V49</f>
        <v>#REF!</v>
      </c>
      <c r="W30" s="31" t="e">
        <f aca="false">W11-W49</f>
        <v>#REF!</v>
      </c>
      <c r="X30" s="31" t="e">
        <f aca="false">X11-X49</f>
        <v>#REF!</v>
      </c>
      <c r="Y30" s="31" t="e">
        <f aca="false">Y11-Y49</f>
        <v>#REF!</v>
      </c>
      <c r="Z30" s="31" t="e">
        <f aca="false">Z11-Z49</f>
        <v>#REF!</v>
      </c>
      <c r="AA30" s="31" t="e">
        <f aca="false">AA11-AA49</f>
        <v>#REF!</v>
      </c>
      <c r="AB30" s="31" t="e">
        <f aca="false">AB11-AB49</f>
        <v>#REF!</v>
      </c>
      <c r="AC30" s="36" t="e">
        <f aca="false">AC11-AC49</f>
        <v>#REF!</v>
      </c>
      <c r="AD30" s="35"/>
      <c r="AE30" s="31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4.1" hidden="true" customHeight="true" outlineLevel="0" collapsed="false">
      <c r="A31" s="33" t="s">
        <v>17</v>
      </c>
      <c r="B31" s="34" t="e">
        <f aca="false">B12-B50</f>
        <v>#REF!</v>
      </c>
      <c r="C31" s="31" t="e">
        <f aca="false">C12-C50</f>
        <v>#REF!</v>
      </c>
      <c r="D31" s="31" t="e">
        <f aca="false">D12-D50</f>
        <v>#REF!</v>
      </c>
      <c r="E31" s="31" t="e">
        <f aca="false">E12-E50</f>
        <v>#REF!</v>
      </c>
      <c r="F31" s="31" t="e">
        <f aca="false">F12-F50</f>
        <v>#REF!</v>
      </c>
      <c r="G31" s="31" t="e">
        <f aca="false">G12-G50</f>
        <v>#REF!</v>
      </c>
      <c r="H31" s="31" t="e">
        <f aca="false">H12-H50</f>
        <v>#REF!</v>
      </c>
      <c r="I31" s="31" t="e">
        <f aca="false">I12-I50</f>
        <v>#REF!</v>
      </c>
      <c r="J31" s="31" t="e">
        <f aca="false">J12-J50</f>
        <v>#REF!</v>
      </c>
      <c r="K31" s="31" t="e">
        <f aca="false">K12-K50</f>
        <v>#REF!</v>
      </c>
      <c r="L31" s="31" t="e">
        <f aca="false">L12-L50</f>
        <v>#REF!</v>
      </c>
      <c r="M31" s="31" t="e">
        <f aca="false">M12-M50</f>
        <v>#REF!</v>
      </c>
      <c r="N31" s="31" t="e">
        <f aca="false">N12-N50</f>
        <v>#REF!</v>
      </c>
      <c r="O31" s="31" t="e">
        <f aca="false">O12-O50</f>
        <v>#REF!</v>
      </c>
      <c r="P31" s="31" t="e">
        <f aca="false">P12-P50</f>
        <v>#REF!</v>
      </c>
      <c r="Q31" s="31" t="e">
        <f aca="false">Q12-Q50</f>
        <v>#REF!</v>
      </c>
      <c r="R31" s="31" t="e">
        <f aca="false">R12-R50</f>
        <v>#REF!</v>
      </c>
      <c r="S31" s="31" t="e">
        <f aca="false">S12-S50</f>
        <v>#REF!</v>
      </c>
      <c r="T31" s="31" t="e">
        <f aca="false">T12-T50</f>
        <v>#REF!</v>
      </c>
      <c r="U31" s="31" t="e">
        <f aca="false">U12-U50</f>
        <v>#REF!</v>
      </c>
      <c r="V31" s="31" t="e">
        <f aca="false">V12-V50</f>
        <v>#REF!</v>
      </c>
      <c r="W31" s="31" t="e">
        <f aca="false">W12-W50</f>
        <v>#REF!</v>
      </c>
      <c r="X31" s="31" t="e">
        <f aca="false">X12-X50</f>
        <v>#REF!</v>
      </c>
      <c r="Y31" s="31" t="e">
        <f aca="false">Y12-Y50</f>
        <v>#REF!</v>
      </c>
      <c r="Z31" s="31" t="e">
        <f aca="false">Z12-Z50</f>
        <v>#REF!</v>
      </c>
      <c r="AA31" s="31" t="e">
        <f aca="false">AA12-AA50</f>
        <v>#REF!</v>
      </c>
      <c r="AB31" s="31" t="e">
        <f aca="false">AB12-AB50</f>
        <v>#REF!</v>
      </c>
      <c r="AC31" s="36" t="e">
        <f aca="false">AC12-AC50</f>
        <v>#REF!</v>
      </c>
      <c r="AD31" s="35"/>
      <c r="AE31" s="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4.1" hidden="true" customHeight="true" outlineLevel="0" collapsed="false">
      <c r="A32" s="33" t="s">
        <v>15</v>
      </c>
      <c r="B32" s="34" t="e">
        <f aca="false">B13-B51</f>
        <v>#REF!</v>
      </c>
      <c r="C32" s="31" t="e">
        <f aca="false">C13-C51</f>
        <v>#REF!</v>
      </c>
      <c r="D32" s="31" t="e">
        <f aca="false">D13-D51</f>
        <v>#REF!</v>
      </c>
      <c r="E32" s="31" t="e">
        <f aca="false">E13-E51</f>
        <v>#REF!</v>
      </c>
      <c r="F32" s="31" t="e">
        <f aca="false">F13-F51</f>
        <v>#REF!</v>
      </c>
      <c r="G32" s="31" t="e">
        <f aca="false">G13-G51</f>
        <v>#REF!</v>
      </c>
      <c r="H32" s="31" t="e">
        <f aca="false">H13-H51</f>
        <v>#REF!</v>
      </c>
      <c r="I32" s="31" t="e">
        <f aca="false">I13-I51</f>
        <v>#REF!</v>
      </c>
      <c r="J32" s="31" t="e">
        <f aca="false">J13-J51</f>
        <v>#REF!</v>
      </c>
      <c r="K32" s="31" t="e">
        <f aca="false">K13-K51</f>
        <v>#REF!</v>
      </c>
      <c r="L32" s="31" t="e">
        <f aca="false">L13-L51</f>
        <v>#REF!</v>
      </c>
      <c r="M32" s="31" t="e">
        <f aca="false">M13-M51</f>
        <v>#REF!</v>
      </c>
      <c r="N32" s="31" t="e">
        <f aca="false">N13-N51</f>
        <v>#REF!</v>
      </c>
      <c r="O32" s="31" t="e">
        <f aca="false">O13-O51</f>
        <v>#REF!</v>
      </c>
      <c r="P32" s="31" t="e">
        <f aca="false">P13-P51</f>
        <v>#REF!</v>
      </c>
      <c r="Q32" s="31" t="e">
        <f aca="false">Q13-Q51</f>
        <v>#REF!</v>
      </c>
      <c r="R32" s="31" t="e">
        <f aca="false">R13-R51</f>
        <v>#REF!</v>
      </c>
      <c r="S32" s="31" t="e">
        <f aca="false">S13-S51</f>
        <v>#REF!</v>
      </c>
      <c r="T32" s="31" t="e">
        <f aca="false">T13-T51</f>
        <v>#REF!</v>
      </c>
      <c r="U32" s="31" t="e">
        <f aca="false">U13-U51</f>
        <v>#REF!</v>
      </c>
      <c r="V32" s="31" t="e">
        <f aca="false">V13-V51</f>
        <v>#REF!</v>
      </c>
      <c r="W32" s="31" t="e">
        <f aca="false">W13-W51</f>
        <v>#REF!</v>
      </c>
      <c r="X32" s="31" t="e">
        <f aca="false">X13-X51</f>
        <v>#REF!</v>
      </c>
      <c r="Y32" s="31" t="e">
        <f aca="false">Y13-Y51</f>
        <v>#REF!</v>
      </c>
      <c r="Z32" s="31" t="e">
        <f aca="false">Z13-Z51</f>
        <v>#REF!</v>
      </c>
      <c r="AA32" s="31" t="e">
        <f aca="false">AA13-AA51</f>
        <v>#REF!</v>
      </c>
      <c r="AB32" s="31" t="e">
        <f aca="false">AB13-AB51</f>
        <v>#REF!</v>
      </c>
      <c r="AC32" s="36" t="e">
        <f aca="false">AC13-AC51</f>
        <v>#REF!</v>
      </c>
      <c r="AD32" s="35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4.1" hidden="true" customHeight="true" outlineLevel="0" collapsed="false">
      <c r="A33" s="48" t="s">
        <v>11</v>
      </c>
      <c r="B33" s="40" t="e">
        <f aca="false">B14-B52</f>
        <v>#REF!</v>
      </c>
      <c r="C33" s="41" t="e">
        <f aca="false">C14-C52</f>
        <v>#REF!</v>
      </c>
      <c r="D33" s="41" t="e">
        <f aca="false">D14-D52</f>
        <v>#REF!</v>
      </c>
      <c r="E33" s="41" t="e">
        <f aca="false">E14-E52</f>
        <v>#REF!</v>
      </c>
      <c r="F33" s="41" t="e">
        <f aca="false">F14-F52</f>
        <v>#REF!</v>
      </c>
      <c r="G33" s="41" t="e">
        <f aca="false">G14-G52</f>
        <v>#REF!</v>
      </c>
      <c r="H33" s="41" t="e">
        <f aca="false">H14-H52</f>
        <v>#REF!</v>
      </c>
      <c r="I33" s="41" t="e">
        <f aca="false">I14-I52</f>
        <v>#REF!</v>
      </c>
      <c r="J33" s="41" t="e">
        <f aca="false">J14-J52</f>
        <v>#REF!</v>
      </c>
      <c r="K33" s="41" t="e">
        <f aca="false">K14-K52</f>
        <v>#REF!</v>
      </c>
      <c r="L33" s="41" t="e">
        <f aca="false">L14-L52</f>
        <v>#REF!</v>
      </c>
      <c r="M33" s="41" t="e">
        <f aca="false">M14-M52</f>
        <v>#REF!</v>
      </c>
      <c r="N33" s="41" t="e">
        <f aca="false">N14-N52</f>
        <v>#REF!</v>
      </c>
      <c r="O33" s="41" t="e">
        <f aca="false">O14-O52</f>
        <v>#REF!</v>
      </c>
      <c r="P33" s="41" t="e">
        <f aca="false">P14-P52</f>
        <v>#REF!</v>
      </c>
      <c r="Q33" s="41" t="e">
        <f aca="false">Q14-Q52</f>
        <v>#REF!</v>
      </c>
      <c r="R33" s="41" t="e">
        <f aca="false">R14-R52</f>
        <v>#REF!</v>
      </c>
      <c r="S33" s="41" t="e">
        <f aca="false">S14-S52</f>
        <v>#REF!</v>
      </c>
      <c r="T33" s="41" t="e">
        <f aca="false">T14-T52</f>
        <v>#REF!</v>
      </c>
      <c r="U33" s="41" t="e">
        <f aca="false">U14-U52</f>
        <v>#REF!</v>
      </c>
      <c r="V33" s="41" t="e">
        <f aca="false">V14-V52</f>
        <v>#REF!</v>
      </c>
      <c r="W33" s="41" t="e">
        <f aca="false">W14-W52</f>
        <v>#REF!</v>
      </c>
      <c r="X33" s="41" t="e">
        <f aca="false">X14-X52</f>
        <v>#REF!</v>
      </c>
      <c r="Y33" s="41" t="e">
        <f aca="false">Y14-Y52</f>
        <v>#REF!</v>
      </c>
      <c r="Z33" s="41" t="e">
        <f aca="false">Z14-Z52</f>
        <v>#REF!</v>
      </c>
      <c r="AA33" s="41" t="e">
        <f aca="false">AA14-AA52</f>
        <v>#REF!</v>
      </c>
      <c r="AB33" s="41" t="e">
        <f aca="false">AB14-AB52</f>
        <v>#REF!</v>
      </c>
      <c r="AC33" s="43" t="e">
        <f aca="false">AC14-AC52</f>
        <v>#REF!</v>
      </c>
      <c r="AD33" s="35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true" customHeight="true" outlineLevel="0" collapsed="false">
      <c r="A34" s="33" t="s">
        <v>16</v>
      </c>
      <c r="B34" s="27" t="e">
        <f aca="false">B15-B53</f>
        <v>#REF!</v>
      </c>
      <c r="C34" s="28" t="e">
        <f aca="false">C15-C53</f>
        <v>#REF!</v>
      </c>
      <c r="D34" s="28" t="e">
        <f aca="false">D15-D53</f>
        <v>#REF!</v>
      </c>
      <c r="E34" s="28" t="e">
        <f aca="false">E15-E53</f>
        <v>#REF!</v>
      </c>
      <c r="F34" s="28" t="e">
        <f aca="false">F15-F53</f>
        <v>#REF!</v>
      </c>
      <c r="G34" s="28" t="e">
        <f aca="false">G15-G53</f>
        <v>#REF!</v>
      </c>
      <c r="H34" s="28" t="e">
        <f aca="false">H15-H53</f>
        <v>#REF!</v>
      </c>
      <c r="I34" s="28" t="e">
        <f aca="false">I15-I53</f>
        <v>#REF!</v>
      </c>
      <c r="J34" s="28" t="e">
        <f aca="false">J15-J53</f>
        <v>#REF!</v>
      </c>
      <c r="K34" s="28" t="e">
        <f aca="false">K15-K53</f>
        <v>#REF!</v>
      </c>
      <c r="L34" s="28" t="e">
        <f aca="false">L15-L53</f>
        <v>#REF!</v>
      </c>
      <c r="M34" s="28" t="e">
        <f aca="false">M15-M53</f>
        <v>#REF!</v>
      </c>
      <c r="N34" s="28" t="e">
        <f aca="false">N15-N53</f>
        <v>#REF!</v>
      </c>
      <c r="O34" s="28" t="e">
        <f aca="false">O15-O53</f>
        <v>#REF!</v>
      </c>
      <c r="P34" s="28" t="e">
        <f aca="false">P15-P53</f>
        <v>#REF!</v>
      </c>
      <c r="Q34" s="28" t="e">
        <f aca="false">Q15-Q53</f>
        <v>#REF!</v>
      </c>
      <c r="R34" s="28" t="e">
        <f aca="false">R15-R53</f>
        <v>#REF!</v>
      </c>
      <c r="S34" s="28" t="e">
        <f aca="false">S15-S53</f>
        <v>#REF!</v>
      </c>
      <c r="T34" s="28" t="e">
        <f aca="false">T15-T53</f>
        <v>#REF!</v>
      </c>
      <c r="U34" s="28" t="e">
        <f aca="false">U15-U53</f>
        <v>#REF!</v>
      </c>
      <c r="V34" s="28" t="e">
        <f aca="false">V15-V53</f>
        <v>#REF!</v>
      </c>
      <c r="W34" s="31" t="e">
        <f aca="false">W15-W53</f>
        <v>#REF!</v>
      </c>
      <c r="X34" s="31" t="e">
        <f aca="false">X15-X53</f>
        <v>#REF!</v>
      </c>
      <c r="Y34" s="28" t="e">
        <f aca="false">Y15-Y53</f>
        <v>#REF!</v>
      </c>
      <c r="Z34" s="28" t="e">
        <f aca="false">Z15-Z53</f>
        <v>#REF!</v>
      </c>
      <c r="AA34" s="28" t="e">
        <f aca="false">AA15-AA53</f>
        <v>#REF!</v>
      </c>
      <c r="AB34" s="28" t="e">
        <f aca="false">AB15-AB53</f>
        <v>#REF!</v>
      </c>
      <c r="AC34" s="36" t="n">
        <v>0</v>
      </c>
      <c r="AD34" s="35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true" customHeight="true" outlineLevel="0" collapsed="false">
      <c r="A35" s="37"/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  <c r="AD35" s="35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true" customHeight="true" outlineLevel="0" collapsed="false">
      <c r="A36" s="37" t="s">
        <v>9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6"/>
      <c r="AD36" s="35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true" customHeight="true" outlineLevel="0" collapsed="false">
      <c r="A37" s="33" t="s">
        <v>9</v>
      </c>
      <c r="B37" s="34" t="n">
        <f aca="false">B18-B56</f>
        <v>-34</v>
      </c>
      <c r="C37" s="31" t="n">
        <f aca="false">C18-C56</f>
        <v>-32.5</v>
      </c>
      <c r="D37" s="31" t="n">
        <f aca="false">D18-D56</f>
        <v>-32.5</v>
      </c>
      <c r="E37" s="31" t="n">
        <f aca="false">E18-E56</f>
        <v>-33.4</v>
      </c>
      <c r="F37" s="31" t="n">
        <f aca="false">F18-F56</f>
        <v>-33.4</v>
      </c>
      <c r="G37" s="31" t="n">
        <f aca="false">G18-G56</f>
        <v>-33.4</v>
      </c>
      <c r="H37" s="31" t="n">
        <f aca="false">H18-H56</f>
        <v>-33.4</v>
      </c>
      <c r="I37" s="31" t="n">
        <f aca="false">I18-I56</f>
        <v>-33.4</v>
      </c>
      <c r="J37" s="31" t="n">
        <f aca="false">J18-J56</f>
        <v>-34</v>
      </c>
      <c r="K37" s="31" t="n">
        <f aca="false">K18-K56</f>
        <v>-34</v>
      </c>
      <c r="L37" s="31" t="n">
        <f aca="false">L18-L56</f>
        <v>-34</v>
      </c>
      <c r="M37" s="31" t="n">
        <f aca="false">M18-M56</f>
        <v>-34</v>
      </c>
      <c r="N37" s="31" t="n">
        <f aca="false">N18-N56</f>
        <v>-34</v>
      </c>
      <c r="O37" s="31" t="n">
        <f aca="false">O18-O56</f>
        <v>-34</v>
      </c>
      <c r="P37" s="31" t="n">
        <f aca="false">P18-P56</f>
        <v>-34</v>
      </c>
      <c r="Q37" s="31" t="n">
        <f aca="false">Q18-Q56</f>
        <v>-34</v>
      </c>
      <c r="R37" s="31" t="n">
        <f aca="false">R18-R56</f>
        <v>-34</v>
      </c>
      <c r="S37" s="31" t="n">
        <f aca="false">S18-S56</f>
        <v>-34</v>
      </c>
      <c r="T37" s="31" t="n">
        <f aca="false">T18-T56</f>
        <v>-34</v>
      </c>
      <c r="U37" s="31" t="n">
        <f aca="false">U18-U56</f>
        <v>-34</v>
      </c>
      <c r="V37" s="31" t="n">
        <f aca="false">V18-V56</f>
        <v>-34</v>
      </c>
      <c r="W37" s="31" t="n">
        <f aca="false">W18-W56</f>
        <v>-34</v>
      </c>
      <c r="X37" s="31" t="n">
        <f aca="false">X18-X56</f>
        <v>-34</v>
      </c>
      <c r="Y37" s="31" t="n">
        <f aca="false">Y18-Y56</f>
        <v>-34</v>
      </c>
      <c r="Z37" s="31" t="n">
        <f aca="false">Z18-Z56</f>
        <v>-34</v>
      </c>
      <c r="AA37" s="31" t="n">
        <f aca="false">AA18-AA56</f>
        <v>-34</v>
      </c>
      <c r="AB37" s="31" t="n">
        <f aca="false">AB18-AB56</f>
        <v>-34</v>
      </c>
      <c r="AC37" s="36" t="n">
        <f aca="false">AC18-AC56</f>
        <v>-56.4375</v>
      </c>
      <c r="AD37" s="35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true" customHeight="true" outlineLevel="0" collapsed="false">
      <c r="A38" s="38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  <c r="AD38" s="35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37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  <c r="AD39" s="35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37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  <c r="AD40" s="35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37"/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  <c r="AD41" s="35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37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  <c r="AD42" s="35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37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6"/>
      <c r="AD43" s="35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3"/>
      <c r="AD44" s="42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4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50" t="n">
        <f aca="false">'Power Price'!A46</f>
        <v>37189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customFormat="false" ht="14.1" hidden="true" customHeight="true" outlineLevel="0" collapsed="false">
      <c r="A47" s="52" t="s">
        <v>28</v>
      </c>
      <c r="B47" s="53" t="n">
        <v>2.92499995231628</v>
      </c>
      <c r="C47" s="54" t="n">
        <v>2.92499995231628</v>
      </c>
      <c r="D47" s="54" t="n">
        <v>2.92499995231628</v>
      </c>
      <c r="E47" s="54" t="n">
        <v>2.92499995231628</v>
      </c>
      <c r="F47" s="54" t="n">
        <v>2.92499995231628</v>
      </c>
      <c r="G47" s="54" t="n">
        <v>2.92499995231628</v>
      </c>
      <c r="H47" s="54" t="n">
        <v>2.92499995231628</v>
      </c>
      <c r="I47" s="54" t="n">
        <v>2.92499995231628</v>
      </c>
      <c r="J47" s="54" t="n">
        <v>1.9300000667572</v>
      </c>
      <c r="K47" s="31" t="n">
        <v>1.9300000667572</v>
      </c>
      <c r="L47" s="31" t="n">
        <v>1.9300000667572</v>
      </c>
      <c r="M47" s="31" t="n">
        <v>1.9300000667572</v>
      </c>
      <c r="N47" s="31" t="n">
        <v>1.9300000667572</v>
      </c>
      <c r="O47" s="31" t="n">
        <v>1.9300000667572</v>
      </c>
      <c r="P47" s="31" t="n">
        <v>1.9300000667572</v>
      </c>
      <c r="Q47" s="31" t="n">
        <v>1.9300000667572</v>
      </c>
      <c r="R47" s="31" t="n">
        <v>1.9300000667572</v>
      </c>
      <c r="S47" s="31" t="n">
        <v>1.9300000667572</v>
      </c>
      <c r="T47" s="31" t="n">
        <v>1.9300000667572</v>
      </c>
      <c r="U47" s="31" t="n">
        <v>1.9300000667572</v>
      </c>
      <c r="V47" s="31" t="n">
        <v>1.9300000667572</v>
      </c>
      <c r="W47" s="35" t="n">
        <v>1.9300000667572</v>
      </c>
      <c r="X47" s="31" t="n">
        <v>1.9300000667572</v>
      </c>
      <c r="Y47" s="31" t="n">
        <v>1.9300000667572</v>
      </c>
      <c r="Z47" s="31" t="n">
        <v>1.9300000667572</v>
      </c>
      <c r="AA47" s="31" t="n">
        <v>1.9300000667572</v>
      </c>
      <c r="AB47" s="31" t="n">
        <v>1.9300000667572</v>
      </c>
      <c r="AC47" s="30" t="n">
        <v>33</v>
      </c>
      <c r="AD47" s="29" t="n">
        <v>14.3699998855591</v>
      </c>
      <c r="AE47" s="31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8" customFormat="false" ht="14.1" hidden="true" customHeight="true" outlineLevel="0" collapsed="false">
      <c r="A48" s="55" t="s">
        <v>29</v>
      </c>
      <c r="B48" s="56" t="n">
        <v>2.12000012397766</v>
      </c>
      <c r="C48" s="31" t="n">
        <v>2.12000012397766</v>
      </c>
      <c r="D48" s="31" t="n">
        <v>2.12000012397766</v>
      </c>
      <c r="E48" s="31" t="n">
        <v>2.12000012397766</v>
      </c>
      <c r="F48" s="31" t="n">
        <v>2.12000012397766</v>
      </c>
      <c r="G48" s="31" t="n">
        <v>2.12000012397766</v>
      </c>
      <c r="H48" s="31" t="n">
        <v>2.12000012397766</v>
      </c>
      <c r="I48" s="31" t="n">
        <v>2.12000012397766</v>
      </c>
      <c r="J48" s="31" t="n">
        <v>2.11999988555908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2.11999988555908</v>
      </c>
      <c r="S48" s="31" t="n">
        <v>2.11999988555908</v>
      </c>
      <c r="T48" s="31" t="n">
        <v>2.11999988555908</v>
      </c>
      <c r="U48" s="31" t="n">
        <v>2.11999988555908</v>
      </c>
      <c r="V48" s="31" t="n">
        <v>2.11999988555908</v>
      </c>
      <c r="W48" s="35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1" t="n">
        <v>2.11999988555908</v>
      </c>
      <c r="AB48" s="31" t="n">
        <v>2.11999988555908</v>
      </c>
      <c r="AC48" s="36" t="n">
        <v>33</v>
      </c>
      <c r="AD48" s="35" t="n">
        <v>7.46000003814697</v>
      </c>
      <c r="AE48" s="31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</row>
    <row r="49" customFormat="false" ht="14.1" hidden="true" customHeight="true" outlineLevel="0" collapsed="false">
      <c r="A49" s="55" t="s">
        <v>30</v>
      </c>
      <c r="B49" s="56" t="n">
        <v>1.69000005722046</v>
      </c>
      <c r="C49" s="31" t="n">
        <v>1.69000005722046</v>
      </c>
      <c r="D49" s="31" t="n">
        <v>1.69000005722046</v>
      </c>
      <c r="E49" s="31" t="n">
        <v>1.69000005722046</v>
      </c>
      <c r="F49" s="31" t="n">
        <v>1.69000005722046</v>
      </c>
      <c r="G49" s="31" t="n">
        <v>1.69000005722046</v>
      </c>
      <c r="H49" s="31" t="n">
        <v>1.69000005722046</v>
      </c>
      <c r="I49" s="31" t="n">
        <v>1.69000005722046</v>
      </c>
      <c r="J49" s="31" t="n">
        <v>1.69000005722046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1.69000005722046</v>
      </c>
      <c r="S49" s="31" t="n">
        <v>1.69000005722046</v>
      </c>
      <c r="T49" s="31" t="n">
        <v>1.69000005722046</v>
      </c>
      <c r="U49" s="31" t="n">
        <v>1.69000005722046</v>
      </c>
      <c r="V49" s="31" t="n">
        <v>1.69000005722046</v>
      </c>
      <c r="W49" s="35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1" t="n">
        <v>1.69000005722046</v>
      </c>
      <c r="AB49" s="31" t="n">
        <v>1.69000005722046</v>
      </c>
      <c r="AC49" s="36" t="n">
        <v>32.89</v>
      </c>
      <c r="AD49" s="35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55" t="s">
        <v>31</v>
      </c>
      <c r="B50" s="56" t="n">
        <v>5.13000011444092</v>
      </c>
      <c r="C50" s="31" t="n">
        <v>5.13000011444092</v>
      </c>
      <c r="D50" s="31" t="n">
        <v>5.13000011444092</v>
      </c>
      <c r="E50" s="31" t="n">
        <v>5.13000011444092</v>
      </c>
      <c r="F50" s="31" t="n">
        <v>5.13000011444092</v>
      </c>
      <c r="G50" s="31" t="n">
        <v>5.13000011444092</v>
      </c>
      <c r="H50" s="31" t="n">
        <v>5.13000011444092</v>
      </c>
      <c r="I50" s="31" t="n">
        <v>5.13000011444092</v>
      </c>
      <c r="J50" s="31" t="n">
        <v>6.13000011444092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6.13000011444092</v>
      </c>
      <c r="S50" s="31" t="n">
        <v>6.13000011444092</v>
      </c>
      <c r="T50" s="31" t="n">
        <v>6.13000011444092</v>
      </c>
      <c r="U50" s="31" t="n">
        <v>6.13000011444092</v>
      </c>
      <c r="V50" s="31" t="n">
        <v>6.13000011444092</v>
      </c>
      <c r="W50" s="35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31" t="n">
        <v>6.13000011444092</v>
      </c>
      <c r="AB50" s="31" t="n">
        <v>6.13000011444092</v>
      </c>
      <c r="AC50" s="36" t="n">
        <v>32.75</v>
      </c>
      <c r="AD50" s="35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55" t="s">
        <v>32</v>
      </c>
      <c r="B51" s="56" t="n">
        <v>1.79999923706055</v>
      </c>
      <c r="C51" s="31" t="n">
        <v>1.79999923706055</v>
      </c>
      <c r="D51" s="31" t="n">
        <v>1.79999923706055</v>
      </c>
      <c r="E51" s="31" t="n">
        <v>1.79999923706055</v>
      </c>
      <c r="F51" s="31" t="n">
        <v>1.79999923706055</v>
      </c>
      <c r="G51" s="31" t="n">
        <v>1.79999923706055</v>
      </c>
      <c r="H51" s="31" t="n">
        <v>1.79999923706055</v>
      </c>
      <c r="I51" s="31" t="n">
        <v>1.79999923706055</v>
      </c>
      <c r="J51" s="31" t="n">
        <v>1.79999923706055</v>
      </c>
      <c r="K51" s="31" t="n">
        <v>1.79999923706055</v>
      </c>
      <c r="L51" s="31" t="n">
        <v>1.79999923706055</v>
      </c>
      <c r="M51" s="31" t="n">
        <v>1.79999923706055</v>
      </c>
      <c r="N51" s="31" t="n">
        <v>1.79999923706055</v>
      </c>
      <c r="O51" s="31" t="n">
        <v>1.79999923706055</v>
      </c>
      <c r="P51" s="31" t="n">
        <v>1.79999923706055</v>
      </c>
      <c r="Q51" s="31" t="n">
        <v>1.79999923706055</v>
      </c>
      <c r="R51" s="31" t="n">
        <v>1.79999923706055</v>
      </c>
      <c r="S51" s="31" t="n">
        <v>1.79999923706055</v>
      </c>
      <c r="T51" s="31" t="n">
        <v>1.79999923706055</v>
      </c>
      <c r="U51" s="31" t="n">
        <v>1.79999923706055</v>
      </c>
      <c r="V51" s="31" t="n">
        <v>1.79999923706055</v>
      </c>
      <c r="W51" s="35" t="n">
        <v>1.79999923706055</v>
      </c>
      <c r="X51" s="31" t="n">
        <v>1.79999923706055</v>
      </c>
      <c r="Y51" s="31" t="n">
        <v>1.79999923706055</v>
      </c>
      <c r="Z51" s="31" t="n">
        <v>1.79999923706055</v>
      </c>
      <c r="AA51" s="31" t="n">
        <v>1.79999923706055</v>
      </c>
      <c r="AB51" s="31" t="n">
        <v>1.79999923706055</v>
      </c>
      <c r="AC51" s="36" t="n">
        <v>32.75</v>
      </c>
      <c r="AD51" s="35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55" t="s">
        <v>33</v>
      </c>
      <c r="B52" s="56" t="n">
        <v>0.500000476837158</v>
      </c>
      <c r="C52" s="31" t="n">
        <v>0.500000476837158</v>
      </c>
      <c r="D52" s="31" t="n">
        <v>0.500000476837158</v>
      </c>
      <c r="E52" s="31" t="n">
        <v>0.500000476837158</v>
      </c>
      <c r="F52" s="31" t="n">
        <v>0.500000476837158</v>
      </c>
      <c r="G52" s="31" t="n">
        <v>0.500000476837158</v>
      </c>
      <c r="H52" s="31" t="n">
        <v>0.500000476837158</v>
      </c>
      <c r="I52" s="31" t="n">
        <v>0.500000476837158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 t="n">
        <v>2</v>
      </c>
      <c r="Y52" s="31" t="n">
        <v>2</v>
      </c>
      <c r="Z52" s="31" t="n">
        <v>2</v>
      </c>
      <c r="AA52" s="31" t="n">
        <v>2</v>
      </c>
      <c r="AB52" s="31" t="n">
        <v>2</v>
      </c>
      <c r="AC52" s="43" t="n">
        <v>32.9</v>
      </c>
      <c r="AD52" s="35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57" t="s">
        <v>34</v>
      </c>
      <c r="B53" s="56" t="n">
        <v>39</v>
      </c>
      <c r="C53" s="31" t="n">
        <v>39</v>
      </c>
      <c r="D53" s="31" t="n">
        <v>39</v>
      </c>
      <c r="E53" s="31" t="n">
        <v>38</v>
      </c>
      <c r="F53" s="31" t="n">
        <v>38</v>
      </c>
      <c r="G53" s="31" t="n">
        <v>38</v>
      </c>
      <c r="H53" s="31" t="n">
        <v>38</v>
      </c>
      <c r="I53" s="31" t="n">
        <v>38</v>
      </c>
      <c r="J53" s="31" t="n">
        <v>40.25</v>
      </c>
      <c r="K53" s="31" t="n">
        <v>40.25</v>
      </c>
      <c r="L53" s="31" t="n">
        <v>40.25</v>
      </c>
      <c r="M53" s="31" t="n">
        <v>40.25</v>
      </c>
      <c r="N53" s="31" t="n">
        <v>40.25</v>
      </c>
      <c r="O53" s="31" t="n">
        <v>40.25</v>
      </c>
      <c r="P53" s="31" t="n">
        <v>40.25</v>
      </c>
      <c r="Q53" s="31" t="n">
        <v>40.25</v>
      </c>
      <c r="R53" s="31" t="n">
        <v>40.25</v>
      </c>
      <c r="S53" s="31" t="n">
        <v>40.25</v>
      </c>
      <c r="T53" s="31" t="n">
        <v>40.25</v>
      </c>
      <c r="U53" s="31" t="n">
        <v>40.25</v>
      </c>
      <c r="V53" s="31" t="n">
        <v>40.25</v>
      </c>
      <c r="W53" s="35" t="n">
        <v>40.25</v>
      </c>
      <c r="X53" s="31" t="n">
        <v>40.25</v>
      </c>
      <c r="Y53" s="31" t="n">
        <v>40.25</v>
      </c>
      <c r="Z53" s="31" t="n">
        <v>40.25</v>
      </c>
      <c r="AA53" s="31" t="n">
        <v>40.25</v>
      </c>
      <c r="AB53" s="31" t="n">
        <v>40.25</v>
      </c>
      <c r="AC53" s="36" t="n">
        <v>33.9</v>
      </c>
      <c r="AD53" s="35" t="n">
        <v>67.5</v>
      </c>
      <c r="AE53" s="31"/>
      <c r="AF53" s="58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57" t="s">
        <v>35</v>
      </c>
      <c r="B54" s="56" t="n">
        <v>27</v>
      </c>
      <c r="C54" s="31" t="n">
        <v>27</v>
      </c>
      <c r="D54" s="31" t="n">
        <v>27</v>
      </c>
      <c r="E54" s="31" t="n">
        <v>28.1499996185303</v>
      </c>
      <c r="F54" s="31" t="n">
        <v>28.1499996185303</v>
      </c>
      <c r="G54" s="31" t="n">
        <v>28.1499996185303</v>
      </c>
      <c r="H54" s="31" t="n">
        <v>28.1499996185303</v>
      </c>
      <c r="I54" s="31" t="n">
        <v>28.1499996185303</v>
      </c>
      <c r="J54" s="31" t="n">
        <v>29.8999977111816</v>
      </c>
      <c r="K54" s="31" t="n">
        <v>29.8999977111816</v>
      </c>
      <c r="L54" s="31" t="n">
        <v>29.8999977111816</v>
      </c>
      <c r="M54" s="31" t="n">
        <v>29.8999977111816</v>
      </c>
      <c r="N54" s="31" t="n">
        <v>29.8999977111816</v>
      </c>
      <c r="O54" s="31" t="n">
        <v>29.8999977111816</v>
      </c>
      <c r="P54" s="31" t="n">
        <v>29.8999977111816</v>
      </c>
      <c r="Q54" s="31" t="n">
        <v>29.8999977111816</v>
      </c>
      <c r="R54" s="31" t="n">
        <v>29.8999977111816</v>
      </c>
      <c r="S54" s="31" t="n">
        <v>29.8999977111816</v>
      </c>
      <c r="T54" s="31" t="n">
        <v>29.2499980926514</v>
      </c>
      <c r="U54" s="31" t="n">
        <v>29.8999977111816</v>
      </c>
      <c r="V54" s="31" t="n">
        <v>29.8999977111816</v>
      </c>
      <c r="W54" s="35" t="n">
        <v>29.8999977111816</v>
      </c>
      <c r="X54" s="31" t="n">
        <v>29.8999977111816</v>
      </c>
      <c r="Y54" s="31" t="n">
        <v>29.8999977111816</v>
      </c>
      <c r="Z54" s="31" t="n">
        <v>29.8999977111816</v>
      </c>
      <c r="AA54" s="31" t="n">
        <v>29.8999977111816</v>
      </c>
      <c r="AB54" s="31" t="n">
        <v>29.8999977111816</v>
      </c>
      <c r="AC54" s="36"/>
      <c r="AD54" s="35" t="n">
        <v>55</v>
      </c>
      <c r="AE54" s="31"/>
      <c r="AF54" s="58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37" t="s">
        <v>36</v>
      </c>
      <c r="B55" s="56" t="n">
        <v>36.25</v>
      </c>
      <c r="C55" s="31" t="n">
        <v>36.25</v>
      </c>
      <c r="D55" s="31" t="n">
        <v>36.25</v>
      </c>
      <c r="E55" s="31" t="n">
        <v>36.75</v>
      </c>
      <c r="F55" s="31" t="n">
        <v>36.75</v>
      </c>
      <c r="G55" s="31" t="n">
        <v>36.75</v>
      </c>
      <c r="H55" s="31" t="n">
        <v>36.75</v>
      </c>
      <c r="I55" s="31" t="n">
        <v>36.75</v>
      </c>
      <c r="J55" s="31" t="n">
        <v>40.5</v>
      </c>
      <c r="K55" s="31" t="n">
        <v>40.5</v>
      </c>
      <c r="L55" s="31" t="n">
        <v>40.5</v>
      </c>
      <c r="M55" s="31" t="n">
        <v>40.5</v>
      </c>
      <c r="N55" s="31" t="n">
        <v>40.5</v>
      </c>
      <c r="O55" s="31" t="n">
        <v>40.5</v>
      </c>
      <c r="P55" s="31" t="n">
        <v>40.5</v>
      </c>
      <c r="Q55" s="31" t="n">
        <v>40.5</v>
      </c>
      <c r="R55" s="31" t="n">
        <v>40.5</v>
      </c>
      <c r="S55" s="31" t="n">
        <v>40.5</v>
      </c>
      <c r="T55" s="31" t="n">
        <v>40.5</v>
      </c>
      <c r="U55" s="31" t="n">
        <v>40.5</v>
      </c>
      <c r="V55" s="31" t="n">
        <v>40.5</v>
      </c>
      <c r="W55" s="35" t="n">
        <v>40.5</v>
      </c>
      <c r="X55" s="31" t="n">
        <v>40.5</v>
      </c>
      <c r="Y55" s="31" t="n">
        <v>40.5</v>
      </c>
      <c r="Z55" s="31" t="n">
        <v>40.5</v>
      </c>
      <c r="AA55" s="31" t="n">
        <v>40.5</v>
      </c>
      <c r="AB55" s="31" t="n">
        <v>40.5</v>
      </c>
      <c r="AC55" s="36"/>
      <c r="AD55" s="35" t="n">
        <v>44</v>
      </c>
      <c r="AE55" s="31"/>
      <c r="AF55" s="58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37" t="s">
        <v>37</v>
      </c>
      <c r="B56" s="56" t="n">
        <v>34</v>
      </c>
      <c r="C56" s="31" t="n">
        <v>32.5</v>
      </c>
      <c r="D56" s="31" t="n">
        <v>32.5</v>
      </c>
      <c r="E56" s="31" t="n">
        <v>33.4</v>
      </c>
      <c r="F56" s="31" t="n">
        <v>33.4</v>
      </c>
      <c r="G56" s="31" t="n">
        <v>33.4</v>
      </c>
      <c r="H56" s="31" t="n">
        <v>33.4</v>
      </c>
      <c r="I56" s="31" t="n">
        <v>33.4</v>
      </c>
      <c r="J56" s="31" t="n">
        <v>34</v>
      </c>
      <c r="K56" s="31" t="n">
        <v>34</v>
      </c>
      <c r="L56" s="31" t="n">
        <v>34</v>
      </c>
      <c r="M56" s="31" t="n">
        <v>34</v>
      </c>
      <c r="N56" s="31" t="n">
        <v>34</v>
      </c>
      <c r="O56" s="31" t="n">
        <v>34</v>
      </c>
      <c r="P56" s="31" t="n">
        <v>34</v>
      </c>
      <c r="Q56" s="31" t="n">
        <v>34</v>
      </c>
      <c r="R56" s="31" t="n">
        <v>34</v>
      </c>
      <c r="S56" s="31" t="n">
        <v>34</v>
      </c>
      <c r="T56" s="31" t="n">
        <v>34</v>
      </c>
      <c r="U56" s="31" t="n">
        <v>34</v>
      </c>
      <c r="V56" s="31" t="n">
        <v>34</v>
      </c>
      <c r="W56" s="35" t="n">
        <v>34</v>
      </c>
      <c r="X56" s="31" t="n">
        <v>34</v>
      </c>
      <c r="Y56" s="31" t="n">
        <v>34</v>
      </c>
      <c r="Z56" s="31" t="n">
        <v>34</v>
      </c>
      <c r="AA56" s="31" t="n">
        <v>34</v>
      </c>
      <c r="AB56" s="31" t="n">
        <v>34</v>
      </c>
      <c r="AC56" s="36" t="n">
        <v>56.4375</v>
      </c>
      <c r="AD56" s="35" t="n">
        <v>44</v>
      </c>
      <c r="AE56" s="31"/>
      <c r="AF56" s="58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37" t="s">
        <v>38</v>
      </c>
      <c r="B57" s="56" t="n">
        <v>37.75</v>
      </c>
      <c r="C57" s="31" t="n">
        <v>37.75</v>
      </c>
      <c r="D57" s="31" t="n">
        <v>37.75</v>
      </c>
      <c r="E57" s="31" t="n">
        <v>38.25</v>
      </c>
      <c r="F57" s="31" t="n">
        <v>38.25</v>
      </c>
      <c r="G57" s="31" t="n">
        <v>38.25</v>
      </c>
      <c r="H57" s="31" t="n">
        <v>38.25</v>
      </c>
      <c r="I57" s="31" t="n">
        <v>38.25</v>
      </c>
      <c r="J57" s="31" t="n">
        <v>44</v>
      </c>
      <c r="K57" s="31" t="n">
        <v>44</v>
      </c>
      <c r="L57" s="31" t="n">
        <v>44</v>
      </c>
      <c r="M57" s="31" t="n">
        <v>44</v>
      </c>
      <c r="N57" s="31" t="n">
        <v>44</v>
      </c>
      <c r="O57" s="31" t="n">
        <v>44</v>
      </c>
      <c r="P57" s="31" t="n">
        <v>44</v>
      </c>
      <c r="Q57" s="31" t="n">
        <v>44</v>
      </c>
      <c r="R57" s="31" t="n">
        <v>44</v>
      </c>
      <c r="S57" s="31" t="n">
        <v>44</v>
      </c>
      <c r="T57" s="31" t="n">
        <v>44</v>
      </c>
      <c r="U57" s="31" t="n">
        <v>44</v>
      </c>
      <c r="V57" s="31" t="n">
        <v>44</v>
      </c>
      <c r="W57" s="35" t="n">
        <v>44</v>
      </c>
      <c r="X57" s="31" t="n">
        <v>44</v>
      </c>
      <c r="Y57" s="31" t="n">
        <v>44</v>
      </c>
      <c r="Z57" s="31" t="n">
        <v>44</v>
      </c>
      <c r="AA57" s="31" t="n">
        <v>44</v>
      </c>
      <c r="AB57" s="31" t="n">
        <v>44</v>
      </c>
      <c r="AC57" s="36"/>
      <c r="AD57" s="35" t="n">
        <v>44</v>
      </c>
      <c r="AE57" s="31"/>
      <c r="AF57" s="58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57" t="s">
        <v>39</v>
      </c>
      <c r="B58" s="56" t="n">
        <v>21.0000019073486</v>
      </c>
      <c r="C58" s="31" t="n">
        <v>21.0000019073486</v>
      </c>
      <c r="D58" s="31" t="n">
        <v>20.995002746582</v>
      </c>
      <c r="E58" s="31" t="n">
        <v>23.2500019073486</v>
      </c>
      <c r="F58" s="31" t="n">
        <v>23.2500019073486</v>
      </c>
      <c r="G58" s="31" t="n">
        <v>23.2500019073486</v>
      </c>
      <c r="H58" s="31" t="n">
        <v>23.2500019073486</v>
      </c>
      <c r="I58" s="31" t="n">
        <v>23.25</v>
      </c>
      <c r="J58" s="31" t="n">
        <v>25.249997253418</v>
      </c>
      <c r="K58" s="31" t="n">
        <v>25.2499953460693</v>
      </c>
      <c r="L58" s="31" t="n">
        <v>25.2499953460693</v>
      </c>
      <c r="M58" s="31" t="n">
        <v>25.2499953460693</v>
      </c>
      <c r="N58" s="31" t="n">
        <v>25.2499953460693</v>
      </c>
      <c r="O58" s="31" t="n">
        <v>25.249997253418</v>
      </c>
      <c r="P58" s="31" t="n">
        <v>25.2499991607666</v>
      </c>
      <c r="Q58" s="31" t="n">
        <v>25.2499991607666</v>
      </c>
      <c r="R58" s="31" t="n">
        <v>25.2499991607666</v>
      </c>
      <c r="S58" s="31" t="n">
        <v>25.2500010681152</v>
      </c>
      <c r="T58" s="31" t="n">
        <v>25.2499991607666</v>
      </c>
      <c r="U58" s="31" t="n">
        <v>25.245</v>
      </c>
      <c r="V58" s="31" t="n">
        <v>25.245</v>
      </c>
      <c r="W58" s="35" t="n">
        <v>25.245</v>
      </c>
      <c r="X58" s="31" t="n">
        <v>25.245</v>
      </c>
      <c r="Y58" s="31" t="n">
        <v>25.245</v>
      </c>
      <c r="Z58" s="31" t="n">
        <v>25.245</v>
      </c>
      <c r="AA58" s="31" t="n">
        <v>25.245</v>
      </c>
      <c r="AB58" s="31" t="n">
        <v>25.245</v>
      </c>
      <c r="AC58" s="36"/>
      <c r="AD58" s="35" t="n">
        <v>65</v>
      </c>
      <c r="AE58" s="31"/>
      <c r="AF58" s="58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57" t="s">
        <v>40</v>
      </c>
      <c r="B59" s="56" t="n">
        <v>20.9999942779541</v>
      </c>
      <c r="C59" s="31" t="n">
        <v>20.9999942779541</v>
      </c>
      <c r="D59" s="31" t="n">
        <v>21.0049953460693</v>
      </c>
      <c r="E59" s="31" t="n">
        <v>22.4999942779541</v>
      </c>
      <c r="F59" s="31" t="n">
        <v>22.4999942779541</v>
      </c>
      <c r="G59" s="31" t="n">
        <v>22.4999942779541</v>
      </c>
      <c r="H59" s="31" t="n">
        <v>22.4999942779541</v>
      </c>
      <c r="I59" s="31" t="n">
        <v>22.4999923706055</v>
      </c>
      <c r="J59" s="31" t="n">
        <v>23.8700038146973</v>
      </c>
      <c r="K59" s="31" t="n">
        <v>23.8700019073486</v>
      </c>
      <c r="L59" s="31" t="n">
        <v>23.8700019073486</v>
      </c>
      <c r="M59" s="31" t="n">
        <v>23.8700019073486</v>
      </c>
      <c r="N59" s="31" t="n">
        <v>23.8700019073486</v>
      </c>
      <c r="O59" s="31" t="n">
        <v>23.87</v>
      </c>
      <c r="P59" s="31" t="n">
        <v>23.8700019073486</v>
      </c>
      <c r="Q59" s="31" t="n">
        <v>23.8700019073486</v>
      </c>
      <c r="R59" s="31" t="n">
        <v>23.8700019073486</v>
      </c>
      <c r="S59" s="31" t="n">
        <v>23.87</v>
      </c>
      <c r="T59" s="31" t="n">
        <v>23.8699980926514</v>
      </c>
      <c r="U59" s="31" t="n">
        <v>23.8749980926514</v>
      </c>
      <c r="V59" s="31" t="n">
        <v>23.8749980926514</v>
      </c>
      <c r="W59" s="35" t="n">
        <v>23.8749980926514</v>
      </c>
      <c r="X59" s="31" t="n">
        <v>23.8749980926514</v>
      </c>
      <c r="Y59" s="31" t="n">
        <v>23.8749980926514</v>
      </c>
      <c r="Z59" s="31" t="n">
        <v>23.8749980926514</v>
      </c>
      <c r="AA59" s="31" t="n">
        <v>23.8749980926514</v>
      </c>
      <c r="AB59" s="31" t="n">
        <v>23.8749980926514</v>
      </c>
      <c r="AC59" s="36"/>
      <c r="AD59" s="35" t="n">
        <v>60</v>
      </c>
      <c r="AE59" s="31"/>
      <c r="AF59" s="58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57" t="s">
        <v>41</v>
      </c>
      <c r="B60" s="56" t="n">
        <v>22.0000057220459</v>
      </c>
      <c r="C60" s="31" t="n">
        <v>22.0000057220459</v>
      </c>
      <c r="D60" s="31" t="n">
        <v>20.7500057220459</v>
      </c>
      <c r="E60" s="31" t="n">
        <v>23.5000057220459</v>
      </c>
      <c r="F60" s="31" t="n">
        <v>23.5000057220459</v>
      </c>
      <c r="G60" s="31" t="n">
        <v>24.7500057220459</v>
      </c>
      <c r="H60" s="31" t="n">
        <v>24.7500057220459</v>
      </c>
      <c r="I60" s="31" t="n">
        <v>24.1500053405762</v>
      </c>
      <c r="J60" s="31" t="n">
        <v>24.3515521240234</v>
      </c>
      <c r="K60" s="31" t="n">
        <v>24.5015517425537</v>
      </c>
      <c r="L60" s="31" t="n">
        <v>25.1015521240234</v>
      </c>
      <c r="M60" s="31" t="n">
        <v>25.1015521240234</v>
      </c>
      <c r="N60" s="31" t="n">
        <v>24.5015517425537</v>
      </c>
      <c r="O60" s="31" t="n">
        <v>24.5015536499023</v>
      </c>
      <c r="P60" s="31" t="n">
        <v>24.9015551757813</v>
      </c>
      <c r="Q60" s="31" t="n">
        <v>24.9015551757813</v>
      </c>
      <c r="R60" s="31" t="n">
        <v>24.9015551757813</v>
      </c>
      <c r="S60" s="31" t="n">
        <v>24.9015570831299</v>
      </c>
      <c r="T60" s="31" t="n">
        <v>24.9015551757813</v>
      </c>
      <c r="U60" s="31" t="n">
        <v>24.8965560150147</v>
      </c>
      <c r="V60" s="31" t="n">
        <v>24.8965560150147</v>
      </c>
      <c r="W60" s="35" t="n">
        <v>24.8965560150147</v>
      </c>
      <c r="X60" s="31" t="n">
        <v>24.8965560150147</v>
      </c>
      <c r="Y60" s="31" t="n">
        <v>24.8965560150147</v>
      </c>
      <c r="Z60" s="31" t="n">
        <v>24.8965560150147</v>
      </c>
      <c r="AA60" s="31" t="n">
        <v>24.8965560150147</v>
      </c>
      <c r="AB60" s="31" t="n">
        <v>24.8965560150147</v>
      </c>
      <c r="AC60" s="36"/>
      <c r="AD60" s="35" t="n">
        <v>70</v>
      </c>
      <c r="AE60" s="31"/>
      <c r="AF60" s="58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57" t="s">
        <v>42</v>
      </c>
      <c r="B61" s="56" t="n">
        <v>22</v>
      </c>
      <c r="C61" s="31" t="n">
        <v>22</v>
      </c>
      <c r="D61" s="31" t="n">
        <v>22</v>
      </c>
      <c r="E61" s="31" t="n">
        <v>22</v>
      </c>
      <c r="F61" s="31" t="n">
        <v>22</v>
      </c>
      <c r="G61" s="31" t="n">
        <v>22</v>
      </c>
      <c r="H61" s="31" t="n">
        <v>22</v>
      </c>
      <c r="I61" s="31" t="n">
        <v>22</v>
      </c>
      <c r="J61" s="31" t="n">
        <v>23.7499980926514</v>
      </c>
      <c r="K61" s="31" t="n">
        <v>23.7499961853027</v>
      </c>
      <c r="L61" s="31" t="n">
        <v>23.7499961853027</v>
      </c>
      <c r="M61" s="31" t="n">
        <v>23.7499961853027</v>
      </c>
      <c r="N61" s="31" t="n">
        <v>23.7499961853027</v>
      </c>
      <c r="O61" s="31" t="n">
        <v>23.7499961853027</v>
      </c>
      <c r="P61" s="31" t="n">
        <v>23.7499961853027</v>
      </c>
      <c r="Q61" s="31" t="n">
        <v>23.7499961853027</v>
      </c>
      <c r="R61" s="31" t="n">
        <v>23.7499961853027</v>
      </c>
      <c r="S61" s="31" t="n">
        <v>23.7499961853027</v>
      </c>
      <c r="T61" s="31" t="n">
        <v>23.7499961853027</v>
      </c>
      <c r="U61" s="31" t="n">
        <v>23.7499961853027</v>
      </c>
      <c r="V61" s="31" t="n">
        <v>23.7499961853027</v>
      </c>
      <c r="W61" s="35" t="n">
        <v>23.7499961853027</v>
      </c>
      <c r="X61" s="31" t="n">
        <v>23.7499961853027</v>
      </c>
      <c r="Y61" s="31" t="n">
        <v>23.7499961853027</v>
      </c>
      <c r="Z61" s="31" t="n">
        <v>23.7499961853027</v>
      </c>
      <c r="AA61" s="31" t="n">
        <v>23.7499961853027</v>
      </c>
      <c r="AB61" s="31" t="n">
        <v>23.7499961853027</v>
      </c>
      <c r="AC61" s="36"/>
      <c r="AD61" s="35" t="n">
        <v>83</v>
      </c>
      <c r="AE61" s="31"/>
      <c r="AF61" s="58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57" t="s">
        <v>43</v>
      </c>
      <c r="B62" s="56" t="n">
        <v>25.0000038146973</v>
      </c>
      <c r="C62" s="31" t="n">
        <v>25.0000038146973</v>
      </c>
      <c r="D62" s="31" t="n">
        <v>25.0000038146973</v>
      </c>
      <c r="E62" s="31" t="n">
        <v>25.0000019073486</v>
      </c>
      <c r="F62" s="31" t="n">
        <v>25.0000019073486</v>
      </c>
      <c r="G62" s="31" t="n">
        <v>25.0000019073486</v>
      </c>
      <c r="H62" s="31" t="n">
        <v>25.0000019073486</v>
      </c>
      <c r="I62" s="31" t="n">
        <v>25.0000019073486</v>
      </c>
      <c r="J62" s="31" t="n">
        <v>27.0000019073486</v>
      </c>
      <c r="K62" s="31" t="n">
        <v>27.0000019073486</v>
      </c>
      <c r="L62" s="31" t="n">
        <v>27.0000019073486</v>
      </c>
      <c r="M62" s="31" t="n">
        <v>27.0000019073486</v>
      </c>
      <c r="N62" s="31" t="n">
        <v>27.0000019073486</v>
      </c>
      <c r="O62" s="31" t="n">
        <v>27.0000019073486</v>
      </c>
      <c r="P62" s="31" t="n">
        <v>27.0000019073486</v>
      </c>
      <c r="Q62" s="31" t="n">
        <v>27.0000019073486</v>
      </c>
      <c r="R62" s="31" t="n">
        <v>27.0000019073486</v>
      </c>
      <c r="S62" s="31" t="n">
        <v>27.0000019073486</v>
      </c>
      <c r="T62" s="31" t="n">
        <v>27.0000019073486</v>
      </c>
      <c r="U62" s="31" t="n">
        <v>27.0000019073486</v>
      </c>
      <c r="V62" s="31" t="n">
        <v>27.0000019073486</v>
      </c>
      <c r="W62" s="35" t="n">
        <v>27.0000019073486</v>
      </c>
      <c r="X62" s="31" t="n">
        <v>27.0000019073486</v>
      </c>
      <c r="Y62" s="31" t="n">
        <v>27.0000019073486</v>
      </c>
      <c r="Z62" s="31" t="n">
        <v>27.0000019073486</v>
      </c>
      <c r="AA62" s="31" t="n">
        <v>27.0000019073486</v>
      </c>
      <c r="AB62" s="31" t="n">
        <v>27.0000019073486</v>
      </c>
      <c r="AC62" s="36"/>
      <c r="AD62" s="35" t="n">
        <v>135</v>
      </c>
      <c r="AE62" s="31"/>
      <c r="AF62" s="58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59" t="s">
        <v>44</v>
      </c>
      <c r="B63" s="60" t="n">
        <v>23</v>
      </c>
      <c r="C63" s="41" t="n">
        <v>23</v>
      </c>
      <c r="D63" s="41" t="n">
        <v>23</v>
      </c>
      <c r="E63" s="41" t="n">
        <v>23</v>
      </c>
      <c r="F63" s="41" t="n">
        <v>23</v>
      </c>
      <c r="G63" s="41" t="n">
        <v>23</v>
      </c>
      <c r="H63" s="41" t="n">
        <v>23</v>
      </c>
      <c r="I63" s="41" t="n">
        <v>23</v>
      </c>
      <c r="J63" s="41" t="n">
        <v>24.4999885559082</v>
      </c>
      <c r="K63" s="41" t="n">
        <v>24.4999885559082</v>
      </c>
      <c r="L63" s="61" t="n">
        <v>24.4999885559082</v>
      </c>
      <c r="M63" s="61" t="n">
        <v>24.4999885559082</v>
      </c>
      <c r="N63" s="61" t="n">
        <v>24.4999885559082</v>
      </c>
      <c r="O63" s="61" t="n">
        <v>24.4999885559082</v>
      </c>
      <c r="P63" s="61" t="n">
        <v>24.4999866485596</v>
      </c>
      <c r="Q63" s="61" t="n">
        <v>24.4999866485596</v>
      </c>
      <c r="R63" s="61" t="n">
        <v>24.4999866485596</v>
      </c>
      <c r="S63" s="61" t="n">
        <v>24.4999885559082</v>
      </c>
      <c r="T63" s="61" t="n">
        <v>24.4999885559082</v>
      </c>
      <c r="U63" s="61" t="n">
        <v>24.4999885559082</v>
      </c>
      <c r="V63" s="61" t="n">
        <v>24.4999885559082</v>
      </c>
      <c r="W63" s="62" t="n">
        <v>24.4999885559082</v>
      </c>
      <c r="X63" s="61" t="n">
        <v>24.4999885559082</v>
      </c>
      <c r="Y63" s="61" t="n">
        <v>24.4999885559082</v>
      </c>
      <c r="Z63" s="61" t="n">
        <v>24.4999885559082</v>
      </c>
      <c r="AA63" s="61" t="n">
        <v>24.4999885559082</v>
      </c>
      <c r="AB63" s="61" t="n">
        <v>24.4999885559082</v>
      </c>
      <c r="AC63" s="43"/>
      <c r="AD63" s="31" t="n">
        <v>89.5</v>
      </c>
      <c r="AE63" s="31"/>
      <c r="AF63" s="58"/>
      <c r="AG63" s="31"/>
    </row>
    <row r="111" customFormat="false" ht="11.25" hidden="false" customHeight="false" outlineLevel="0" collapsed="false">
      <c r="S111" s="16" t="n">
        <v>28.3499969482422</v>
      </c>
      <c r="T111" s="16" t="n">
        <v>28.3499969482422</v>
      </c>
      <c r="U111" s="16" t="n">
        <v>28.3499969482422</v>
      </c>
    </row>
    <row r="115" customFormat="false" ht="11.25" hidden="false" customHeight="false" outlineLevel="0" collapsed="false">
      <c r="S115" s="16" t="n">
        <v>40.2499961853027</v>
      </c>
      <c r="T115" s="16" t="n">
        <v>40.2499961853027</v>
      </c>
      <c r="U115" s="16" t="n">
        <v>40.2499961853027</v>
      </c>
    </row>
    <row r="117" customFormat="false" ht="11.25" hidden="false" customHeight="false" outlineLevel="0" collapsed="false">
      <c r="S117" s="16" t="n">
        <v>29.0999969482422</v>
      </c>
      <c r="T117" s="16" t="n">
        <v>29.0999969482422</v>
      </c>
      <c r="U117" s="16" t="n">
        <v>29.0999969482422</v>
      </c>
    </row>
    <row r="121" customFormat="false" ht="11.25" hidden="false" customHeight="false" outlineLevel="0" collapsed="false">
      <c r="S121" s="16" t="n">
        <v>50.9999923706055</v>
      </c>
      <c r="T121" s="16" t="n">
        <v>50.9999923706055</v>
      </c>
      <c r="U121" s="16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2" min="2" style="63" width="9.27"/>
    <col collapsed="false" customWidth="true" hidden="false" outlineLevel="0" max="5" min="3" style="63" width="9.13"/>
    <col collapsed="false" customWidth="true" hidden="false" outlineLevel="0" max="6" min="6" style="63" width="9.7"/>
    <col collapsed="false" customWidth="true" hidden="false" outlineLevel="0" max="7" min="7" style="63" width="12.99"/>
    <col collapsed="false" customWidth="true" hidden="true" outlineLevel="0" max="9" min="8" style="63" width="9.7"/>
    <col collapsed="false" customWidth="true" hidden="false" outlineLevel="0" max="10" min="10" style="63" width="12.99"/>
    <col collapsed="false" customWidth="true" hidden="true" outlineLevel="0" max="12" min="11" style="63" width="9.7"/>
    <col collapsed="false" customWidth="true" hidden="false" outlineLevel="0" max="14" min="13" style="63" width="9.7"/>
    <col collapsed="false" customWidth="true" hidden="false" outlineLevel="0" max="15" min="15" style="63" width="12.13"/>
    <col collapsed="false" customWidth="true" hidden="true" outlineLevel="0" max="17" min="16" style="63" width="9.7"/>
    <col collapsed="false" customWidth="true" hidden="false" outlineLevel="0" max="18" min="18" style="63" width="9.7"/>
    <col collapsed="false" customWidth="true" hidden="false" outlineLevel="0" max="19" min="19" style="63" width="12.56"/>
    <col collapsed="false" customWidth="true" hidden="true" outlineLevel="0" max="22" min="20" style="63" width="9.7"/>
    <col collapsed="false" customWidth="true" hidden="false" outlineLevel="0" max="27" min="23" style="63" width="9.7"/>
    <col collapsed="false" customWidth="true" hidden="false" outlineLevel="0" max="28" min="28" style="63" width="10.41"/>
    <col collapsed="false" customWidth="true" hidden="false" outlineLevel="0" max="29" min="29" style="63" width="12.56"/>
    <col collapsed="false" customWidth="true" hidden="false" outlineLevel="0" max="31" min="30" style="64" width="9.84"/>
    <col collapsed="false" customWidth="true" hidden="false" outlineLevel="0" max="32" min="32" style="63" width="14.84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  <c r="N1" s="65" t="s">
        <v>24</v>
      </c>
      <c r="O1" s="66"/>
      <c r="P1" s="67" t="s">
        <v>45</v>
      </c>
    </row>
    <row r="2" customFormat="false" ht="24" hidden="false" customHeight="true" outlineLevel="0" collapsed="false">
      <c r="A2" s="68" t="n">
        <v>37190</v>
      </c>
      <c r="B2" s="66"/>
      <c r="P2" s="67" t="s">
        <v>46</v>
      </c>
      <c r="AC2" s="64"/>
      <c r="AD2" s="63"/>
      <c r="AE2" s="63"/>
    </row>
    <row r="3" customFormat="false" ht="12.75" hidden="true" customHeight="true" outlineLevel="0" collapsed="false">
      <c r="C3" s="63" t="n">
        <v>3</v>
      </c>
      <c r="D3" s="63" t="n">
        <v>25</v>
      </c>
      <c r="E3" s="63" t="n">
        <v>25</v>
      </c>
      <c r="AC3" s="64"/>
      <c r="AD3" s="63"/>
      <c r="AE3" s="63"/>
      <c r="AG3" s="63" t="n">
        <v>26</v>
      </c>
      <c r="AH3" s="63" t="n">
        <v>24</v>
      </c>
      <c r="AI3" s="63" t="n">
        <v>26</v>
      </c>
      <c r="AJ3" s="63" t="n">
        <v>26</v>
      </c>
      <c r="AK3" s="63" t="n">
        <v>26</v>
      </c>
      <c r="AL3" s="63" t="n">
        <v>25</v>
      </c>
      <c r="AM3" s="63" t="n">
        <v>26</v>
      </c>
      <c r="AN3" s="63" t="n">
        <v>27</v>
      </c>
      <c r="AO3" s="63" t="n">
        <v>24</v>
      </c>
      <c r="AP3" s="63" t="n">
        <v>27</v>
      </c>
      <c r="AQ3" s="63" t="n">
        <v>25</v>
      </c>
      <c r="AR3" s="63" t="n">
        <v>25</v>
      </c>
      <c r="AS3" s="63" t="n">
        <v>26</v>
      </c>
      <c r="AT3" s="63" t="n">
        <v>24</v>
      </c>
      <c r="AU3" s="63" t="n">
        <v>26</v>
      </c>
      <c r="AV3" s="63" t="n">
        <v>26</v>
      </c>
      <c r="AW3" s="63" t="n">
        <v>26</v>
      </c>
      <c r="AX3" s="63" t="n">
        <v>25</v>
      </c>
      <c r="AY3" s="63" t="n">
        <v>26</v>
      </c>
      <c r="AZ3" s="63" t="n">
        <v>26</v>
      </c>
      <c r="BA3" s="63" t="n">
        <v>25</v>
      </c>
      <c r="BB3" s="63" t="n">
        <v>27</v>
      </c>
      <c r="BC3" s="63" t="n">
        <v>24</v>
      </c>
      <c r="BD3" s="63" t="n">
        <v>26</v>
      </c>
      <c r="BE3" s="63" t="n">
        <v>26</v>
      </c>
      <c r="BF3" s="63" t="n">
        <v>24</v>
      </c>
      <c r="BG3" s="63" t="n">
        <v>27</v>
      </c>
      <c r="BH3" s="63" t="n">
        <v>26</v>
      </c>
      <c r="BI3" s="63" t="n">
        <v>25</v>
      </c>
      <c r="BJ3" s="63" t="n">
        <v>26</v>
      </c>
      <c r="BK3" s="63" t="n">
        <v>26</v>
      </c>
      <c r="BL3" s="63" t="n">
        <v>26</v>
      </c>
      <c r="BM3" s="63" t="n">
        <v>25</v>
      </c>
      <c r="BN3" s="63" t="n">
        <v>26</v>
      </c>
      <c r="BO3" s="63" t="n">
        <v>25</v>
      </c>
      <c r="BP3" s="63" t="n">
        <v>26</v>
      </c>
      <c r="BQ3" s="63" t="n">
        <v>25</v>
      </c>
      <c r="BR3" s="63" t="n">
        <v>24</v>
      </c>
      <c r="BS3" s="63" t="n">
        <v>27</v>
      </c>
      <c r="BT3" s="63" t="n">
        <v>26</v>
      </c>
      <c r="BU3" s="63" t="n">
        <v>25</v>
      </c>
      <c r="BV3" s="63" t="n">
        <v>26</v>
      </c>
      <c r="BW3" s="63" t="n">
        <v>25</v>
      </c>
      <c r="BX3" s="63" t="n">
        <v>27</v>
      </c>
      <c r="BY3" s="63" t="n">
        <v>25</v>
      </c>
      <c r="BZ3" s="63" t="n">
        <v>26</v>
      </c>
      <c r="CA3" s="63" t="n">
        <v>25</v>
      </c>
      <c r="CB3" s="63" t="n">
        <v>26</v>
      </c>
      <c r="CC3" s="63" t="n">
        <v>25</v>
      </c>
      <c r="CD3" s="63" t="n">
        <v>24</v>
      </c>
      <c r="CE3" s="63" t="n">
        <v>27</v>
      </c>
      <c r="CF3" s="63" t="n">
        <v>25</v>
      </c>
      <c r="CG3" s="63" t="n">
        <v>26</v>
      </c>
      <c r="CH3" s="63" t="n">
        <v>26</v>
      </c>
      <c r="CI3" s="63" t="n">
        <v>25</v>
      </c>
      <c r="CJ3" s="63" t="n">
        <v>27</v>
      </c>
      <c r="CK3" s="63" t="n">
        <v>25</v>
      </c>
      <c r="CL3" s="63" t="n">
        <v>26</v>
      </c>
      <c r="CM3" s="63" t="n">
        <v>25</v>
      </c>
      <c r="CN3" s="63" t="n">
        <v>25</v>
      </c>
      <c r="CO3" s="63" t="n">
        <v>26</v>
      </c>
      <c r="CP3" s="63" t="n">
        <v>24</v>
      </c>
      <c r="CQ3" s="63" t="n">
        <v>27</v>
      </c>
      <c r="CR3" s="63" t="n">
        <v>25</v>
      </c>
      <c r="CS3" s="63" t="n">
        <v>26</v>
      </c>
      <c r="CT3" s="63" t="n">
        <v>26</v>
      </c>
      <c r="CU3" s="63" t="n">
        <v>25</v>
      </c>
      <c r="CV3" s="63" t="n">
        <v>27</v>
      </c>
      <c r="CW3" s="63" t="n">
        <v>24</v>
      </c>
      <c r="CX3" s="63" t="n">
        <v>27</v>
      </c>
      <c r="CY3" s="63" t="n">
        <v>25</v>
      </c>
      <c r="CZ3" s="63" t="n">
        <v>25</v>
      </c>
      <c r="DA3" s="63" t="n">
        <v>26</v>
      </c>
      <c r="DB3" s="63" t="n">
        <v>25</v>
      </c>
      <c r="DC3" s="63" t="n">
        <v>26</v>
      </c>
      <c r="DD3" s="63" t="n">
        <v>26</v>
      </c>
      <c r="DE3" s="63" t="n">
        <v>26</v>
      </c>
      <c r="DF3" s="63" t="n">
        <v>25</v>
      </c>
      <c r="DG3" s="63" t="n">
        <v>26</v>
      </c>
      <c r="DH3" s="63" t="n">
        <v>26</v>
      </c>
      <c r="DI3" s="63" t="n">
        <v>25</v>
      </c>
      <c r="DJ3" s="63" t="n">
        <v>27</v>
      </c>
      <c r="DK3" s="63" t="n">
        <v>24</v>
      </c>
      <c r="DL3" s="63" t="n">
        <v>26</v>
      </c>
      <c r="DM3" s="63" t="n">
        <v>26</v>
      </c>
      <c r="DN3" s="63" t="n">
        <v>24</v>
      </c>
      <c r="DO3" s="63" t="n">
        <v>26</v>
      </c>
      <c r="DP3" s="63" t="n">
        <v>26</v>
      </c>
      <c r="DQ3" s="63" t="n">
        <v>25</v>
      </c>
      <c r="DR3" s="63" t="n">
        <v>26</v>
      </c>
      <c r="DS3" s="63" t="n">
        <v>26</v>
      </c>
      <c r="DT3" s="63" t="n">
        <v>26</v>
      </c>
      <c r="DU3" s="63" t="n">
        <v>25</v>
      </c>
      <c r="DV3" s="63" t="n">
        <v>27</v>
      </c>
      <c r="DW3" s="63" t="n">
        <v>24</v>
      </c>
      <c r="DX3" s="63" t="n">
        <v>26</v>
      </c>
      <c r="DY3" s="63" t="n">
        <v>25</v>
      </c>
      <c r="DZ3" s="63" t="n">
        <v>24</v>
      </c>
      <c r="EA3" s="63" t="n">
        <v>27</v>
      </c>
      <c r="EB3" s="63" t="n">
        <v>26</v>
      </c>
      <c r="EC3" s="63" t="n">
        <v>25</v>
      </c>
      <c r="ED3" s="63" t="n">
        <v>26</v>
      </c>
      <c r="EE3" s="63" t="n">
        <v>26</v>
      </c>
      <c r="EF3" s="63" t="n">
        <v>26</v>
      </c>
      <c r="EG3" s="63" t="n">
        <v>25</v>
      </c>
      <c r="EH3" s="63" t="n">
        <v>26</v>
      </c>
      <c r="EI3" s="63" t="n">
        <v>25</v>
      </c>
      <c r="EJ3" s="63" t="n">
        <v>26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  <c r="AD4" s="63"/>
      <c r="AE4" s="63"/>
    </row>
    <row r="5" customFormat="false" ht="10.5" hidden="true" customHeight="true" outlineLevel="0" collapsed="false">
      <c r="A5" s="69"/>
      <c r="B5" s="66"/>
      <c r="C5" s="63" t="n">
        <v>3</v>
      </c>
      <c r="D5" s="63" t="n">
        <v>21</v>
      </c>
      <c r="E5" s="63" t="n">
        <v>20</v>
      </c>
      <c r="AG5" s="63" t="n">
        <v>22</v>
      </c>
      <c r="AH5" s="63" t="n">
        <v>20</v>
      </c>
      <c r="AI5" s="63" t="n">
        <v>21</v>
      </c>
      <c r="AJ5" s="63" t="n">
        <v>22</v>
      </c>
      <c r="AK5" s="63" t="n">
        <v>22</v>
      </c>
      <c r="AL5" s="63" t="n">
        <v>20</v>
      </c>
      <c r="AM5" s="63" t="n">
        <v>22</v>
      </c>
      <c r="AN5" s="63" t="n">
        <v>22</v>
      </c>
      <c r="AO5" s="63" t="n">
        <v>20</v>
      </c>
      <c r="AP5" s="63" t="n">
        <v>23</v>
      </c>
      <c r="AQ5" s="63" t="n">
        <v>20</v>
      </c>
      <c r="AR5" s="63" t="n">
        <v>21</v>
      </c>
      <c r="AS5" s="63" t="n">
        <v>22</v>
      </c>
      <c r="AT5" s="63" t="n">
        <v>20</v>
      </c>
      <c r="AU5" s="63" t="n">
        <v>21</v>
      </c>
      <c r="AV5" s="63" t="n">
        <v>22</v>
      </c>
      <c r="AW5" s="63" t="n">
        <v>21</v>
      </c>
      <c r="AX5" s="63" t="n">
        <v>21</v>
      </c>
      <c r="AY5" s="63" t="n">
        <v>22</v>
      </c>
      <c r="AZ5" s="63" t="n">
        <v>21</v>
      </c>
      <c r="BA5" s="63" t="n">
        <v>21</v>
      </c>
      <c r="BB5" s="63" t="n">
        <v>23</v>
      </c>
      <c r="BC5" s="63" t="n">
        <v>19</v>
      </c>
      <c r="BD5" s="63" t="n">
        <v>22</v>
      </c>
      <c r="BE5" s="63" t="n">
        <v>21</v>
      </c>
      <c r="BF5" s="63" t="n">
        <v>20</v>
      </c>
      <c r="BG5" s="63" t="n">
        <v>23</v>
      </c>
      <c r="BH5" s="63" t="n">
        <v>22</v>
      </c>
      <c r="BI5" s="63" t="n">
        <v>20</v>
      </c>
      <c r="BJ5" s="63" t="n">
        <v>22</v>
      </c>
      <c r="BK5" s="63" t="n">
        <v>21</v>
      </c>
      <c r="BL5" s="63" t="n">
        <v>22</v>
      </c>
      <c r="BM5" s="63" t="n">
        <v>21</v>
      </c>
      <c r="BN5" s="63" t="n">
        <v>21</v>
      </c>
      <c r="BO5" s="63" t="n">
        <v>21</v>
      </c>
      <c r="BP5" s="63" t="n">
        <v>23</v>
      </c>
      <c r="BQ5" s="63" t="n">
        <v>21</v>
      </c>
      <c r="BR5" s="63" t="n">
        <v>20</v>
      </c>
      <c r="BS5" s="63" t="n">
        <v>23</v>
      </c>
      <c r="BT5" s="63" t="n">
        <v>21</v>
      </c>
      <c r="BU5" s="63" t="n">
        <v>21</v>
      </c>
      <c r="BV5" s="63" t="n">
        <v>22</v>
      </c>
      <c r="BW5" s="63" t="n">
        <v>20</v>
      </c>
      <c r="BX5" s="63" t="n">
        <v>23</v>
      </c>
      <c r="BY5" s="63" t="n">
        <v>21</v>
      </c>
      <c r="BZ5" s="63" t="n">
        <v>21</v>
      </c>
      <c r="CA5" s="63" t="n">
        <v>21</v>
      </c>
      <c r="CB5" s="63" t="n">
        <v>21</v>
      </c>
      <c r="CC5" s="63" t="n">
        <v>21</v>
      </c>
      <c r="CD5" s="63" t="n">
        <v>20</v>
      </c>
      <c r="CE5" s="63" t="n">
        <v>23</v>
      </c>
      <c r="CF5" s="63" t="n">
        <v>20</v>
      </c>
      <c r="CG5" s="63" t="n">
        <v>22</v>
      </c>
      <c r="CH5" s="63" t="n">
        <v>22</v>
      </c>
      <c r="CI5" s="63" t="n">
        <v>20</v>
      </c>
      <c r="CJ5" s="63" t="n">
        <v>23</v>
      </c>
      <c r="CK5" s="63" t="n">
        <v>20</v>
      </c>
      <c r="CL5" s="63" t="n">
        <v>22</v>
      </c>
      <c r="CM5" s="63" t="n">
        <v>21</v>
      </c>
      <c r="CN5" s="63" t="n">
        <v>20</v>
      </c>
      <c r="CO5" s="63" t="n">
        <v>22</v>
      </c>
      <c r="CP5" s="63" t="n">
        <v>20</v>
      </c>
      <c r="CQ5" s="63" t="n">
        <v>22</v>
      </c>
      <c r="CR5" s="63" t="n">
        <v>21</v>
      </c>
      <c r="CS5" s="63" t="n">
        <v>22</v>
      </c>
      <c r="CT5" s="63" t="n">
        <v>21</v>
      </c>
      <c r="CU5" s="63" t="n">
        <v>21</v>
      </c>
      <c r="CV5" s="63" t="n">
        <v>23</v>
      </c>
      <c r="CW5" s="63" t="n">
        <v>19</v>
      </c>
      <c r="CX5" s="63" t="n">
        <v>23</v>
      </c>
      <c r="CY5" s="63" t="n">
        <v>21</v>
      </c>
      <c r="CZ5" s="63" t="n">
        <v>20</v>
      </c>
      <c r="DA5" s="63" t="n">
        <v>22</v>
      </c>
      <c r="DB5" s="63" t="n">
        <v>21</v>
      </c>
      <c r="DC5" s="63" t="n">
        <v>21</v>
      </c>
      <c r="DD5" s="63" t="n">
        <v>22</v>
      </c>
      <c r="DE5" s="63" t="n">
        <v>21</v>
      </c>
      <c r="DF5" s="63" t="n">
        <v>21</v>
      </c>
      <c r="DG5" s="63" t="n">
        <v>22</v>
      </c>
      <c r="DH5" s="63" t="n">
        <v>21</v>
      </c>
      <c r="DI5" s="63" t="n">
        <v>21</v>
      </c>
      <c r="DJ5" s="63" t="n">
        <v>23</v>
      </c>
      <c r="DK5" s="63" t="n">
        <v>19</v>
      </c>
      <c r="DL5" s="63" t="n">
        <v>22</v>
      </c>
      <c r="DM5" s="63" t="n">
        <v>21</v>
      </c>
      <c r="DN5" s="63" t="n">
        <v>20</v>
      </c>
      <c r="DO5" s="63" t="n">
        <v>22</v>
      </c>
      <c r="DP5" s="63" t="n">
        <v>22</v>
      </c>
      <c r="DQ5" s="63" t="n">
        <v>20</v>
      </c>
      <c r="DR5" s="63" t="n">
        <v>22</v>
      </c>
      <c r="DS5" s="63" t="n">
        <v>22</v>
      </c>
      <c r="DT5" s="63" t="n">
        <v>21</v>
      </c>
      <c r="DU5" s="63" t="n">
        <v>21</v>
      </c>
      <c r="DV5" s="63" t="n">
        <v>22</v>
      </c>
      <c r="DW5" s="63" t="n">
        <v>20</v>
      </c>
      <c r="DX5" s="63" t="n">
        <v>22</v>
      </c>
      <c r="DY5" s="63" t="n">
        <v>20</v>
      </c>
      <c r="DZ5" s="63" t="n">
        <v>20</v>
      </c>
      <c r="EA5" s="63" t="n">
        <v>23</v>
      </c>
      <c r="EB5" s="63" t="n">
        <v>22</v>
      </c>
      <c r="EC5" s="63" t="n">
        <v>20</v>
      </c>
      <c r="ED5" s="63" t="n">
        <v>22</v>
      </c>
      <c r="EE5" s="63" t="n">
        <v>21</v>
      </c>
      <c r="EF5" s="63" t="n">
        <v>22</v>
      </c>
      <c r="EG5" s="63" t="n">
        <v>21</v>
      </c>
      <c r="EH5" s="63" t="n">
        <v>21</v>
      </c>
      <c r="EI5" s="63" t="n">
        <v>21</v>
      </c>
      <c r="EJ5" s="63" t="n">
        <v>23</v>
      </c>
    </row>
    <row r="6" customFormat="false" ht="12.75" hidden="false" customHeight="false" outlineLevel="0" collapsed="false">
      <c r="A6" s="72" t="n">
        <v>37190</v>
      </c>
    </row>
    <row r="7" customFormat="false" ht="10.5" hidden="true" customHeight="true" outlineLevel="0" collapsed="false">
      <c r="A7" s="72"/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B7" s="75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15.75" hidden="false" customHeight="true" outlineLevel="0" collapsed="false">
      <c r="A8" s="76" t="s">
        <v>47</v>
      </c>
      <c r="B8" s="77"/>
      <c r="C8" s="78" t="s">
        <v>48</v>
      </c>
      <c r="D8" s="78" t="s">
        <v>49</v>
      </c>
      <c r="E8" s="78" t="s">
        <v>50</v>
      </c>
      <c r="F8" s="79" t="s">
        <v>51</v>
      </c>
      <c r="G8" s="80" t="s">
        <v>52</v>
      </c>
      <c r="H8" s="81" t="n">
        <v>37257</v>
      </c>
      <c r="I8" s="81" t="n">
        <v>37288</v>
      </c>
      <c r="J8" s="80" t="s">
        <v>53</v>
      </c>
      <c r="K8" s="81" t="n">
        <v>37316</v>
      </c>
      <c r="L8" s="81" t="n">
        <v>37347</v>
      </c>
      <c r="M8" s="81" t="n">
        <v>37377</v>
      </c>
      <c r="N8" s="81" t="n">
        <v>37408</v>
      </c>
      <c r="O8" s="78" t="s">
        <v>54</v>
      </c>
      <c r="P8" s="81" t="n">
        <v>37438</v>
      </c>
      <c r="Q8" s="81" t="n">
        <v>37469</v>
      </c>
      <c r="R8" s="81" t="n">
        <v>37500</v>
      </c>
      <c r="S8" s="78" t="s">
        <v>55</v>
      </c>
      <c r="T8" s="81" t="n">
        <v>37530</v>
      </c>
      <c r="U8" s="81" t="n">
        <v>37561</v>
      </c>
      <c r="V8" s="81" t="n">
        <v>37591</v>
      </c>
      <c r="W8" s="78" t="s">
        <v>56</v>
      </c>
      <c r="X8" s="78" t="s">
        <v>57</v>
      </c>
      <c r="Y8" s="79" t="s">
        <v>58</v>
      </c>
      <c r="Z8" s="79" t="s">
        <v>59</v>
      </c>
      <c r="AA8" s="79" t="s">
        <v>60</v>
      </c>
      <c r="AB8" s="78" t="s">
        <v>61</v>
      </c>
      <c r="AC8" s="80" t="s">
        <v>62</v>
      </c>
      <c r="AD8" s="80"/>
      <c r="AE8" s="80"/>
      <c r="AF8" s="82"/>
      <c r="AG8" s="83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3.7" hidden="false" customHeight="true" outlineLevel="0" collapsed="false">
      <c r="A9" s="84" t="s">
        <v>13</v>
      </c>
      <c r="B9" s="64" t="s">
        <v>63</v>
      </c>
      <c r="C9" s="85" t="n">
        <v>32.8833333333333</v>
      </c>
      <c r="D9" s="85" t="n">
        <v>35.3</v>
      </c>
      <c r="E9" s="85" t="n">
        <v>42.75</v>
      </c>
      <c r="F9" s="86" t="n">
        <v>38.3962962962963</v>
      </c>
      <c r="G9" s="85" t="n">
        <v>40.875</v>
      </c>
      <c r="H9" s="85" t="n">
        <v>42.75</v>
      </c>
      <c r="I9" s="85" t="n">
        <v>39</v>
      </c>
      <c r="J9" s="85" t="n">
        <v>32.375</v>
      </c>
      <c r="K9" s="85" t="n">
        <v>34.25</v>
      </c>
      <c r="L9" s="85" t="n">
        <v>30.5</v>
      </c>
      <c r="M9" s="85" t="n">
        <v>29</v>
      </c>
      <c r="N9" s="85" t="n">
        <v>29.5</v>
      </c>
      <c r="O9" s="85" t="n">
        <v>47</v>
      </c>
      <c r="P9" s="87" t="n">
        <v>43.5</v>
      </c>
      <c r="Q9" s="85" t="n">
        <v>50.5</v>
      </c>
      <c r="R9" s="85" t="n">
        <v>43.5</v>
      </c>
      <c r="S9" s="85" t="n">
        <v>38.1666666666667</v>
      </c>
      <c r="T9" s="85" t="n">
        <v>39</v>
      </c>
      <c r="U9" s="85" t="n">
        <v>37</v>
      </c>
      <c r="V9" s="85" t="n">
        <v>38.5</v>
      </c>
      <c r="W9" s="86" t="n">
        <v>38.1264705882353</v>
      </c>
      <c r="X9" s="85" t="n">
        <v>40.121568627451</v>
      </c>
      <c r="Y9" s="85" t="n">
        <v>40.6756375838926</v>
      </c>
      <c r="Z9" s="85" t="n">
        <v>40.8532941176471</v>
      </c>
      <c r="AA9" s="85" t="n">
        <v>41.9224117647059</v>
      </c>
      <c r="AB9" s="88" t="n">
        <v>43.132421875</v>
      </c>
      <c r="AC9" s="89" t="n">
        <v>41.1035993740219</v>
      </c>
      <c r="AD9" s="90"/>
      <c r="AE9" s="90"/>
      <c r="AF9" s="91"/>
      <c r="AG9" s="87" t="n">
        <v>42.75</v>
      </c>
      <c r="AH9" s="87" t="n">
        <v>39</v>
      </c>
      <c r="AI9" s="87" t="n">
        <v>34.25</v>
      </c>
      <c r="AJ9" s="87" t="n">
        <v>30.5</v>
      </c>
      <c r="AK9" s="87" t="n">
        <v>29</v>
      </c>
      <c r="AL9" s="87" t="n">
        <v>29.5</v>
      </c>
      <c r="AM9" s="87" t="n">
        <v>43.5</v>
      </c>
      <c r="AN9" s="87" t="n">
        <v>50.5</v>
      </c>
      <c r="AO9" s="87" t="n">
        <v>43.5</v>
      </c>
      <c r="AP9" s="87" t="n">
        <v>39</v>
      </c>
      <c r="AQ9" s="87" t="n">
        <v>37</v>
      </c>
      <c r="AR9" s="87" t="n">
        <v>38.5</v>
      </c>
      <c r="AS9" s="87" t="n">
        <v>42</v>
      </c>
      <c r="AT9" s="87" t="n">
        <v>41</v>
      </c>
      <c r="AU9" s="87" t="n">
        <v>36</v>
      </c>
      <c r="AV9" s="87" t="n">
        <v>33</v>
      </c>
      <c r="AW9" s="87" t="n">
        <v>29</v>
      </c>
      <c r="AX9" s="87" t="n">
        <v>30</v>
      </c>
      <c r="AY9" s="87" t="n">
        <v>49</v>
      </c>
      <c r="AZ9" s="87" t="n">
        <v>57</v>
      </c>
      <c r="BA9" s="87" t="n">
        <v>47</v>
      </c>
      <c r="BB9" s="87" t="n">
        <v>41</v>
      </c>
      <c r="BC9" s="87" t="n">
        <v>37</v>
      </c>
      <c r="BD9" s="87" t="n">
        <v>39</v>
      </c>
      <c r="BE9" s="87" t="n">
        <v>42.13</v>
      </c>
      <c r="BF9" s="87" t="n">
        <v>41.27</v>
      </c>
      <c r="BG9" s="87" t="n">
        <v>36.98</v>
      </c>
      <c r="BH9" s="87" t="n">
        <v>34.4</v>
      </c>
      <c r="BI9" s="87" t="n">
        <v>30.97</v>
      </c>
      <c r="BJ9" s="87" t="n">
        <v>31.83</v>
      </c>
      <c r="BK9" s="87" t="n">
        <v>48.14</v>
      </c>
      <c r="BL9" s="87" t="n">
        <v>55.01</v>
      </c>
      <c r="BM9" s="87" t="n">
        <v>46.42</v>
      </c>
      <c r="BN9" s="87" t="n">
        <v>41.27</v>
      </c>
      <c r="BO9" s="87" t="n">
        <v>37.84</v>
      </c>
      <c r="BP9" s="87" t="n">
        <v>39.56</v>
      </c>
      <c r="BQ9" s="87" t="n">
        <v>42.24</v>
      </c>
      <c r="BR9" s="87" t="n">
        <v>41.5</v>
      </c>
      <c r="BS9" s="87" t="n">
        <v>37.83</v>
      </c>
      <c r="BT9" s="87" t="n">
        <v>35.62</v>
      </c>
      <c r="BU9" s="87" t="n">
        <v>32.68</v>
      </c>
      <c r="BV9" s="87" t="n">
        <v>33.41</v>
      </c>
      <c r="BW9" s="87" t="n">
        <v>47.4</v>
      </c>
      <c r="BX9" s="87" t="n">
        <v>53.29</v>
      </c>
      <c r="BY9" s="87" t="n">
        <v>45.93</v>
      </c>
      <c r="BZ9" s="87" t="n">
        <v>41.52</v>
      </c>
      <c r="CA9" s="87" t="n">
        <v>38.57</v>
      </c>
      <c r="CB9" s="87" t="n">
        <v>40.05</v>
      </c>
      <c r="CC9" s="87" t="n">
        <v>42.51</v>
      </c>
      <c r="CD9" s="87" t="n">
        <v>41.84</v>
      </c>
      <c r="CE9" s="87" t="n">
        <v>38.5</v>
      </c>
      <c r="CF9" s="87" t="n">
        <v>36.49</v>
      </c>
      <c r="CG9" s="87" t="n">
        <v>33.82</v>
      </c>
      <c r="CH9" s="87" t="n">
        <v>34.49</v>
      </c>
      <c r="CI9" s="87" t="n">
        <v>47.2</v>
      </c>
      <c r="CJ9" s="87" t="n">
        <v>52.56</v>
      </c>
      <c r="CK9" s="87" t="n">
        <v>45.87</v>
      </c>
      <c r="CL9" s="87" t="n">
        <v>41.86</v>
      </c>
      <c r="CM9" s="87" t="n">
        <v>39.18</v>
      </c>
      <c r="CN9" s="87" t="n">
        <v>40.52</v>
      </c>
      <c r="CO9" s="87" t="n">
        <v>42.78</v>
      </c>
      <c r="CP9" s="87" t="n">
        <v>42.18</v>
      </c>
      <c r="CQ9" s="87" t="n">
        <v>39.14</v>
      </c>
      <c r="CR9" s="87" t="n">
        <v>37.32</v>
      </c>
      <c r="CS9" s="87" t="n">
        <v>34.89</v>
      </c>
      <c r="CT9" s="87" t="n">
        <v>35.51</v>
      </c>
      <c r="CU9" s="87" t="n">
        <v>47.06</v>
      </c>
      <c r="CV9" s="87" t="n">
        <v>51.93</v>
      </c>
      <c r="CW9" s="87" t="n">
        <v>45.85</v>
      </c>
      <c r="CX9" s="87" t="n">
        <v>42.21</v>
      </c>
      <c r="CY9" s="87" t="n">
        <v>39.78</v>
      </c>
      <c r="CZ9" s="87" t="n">
        <v>41</v>
      </c>
      <c r="DA9" s="87" t="n">
        <v>43.2</v>
      </c>
      <c r="DB9" s="87" t="n">
        <v>42.64</v>
      </c>
      <c r="DC9" s="87" t="n">
        <v>39.81</v>
      </c>
      <c r="DD9" s="87" t="n">
        <v>38.12</v>
      </c>
      <c r="DE9" s="87" t="n">
        <v>35.86</v>
      </c>
      <c r="DF9" s="87" t="n">
        <v>36.43</v>
      </c>
      <c r="DG9" s="87" t="n">
        <v>47.19</v>
      </c>
      <c r="DH9" s="87" t="n">
        <v>51.72</v>
      </c>
      <c r="DI9" s="87" t="n">
        <v>46.06</v>
      </c>
      <c r="DJ9" s="87" t="n">
        <v>42.67</v>
      </c>
      <c r="DK9" s="87" t="n">
        <v>40.41</v>
      </c>
      <c r="DL9" s="87" t="n">
        <v>41.54</v>
      </c>
      <c r="DM9" s="87" t="n">
        <v>43.62</v>
      </c>
      <c r="DN9" s="87" t="n">
        <v>43.1</v>
      </c>
      <c r="DO9" s="87" t="n">
        <v>40.47</v>
      </c>
      <c r="DP9" s="87" t="n">
        <v>38.9</v>
      </c>
      <c r="DQ9" s="87" t="n">
        <v>36.79</v>
      </c>
      <c r="DR9" s="87" t="n">
        <v>37.32</v>
      </c>
      <c r="DS9" s="87" t="n">
        <v>47.34</v>
      </c>
      <c r="DT9" s="87" t="n">
        <v>51.56</v>
      </c>
      <c r="DU9" s="87" t="n">
        <v>46.29</v>
      </c>
      <c r="DV9" s="87" t="n">
        <v>43.13</v>
      </c>
      <c r="DW9" s="87" t="n">
        <v>41.03</v>
      </c>
      <c r="DX9" s="87" t="n">
        <v>42.09</v>
      </c>
      <c r="DY9" s="87" t="n">
        <v>44.05</v>
      </c>
      <c r="DZ9" s="87" t="n">
        <v>43.57</v>
      </c>
      <c r="EA9" s="87" t="n">
        <v>41.12</v>
      </c>
      <c r="EB9" s="87" t="n">
        <v>39.65</v>
      </c>
      <c r="EC9" s="87" t="n">
        <v>37.7</v>
      </c>
      <c r="ED9" s="87" t="n">
        <v>38.19</v>
      </c>
      <c r="EE9" s="87" t="n">
        <v>47.51</v>
      </c>
      <c r="EF9" s="87" t="n">
        <v>51.44</v>
      </c>
      <c r="EG9" s="87" t="n">
        <v>46.54</v>
      </c>
      <c r="EH9" s="87" t="n">
        <v>43.6</v>
      </c>
      <c r="EI9" s="87" t="n">
        <v>41.64</v>
      </c>
      <c r="EJ9" s="87" t="n">
        <v>42.63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87" t="n">
        <v>33.15</v>
      </c>
      <c r="D10" s="87" t="n">
        <v>35.5</v>
      </c>
      <c r="E10" s="87" t="n">
        <v>43</v>
      </c>
      <c r="F10" s="94" t="n">
        <v>38.6244444444444</v>
      </c>
      <c r="G10" s="87" t="n">
        <v>40.825</v>
      </c>
      <c r="H10" s="87" t="n">
        <v>42.75</v>
      </c>
      <c r="I10" s="87" t="n">
        <v>38.9</v>
      </c>
      <c r="J10" s="87" t="n">
        <v>33.375</v>
      </c>
      <c r="K10" s="87" t="n">
        <v>34.25</v>
      </c>
      <c r="L10" s="87" t="n">
        <v>32.5</v>
      </c>
      <c r="M10" s="87" t="n">
        <v>31.5</v>
      </c>
      <c r="N10" s="87" t="n">
        <v>32</v>
      </c>
      <c r="O10" s="87" t="n">
        <v>49.75</v>
      </c>
      <c r="P10" s="87" t="n">
        <v>46.5</v>
      </c>
      <c r="Q10" s="87" t="n">
        <v>53</v>
      </c>
      <c r="R10" s="87" t="n">
        <v>47</v>
      </c>
      <c r="S10" s="87" t="n">
        <v>38.1666666666667</v>
      </c>
      <c r="T10" s="87" t="n">
        <v>39</v>
      </c>
      <c r="U10" s="87" t="n">
        <v>37</v>
      </c>
      <c r="V10" s="87" t="n">
        <v>38.5</v>
      </c>
      <c r="W10" s="94" t="n">
        <v>39.4519607843137</v>
      </c>
      <c r="X10" s="87" t="n">
        <v>41.9647058823529</v>
      </c>
      <c r="Y10" s="87" t="n">
        <v>42.3505033557047</v>
      </c>
      <c r="Z10" s="87" t="n">
        <v>42.6854509803922</v>
      </c>
      <c r="AA10" s="87" t="n">
        <v>44.5571274509804</v>
      </c>
      <c r="AB10" s="95" t="n">
        <v>46.4146875</v>
      </c>
      <c r="AC10" s="96" t="n">
        <v>43.3579769526249</v>
      </c>
      <c r="AD10" s="90"/>
      <c r="AE10" s="90"/>
      <c r="AF10" s="91"/>
      <c r="AG10" s="97" t="n">
        <v>42.75</v>
      </c>
      <c r="AH10" s="97" t="n">
        <v>38.9</v>
      </c>
      <c r="AI10" s="97" t="n">
        <v>34.25</v>
      </c>
      <c r="AJ10" s="97" t="n">
        <v>32.5</v>
      </c>
      <c r="AK10" s="97" t="n">
        <v>31.5</v>
      </c>
      <c r="AL10" s="97" t="n">
        <v>32</v>
      </c>
      <c r="AM10" s="97" t="n">
        <v>46.5</v>
      </c>
      <c r="AN10" s="97" t="n">
        <v>53</v>
      </c>
      <c r="AO10" s="97" t="n">
        <v>47</v>
      </c>
      <c r="AP10" s="97" t="n">
        <v>39</v>
      </c>
      <c r="AQ10" s="97" t="n">
        <v>37</v>
      </c>
      <c r="AR10" s="97" t="n">
        <v>38.5</v>
      </c>
      <c r="AS10" s="97" t="n">
        <v>42.25</v>
      </c>
      <c r="AT10" s="97" t="n">
        <v>41.5</v>
      </c>
      <c r="AU10" s="97" t="n">
        <v>36.75</v>
      </c>
      <c r="AV10" s="97" t="n">
        <v>36.5</v>
      </c>
      <c r="AW10" s="97" t="n">
        <v>32.5</v>
      </c>
      <c r="AX10" s="97" t="n">
        <v>30.75</v>
      </c>
      <c r="AY10" s="97" t="n">
        <v>53.5</v>
      </c>
      <c r="AZ10" s="97" t="n">
        <v>60.5</v>
      </c>
      <c r="BA10" s="97" t="n">
        <v>50.5</v>
      </c>
      <c r="BB10" s="97" t="n">
        <v>41.5</v>
      </c>
      <c r="BC10" s="97" t="n">
        <v>37.5</v>
      </c>
      <c r="BD10" s="97" t="n">
        <v>39.25</v>
      </c>
      <c r="BE10" s="97" t="n">
        <v>42.61</v>
      </c>
      <c r="BF10" s="97" t="n">
        <v>41.96</v>
      </c>
      <c r="BG10" s="97" t="n">
        <v>37.89</v>
      </c>
      <c r="BH10" s="97" t="n">
        <v>37.67</v>
      </c>
      <c r="BI10" s="97" t="n">
        <v>34.24</v>
      </c>
      <c r="BJ10" s="97" t="n">
        <v>32.74</v>
      </c>
      <c r="BK10" s="97" t="n">
        <v>52.26</v>
      </c>
      <c r="BL10" s="97" t="n">
        <v>58.27</v>
      </c>
      <c r="BM10" s="97" t="n">
        <v>49.69</v>
      </c>
      <c r="BN10" s="97" t="n">
        <v>41.96</v>
      </c>
      <c r="BO10" s="97" t="n">
        <v>38.53</v>
      </c>
      <c r="BP10" s="97" t="n">
        <v>40.03</v>
      </c>
      <c r="BQ10" s="97" t="n">
        <v>42.88</v>
      </c>
      <c r="BR10" s="97" t="n">
        <v>42.34</v>
      </c>
      <c r="BS10" s="97" t="n">
        <v>38.85</v>
      </c>
      <c r="BT10" s="97" t="n">
        <v>38.67</v>
      </c>
      <c r="BU10" s="97" t="n">
        <v>35.74</v>
      </c>
      <c r="BV10" s="97" t="n">
        <v>34.46</v>
      </c>
      <c r="BW10" s="97" t="n">
        <v>51.2</v>
      </c>
      <c r="BX10" s="97" t="n">
        <v>56.35</v>
      </c>
      <c r="BY10" s="97" t="n">
        <v>49</v>
      </c>
      <c r="BZ10" s="97" t="n">
        <v>42.39</v>
      </c>
      <c r="CA10" s="97" t="n">
        <v>39.45</v>
      </c>
      <c r="CB10" s="97" t="n">
        <v>40.74</v>
      </c>
      <c r="CC10" s="97" t="n">
        <v>43.61</v>
      </c>
      <c r="CD10" s="97" t="n">
        <v>43.11</v>
      </c>
      <c r="CE10" s="97" t="n">
        <v>39.92</v>
      </c>
      <c r="CF10" s="97" t="n">
        <v>39.76</v>
      </c>
      <c r="CG10" s="97" t="n">
        <v>37.07</v>
      </c>
      <c r="CH10" s="97" t="n">
        <v>35.9</v>
      </c>
      <c r="CI10" s="97" t="n">
        <v>51.23</v>
      </c>
      <c r="CJ10" s="97" t="n">
        <v>55.95</v>
      </c>
      <c r="CK10" s="97" t="n">
        <v>49.22</v>
      </c>
      <c r="CL10" s="97" t="n">
        <v>43.16</v>
      </c>
      <c r="CM10" s="97" t="n">
        <v>40.48</v>
      </c>
      <c r="CN10" s="97" t="n">
        <v>41.66</v>
      </c>
      <c r="CO10" s="97" t="n">
        <v>44.34</v>
      </c>
      <c r="CP10" s="97" t="n">
        <v>43.88</v>
      </c>
      <c r="CQ10" s="97" t="n">
        <v>40.96</v>
      </c>
      <c r="CR10" s="97" t="n">
        <v>40.82</v>
      </c>
      <c r="CS10" s="97" t="n">
        <v>38.36</v>
      </c>
      <c r="CT10" s="97" t="n">
        <v>37.28</v>
      </c>
      <c r="CU10" s="97" t="n">
        <v>51.32</v>
      </c>
      <c r="CV10" s="97" t="n">
        <v>55.65</v>
      </c>
      <c r="CW10" s="97" t="n">
        <v>49.48</v>
      </c>
      <c r="CX10" s="97" t="n">
        <v>43.94</v>
      </c>
      <c r="CY10" s="97" t="n">
        <v>41.48</v>
      </c>
      <c r="CZ10" s="97" t="n">
        <v>42.57</v>
      </c>
      <c r="DA10" s="97" t="n">
        <v>45.07</v>
      </c>
      <c r="DB10" s="97" t="n">
        <v>44.65</v>
      </c>
      <c r="DC10" s="97" t="n">
        <v>41.92</v>
      </c>
      <c r="DD10" s="97" t="n">
        <v>41.78</v>
      </c>
      <c r="DE10" s="97" t="n">
        <v>39.48</v>
      </c>
      <c r="DF10" s="97" t="n">
        <v>38.48</v>
      </c>
      <c r="DG10" s="97" t="n">
        <v>51.61</v>
      </c>
      <c r="DH10" s="97" t="n">
        <v>55.66</v>
      </c>
      <c r="DI10" s="97" t="n">
        <v>49.89</v>
      </c>
      <c r="DJ10" s="97" t="n">
        <v>44.71</v>
      </c>
      <c r="DK10" s="97" t="n">
        <v>42.41</v>
      </c>
      <c r="DL10" s="97" t="n">
        <v>43.42</v>
      </c>
      <c r="DM10" s="97" t="n">
        <v>45.81</v>
      </c>
      <c r="DN10" s="97" t="n">
        <v>45.41</v>
      </c>
      <c r="DO10" s="97" t="n">
        <v>42.86</v>
      </c>
      <c r="DP10" s="97" t="n">
        <v>42.73</v>
      </c>
      <c r="DQ10" s="97" t="n">
        <v>40.58</v>
      </c>
      <c r="DR10" s="97" t="n">
        <v>39.64</v>
      </c>
      <c r="DS10" s="97" t="n">
        <v>51.93</v>
      </c>
      <c r="DT10" s="97" t="n">
        <v>55.71</v>
      </c>
      <c r="DU10" s="97" t="n">
        <v>50.32</v>
      </c>
      <c r="DV10" s="97" t="n">
        <v>45.47</v>
      </c>
      <c r="DW10" s="97" t="n">
        <v>43.32</v>
      </c>
      <c r="DX10" s="97" t="n">
        <v>44.27</v>
      </c>
      <c r="DY10" s="97" t="n">
        <v>46.55</v>
      </c>
      <c r="DZ10" s="97" t="n">
        <v>46.18</v>
      </c>
      <c r="EA10" s="97" t="n">
        <v>43.79</v>
      </c>
      <c r="EB10" s="97" t="n">
        <v>43.67</v>
      </c>
      <c r="EC10" s="97" t="n">
        <v>41.66</v>
      </c>
      <c r="ED10" s="97" t="n">
        <v>40.78</v>
      </c>
      <c r="EE10" s="97" t="n">
        <v>52.27</v>
      </c>
      <c r="EF10" s="97" t="n">
        <v>55.81</v>
      </c>
      <c r="EG10" s="97" t="n">
        <v>50.77</v>
      </c>
      <c r="EH10" s="97" t="n">
        <v>46.24</v>
      </c>
      <c r="EI10" s="97" t="n">
        <v>44.23</v>
      </c>
      <c r="EJ10" s="97" t="n">
        <v>45.12</v>
      </c>
    </row>
    <row r="11" customFormat="false" ht="13.7" hidden="false" customHeight="true" outlineLevel="0" collapsed="false">
      <c r="A11" s="92" t="s">
        <v>14</v>
      </c>
      <c r="B11" s="64"/>
      <c r="C11" s="87" t="n">
        <v>34.4033333333333</v>
      </c>
      <c r="D11" s="87" t="n">
        <v>35.35</v>
      </c>
      <c r="E11" s="87" t="n">
        <v>42.5</v>
      </c>
      <c r="F11" s="94" t="n">
        <v>38.4436296296296</v>
      </c>
      <c r="G11" s="87" t="n">
        <v>41.625</v>
      </c>
      <c r="H11" s="87" t="n">
        <v>42.75</v>
      </c>
      <c r="I11" s="87" t="n">
        <v>40.5</v>
      </c>
      <c r="J11" s="87" t="n">
        <v>36</v>
      </c>
      <c r="K11" s="87" t="n">
        <v>38.25</v>
      </c>
      <c r="L11" s="87" t="n">
        <v>33.75</v>
      </c>
      <c r="M11" s="87" t="n">
        <v>33.5</v>
      </c>
      <c r="N11" s="87" t="n">
        <v>40</v>
      </c>
      <c r="O11" s="87" t="n">
        <v>52.875</v>
      </c>
      <c r="P11" s="87" t="n">
        <v>49.75</v>
      </c>
      <c r="Q11" s="87" t="n">
        <v>56</v>
      </c>
      <c r="R11" s="87" t="n">
        <v>48.75</v>
      </c>
      <c r="S11" s="87" t="n">
        <v>42.25</v>
      </c>
      <c r="T11" s="87" t="n">
        <v>42.25</v>
      </c>
      <c r="U11" s="87" t="n">
        <v>41.25</v>
      </c>
      <c r="V11" s="87" t="n">
        <v>43.25</v>
      </c>
      <c r="W11" s="94" t="n">
        <v>42.5088235294118</v>
      </c>
      <c r="X11" s="87" t="n">
        <v>44.7509803921569</v>
      </c>
      <c r="Y11" s="87" t="n">
        <v>44.8759060402685</v>
      </c>
      <c r="Z11" s="87" t="n">
        <v>45.2541176470588</v>
      </c>
      <c r="AA11" s="87" t="n">
        <v>45.6910784313725</v>
      </c>
      <c r="AB11" s="95" t="n">
        <v>46.22125</v>
      </c>
      <c r="AC11" s="96" t="n">
        <v>45.0398648456395</v>
      </c>
      <c r="AD11" s="90"/>
      <c r="AE11" s="90"/>
      <c r="AF11" s="91"/>
      <c r="AG11" s="97" t="n">
        <v>42.75</v>
      </c>
      <c r="AH11" s="97" t="n">
        <v>40.5</v>
      </c>
      <c r="AI11" s="97" t="n">
        <v>38.25</v>
      </c>
      <c r="AJ11" s="97" t="n">
        <v>33.75</v>
      </c>
      <c r="AK11" s="97" t="n">
        <v>33.5</v>
      </c>
      <c r="AL11" s="97" t="n">
        <v>40</v>
      </c>
      <c r="AM11" s="97" t="n">
        <v>49.75</v>
      </c>
      <c r="AN11" s="97" t="n">
        <v>56</v>
      </c>
      <c r="AO11" s="97" t="n">
        <v>48.75</v>
      </c>
      <c r="AP11" s="97" t="n">
        <v>42.25</v>
      </c>
      <c r="AQ11" s="97" t="n">
        <v>41.25</v>
      </c>
      <c r="AR11" s="97" t="n">
        <v>43.25</v>
      </c>
      <c r="AS11" s="97" t="n">
        <v>44.5</v>
      </c>
      <c r="AT11" s="97" t="n">
        <v>42.5</v>
      </c>
      <c r="AU11" s="97" t="n">
        <v>40.5</v>
      </c>
      <c r="AV11" s="97" t="n">
        <v>35.75</v>
      </c>
      <c r="AW11" s="97" t="n">
        <v>36.25</v>
      </c>
      <c r="AX11" s="97" t="n">
        <v>41.25</v>
      </c>
      <c r="AY11" s="97" t="n">
        <v>52</v>
      </c>
      <c r="AZ11" s="97" t="n">
        <v>60.5</v>
      </c>
      <c r="BA11" s="97" t="n">
        <v>55.5</v>
      </c>
      <c r="BB11" s="97" t="n">
        <v>41.75</v>
      </c>
      <c r="BC11" s="97" t="n">
        <v>41.75</v>
      </c>
      <c r="BD11" s="97" t="n">
        <v>44.75</v>
      </c>
      <c r="BE11" s="97" t="n">
        <v>44.77</v>
      </c>
      <c r="BF11" s="97" t="n">
        <v>42.75</v>
      </c>
      <c r="BG11" s="97" t="n">
        <v>40.74</v>
      </c>
      <c r="BH11" s="97" t="n">
        <v>35.96</v>
      </c>
      <c r="BI11" s="97" t="n">
        <v>36.46</v>
      </c>
      <c r="BJ11" s="97" t="n">
        <v>41.48</v>
      </c>
      <c r="BK11" s="97" t="n">
        <v>52.29</v>
      </c>
      <c r="BL11" s="97" t="n">
        <v>60.83</v>
      </c>
      <c r="BM11" s="97" t="n">
        <v>55.79</v>
      </c>
      <c r="BN11" s="97" t="n">
        <v>41.97</v>
      </c>
      <c r="BO11" s="97" t="n">
        <v>41.96</v>
      </c>
      <c r="BP11" s="97" t="n">
        <v>44.97</v>
      </c>
      <c r="BQ11" s="97" t="n">
        <v>44.97</v>
      </c>
      <c r="BR11" s="97" t="n">
        <v>42.94</v>
      </c>
      <c r="BS11" s="97" t="n">
        <v>40.92</v>
      </c>
      <c r="BT11" s="97" t="n">
        <v>36.12</v>
      </c>
      <c r="BU11" s="97" t="n">
        <v>36.62</v>
      </c>
      <c r="BV11" s="97" t="n">
        <v>41.66</v>
      </c>
      <c r="BW11" s="97" t="n">
        <v>52.52</v>
      </c>
      <c r="BX11" s="97" t="n">
        <v>61.1</v>
      </c>
      <c r="BY11" s="97" t="n">
        <v>56.04</v>
      </c>
      <c r="BZ11" s="97" t="n">
        <v>42.15</v>
      </c>
      <c r="CA11" s="97" t="n">
        <v>42.15</v>
      </c>
      <c r="CB11" s="97" t="n">
        <v>45.17</v>
      </c>
      <c r="CC11" s="97" t="n">
        <v>45.17</v>
      </c>
      <c r="CD11" s="97" t="n">
        <v>43.13</v>
      </c>
      <c r="CE11" s="97" t="n">
        <v>41.1</v>
      </c>
      <c r="CF11" s="97" t="n">
        <v>36.28</v>
      </c>
      <c r="CG11" s="97" t="n">
        <v>36.78</v>
      </c>
      <c r="CH11" s="97" t="n">
        <v>41.85</v>
      </c>
      <c r="CI11" s="97" t="n">
        <v>52.75</v>
      </c>
      <c r="CJ11" s="97" t="n">
        <v>61.37</v>
      </c>
      <c r="CK11" s="97" t="n">
        <v>56.29</v>
      </c>
      <c r="CL11" s="97" t="n">
        <v>42.34</v>
      </c>
      <c r="CM11" s="97" t="n">
        <v>42.34</v>
      </c>
      <c r="CN11" s="97" t="n">
        <v>45.37</v>
      </c>
      <c r="CO11" s="97" t="n">
        <v>45.37</v>
      </c>
      <c r="CP11" s="97" t="n">
        <v>43.32</v>
      </c>
      <c r="CQ11" s="97" t="n">
        <v>41.28</v>
      </c>
      <c r="CR11" s="97" t="n">
        <v>36.44</v>
      </c>
      <c r="CS11" s="97" t="n">
        <v>36.94</v>
      </c>
      <c r="CT11" s="97" t="n">
        <v>42.03</v>
      </c>
      <c r="CU11" s="97" t="n">
        <v>52.98</v>
      </c>
      <c r="CV11" s="97" t="n">
        <v>61.64</v>
      </c>
      <c r="CW11" s="97" t="n">
        <v>56.54</v>
      </c>
      <c r="CX11" s="97" t="n">
        <v>42.53</v>
      </c>
      <c r="CY11" s="97" t="n">
        <v>42.52</v>
      </c>
      <c r="CZ11" s="97" t="n">
        <v>45.57</v>
      </c>
      <c r="DA11" s="97" t="n">
        <v>45.57</v>
      </c>
      <c r="DB11" s="97" t="n">
        <v>43.51</v>
      </c>
      <c r="DC11" s="97" t="n">
        <v>41.46</v>
      </c>
      <c r="DD11" s="97" t="n">
        <v>36.6</v>
      </c>
      <c r="DE11" s="97" t="n">
        <v>37.1</v>
      </c>
      <c r="DF11" s="97" t="n">
        <v>42.22</v>
      </c>
      <c r="DG11" s="97" t="n">
        <v>53.21</v>
      </c>
      <c r="DH11" s="97" t="n">
        <v>61.91</v>
      </c>
      <c r="DI11" s="97" t="n">
        <v>56.78</v>
      </c>
      <c r="DJ11" s="97" t="n">
        <v>42.71</v>
      </c>
      <c r="DK11" s="97" t="n">
        <v>42.71</v>
      </c>
      <c r="DL11" s="97" t="n">
        <v>45.77</v>
      </c>
      <c r="DM11" s="97" t="n">
        <v>45.77</v>
      </c>
      <c r="DN11" s="97" t="n">
        <v>43.71</v>
      </c>
      <c r="DO11" s="97" t="n">
        <v>41.64</v>
      </c>
      <c r="DP11" s="97" t="n">
        <v>36.76</v>
      </c>
      <c r="DQ11" s="97" t="n">
        <v>37.27</v>
      </c>
      <c r="DR11" s="97" t="n">
        <v>42.4</v>
      </c>
      <c r="DS11" s="97" t="n">
        <v>53.45</v>
      </c>
      <c r="DT11" s="97" t="n">
        <v>62.18</v>
      </c>
      <c r="DU11" s="97" t="n">
        <v>57.03</v>
      </c>
      <c r="DV11" s="97" t="n">
        <v>42.9</v>
      </c>
      <c r="DW11" s="97" t="n">
        <v>42.89</v>
      </c>
      <c r="DX11" s="97" t="n">
        <v>45.97</v>
      </c>
      <c r="DY11" s="97" t="n">
        <v>45.97</v>
      </c>
      <c r="DZ11" s="97" t="n">
        <v>43.9</v>
      </c>
      <c r="EA11" s="97" t="n">
        <v>41.83</v>
      </c>
      <c r="EB11" s="97" t="n">
        <v>36.92</v>
      </c>
      <c r="EC11" s="97" t="n">
        <v>37.43</v>
      </c>
      <c r="ED11" s="97" t="n">
        <v>42.59</v>
      </c>
      <c r="EE11" s="97" t="n">
        <v>53.68</v>
      </c>
      <c r="EF11" s="97" t="n">
        <v>62.45</v>
      </c>
      <c r="EG11" s="97" t="n">
        <v>57.28</v>
      </c>
      <c r="EH11" s="97" t="n">
        <v>43.08</v>
      </c>
      <c r="EI11" s="97" t="n">
        <v>43.08</v>
      </c>
      <c r="EJ11" s="97" t="n">
        <v>46.17</v>
      </c>
    </row>
    <row r="12" customFormat="false" ht="13.7" hidden="false" customHeight="true" outlineLevel="0" collapsed="false">
      <c r="A12" s="92" t="s">
        <v>17</v>
      </c>
      <c r="B12" s="64"/>
      <c r="C12" s="87" t="n">
        <v>29.1416666666667</v>
      </c>
      <c r="D12" s="87" t="n">
        <v>22.3729995269775</v>
      </c>
      <c r="E12" s="87" t="n">
        <v>38.5</v>
      </c>
      <c r="F12" s="94" t="n">
        <v>30.142214594071</v>
      </c>
      <c r="G12" s="87" t="n">
        <v>38.25</v>
      </c>
      <c r="H12" s="87" t="n">
        <v>39.25</v>
      </c>
      <c r="I12" s="87" t="n">
        <v>37.25</v>
      </c>
      <c r="J12" s="87" t="n">
        <v>34.875</v>
      </c>
      <c r="K12" s="87" t="n">
        <v>36</v>
      </c>
      <c r="L12" s="87" t="n">
        <v>33.75</v>
      </c>
      <c r="M12" s="87" t="n">
        <v>33.5</v>
      </c>
      <c r="N12" s="87" t="n">
        <v>40</v>
      </c>
      <c r="O12" s="87" t="n">
        <v>52.625</v>
      </c>
      <c r="P12" s="87" t="n">
        <v>49.25</v>
      </c>
      <c r="Q12" s="87" t="n">
        <v>56</v>
      </c>
      <c r="R12" s="87" t="n">
        <v>48.75</v>
      </c>
      <c r="S12" s="87" t="n">
        <v>41</v>
      </c>
      <c r="T12" s="87" t="n">
        <v>41</v>
      </c>
      <c r="U12" s="87" t="n">
        <v>40</v>
      </c>
      <c r="V12" s="87" t="n">
        <v>42</v>
      </c>
      <c r="W12" s="94" t="n">
        <v>41.4098039215686</v>
      </c>
      <c r="X12" s="87" t="n">
        <v>33.5254901960784</v>
      </c>
      <c r="Y12" s="87" t="n">
        <v>31.0338926174497</v>
      </c>
      <c r="Z12" s="87" t="n">
        <v>28.9918823529412</v>
      </c>
      <c r="AA12" s="87" t="n">
        <v>39.4154607843137</v>
      </c>
      <c r="AB12" s="95" t="n">
        <v>43.177265625</v>
      </c>
      <c r="AC12" s="96" t="n">
        <v>37.2498590084222</v>
      </c>
      <c r="AD12" s="90"/>
      <c r="AE12" s="90"/>
      <c r="AF12" s="91"/>
      <c r="AG12" s="97" t="n">
        <v>39.25</v>
      </c>
      <c r="AH12" s="97" t="n">
        <v>37.25</v>
      </c>
      <c r="AI12" s="97" t="n">
        <v>36</v>
      </c>
      <c r="AJ12" s="97" t="n">
        <v>33.75</v>
      </c>
      <c r="AK12" s="97" t="n">
        <v>33.5</v>
      </c>
      <c r="AL12" s="97" t="n">
        <v>40</v>
      </c>
      <c r="AM12" s="97" t="n">
        <v>49.25</v>
      </c>
      <c r="AN12" s="97" t="n">
        <v>56</v>
      </c>
      <c r="AO12" s="97" t="n">
        <v>48.75</v>
      </c>
      <c r="AP12" s="97" t="n">
        <v>41</v>
      </c>
      <c r="AQ12" s="97" t="n">
        <v>40</v>
      </c>
      <c r="AR12" s="97" t="n">
        <v>42</v>
      </c>
      <c r="AS12" s="97" t="n">
        <v>32.25</v>
      </c>
      <c r="AT12" s="97" t="n">
        <v>30.75</v>
      </c>
      <c r="AU12" s="97" t="n">
        <v>30</v>
      </c>
      <c r="AV12" s="97" t="n">
        <v>25.75</v>
      </c>
      <c r="AW12" s="97" t="n">
        <v>26.25</v>
      </c>
      <c r="AX12" s="97" t="n">
        <v>31.25</v>
      </c>
      <c r="AY12" s="97" t="n">
        <v>42</v>
      </c>
      <c r="AZ12" s="97" t="n">
        <v>50.5</v>
      </c>
      <c r="BA12" s="97" t="n">
        <v>39.75</v>
      </c>
      <c r="BB12" s="97" t="n">
        <v>31</v>
      </c>
      <c r="BC12" s="97" t="n">
        <v>30.75</v>
      </c>
      <c r="BD12" s="97" t="n">
        <v>32</v>
      </c>
      <c r="BE12" s="97" t="n">
        <v>31.16</v>
      </c>
      <c r="BF12" s="97" t="n">
        <v>29.61</v>
      </c>
      <c r="BG12" s="97" t="n">
        <v>28.78</v>
      </c>
      <c r="BH12" s="97" t="n">
        <v>24.62</v>
      </c>
      <c r="BI12" s="97" t="n">
        <v>25.01</v>
      </c>
      <c r="BJ12" s="97" t="n">
        <v>29.67</v>
      </c>
      <c r="BK12" s="97" t="n">
        <v>39.72</v>
      </c>
      <c r="BL12" s="97" t="n">
        <v>47.59</v>
      </c>
      <c r="BM12" s="97" t="n">
        <v>37.32</v>
      </c>
      <c r="BN12" s="97" t="n">
        <v>28.99</v>
      </c>
      <c r="BO12" s="97" t="n">
        <v>28.65</v>
      </c>
      <c r="BP12" s="97" t="n">
        <v>29.7</v>
      </c>
      <c r="BQ12" s="97" t="n">
        <v>27.06</v>
      </c>
      <c r="BR12" s="97" t="n">
        <v>25.92</v>
      </c>
      <c r="BS12" s="97" t="n">
        <v>25.42</v>
      </c>
      <c r="BT12" s="97" t="n">
        <v>21.92</v>
      </c>
      <c r="BU12" s="97" t="n">
        <v>22.46</v>
      </c>
      <c r="BV12" s="97" t="n">
        <v>26.87</v>
      </c>
      <c r="BW12" s="97" t="n">
        <v>36.29</v>
      </c>
      <c r="BX12" s="97" t="n">
        <v>43.85</v>
      </c>
      <c r="BY12" s="97" t="n">
        <v>34.69</v>
      </c>
      <c r="BZ12" s="97" t="n">
        <v>27.19</v>
      </c>
      <c r="CA12" s="97" t="n">
        <v>27.11</v>
      </c>
      <c r="CB12" s="97" t="n">
        <v>28.35</v>
      </c>
      <c r="CC12" s="97" t="n">
        <v>22.29</v>
      </c>
      <c r="CD12" s="97" t="n">
        <v>22.32</v>
      </c>
      <c r="CE12" s="97" t="n">
        <v>22.82</v>
      </c>
      <c r="CF12" s="97" t="n">
        <v>20.49</v>
      </c>
      <c r="CG12" s="97" t="n">
        <v>21.82</v>
      </c>
      <c r="CH12" s="97" t="n">
        <v>27.1</v>
      </c>
      <c r="CI12" s="97" t="n">
        <v>37.94</v>
      </c>
      <c r="CJ12" s="97" t="n">
        <v>47.46</v>
      </c>
      <c r="CK12" s="97" t="n">
        <v>38.82</v>
      </c>
      <c r="CL12" s="97" t="n">
        <v>31.42</v>
      </c>
      <c r="CM12" s="97" t="n">
        <v>32.32</v>
      </c>
      <c r="CN12" s="97" t="n">
        <v>34.84</v>
      </c>
      <c r="CO12" s="97" t="n">
        <v>39.52</v>
      </c>
      <c r="CP12" s="97" t="n">
        <v>37.86</v>
      </c>
      <c r="CQ12" s="97" t="n">
        <v>37.11</v>
      </c>
      <c r="CR12" s="97" t="n">
        <v>32.01</v>
      </c>
      <c r="CS12" s="97" t="n">
        <v>32.79</v>
      </c>
      <c r="CT12" s="97" t="n">
        <v>39.22</v>
      </c>
      <c r="CU12" s="97" t="n">
        <v>52.97</v>
      </c>
      <c r="CV12" s="97" t="n">
        <v>64</v>
      </c>
      <c r="CW12" s="97" t="n">
        <v>50.62</v>
      </c>
      <c r="CX12" s="97" t="n">
        <v>39.67</v>
      </c>
      <c r="CY12" s="97" t="n">
        <v>39.54</v>
      </c>
      <c r="CZ12" s="97" t="n">
        <v>41.35</v>
      </c>
      <c r="DA12" s="97" t="n">
        <v>39.8</v>
      </c>
      <c r="DB12" s="97" t="n">
        <v>38.13</v>
      </c>
      <c r="DC12" s="97" t="n">
        <v>37.38</v>
      </c>
      <c r="DD12" s="97" t="n">
        <v>32.24</v>
      </c>
      <c r="DE12" s="97" t="n">
        <v>33.02</v>
      </c>
      <c r="DF12" s="97" t="n">
        <v>39.5</v>
      </c>
      <c r="DG12" s="97" t="n">
        <v>53.35</v>
      </c>
      <c r="DH12" s="97" t="n">
        <v>64.45</v>
      </c>
      <c r="DI12" s="97" t="n">
        <v>50.98</v>
      </c>
      <c r="DJ12" s="97" t="n">
        <v>39.95</v>
      </c>
      <c r="DK12" s="97" t="n">
        <v>39.82</v>
      </c>
      <c r="DL12" s="97" t="n">
        <v>41.65</v>
      </c>
      <c r="DM12" s="97" t="n">
        <v>40.09</v>
      </c>
      <c r="DN12" s="97" t="n">
        <v>38.4</v>
      </c>
      <c r="DO12" s="97" t="n">
        <v>37.64</v>
      </c>
      <c r="DP12" s="97" t="n">
        <v>32.47</v>
      </c>
      <c r="DQ12" s="97" t="n">
        <v>33.26</v>
      </c>
      <c r="DR12" s="97" t="n">
        <v>39.78</v>
      </c>
      <c r="DS12" s="97" t="n">
        <v>53.72</v>
      </c>
      <c r="DT12" s="97" t="n">
        <v>64.91</v>
      </c>
      <c r="DU12" s="97" t="n">
        <v>51.34</v>
      </c>
      <c r="DV12" s="97" t="n">
        <v>40.23</v>
      </c>
      <c r="DW12" s="97" t="n">
        <v>40.11</v>
      </c>
      <c r="DX12" s="97" t="n">
        <v>41.94</v>
      </c>
      <c r="DY12" s="97" t="n">
        <v>40.37</v>
      </c>
      <c r="DZ12" s="97" t="n">
        <v>38.67</v>
      </c>
      <c r="EA12" s="97" t="n">
        <v>37.91</v>
      </c>
      <c r="EB12" s="97" t="n">
        <v>32.69</v>
      </c>
      <c r="EC12" s="97" t="n">
        <v>33.49</v>
      </c>
      <c r="ED12" s="97" t="n">
        <v>40.06</v>
      </c>
      <c r="EE12" s="97" t="n">
        <v>54.1</v>
      </c>
      <c r="EF12" s="97" t="n">
        <v>65.36</v>
      </c>
      <c r="EG12" s="97" t="n">
        <v>51.7</v>
      </c>
      <c r="EH12" s="97" t="n">
        <v>40.52</v>
      </c>
      <c r="EI12" s="97" t="n">
        <v>40.39</v>
      </c>
      <c r="EJ12" s="97" t="n">
        <v>42.24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87" t="n">
        <v>34.15</v>
      </c>
      <c r="D13" s="87" t="n">
        <v>34.1</v>
      </c>
      <c r="E13" s="87" t="n">
        <v>38.5</v>
      </c>
      <c r="F13" s="94" t="n">
        <v>36.06</v>
      </c>
      <c r="G13" s="87" t="n">
        <v>38.25</v>
      </c>
      <c r="H13" s="87" t="n">
        <v>39.25</v>
      </c>
      <c r="I13" s="87" t="n">
        <v>37.25</v>
      </c>
      <c r="J13" s="87" t="n">
        <v>35.25</v>
      </c>
      <c r="K13" s="87" t="n">
        <v>36</v>
      </c>
      <c r="L13" s="87" t="n">
        <v>34.5</v>
      </c>
      <c r="M13" s="87" t="n">
        <v>36</v>
      </c>
      <c r="N13" s="87" t="n">
        <v>42</v>
      </c>
      <c r="O13" s="87" t="n">
        <v>53.25</v>
      </c>
      <c r="P13" s="87" t="n">
        <v>49.25</v>
      </c>
      <c r="Q13" s="87" t="n">
        <v>57.25</v>
      </c>
      <c r="R13" s="87" t="n">
        <v>48.75</v>
      </c>
      <c r="S13" s="87" t="n">
        <v>41</v>
      </c>
      <c r="T13" s="87" t="n">
        <v>41</v>
      </c>
      <c r="U13" s="87" t="n">
        <v>40</v>
      </c>
      <c r="V13" s="87" t="n">
        <v>42</v>
      </c>
      <c r="W13" s="94" t="n">
        <v>41.9549019607843</v>
      </c>
      <c r="X13" s="87" t="n">
        <v>44.7696078431373</v>
      </c>
      <c r="Y13" s="87" t="n">
        <v>44.5946979865772</v>
      </c>
      <c r="Z13" s="87" t="n">
        <v>45.266431372549</v>
      </c>
      <c r="AA13" s="87" t="n">
        <v>45.7288823529412</v>
      </c>
      <c r="AB13" s="95" t="n">
        <v>46.2274609375</v>
      </c>
      <c r="AC13" s="96" t="n">
        <v>44.9539052496799</v>
      </c>
      <c r="AD13" s="90"/>
      <c r="AE13" s="90"/>
      <c r="AF13" s="91"/>
      <c r="AG13" s="97" t="n">
        <v>39.25</v>
      </c>
      <c r="AH13" s="97" t="n">
        <v>37.25</v>
      </c>
      <c r="AI13" s="97" t="n">
        <v>36</v>
      </c>
      <c r="AJ13" s="97" t="n">
        <v>34.5</v>
      </c>
      <c r="AK13" s="97" t="n">
        <v>36</v>
      </c>
      <c r="AL13" s="97" t="n">
        <v>42</v>
      </c>
      <c r="AM13" s="97" t="n">
        <v>49.25</v>
      </c>
      <c r="AN13" s="97" t="n">
        <v>57.25</v>
      </c>
      <c r="AO13" s="97" t="n">
        <v>48.75</v>
      </c>
      <c r="AP13" s="97" t="n">
        <v>41</v>
      </c>
      <c r="AQ13" s="97" t="n">
        <v>40</v>
      </c>
      <c r="AR13" s="97" t="n">
        <v>42</v>
      </c>
      <c r="AS13" s="97" t="n">
        <v>42.25</v>
      </c>
      <c r="AT13" s="97" t="n">
        <v>40.75</v>
      </c>
      <c r="AU13" s="97" t="n">
        <v>40</v>
      </c>
      <c r="AV13" s="97" t="n">
        <v>38.25</v>
      </c>
      <c r="AW13" s="97" t="n">
        <v>39</v>
      </c>
      <c r="AX13" s="97" t="n">
        <v>43.5</v>
      </c>
      <c r="AY13" s="97" t="n">
        <v>57</v>
      </c>
      <c r="AZ13" s="97" t="n">
        <v>62.75</v>
      </c>
      <c r="BA13" s="97" t="n">
        <v>49.75</v>
      </c>
      <c r="BB13" s="97" t="n">
        <v>41</v>
      </c>
      <c r="BC13" s="97" t="n">
        <v>40.75</v>
      </c>
      <c r="BD13" s="97" t="n">
        <v>42</v>
      </c>
      <c r="BE13" s="97" t="n">
        <v>42.51</v>
      </c>
      <c r="BF13" s="97" t="n">
        <v>40.99</v>
      </c>
      <c r="BG13" s="97" t="n">
        <v>40.23</v>
      </c>
      <c r="BH13" s="97" t="n">
        <v>38.47</v>
      </c>
      <c r="BI13" s="97" t="n">
        <v>39.22</v>
      </c>
      <c r="BJ13" s="97" t="n">
        <v>43.74</v>
      </c>
      <c r="BK13" s="97" t="n">
        <v>57.31</v>
      </c>
      <c r="BL13" s="97" t="n">
        <v>63.09</v>
      </c>
      <c r="BM13" s="97" t="n">
        <v>50.01</v>
      </c>
      <c r="BN13" s="97" t="n">
        <v>41.21</v>
      </c>
      <c r="BO13" s="97" t="n">
        <v>40.96</v>
      </c>
      <c r="BP13" s="97" t="n">
        <v>42.21</v>
      </c>
      <c r="BQ13" s="97" t="n">
        <v>42.7</v>
      </c>
      <c r="BR13" s="97" t="n">
        <v>41.18</v>
      </c>
      <c r="BS13" s="97" t="n">
        <v>40.41</v>
      </c>
      <c r="BT13" s="97" t="n">
        <v>38.64</v>
      </c>
      <c r="BU13" s="97" t="n">
        <v>39.4</v>
      </c>
      <c r="BV13" s="97" t="n">
        <v>43.94</v>
      </c>
      <c r="BW13" s="97" t="n">
        <v>57.57</v>
      </c>
      <c r="BX13" s="97" t="n">
        <v>63.37</v>
      </c>
      <c r="BY13" s="97" t="n">
        <v>50.24</v>
      </c>
      <c r="BZ13" s="97" t="n">
        <v>41.4</v>
      </c>
      <c r="CA13" s="97" t="n">
        <v>41.14</v>
      </c>
      <c r="CB13" s="97" t="n">
        <v>42.4</v>
      </c>
      <c r="CC13" s="97" t="n">
        <v>42.88</v>
      </c>
      <c r="CD13" s="97" t="n">
        <v>41.36</v>
      </c>
      <c r="CE13" s="97" t="n">
        <v>40.59</v>
      </c>
      <c r="CF13" s="97" t="n">
        <v>38.81</v>
      </c>
      <c r="CG13" s="97" t="n">
        <v>39.57</v>
      </c>
      <c r="CH13" s="97" t="n">
        <v>44.13</v>
      </c>
      <c r="CI13" s="97" t="n">
        <v>57.82</v>
      </c>
      <c r="CJ13" s="97" t="n">
        <v>63.65</v>
      </c>
      <c r="CK13" s="97" t="n">
        <v>50.46</v>
      </c>
      <c r="CL13" s="97" t="n">
        <v>41.58</v>
      </c>
      <c r="CM13" s="97" t="n">
        <v>41.32</v>
      </c>
      <c r="CN13" s="97" t="n">
        <v>42.58</v>
      </c>
      <c r="CO13" s="97" t="n">
        <v>43.07</v>
      </c>
      <c r="CP13" s="97" t="n">
        <v>41.54</v>
      </c>
      <c r="CQ13" s="97" t="n">
        <v>40.77</v>
      </c>
      <c r="CR13" s="97" t="n">
        <v>38.98</v>
      </c>
      <c r="CS13" s="97" t="n">
        <v>39.74</v>
      </c>
      <c r="CT13" s="97" t="n">
        <v>44.33</v>
      </c>
      <c r="CU13" s="97" t="n">
        <v>58.08</v>
      </c>
      <c r="CV13" s="97" t="n">
        <v>63.93</v>
      </c>
      <c r="CW13" s="97" t="n">
        <v>50.68</v>
      </c>
      <c r="CX13" s="97" t="n">
        <v>41.76</v>
      </c>
      <c r="CY13" s="97" t="n">
        <v>41.5</v>
      </c>
      <c r="CZ13" s="97" t="n">
        <v>42.77</v>
      </c>
      <c r="DA13" s="97" t="n">
        <v>43.26</v>
      </c>
      <c r="DB13" s="97" t="n">
        <v>41.72</v>
      </c>
      <c r="DC13" s="97" t="n">
        <v>40.95</v>
      </c>
      <c r="DD13" s="97" t="n">
        <v>39.16</v>
      </c>
      <c r="DE13" s="97" t="n">
        <v>39.92</v>
      </c>
      <c r="DF13" s="97" t="n">
        <v>44.52</v>
      </c>
      <c r="DG13" s="97" t="n">
        <v>58.33</v>
      </c>
      <c r="DH13" s="97" t="n">
        <v>64.21</v>
      </c>
      <c r="DI13" s="97" t="n">
        <v>50.9</v>
      </c>
      <c r="DJ13" s="97" t="n">
        <v>41.94</v>
      </c>
      <c r="DK13" s="97" t="n">
        <v>41.68</v>
      </c>
      <c r="DL13" s="97" t="n">
        <v>42.96</v>
      </c>
      <c r="DM13" s="97" t="n">
        <v>43.45</v>
      </c>
      <c r="DN13" s="97" t="n">
        <v>41.91</v>
      </c>
      <c r="DO13" s="97" t="n">
        <v>41.13</v>
      </c>
      <c r="DP13" s="97" t="n">
        <v>39.33</v>
      </c>
      <c r="DQ13" s="97" t="n">
        <v>40.09</v>
      </c>
      <c r="DR13" s="97" t="n">
        <v>44.72</v>
      </c>
      <c r="DS13" s="97" t="n">
        <v>58.59</v>
      </c>
      <c r="DT13" s="97" t="n">
        <v>64.49</v>
      </c>
      <c r="DU13" s="97" t="n">
        <v>51.12</v>
      </c>
      <c r="DV13" s="97" t="n">
        <v>42.13</v>
      </c>
      <c r="DW13" s="97" t="n">
        <v>41.87</v>
      </c>
      <c r="DX13" s="97" t="n">
        <v>43.15</v>
      </c>
      <c r="DY13" s="97" t="n">
        <v>43.64</v>
      </c>
      <c r="DZ13" s="97" t="n">
        <v>42.09</v>
      </c>
      <c r="EA13" s="97" t="n">
        <v>41.31</v>
      </c>
      <c r="EB13" s="97" t="n">
        <v>39.5</v>
      </c>
      <c r="EC13" s="97" t="n">
        <v>40.27</v>
      </c>
      <c r="ED13" s="97" t="n">
        <v>44.91</v>
      </c>
      <c r="EE13" s="97" t="n">
        <v>58.84</v>
      </c>
      <c r="EF13" s="97" t="n">
        <v>64.77</v>
      </c>
      <c r="EG13" s="97" t="n">
        <v>51.35</v>
      </c>
      <c r="EH13" s="97" t="n">
        <v>42.31</v>
      </c>
      <c r="EI13" s="97" t="n">
        <v>42.05</v>
      </c>
      <c r="EJ13" s="97" t="n">
        <v>43.33</v>
      </c>
    </row>
    <row r="14" customFormat="false" ht="13.7" hidden="false" customHeight="true" outlineLevel="0" collapsed="false">
      <c r="A14" s="92" t="s">
        <v>11</v>
      </c>
      <c r="B14" s="93" t="s">
        <v>65</v>
      </c>
      <c r="C14" s="87" t="n">
        <v>34.3333333333333</v>
      </c>
      <c r="D14" s="87" t="n">
        <v>32.75</v>
      </c>
      <c r="E14" s="87" t="n">
        <v>36.5</v>
      </c>
      <c r="F14" s="94" t="n">
        <v>34.5574074074074</v>
      </c>
      <c r="G14" s="87" t="n">
        <v>36.125</v>
      </c>
      <c r="H14" s="87" t="n">
        <v>36.75</v>
      </c>
      <c r="I14" s="87" t="n">
        <v>35.5</v>
      </c>
      <c r="J14" s="87" t="n">
        <v>33.75</v>
      </c>
      <c r="K14" s="87" t="n">
        <v>35</v>
      </c>
      <c r="L14" s="87" t="n">
        <v>32.5</v>
      </c>
      <c r="M14" s="87" t="n">
        <v>37.5</v>
      </c>
      <c r="N14" s="87" t="n">
        <v>45</v>
      </c>
      <c r="O14" s="87" t="n">
        <v>58.5</v>
      </c>
      <c r="P14" s="87" t="n">
        <v>53.5</v>
      </c>
      <c r="Q14" s="87" t="n">
        <v>63.5</v>
      </c>
      <c r="R14" s="87" t="n">
        <v>51</v>
      </c>
      <c r="S14" s="87" t="n">
        <v>37.3333333333333</v>
      </c>
      <c r="T14" s="87" t="n">
        <v>38.5</v>
      </c>
      <c r="U14" s="87" t="n">
        <v>36.5</v>
      </c>
      <c r="V14" s="87" t="n">
        <v>37</v>
      </c>
      <c r="W14" s="94" t="n">
        <v>41.8823529411765</v>
      </c>
      <c r="X14" s="87" t="n">
        <v>42.3823529411765</v>
      </c>
      <c r="Y14" s="87" t="n">
        <v>42.0404362416107</v>
      </c>
      <c r="Z14" s="87" t="n">
        <v>43.064</v>
      </c>
      <c r="AA14" s="87" t="n">
        <v>43.7549411764706</v>
      </c>
      <c r="AB14" s="95" t="n">
        <v>44.51140625</v>
      </c>
      <c r="AC14" s="96" t="n">
        <v>43.1158998435055</v>
      </c>
      <c r="AD14" s="90"/>
      <c r="AE14" s="90"/>
      <c r="AF14" s="91"/>
      <c r="AG14" s="97" t="n">
        <v>36.75</v>
      </c>
      <c r="AH14" s="97" t="n">
        <v>35.5</v>
      </c>
      <c r="AI14" s="97" t="n">
        <v>35</v>
      </c>
      <c r="AJ14" s="97" t="n">
        <v>32.5</v>
      </c>
      <c r="AK14" s="97" t="n">
        <v>37.5</v>
      </c>
      <c r="AL14" s="97" t="n">
        <v>45</v>
      </c>
      <c r="AM14" s="97" t="n">
        <v>53.5</v>
      </c>
      <c r="AN14" s="97" t="n">
        <v>63.5</v>
      </c>
      <c r="AO14" s="97" t="n">
        <v>51</v>
      </c>
      <c r="AP14" s="97" t="n">
        <v>38.5</v>
      </c>
      <c r="AQ14" s="97" t="n">
        <v>36.5</v>
      </c>
      <c r="AR14" s="97" t="n">
        <v>37</v>
      </c>
      <c r="AS14" s="97" t="n">
        <v>37</v>
      </c>
      <c r="AT14" s="97" t="n">
        <v>37</v>
      </c>
      <c r="AU14" s="97" t="n">
        <v>36.5</v>
      </c>
      <c r="AV14" s="97" t="n">
        <v>35.5</v>
      </c>
      <c r="AW14" s="97" t="n">
        <v>36.5</v>
      </c>
      <c r="AX14" s="97" t="n">
        <v>43.5</v>
      </c>
      <c r="AY14" s="97" t="n">
        <v>54.5</v>
      </c>
      <c r="AZ14" s="97" t="n">
        <v>63</v>
      </c>
      <c r="BA14" s="97" t="n">
        <v>52</v>
      </c>
      <c r="BB14" s="97" t="n">
        <v>38.5</v>
      </c>
      <c r="BC14" s="97" t="n">
        <v>37.5</v>
      </c>
      <c r="BD14" s="97" t="n">
        <v>37</v>
      </c>
      <c r="BE14" s="97" t="n">
        <v>37.7</v>
      </c>
      <c r="BF14" s="97" t="n">
        <v>37.7</v>
      </c>
      <c r="BG14" s="97" t="n">
        <v>37.23</v>
      </c>
      <c r="BH14" s="97" t="n">
        <v>36.31</v>
      </c>
      <c r="BI14" s="97" t="n">
        <v>37.23</v>
      </c>
      <c r="BJ14" s="97" t="n">
        <v>43.72</v>
      </c>
      <c r="BK14" s="97" t="n">
        <v>53.91</v>
      </c>
      <c r="BL14" s="97" t="n">
        <v>61.79</v>
      </c>
      <c r="BM14" s="97" t="n">
        <v>51.6</v>
      </c>
      <c r="BN14" s="97" t="n">
        <v>39.09</v>
      </c>
      <c r="BO14" s="97" t="n">
        <v>38.16</v>
      </c>
      <c r="BP14" s="97" t="n">
        <v>37.7</v>
      </c>
      <c r="BQ14" s="97" t="n">
        <v>37.96</v>
      </c>
      <c r="BR14" s="97" t="n">
        <v>37.96</v>
      </c>
      <c r="BS14" s="97" t="n">
        <v>37.49</v>
      </c>
      <c r="BT14" s="97" t="n">
        <v>36.56</v>
      </c>
      <c r="BU14" s="97" t="n">
        <v>37.5</v>
      </c>
      <c r="BV14" s="97" t="n">
        <v>44.03</v>
      </c>
      <c r="BW14" s="97" t="n">
        <v>54.29</v>
      </c>
      <c r="BX14" s="97" t="n">
        <v>62.22</v>
      </c>
      <c r="BY14" s="97" t="n">
        <v>51.96</v>
      </c>
      <c r="BZ14" s="97" t="n">
        <v>39.36</v>
      </c>
      <c r="CA14" s="97" t="n">
        <v>38.43</v>
      </c>
      <c r="CB14" s="97" t="n">
        <v>37.96</v>
      </c>
      <c r="CC14" s="97" t="n">
        <v>38.23</v>
      </c>
      <c r="CD14" s="97" t="n">
        <v>38.23</v>
      </c>
      <c r="CE14" s="97" t="n">
        <v>37.76</v>
      </c>
      <c r="CF14" s="97" t="n">
        <v>36.82</v>
      </c>
      <c r="CG14" s="97" t="n">
        <v>37.76</v>
      </c>
      <c r="CH14" s="97" t="n">
        <v>44.33</v>
      </c>
      <c r="CI14" s="97" t="n">
        <v>54.67</v>
      </c>
      <c r="CJ14" s="97" t="n">
        <v>62.66</v>
      </c>
      <c r="CK14" s="97" t="n">
        <v>52.32</v>
      </c>
      <c r="CL14" s="97" t="n">
        <v>39.64</v>
      </c>
      <c r="CM14" s="97" t="n">
        <v>38.7</v>
      </c>
      <c r="CN14" s="97" t="n">
        <v>38.23</v>
      </c>
      <c r="CO14" s="97" t="n">
        <v>38.49</v>
      </c>
      <c r="CP14" s="97" t="n">
        <v>38.49</v>
      </c>
      <c r="CQ14" s="97" t="n">
        <v>38.02</v>
      </c>
      <c r="CR14" s="97" t="n">
        <v>37.07</v>
      </c>
      <c r="CS14" s="97" t="n">
        <v>38.02</v>
      </c>
      <c r="CT14" s="97" t="n">
        <v>44.64</v>
      </c>
      <c r="CU14" s="97" t="n">
        <v>55.05</v>
      </c>
      <c r="CV14" s="97" t="n">
        <v>63.09</v>
      </c>
      <c r="CW14" s="97" t="n">
        <v>52.68</v>
      </c>
      <c r="CX14" s="97" t="n">
        <v>39.91</v>
      </c>
      <c r="CY14" s="97" t="n">
        <v>38.97</v>
      </c>
      <c r="CZ14" s="97" t="n">
        <v>38.49</v>
      </c>
      <c r="DA14" s="97" t="n">
        <v>38.76</v>
      </c>
      <c r="DB14" s="97" t="n">
        <v>38.76</v>
      </c>
      <c r="DC14" s="97" t="n">
        <v>38.28</v>
      </c>
      <c r="DD14" s="97" t="n">
        <v>37.33</v>
      </c>
      <c r="DE14" s="97" t="n">
        <v>38.28</v>
      </c>
      <c r="DF14" s="97" t="n">
        <v>44.95</v>
      </c>
      <c r="DG14" s="97" t="n">
        <v>55.43</v>
      </c>
      <c r="DH14" s="97" t="n">
        <v>63.53</v>
      </c>
      <c r="DI14" s="97" t="n">
        <v>53.05</v>
      </c>
      <c r="DJ14" s="97" t="n">
        <v>40.19</v>
      </c>
      <c r="DK14" s="97" t="n">
        <v>39.23</v>
      </c>
      <c r="DL14" s="97" t="n">
        <v>38.76</v>
      </c>
      <c r="DM14" s="97" t="n">
        <v>39.02</v>
      </c>
      <c r="DN14" s="97" t="n">
        <v>39.02</v>
      </c>
      <c r="DO14" s="97" t="n">
        <v>38.54</v>
      </c>
      <c r="DP14" s="97" t="n">
        <v>37.58</v>
      </c>
      <c r="DQ14" s="97" t="n">
        <v>38.54</v>
      </c>
      <c r="DR14" s="97" t="n">
        <v>45.26</v>
      </c>
      <c r="DS14" s="97" t="n">
        <v>55.81</v>
      </c>
      <c r="DT14" s="97" t="n">
        <v>63.96</v>
      </c>
      <c r="DU14" s="97" t="n">
        <v>53.41</v>
      </c>
      <c r="DV14" s="97" t="n">
        <v>40.46</v>
      </c>
      <c r="DW14" s="97" t="n">
        <v>39.5</v>
      </c>
      <c r="DX14" s="97" t="n">
        <v>39.02</v>
      </c>
      <c r="DY14" s="97" t="n">
        <v>39.29</v>
      </c>
      <c r="DZ14" s="97" t="n">
        <v>39.29</v>
      </c>
      <c r="EA14" s="97" t="n">
        <v>38.8</v>
      </c>
      <c r="EB14" s="97" t="n">
        <v>37.84</v>
      </c>
      <c r="EC14" s="97" t="n">
        <v>38.8</v>
      </c>
      <c r="ED14" s="97" t="n">
        <v>45.56</v>
      </c>
      <c r="EE14" s="97" t="n">
        <v>56.19</v>
      </c>
      <c r="EF14" s="97" t="n">
        <v>64.39</v>
      </c>
      <c r="EG14" s="97" t="n">
        <v>53.77</v>
      </c>
      <c r="EH14" s="97" t="n">
        <v>40.74</v>
      </c>
      <c r="EI14" s="97" t="n">
        <v>39.77</v>
      </c>
      <c r="EJ14" s="97" t="n">
        <v>39.29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00" t="n">
        <v>35.3333333333333</v>
      </c>
      <c r="D15" s="100" t="n">
        <v>33.75</v>
      </c>
      <c r="E15" s="100" t="n">
        <v>38.5</v>
      </c>
      <c r="F15" s="101" t="n">
        <v>36.0018518518519</v>
      </c>
      <c r="G15" s="100" t="n">
        <v>37.5</v>
      </c>
      <c r="H15" s="100" t="n">
        <v>38.25</v>
      </c>
      <c r="I15" s="100" t="n">
        <v>36.75</v>
      </c>
      <c r="J15" s="100" t="n">
        <v>35.375</v>
      </c>
      <c r="K15" s="100" t="n">
        <v>36.25</v>
      </c>
      <c r="L15" s="100" t="n">
        <v>34.5</v>
      </c>
      <c r="M15" s="100" t="n">
        <v>40.5</v>
      </c>
      <c r="N15" s="100" t="n">
        <v>50</v>
      </c>
      <c r="O15" s="100" t="n">
        <v>67</v>
      </c>
      <c r="P15" s="100" t="n">
        <v>60.5</v>
      </c>
      <c r="Q15" s="100" t="n">
        <v>73.5</v>
      </c>
      <c r="R15" s="100" t="n">
        <v>58</v>
      </c>
      <c r="S15" s="100" t="n">
        <v>39.5</v>
      </c>
      <c r="T15" s="100" t="n">
        <v>41</v>
      </c>
      <c r="U15" s="100" t="n">
        <v>38.5</v>
      </c>
      <c r="V15" s="100" t="n">
        <v>39</v>
      </c>
      <c r="W15" s="101" t="n">
        <v>45.5990196078431</v>
      </c>
      <c r="X15" s="100" t="n">
        <v>45.7176470588235</v>
      </c>
      <c r="Y15" s="100" t="n">
        <v>45.2360067114094</v>
      </c>
      <c r="Z15" s="100" t="n">
        <v>46.3632156862745</v>
      </c>
      <c r="AA15" s="100" t="n">
        <v>46.915931372549</v>
      </c>
      <c r="AB15" s="102" t="n">
        <v>47.4975390625</v>
      </c>
      <c r="AC15" s="103" t="n">
        <v>46.3384222506758</v>
      </c>
      <c r="AD15" s="90"/>
      <c r="AE15" s="90"/>
      <c r="AF15" s="91"/>
      <c r="AG15" s="87" t="n">
        <v>38.25</v>
      </c>
      <c r="AH15" s="87" t="n">
        <v>36.75</v>
      </c>
      <c r="AI15" s="87" t="n">
        <v>36.25</v>
      </c>
      <c r="AJ15" s="87" t="n">
        <v>34.5</v>
      </c>
      <c r="AK15" s="87" t="n">
        <v>40.5</v>
      </c>
      <c r="AL15" s="87" t="n">
        <v>50</v>
      </c>
      <c r="AM15" s="87" t="n">
        <v>60.5</v>
      </c>
      <c r="AN15" s="87" t="n">
        <v>73.5</v>
      </c>
      <c r="AO15" s="87" t="n">
        <v>58</v>
      </c>
      <c r="AP15" s="87" t="n">
        <v>41</v>
      </c>
      <c r="AQ15" s="87" t="n">
        <v>38.5</v>
      </c>
      <c r="AR15" s="87" t="n">
        <v>39</v>
      </c>
      <c r="AS15" s="87" t="n">
        <v>39</v>
      </c>
      <c r="AT15" s="87" t="n">
        <v>39</v>
      </c>
      <c r="AU15" s="87" t="n">
        <v>38.5</v>
      </c>
      <c r="AV15" s="87" t="n">
        <v>37.5</v>
      </c>
      <c r="AW15" s="87" t="n">
        <v>38.5</v>
      </c>
      <c r="AX15" s="87" t="n">
        <v>48</v>
      </c>
      <c r="AY15" s="87" t="n">
        <v>60.5</v>
      </c>
      <c r="AZ15" s="87" t="n">
        <v>71</v>
      </c>
      <c r="BA15" s="87" t="n">
        <v>58</v>
      </c>
      <c r="BB15" s="87" t="n">
        <v>40.75</v>
      </c>
      <c r="BC15" s="87" t="n">
        <v>39.25</v>
      </c>
      <c r="BD15" s="87" t="n">
        <v>38.5</v>
      </c>
      <c r="BE15" s="87" t="n">
        <v>39.9</v>
      </c>
      <c r="BF15" s="87" t="n">
        <v>39.9</v>
      </c>
      <c r="BG15" s="87" t="n">
        <v>39.43</v>
      </c>
      <c r="BH15" s="87" t="n">
        <v>38.51</v>
      </c>
      <c r="BI15" s="87" t="n">
        <v>39.43</v>
      </c>
      <c r="BJ15" s="87" t="n">
        <v>48.05</v>
      </c>
      <c r="BK15" s="87" t="n">
        <v>59.51</v>
      </c>
      <c r="BL15" s="87" t="n">
        <v>69.09</v>
      </c>
      <c r="BM15" s="87" t="n">
        <v>57.2</v>
      </c>
      <c r="BN15" s="87" t="n">
        <v>41.5</v>
      </c>
      <c r="BO15" s="87" t="n">
        <v>40.14</v>
      </c>
      <c r="BP15" s="87" t="n">
        <v>39.47</v>
      </c>
      <c r="BQ15" s="87" t="n">
        <v>40.28</v>
      </c>
      <c r="BR15" s="87" t="n">
        <v>40.28</v>
      </c>
      <c r="BS15" s="87" t="n">
        <v>39.81</v>
      </c>
      <c r="BT15" s="87" t="n">
        <v>38.88</v>
      </c>
      <c r="BU15" s="87" t="n">
        <v>39.82</v>
      </c>
      <c r="BV15" s="87" t="n">
        <v>48.16</v>
      </c>
      <c r="BW15" s="87" t="n">
        <v>59.49</v>
      </c>
      <c r="BX15" s="87" t="n">
        <v>68.86</v>
      </c>
      <c r="BY15" s="87" t="n">
        <v>57.16</v>
      </c>
      <c r="BZ15" s="87" t="n">
        <v>41.86</v>
      </c>
      <c r="CA15" s="87" t="n">
        <v>40.57</v>
      </c>
      <c r="CB15" s="87" t="n">
        <v>39.92</v>
      </c>
      <c r="CC15" s="87" t="n">
        <v>40.65</v>
      </c>
      <c r="CD15" s="87" t="n">
        <v>40.65</v>
      </c>
      <c r="CE15" s="87" t="n">
        <v>40.18</v>
      </c>
      <c r="CF15" s="87" t="n">
        <v>39.24</v>
      </c>
      <c r="CG15" s="87" t="n">
        <v>40.18</v>
      </c>
      <c r="CH15" s="87" t="n">
        <v>48.29</v>
      </c>
      <c r="CI15" s="87" t="n">
        <v>59.53</v>
      </c>
      <c r="CJ15" s="87" t="n">
        <v>68.74</v>
      </c>
      <c r="CK15" s="87" t="n">
        <v>57.18</v>
      </c>
      <c r="CL15" s="87" t="n">
        <v>42.21</v>
      </c>
      <c r="CM15" s="87" t="n">
        <v>40.96</v>
      </c>
      <c r="CN15" s="87" t="n">
        <v>40.34</v>
      </c>
      <c r="CO15" s="87" t="n">
        <v>40.94</v>
      </c>
      <c r="CP15" s="87" t="n">
        <v>40.94</v>
      </c>
      <c r="CQ15" s="87" t="n">
        <v>40.47</v>
      </c>
      <c r="CR15" s="87" t="n">
        <v>39.53</v>
      </c>
      <c r="CS15" s="87" t="n">
        <v>40.47</v>
      </c>
      <c r="CT15" s="87" t="n">
        <v>48.48</v>
      </c>
      <c r="CU15" s="87" t="n">
        <v>59.69</v>
      </c>
      <c r="CV15" s="87" t="n">
        <v>68.83</v>
      </c>
      <c r="CW15" s="87" t="n">
        <v>57.32</v>
      </c>
      <c r="CX15" s="87" t="n">
        <v>42.49</v>
      </c>
      <c r="CY15" s="87" t="n">
        <v>41.28</v>
      </c>
      <c r="CZ15" s="87" t="n">
        <v>40.66</v>
      </c>
      <c r="DA15" s="87" t="n">
        <v>41.22</v>
      </c>
      <c r="DB15" s="87" t="n">
        <v>41.22</v>
      </c>
      <c r="DC15" s="87" t="n">
        <v>40.74</v>
      </c>
      <c r="DD15" s="87" t="n">
        <v>39.8</v>
      </c>
      <c r="DE15" s="87" t="n">
        <v>40.75</v>
      </c>
      <c r="DF15" s="87" t="n">
        <v>48.69</v>
      </c>
      <c r="DG15" s="87" t="n">
        <v>59.9</v>
      </c>
      <c r="DH15" s="87" t="n">
        <v>69.01</v>
      </c>
      <c r="DI15" s="87" t="n">
        <v>57.52</v>
      </c>
      <c r="DJ15" s="87" t="n">
        <v>42.77</v>
      </c>
      <c r="DK15" s="87" t="n">
        <v>41.56</v>
      </c>
      <c r="DL15" s="87" t="n">
        <v>40.96</v>
      </c>
      <c r="DM15" s="87" t="n">
        <v>41.49</v>
      </c>
      <c r="DN15" s="87" t="n">
        <v>41.49</v>
      </c>
      <c r="DO15" s="87" t="n">
        <v>41.01</v>
      </c>
      <c r="DP15" s="87" t="n">
        <v>40.05</v>
      </c>
      <c r="DQ15" s="87" t="n">
        <v>41.01</v>
      </c>
      <c r="DR15" s="87" t="n">
        <v>48.91</v>
      </c>
      <c r="DS15" s="87" t="n">
        <v>60.11</v>
      </c>
      <c r="DT15" s="87" t="n">
        <v>69.19</v>
      </c>
      <c r="DU15" s="87" t="n">
        <v>57.72</v>
      </c>
      <c r="DV15" s="87" t="n">
        <v>43.03</v>
      </c>
      <c r="DW15" s="87" t="n">
        <v>41.84</v>
      </c>
      <c r="DX15" s="87" t="n">
        <v>41.24</v>
      </c>
      <c r="DY15" s="87" t="n">
        <v>41.71</v>
      </c>
      <c r="DZ15" s="87" t="n">
        <v>41.71</v>
      </c>
      <c r="EA15" s="87" t="n">
        <v>41.23</v>
      </c>
      <c r="EB15" s="87" t="n">
        <v>40.27</v>
      </c>
      <c r="EC15" s="87" t="n">
        <v>41.23</v>
      </c>
      <c r="ED15" s="87" t="n">
        <v>49.06</v>
      </c>
      <c r="EE15" s="87" t="n">
        <v>60.28</v>
      </c>
      <c r="EF15" s="87" t="n">
        <v>69.33</v>
      </c>
      <c r="EG15" s="87" t="n">
        <v>57.87</v>
      </c>
      <c r="EH15" s="87" t="n">
        <v>43.26</v>
      </c>
      <c r="EI15" s="87" t="n">
        <v>42.08</v>
      </c>
      <c r="EJ15" s="87" t="n">
        <v>41.49</v>
      </c>
    </row>
    <row r="16" customFormat="false" ht="13.7" hidden="false" customHeight="true" outlineLevel="0" collapsed="false">
      <c r="A16" s="104"/>
      <c r="B16" s="10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5"/>
      <c r="AD16" s="90"/>
      <c r="AE16" s="90"/>
      <c r="AF16" s="91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</row>
    <row r="17" customFormat="false" ht="13.7" hidden="false" customHeight="true" outlineLevel="0" collapsed="false">
      <c r="A17" s="106" t="s">
        <v>66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90"/>
      <c r="AE17" s="90"/>
      <c r="AF17" s="91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</row>
    <row r="18" customFormat="false" ht="13.7" hidden="false" customHeight="true" outlineLevel="0" collapsed="false">
      <c r="A18" s="107" t="s">
        <v>9</v>
      </c>
      <c r="B18" s="108" t="s">
        <v>67</v>
      </c>
      <c r="C18" s="109" t="n">
        <v>53.6666666666667</v>
      </c>
      <c r="D18" s="109" t="n">
        <v>54.4999960835775</v>
      </c>
      <c r="E18" s="109" t="n">
        <v>60.0499992370606</v>
      </c>
      <c r="F18" s="110" t="n">
        <v>56.8925904258445</v>
      </c>
      <c r="G18" s="109" t="n">
        <v>65.7416300964355</v>
      </c>
      <c r="H18" s="109" t="n">
        <v>66.2585189819336</v>
      </c>
      <c r="I18" s="109" t="n">
        <v>65.2247412109375</v>
      </c>
      <c r="J18" s="109" t="n">
        <v>61.3266596984863</v>
      </c>
      <c r="K18" s="109" t="n">
        <v>63.3790481567383</v>
      </c>
      <c r="L18" s="109" t="n">
        <v>59.2742712402344</v>
      </c>
      <c r="M18" s="109" t="n">
        <v>59.9592895507813</v>
      </c>
      <c r="N18" s="109" t="n">
        <v>60.850542965025</v>
      </c>
      <c r="O18" s="109" t="n">
        <v>51.7875495572722</v>
      </c>
      <c r="P18" s="109" t="n">
        <v>51.459633316701</v>
      </c>
      <c r="Q18" s="109" t="n">
        <v>52.1154657978434</v>
      </c>
      <c r="R18" s="109" t="n">
        <v>52.1154235411639</v>
      </c>
      <c r="S18" s="109" t="n">
        <v>61.2938980168882</v>
      </c>
      <c r="T18" s="109" t="n">
        <v>56.7696199319956</v>
      </c>
      <c r="U18" s="109" t="n">
        <v>61.7185355988792</v>
      </c>
      <c r="V18" s="109" t="n">
        <v>65.3935385197898</v>
      </c>
      <c r="W18" s="109" t="n">
        <v>59.4807387470116</v>
      </c>
      <c r="X18" s="109" t="n">
        <v>49.763826550605</v>
      </c>
      <c r="Y18" s="109" t="n">
        <v>48.3250188287815</v>
      </c>
      <c r="Z18" s="109" t="n">
        <v>47.9242744358657</v>
      </c>
      <c r="AA18" s="109" t="n">
        <v>46.5332400254113</v>
      </c>
      <c r="AB18" s="111" t="n">
        <v>49.1140664684332</v>
      </c>
      <c r="AC18" s="112" t="n">
        <v>49.0810220299065</v>
      </c>
      <c r="AD18" s="90"/>
      <c r="AE18" s="90"/>
      <c r="AF18" s="91"/>
      <c r="AG18" s="87" t="n">
        <v>66.2585189819336</v>
      </c>
      <c r="AH18" s="87" t="n">
        <v>65.2247412109375</v>
      </c>
      <c r="AI18" s="87" t="n">
        <v>63.3790481567383</v>
      </c>
      <c r="AJ18" s="87" t="n">
        <v>59.2742712402344</v>
      </c>
      <c r="AK18" s="87" t="n">
        <v>59.9592895507813</v>
      </c>
      <c r="AL18" s="87" t="n">
        <v>60.850542965025</v>
      </c>
      <c r="AM18" s="87" t="n">
        <v>51.459633316701</v>
      </c>
      <c r="AN18" s="87" t="n">
        <v>52.1154657978434</v>
      </c>
      <c r="AO18" s="87" t="n">
        <v>52.1154235411639</v>
      </c>
      <c r="AP18" s="87" t="n">
        <v>56.7696199319956</v>
      </c>
      <c r="AQ18" s="87" t="n">
        <v>61.7185355988792</v>
      </c>
      <c r="AR18" s="87" t="n">
        <v>65.3935385197898</v>
      </c>
      <c r="AS18" s="87" t="n">
        <v>52.5911523436266</v>
      </c>
      <c r="AT18" s="87" t="n">
        <v>51.1486435614418</v>
      </c>
      <c r="AU18" s="87" t="n">
        <v>49.6584664384238</v>
      </c>
      <c r="AV18" s="87" t="n">
        <v>47.4605362712117</v>
      </c>
      <c r="AW18" s="87" t="n">
        <v>47.462304341228</v>
      </c>
      <c r="AX18" s="87" t="n">
        <v>47.7783082512022</v>
      </c>
      <c r="AY18" s="87" t="n">
        <v>48.1721315413117</v>
      </c>
      <c r="AZ18" s="87" t="n">
        <v>48.6749170093718</v>
      </c>
      <c r="BA18" s="87" t="n">
        <v>48.7530406818674</v>
      </c>
      <c r="BB18" s="87" t="n">
        <v>49.0672193018959</v>
      </c>
      <c r="BC18" s="87" t="n">
        <v>52.0996549471508</v>
      </c>
      <c r="BD18" s="87" t="n">
        <v>54.48052711985</v>
      </c>
      <c r="BE18" s="87" t="n">
        <v>51.3102866719539</v>
      </c>
      <c r="BF18" s="87" t="n">
        <v>50.0177833804368</v>
      </c>
      <c r="BG18" s="87" t="n">
        <v>47.9817974716395</v>
      </c>
      <c r="BH18" s="87" t="n">
        <v>45.2926374782887</v>
      </c>
      <c r="BI18" s="87" t="n">
        <v>45.3633582289436</v>
      </c>
      <c r="BJ18" s="87" t="n">
        <v>45.9149721768045</v>
      </c>
      <c r="BK18" s="87" t="n">
        <v>46.570629148571</v>
      </c>
      <c r="BL18" s="87" t="n">
        <v>47.1265972160439</v>
      </c>
      <c r="BM18" s="87" t="n">
        <v>47.0410969437087</v>
      </c>
      <c r="BN18" s="87" t="n">
        <v>47.0455898422616</v>
      </c>
      <c r="BO18" s="87" t="n">
        <v>49.659281106946</v>
      </c>
      <c r="BP18" s="87" t="n">
        <v>51.8602952108203</v>
      </c>
      <c r="BQ18" s="87" t="n">
        <v>51.3322498641739</v>
      </c>
      <c r="BR18" s="87" t="n">
        <v>50.0685145398885</v>
      </c>
      <c r="BS18" s="87" t="n">
        <v>48.0823027087229</v>
      </c>
      <c r="BT18" s="87" t="n">
        <v>45.3192406488804</v>
      </c>
      <c r="BU18" s="87" t="n">
        <v>45.3846507124339</v>
      </c>
      <c r="BV18" s="87" t="n">
        <v>45.9178178764569</v>
      </c>
      <c r="BW18" s="87" t="n">
        <v>46.5524674685427</v>
      </c>
      <c r="BX18" s="87" t="n">
        <v>47.0898064499578</v>
      </c>
      <c r="BY18" s="87" t="n">
        <v>47.0029301071729</v>
      </c>
      <c r="BZ18" s="87" t="n">
        <v>47.0027924711662</v>
      </c>
      <c r="CA18" s="87" t="n">
        <v>49.6875041452368</v>
      </c>
      <c r="CB18" s="87" t="n">
        <v>51.8477671483375</v>
      </c>
      <c r="CC18" s="87" t="n">
        <v>47.7150503163483</v>
      </c>
      <c r="CD18" s="87" t="n">
        <v>46.6017750067451</v>
      </c>
      <c r="CE18" s="87" t="n">
        <v>44.8310559695211</v>
      </c>
      <c r="CF18" s="87" t="n">
        <v>42.3540311710577</v>
      </c>
      <c r="CG18" s="87" t="n">
        <v>42.4352371757913</v>
      </c>
      <c r="CH18" s="87" t="n">
        <v>42.9424283673197</v>
      </c>
      <c r="CI18" s="87" t="n">
        <v>43.5402072990636</v>
      </c>
      <c r="CJ18" s="87" t="n">
        <v>44.0496047459994</v>
      </c>
      <c r="CK18" s="87" t="n">
        <v>43.9930644639527</v>
      </c>
      <c r="CL18" s="87" t="n">
        <v>44.0137913199681</v>
      </c>
      <c r="CM18" s="87" t="n">
        <v>46.4673630160304</v>
      </c>
      <c r="CN18" s="87" t="n">
        <v>48.4273513135175</v>
      </c>
      <c r="CO18" s="87" t="n">
        <v>49.2327617079062</v>
      </c>
      <c r="CP18" s="87" t="n">
        <v>48.0968770378257</v>
      </c>
      <c r="CQ18" s="87" t="n">
        <v>46.3032306349522</v>
      </c>
      <c r="CR18" s="87" t="n">
        <v>43.6711272862784</v>
      </c>
      <c r="CS18" s="87" t="n">
        <v>43.7346060796415</v>
      </c>
      <c r="CT18" s="87" t="n">
        <v>44.223550186861</v>
      </c>
      <c r="CU18" s="87" t="n">
        <v>44.8026870216419</v>
      </c>
      <c r="CV18" s="87" t="n">
        <v>45.2913776038078</v>
      </c>
      <c r="CW18" s="87" t="n">
        <v>45.2125226309279</v>
      </c>
      <c r="CX18" s="87" t="n">
        <v>45.2109961268131</v>
      </c>
      <c r="CY18" s="87" t="n">
        <v>47.6464446053552</v>
      </c>
      <c r="CZ18" s="87" t="n">
        <v>49.604574596688</v>
      </c>
      <c r="DA18" s="87" t="n">
        <v>50.4406147044044</v>
      </c>
      <c r="DB18" s="87" t="n">
        <v>49.3038028957385</v>
      </c>
      <c r="DC18" s="87" t="n">
        <v>47.5096011165042</v>
      </c>
      <c r="DD18" s="87" t="n">
        <v>44.8128734414071</v>
      </c>
      <c r="DE18" s="87" t="n">
        <v>44.875151697443</v>
      </c>
      <c r="DF18" s="87" t="n">
        <v>45.3626479104863</v>
      </c>
      <c r="DG18" s="87" t="n">
        <v>45.9403036616483</v>
      </c>
      <c r="DH18" s="87" t="n">
        <v>46.4274885239706</v>
      </c>
      <c r="DI18" s="87" t="n">
        <v>46.347414681805</v>
      </c>
      <c r="DJ18" s="87" t="n">
        <v>46.3446670672939</v>
      </c>
      <c r="DK18" s="87" t="n">
        <v>48.5857996346424</v>
      </c>
      <c r="DL18" s="87" t="n">
        <v>50.568849308467</v>
      </c>
      <c r="DM18" s="87" t="n">
        <v>51.465129132462</v>
      </c>
      <c r="DN18" s="87" t="n">
        <v>50.3558721675453</v>
      </c>
      <c r="DO18" s="87" t="n">
        <v>48.5849083551474</v>
      </c>
      <c r="DP18" s="87" t="n">
        <v>45.4585394423594</v>
      </c>
      <c r="DQ18" s="87" t="n">
        <v>45.5472635725413</v>
      </c>
      <c r="DR18" s="87" t="n">
        <v>46.0641902916162</v>
      </c>
      <c r="DS18" s="87" t="n">
        <v>46.6719181535533</v>
      </c>
      <c r="DT18" s="87" t="n">
        <v>47.1910432228162</v>
      </c>
      <c r="DU18" s="87" t="n">
        <v>47.141207675237</v>
      </c>
      <c r="DV18" s="87" t="n">
        <v>47.1686760051026</v>
      </c>
      <c r="DW18" s="87" t="n">
        <v>49.9086775202621</v>
      </c>
      <c r="DX18" s="87" t="n">
        <v>51.9116981694486</v>
      </c>
      <c r="DY18" s="87" t="n">
        <v>52.8537901468198</v>
      </c>
      <c r="DZ18" s="87" t="n">
        <v>51.7442549504342</v>
      </c>
      <c r="EA18" s="87" t="n">
        <v>49.9673840109137</v>
      </c>
      <c r="EB18" s="87" t="n">
        <v>46.3701970802914</v>
      </c>
      <c r="EC18" s="87" t="n">
        <v>46.4657058894476</v>
      </c>
      <c r="ED18" s="87" t="n">
        <v>46.9928330627988</v>
      </c>
      <c r="EE18" s="87" t="n">
        <v>47.6113792239126</v>
      </c>
      <c r="EF18" s="87" t="n">
        <v>48.1410140027566</v>
      </c>
      <c r="EG18" s="87" t="n">
        <v>48.0973816025977</v>
      </c>
      <c r="EH18" s="87" t="n">
        <v>48.1314479729918</v>
      </c>
      <c r="EI18" s="87" t="n">
        <v>50.5078856349935</v>
      </c>
      <c r="EJ18" s="87" t="n">
        <v>52.5337917217745</v>
      </c>
    </row>
    <row r="19" customFormat="false" ht="13.7" hidden="true" customHeight="true" outlineLevel="0" collapsed="false">
      <c r="A19" s="113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5"/>
      <c r="AC19" s="96"/>
      <c r="AD19" s="90"/>
      <c r="AE19" s="90"/>
      <c r="AF19" s="91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</row>
    <row r="20" customFormat="false" ht="13.7" hidden="true" customHeight="true" outlineLevel="0" collapsed="false">
      <c r="A20" s="113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95"/>
      <c r="AC20" s="96"/>
      <c r="AD20" s="90"/>
      <c r="AE20" s="90"/>
      <c r="AF20" s="91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</row>
    <row r="21" customFormat="false" ht="13.7" hidden="true" customHeight="true" outlineLevel="0" collapsed="false">
      <c r="A21" s="11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96"/>
      <c r="AD21" s="90"/>
      <c r="AE21" s="90"/>
      <c r="AF21" s="91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</row>
    <row r="22" customFormat="false" ht="13.7" hidden="true" customHeight="true" outlineLevel="0" collapsed="false">
      <c r="A22" s="11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95"/>
      <c r="AC22" s="96"/>
      <c r="AD22" s="90"/>
      <c r="AE22" s="90"/>
      <c r="AF22" s="91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</row>
    <row r="23" customFormat="false" ht="13.7" hidden="true" customHeight="true" outlineLevel="0" collapsed="false">
      <c r="A23" s="113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95"/>
      <c r="AC23" s="96"/>
      <c r="AD23" s="90"/>
      <c r="AE23" s="90"/>
      <c r="AF23" s="91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</row>
    <row r="24" customFormat="false" ht="13.7" hidden="true" customHeight="true" outlineLevel="0" collapsed="false">
      <c r="A24" s="113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95"/>
      <c r="AC24" s="96"/>
      <c r="AD24" s="90"/>
      <c r="AE24" s="90"/>
      <c r="AF24" s="91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</row>
    <row r="25" customFormat="false" ht="13.7" hidden="true" customHeight="true" outlineLevel="0" collapsed="false">
      <c r="A25" s="114"/>
      <c r="B25" s="115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2"/>
      <c r="AC25" s="103"/>
      <c r="AD25" s="116"/>
      <c r="AE25" s="116"/>
      <c r="AF25" s="91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</row>
    <row r="26" customFormat="false" ht="27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customFormat="false" ht="13.5" hidden="false" customHeight="tru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64"/>
      <c r="C28" s="85" t="n">
        <v>0.18333333333333</v>
      </c>
      <c r="D28" s="85" t="n">
        <v>1.79999999999999</v>
      </c>
      <c r="E28" s="85" t="n">
        <v>1.5</v>
      </c>
      <c r="F28" s="86" t="n">
        <v>1.52296296296296</v>
      </c>
      <c r="G28" s="85" t="n">
        <v>1.25</v>
      </c>
      <c r="H28" s="85" t="n">
        <v>1.5</v>
      </c>
      <c r="I28" s="85" t="n">
        <v>1</v>
      </c>
      <c r="J28" s="85" t="n">
        <v>0.5</v>
      </c>
      <c r="K28" s="85" t="n">
        <v>1</v>
      </c>
      <c r="L28" s="85" t="n">
        <v>0</v>
      </c>
      <c r="M28" s="85" t="n">
        <v>0</v>
      </c>
      <c r="N28" s="85" t="n">
        <v>0</v>
      </c>
      <c r="O28" s="85" t="n">
        <v>0.5</v>
      </c>
      <c r="P28" s="85" t="n">
        <v>0.5</v>
      </c>
      <c r="Q28" s="85" t="n">
        <v>0.5</v>
      </c>
      <c r="R28" s="85" t="n">
        <v>0.5</v>
      </c>
      <c r="S28" s="85" t="n">
        <v>0</v>
      </c>
      <c r="T28" s="85" t="n">
        <v>0</v>
      </c>
      <c r="U28" s="85" t="n">
        <v>0</v>
      </c>
      <c r="V28" s="85" t="n">
        <v>0</v>
      </c>
      <c r="W28" s="86" t="n">
        <v>0.415686274509802</v>
      </c>
      <c r="X28" s="85" t="n">
        <v>0</v>
      </c>
      <c r="Y28" s="85" t="n">
        <v>0</v>
      </c>
      <c r="Z28" s="85" t="n">
        <v>0</v>
      </c>
      <c r="AA28" s="85" t="n">
        <v>0</v>
      </c>
      <c r="AB28" s="85" t="n">
        <v>0</v>
      </c>
      <c r="AC28" s="89" t="n">
        <v>0.0744913928012494</v>
      </c>
      <c r="AD28" s="90"/>
      <c r="AE28" s="90"/>
      <c r="AF28" s="91"/>
      <c r="AG28" s="87" t="n">
        <v>940.5</v>
      </c>
      <c r="AH28" s="120" t="n">
        <v>780</v>
      </c>
      <c r="AI28" s="120" t="n">
        <v>719.25</v>
      </c>
      <c r="AJ28" s="120" t="n">
        <v>671</v>
      </c>
      <c r="AK28" s="120" t="n">
        <v>638</v>
      </c>
      <c r="AL28" s="120" t="n">
        <v>590</v>
      </c>
      <c r="AM28" s="120" t="n">
        <v>957</v>
      </c>
      <c r="AN28" s="120" t="n">
        <v>1111</v>
      </c>
      <c r="AO28" s="120" t="n">
        <v>870</v>
      </c>
      <c r="AP28" s="120" t="n">
        <v>897</v>
      </c>
      <c r="AQ28" s="120" t="n">
        <v>740</v>
      </c>
      <c r="AR28" s="120" t="n">
        <v>808.5</v>
      </c>
      <c r="AS28" s="120" t="n">
        <v>924</v>
      </c>
      <c r="AT28" s="120" t="n">
        <v>820</v>
      </c>
      <c r="AU28" s="120" t="n">
        <v>756</v>
      </c>
      <c r="AV28" s="120" t="n">
        <v>726</v>
      </c>
      <c r="AW28" s="120" t="n">
        <v>609</v>
      </c>
      <c r="AX28" s="120" t="n">
        <v>630</v>
      </c>
      <c r="AY28" s="120" t="n">
        <v>1078</v>
      </c>
      <c r="AZ28" s="120" t="n">
        <v>1197</v>
      </c>
      <c r="BA28" s="120" t="n">
        <v>987</v>
      </c>
      <c r="BB28" s="120" t="n">
        <v>943</v>
      </c>
      <c r="BC28" s="120" t="n">
        <v>703</v>
      </c>
      <c r="BD28" s="120" t="n">
        <v>858</v>
      </c>
      <c r="BE28" s="120" t="n">
        <v>884.73</v>
      </c>
      <c r="BF28" s="120" t="n">
        <v>825.4</v>
      </c>
      <c r="BG28" s="120" t="n">
        <v>850.54</v>
      </c>
      <c r="BH28" s="120" t="n">
        <v>756.8</v>
      </c>
      <c r="BI28" s="120" t="n">
        <v>619.4</v>
      </c>
      <c r="BJ28" s="120" t="n">
        <v>700.26</v>
      </c>
      <c r="BK28" s="120" t="n">
        <v>1010.94</v>
      </c>
      <c r="BL28" s="120" t="n">
        <v>1210.22</v>
      </c>
      <c r="BM28" s="120" t="n">
        <v>974.82</v>
      </c>
      <c r="BN28" s="120" t="n">
        <v>866.67</v>
      </c>
      <c r="BO28" s="120" t="n">
        <v>794.64</v>
      </c>
      <c r="BP28" s="120" t="n">
        <v>909.88</v>
      </c>
      <c r="BQ28" s="120" t="n">
        <v>887.04</v>
      </c>
      <c r="BR28" s="120" t="n">
        <v>830</v>
      </c>
      <c r="BS28" s="120" t="n">
        <v>870.09</v>
      </c>
      <c r="BT28" s="120" t="n">
        <v>748.02</v>
      </c>
      <c r="BU28" s="120" t="n">
        <v>686.28</v>
      </c>
      <c r="BV28" s="120" t="n">
        <v>735.02</v>
      </c>
      <c r="BW28" s="120" t="n">
        <v>948</v>
      </c>
      <c r="BX28" s="120" t="n">
        <v>1225.67</v>
      </c>
      <c r="BY28" s="120" t="n">
        <v>964.53</v>
      </c>
      <c r="BZ28" s="120" t="n">
        <v>871.92</v>
      </c>
      <c r="CA28" s="120" t="n">
        <v>809.97</v>
      </c>
      <c r="CB28" s="120" t="n">
        <v>841.05</v>
      </c>
      <c r="CC28" s="120" t="n">
        <v>892.71</v>
      </c>
      <c r="CD28" s="120" t="n">
        <v>836.8</v>
      </c>
      <c r="CE28" s="120" t="n">
        <v>885.5</v>
      </c>
      <c r="CF28" s="120" t="n">
        <v>729.8</v>
      </c>
      <c r="CG28" s="120" t="n">
        <v>744.04</v>
      </c>
      <c r="CH28" s="120" t="n">
        <v>758.78</v>
      </c>
      <c r="CI28" s="120" t="n">
        <v>944</v>
      </c>
      <c r="CJ28" s="120" t="n">
        <v>1208.88</v>
      </c>
      <c r="CK28" s="120" t="n">
        <v>917.4</v>
      </c>
      <c r="CL28" s="120" t="n">
        <v>920.92</v>
      </c>
      <c r="CM28" s="120" t="n">
        <v>822.78</v>
      </c>
      <c r="CN28" s="120" t="n">
        <v>810.4</v>
      </c>
      <c r="CO28" s="120" t="n">
        <v>941.16</v>
      </c>
      <c r="CP28" s="120" t="n">
        <v>843.6</v>
      </c>
      <c r="CQ28" s="120" t="n">
        <v>861.08</v>
      </c>
      <c r="CR28" s="120" t="n">
        <v>783.72</v>
      </c>
      <c r="CS28" s="120" t="n">
        <v>767.58</v>
      </c>
      <c r="CT28" s="120" t="n">
        <v>745.71</v>
      </c>
      <c r="CU28" s="120" t="n">
        <v>988.26</v>
      </c>
      <c r="CV28" s="120" t="n">
        <v>1194.39</v>
      </c>
      <c r="CW28" s="120" t="n">
        <v>871.15</v>
      </c>
      <c r="CX28" s="120" t="n">
        <v>970.83</v>
      </c>
      <c r="CY28" s="120" t="n">
        <v>835.38</v>
      </c>
      <c r="CZ28" s="120" t="n">
        <v>820</v>
      </c>
      <c r="DA28" s="120" t="n">
        <v>950.4</v>
      </c>
      <c r="DB28" s="120" t="n">
        <v>895.44</v>
      </c>
      <c r="DC28" s="120" t="n">
        <v>836.01</v>
      </c>
      <c r="DD28" s="120" t="n">
        <v>838.64</v>
      </c>
      <c r="DE28" s="120" t="n">
        <v>753.06</v>
      </c>
      <c r="DF28" s="120" t="n">
        <v>765.03</v>
      </c>
      <c r="DG28" s="120" t="n">
        <v>1038.18</v>
      </c>
      <c r="DH28" s="120" t="n">
        <v>1086.12</v>
      </c>
      <c r="DI28" s="120" t="n">
        <v>967.26</v>
      </c>
      <c r="DJ28" s="120" t="n">
        <v>981.41</v>
      </c>
      <c r="DK28" s="120" t="n">
        <v>767.79</v>
      </c>
      <c r="DL28" s="120" t="n">
        <v>913.88</v>
      </c>
      <c r="DM28" s="120" t="n">
        <v>916.02</v>
      </c>
      <c r="DN28" s="120" t="n">
        <v>862</v>
      </c>
      <c r="DO28" s="120" t="n">
        <v>890.34</v>
      </c>
      <c r="DP28" s="120" t="n">
        <v>855.8</v>
      </c>
      <c r="DQ28" s="120" t="n">
        <v>735.8</v>
      </c>
      <c r="DR28" s="120" t="n">
        <v>821.04</v>
      </c>
      <c r="DS28" s="120" t="n">
        <v>1041.48</v>
      </c>
      <c r="DT28" s="120" t="n">
        <v>1082.76</v>
      </c>
      <c r="DU28" s="120" t="n">
        <v>972.09</v>
      </c>
      <c r="DV28" s="120" t="n">
        <v>948.86</v>
      </c>
      <c r="DW28" s="120" t="n">
        <v>820.6</v>
      </c>
      <c r="DX28" s="120" t="n">
        <v>925.98</v>
      </c>
      <c r="DY28" s="120" t="n">
        <v>881</v>
      </c>
      <c r="DZ28" s="120" t="n">
        <v>871.4</v>
      </c>
      <c r="EA28" s="120" t="n">
        <v>945.76</v>
      </c>
      <c r="EB28" s="120" t="n">
        <v>872.3</v>
      </c>
      <c r="EC28" s="120" t="n">
        <v>754</v>
      </c>
      <c r="ED28" s="120" t="n">
        <v>840.18</v>
      </c>
      <c r="EE28" s="120" t="n">
        <v>997.71</v>
      </c>
      <c r="EF28" s="120" t="n">
        <v>1131.68</v>
      </c>
      <c r="EG28" s="120" t="n">
        <v>977.34</v>
      </c>
      <c r="EH28" s="120" t="n">
        <v>915.6</v>
      </c>
      <c r="EI28" s="120" t="n">
        <v>874.44</v>
      </c>
      <c r="EJ28" s="120" t="n">
        <v>980.49</v>
      </c>
    </row>
    <row r="29" customFormat="false" ht="13.7" hidden="false" customHeight="true" outlineLevel="0" collapsed="false">
      <c r="A29" s="92" t="s">
        <v>12</v>
      </c>
      <c r="B29" s="93"/>
      <c r="C29" s="87" t="n">
        <v>0.449999999999996</v>
      </c>
      <c r="D29" s="87" t="n">
        <v>1.45</v>
      </c>
      <c r="E29" s="87" t="n">
        <v>1.5</v>
      </c>
      <c r="F29" s="94" t="n">
        <v>1.38333333333333</v>
      </c>
      <c r="G29" s="87" t="n">
        <v>1.25</v>
      </c>
      <c r="H29" s="87" t="n">
        <v>1.5</v>
      </c>
      <c r="I29" s="87" t="n">
        <v>1</v>
      </c>
      <c r="J29" s="87" t="n">
        <v>0.5</v>
      </c>
      <c r="K29" s="87" t="n">
        <v>1</v>
      </c>
      <c r="L29" s="87" t="n">
        <v>0</v>
      </c>
      <c r="M29" s="87" t="n">
        <v>0</v>
      </c>
      <c r="N29" s="87" t="n">
        <v>0</v>
      </c>
      <c r="O29" s="87" t="n">
        <v>0.5</v>
      </c>
      <c r="P29" s="87" t="n">
        <v>0.5</v>
      </c>
      <c r="Q29" s="87" t="n">
        <v>0.5</v>
      </c>
      <c r="R29" s="87" t="n">
        <v>0.5</v>
      </c>
      <c r="S29" s="87" t="n">
        <v>0</v>
      </c>
      <c r="T29" s="87" t="n">
        <v>0</v>
      </c>
      <c r="U29" s="87" t="n">
        <v>0</v>
      </c>
      <c r="V29" s="87" t="n">
        <v>0</v>
      </c>
      <c r="W29" s="94" t="n">
        <v>0.415686274509802</v>
      </c>
      <c r="X29" s="87" t="n">
        <v>0</v>
      </c>
      <c r="Y29" s="87" t="n">
        <v>0</v>
      </c>
      <c r="Z29" s="87" t="n">
        <v>0</v>
      </c>
      <c r="AA29" s="87" t="n">
        <v>0</v>
      </c>
      <c r="AB29" s="87" t="n">
        <v>0</v>
      </c>
      <c r="AC29" s="96" t="n">
        <v>0.0718096457533051</v>
      </c>
      <c r="AD29" s="90"/>
      <c r="AE29" s="90"/>
      <c r="AF29" s="91"/>
      <c r="AG29" s="87" t="n">
        <v>940.5</v>
      </c>
      <c r="AH29" s="120" t="n">
        <v>778</v>
      </c>
      <c r="AI29" s="120" t="n">
        <v>719.25</v>
      </c>
      <c r="AJ29" s="120" t="n">
        <v>715</v>
      </c>
      <c r="AK29" s="120" t="n">
        <v>693</v>
      </c>
      <c r="AL29" s="120" t="n">
        <v>640</v>
      </c>
      <c r="AM29" s="120" t="n">
        <v>1023</v>
      </c>
      <c r="AN29" s="120" t="n">
        <v>1166</v>
      </c>
      <c r="AO29" s="120" t="n">
        <v>940</v>
      </c>
      <c r="AP29" s="120" t="n">
        <v>897</v>
      </c>
      <c r="AQ29" s="120" t="n">
        <v>740</v>
      </c>
      <c r="AR29" s="120" t="n">
        <v>808.5</v>
      </c>
      <c r="AS29" s="120" t="n">
        <v>929.5</v>
      </c>
      <c r="AT29" s="120" t="n">
        <v>830</v>
      </c>
      <c r="AU29" s="120" t="n">
        <v>771.75</v>
      </c>
      <c r="AV29" s="120" t="n">
        <v>803</v>
      </c>
      <c r="AW29" s="120" t="n">
        <v>682.5</v>
      </c>
      <c r="AX29" s="120" t="n">
        <v>645.75</v>
      </c>
      <c r="AY29" s="120" t="n">
        <v>1177</v>
      </c>
      <c r="AZ29" s="120" t="n">
        <v>1270.5</v>
      </c>
      <c r="BA29" s="120" t="n">
        <v>1060.5</v>
      </c>
      <c r="BB29" s="120" t="n">
        <v>954.5</v>
      </c>
      <c r="BC29" s="120" t="n">
        <v>712.5</v>
      </c>
      <c r="BD29" s="120" t="n">
        <v>863.5</v>
      </c>
      <c r="BE29" s="120" t="n">
        <v>894.81</v>
      </c>
      <c r="BF29" s="120" t="n">
        <v>839.2</v>
      </c>
      <c r="BG29" s="120" t="n">
        <v>871.47</v>
      </c>
      <c r="BH29" s="120" t="n">
        <v>828.74</v>
      </c>
      <c r="BI29" s="120" t="n">
        <v>684.8</v>
      </c>
      <c r="BJ29" s="120" t="n">
        <v>720.28</v>
      </c>
      <c r="BK29" s="120" t="n">
        <v>1097.46</v>
      </c>
      <c r="BL29" s="120" t="n">
        <v>1281.94</v>
      </c>
      <c r="BM29" s="120" t="n">
        <v>1043.49</v>
      </c>
      <c r="BN29" s="120" t="n">
        <v>881.16</v>
      </c>
      <c r="BO29" s="120" t="n">
        <v>809.13</v>
      </c>
      <c r="BP29" s="120" t="n">
        <v>920.69</v>
      </c>
      <c r="BQ29" s="120" t="n">
        <v>900.48</v>
      </c>
      <c r="BR29" s="120" t="n">
        <v>846.8</v>
      </c>
      <c r="BS29" s="120" t="n">
        <v>893.55</v>
      </c>
      <c r="BT29" s="120" t="n">
        <v>812.07</v>
      </c>
      <c r="BU29" s="120" t="n">
        <v>750.54</v>
      </c>
      <c r="BV29" s="120" t="n">
        <v>758.12</v>
      </c>
      <c r="BW29" s="120" t="n">
        <v>1024</v>
      </c>
      <c r="BX29" s="120" t="n">
        <v>1296.05</v>
      </c>
      <c r="BY29" s="120" t="n">
        <v>1029</v>
      </c>
      <c r="BZ29" s="120" t="n">
        <v>890.19</v>
      </c>
      <c r="CA29" s="120" t="n">
        <v>828.45</v>
      </c>
      <c r="CB29" s="120" t="n">
        <v>855.54</v>
      </c>
      <c r="CC29" s="120" t="n">
        <v>915.81</v>
      </c>
      <c r="CD29" s="120" t="n">
        <v>862.2</v>
      </c>
      <c r="CE29" s="120" t="n">
        <v>918.16</v>
      </c>
      <c r="CF29" s="120" t="n">
        <v>795.2</v>
      </c>
      <c r="CG29" s="120" t="n">
        <v>815.54</v>
      </c>
      <c r="CH29" s="120" t="n">
        <v>789.8</v>
      </c>
      <c r="CI29" s="120" t="n">
        <v>1024.6</v>
      </c>
      <c r="CJ29" s="120" t="n">
        <v>1286.85</v>
      </c>
      <c r="CK29" s="120" t="n">
        <v>984.4</v>
      </c>
      <c r="CL29" s="120" t="n">
        <v>949.52</v>
      </c>
      <c r="CM29" s="120" t="n">
        <v>850.08</v>
      </c>
      <c r="CN29" s="120" t="n">
        <v>833.2</v>
      </c>
      <c r="CO29" s="120" t="n">
        <v>975.48</v>
      </c>
      <c r="CP29" s="120" t="n">
        <v>877.6</v>
      </c>
      <c r="CQ29" s="120" t="n">
        <v>901.12</v>
      </c>
      <c r="CR29" s="120" t="n">
        <v>857.22</v>
      </c>
      <c r="CS29" s="120" t="n">
        <v>843.92</v>
      </c>
      <c r="CT29" s="120" t="n">
        <v>782.88</v>
      </c>
      <c r="CU29" s="120" t="n">
        <v>1077.72</v>
      </c>
      <c r="CV29" s="120" t="n">
        <v>1279.95</v>
      </c>
      <c r="CW29" s="120" t="n">
        <v>940.12</v>
      </c>
      <c r="CX29" s="120" t="n">
        <v>1010.62</v>
      </c>
      <c r="CY29" s="120" t="n">
        <v>871.08</v>
      </c>
      <c r="CZ29" s="120" t="n">
        <v>851.4</v>
      </c>
      <c r="DA29" s="120" t="n">
        <v>991.54</v>
      </c>
      <c r="DB29" s="120" t="n">
        <v>937.65</v>
      </c>
      <c r="DC29" s="120" t="n">
        <v>880.32</v>
      </c>
      <c r="DD29" s="120" t="n">
        <v>919.16</v>
      </c>
      <c r="DE29" s="120" t="n">
        <v>829.08</v>
      </c>
      <c r="DF29" s="120" t="n">
        <v>808.08</v>
      </c>
      <c r="DG29" s="120" t="n">
        <v>1135.42</v>
      </c>
      <c r="DH29" s="120" t="n">
        <v>1168.86</v>
      </c>
      <c r="DI29" s="120" t="n">
        <v>1047.69</v>
      </c>
      <c r="DJ29" s="120" t="n">
        <v>1028.33</v>
      </c>
      <c r="DK29" s="120" t="n">
        <v>805.79</v>
      </c>
      <c r="DL29" s="120" t="n">
        <v>955.24</v>
      </c>
      <c r="DM29" s="120" t="n">
        <v>962.01</v>
      </c>
      <c r="DN29" s="120" t="n">
        <v>908.2</v>
      </c>
      <c r="DO29" s="120" t="n">
        <v>942.92</v>
      </c>
      <c r="DP29" s="120" t="n">
        <v>940.06</v>
      </c>
      <c r="DQ29" s="120" t="n">
        <v>811.6</v>
      </c>
      <c r="DR29" s="120" t="n">
        <v>872.08</v>
      </c>
      <c r="DS29" s="120" t="n">
        <v>1142.46</v>
      </c>
      <c r="DT29" s="120" t="n">
        <v>1169.91</v>
      </c>
      <c r="DU29" s="120" t="n">
        <v>1056.72</v>
      </c>
      <c r="DV29" s="120" t="n">
        <v>1000.34</v>
      </c>
      <c r="DW29" s="120" t="n">
        <v>866.4</v>
      </c>
      <c r="DX29" s="120" t="n">
        <v>973.94</v>
      </c>
      <c r="DY29" s="120" t="n">
        <v>931</v>
      </c>
      <c r="DZ29" s="120" t="n">
        <v>923.6</v>
      </c>
      <c r="EA29" s="120" t="n">
        <v>1007.17</v>
      </c>
      <c r="EB29" s="120" t="n">
        <v>960.74</v>
      </c>
      <c r="EC29" s="120" t="n">
        <v>833.2</v>
      </c>
      <c r="ED29" s="120" t="n">
        <v>897.16</v>
      </c>
      <c r="EE29" s="120" t="n">
        <v>1097.67</v>
      </c>
      <c r="EF29" s="120" t="n">
        <v>1227.82</v>
      </c>
      <c r="EG29" s="120" t="n">
        <v>1066.17</v>
      </c>
      <c r="EH29" s="120" t="n">
        <v>971.04</v>
      </c>
      <c r="EI29" s="120" t="n">
        <v>928.83</v>
      </c>
      <c r="EJ29" s="120" t="n">
        <v>1037.76</v>
      </c>
    </row>
    <row r="30" customFormat="false" ht="13.7" hidden="false" customHeight="true" outlineLevel="0" collapsed="false">
      <c r="A30" s="92" t="s">
        <v>14</v>
      </c>
      <c r="B30" s="64"/>
      <c r="C30" s="87" t="n">
        <v>1.44733333333333</v>
      </c>
      <c r="D30" s="87" t="n">
        <v>0.350000000000001</v>
      </c>
      <c r="E30" s="87" t="n">
        <v>0.5</v>
      </c>
      <c r="F30" s="94" t="n">
        <v>0.514207407407412</v>
      </c>
      <c r="G30" s="87" t="n">
        <v>0.5</v>
      </c>
      <c r="H30" s="87" t="n">
        <v>0.5</v>
      </c>
      <c r="I30" s="87" t="n">
        <v>0.5</v>
      </c>
      <c r="J30" s="87" t="n">
        <v>0.5</v>
      </c>
      <c r="K30" s="87" t="n">
        <v>0.5</v>
      </c>
      <c r="L30" s="87" t="n">
        <v>0.5</v>
      </c>
      <c r="M30" s="87" t="n">
        <v>0.5</v>
      </c>
      <c r="N30" s="87" t="n">
        <v>0.5</v>
      </c>
      <c r="O30" s="87" t="n">
        <v>0.5</v>
      </c>
      <c r="P30" s="87" t="n">
        <v>0.5</v>
      </c>
      <c r="Q30" s="87" t="n">
        <v>0.5</v>
      </c>
      <c r="R30" s="87" t="n">
        <v>0.5</v>
      </c>
      <c r="S30" s="87" t="n">
        <v>1</v>
      </c>
      <c r="T30" s="87" t="n">
        <v>1</v>
      </c>
      <c r="U30" s="87" t="n">
        <v>1</v>
      </c>
      <c r="V30" s="87" t="n">
        <v>1</v>
      </c>
      <c r="W30" s="94" t="n">
        <v>0.625490196078431</v>
      </c>
      <c r="X30" s="87" t="n">
        <v>0.5</v>
      </c>
      <c r="Y30" s="87" t="n">
        <v>0.748389261744968</v>
      </c>
      <c r="Z30" s="87" t="n">
        <v>0.735254901960779</v>
      </c>
      <c r="AA30" s="87" t="n">
        <v>0.656186274509807</v>
      </c>
      <c r="AB30" s="87" t="n">
        <v>0.429921874999998</v>
      </c>
      <c r="AC30" s="96" t="n">
        <v>0.625680466638201</v>
      </c>
      <c r="AD30" s="90"/>
      <c r="AE30" s="90"/>
      <c r="AF30" s="91"/>
      <c r="AG30" s="87" t="n">
        <v>940.5</v>
      </c>
      <c r="AH30" s="120" t="n">
        <v>810</v>
      </c>
      <c r="AI30" s="120" t="n">
        <v>803.25</v>
      </c>
      <c r="AJ30" s="120" t="n">
        <v>742.5</v>
      </c>
      <c r="AK30" s="120" t="n">
        <v>737</v>
      </c>
      <c r="AL30" s="120" t="n">
        <v>800</v>
      </c>
      <c r="AM30" s="120" t="n">
        <v>1094.5</v>
      </c>
      <c r="AN30" s="120" t="n">
        <v>1232</v>
      </c>
      <c r="AO30" s="120" t="n">
        <v>975</v>
      </c>
      <c r="AP30" s="120" t="n">
        <v>971.75</v>
      </c>
      <c r="AQ30" s="120" t="n">
        <v>825</v>
      </c>
      <c r="AR30" s="120" t="n">
        <v>908.25</v>
      </c>
      <c r="AS30" s="120" t="n">
        <v>979</v>
      </c>
      <c r="AT30" s="120" t="n">
        <v>850</v>
      </c>
      <c r="AU30" s="120" t="n">
        <v>850.5</v>
      </c>
      <c r="AV30" s="120" t="n">
        <v>786.5</v>
      </c>
      <c r="AW30" s="120" t="n">
        <v>761.25</v>
      </c>
      <c r="AX30" s="120" t="n">
        <v>866.25</v>
      </c>
      <c r="AY30" s="120" t="n">
        <v>1144</v>
      </c>
      <c r="AZ30" s="120" t="n">
        <v>1270.5</v>
      </c>
      <c r="BA30" s="120" t="n">
        <v>1165.5</v>
      </c>
      <c r="BB30" s="120" t="n">
        <v>960.25</v>
      </c>
      <c r="BC30" s="120" t="n">
        <v>793.25</v>
      </c>
      <c r="BD30" s="120" t="n">
        <v>984.5</v>
      </c>
      <c r="BE30" s="120" t="n">
        <v>940.17</v>
      </c>
      <c r="BF30" s="120" t="n">
        <v>855</v>
      </c>
      <c r="BG30" s="120" t="n">
        <v>937.02</v>
      </c>
      <c r="BH30" s="120" t="n">
        <v>791.12</v>
      </c>
      <c r="BI30" s="120" t="n">
        <v>729.2</v>
      </c>
      <c r="BJ30" s="120" t="n">
        <v>912.56</v>
      </c>
      <c r="BK30" s="120" t="n">
        <v>1098.09</v>
      </c>
      <c r="BL30" s="120" t="n">
        <v>1338.26</v>
      </c>
      <c r="BM30" s="120" t="n">
        <v>1171.59</v>
      </c>
      <c r="BN30" s="120" t="n">
        <v>881.37</v>
      </c>
      <c r="BO30" s="120" t="n">
        <v>881.16</v>
      </c>
      <c r="BP30" s="120" t="n">
        <v>1034.31</v>
      </c>
      <c r="BQ30" s="120" t="n">
        <v>944.37</v>
      </c>
      <c r="BR30" s="120" t="n">
        <v>858.8</v>
      </c>
      <c r="BS30" s="120" t="n">
        <v>941.16</v>
      </c>
      <c r="BT30" s="120" t="n">
        <v>758.52</v>
      </c>
      <c r="BU30" s="120" t="n">
        <v>769.02</v>
      </c>
      <c r="BV30" s="120" t="n">
        <v>916.52</v>
      </c>
      <c r="BW30" s="120" t="n">
        <v>1050.4</v>
      </c>
      <c r="BX30" s="120" t="n">
        <v>1405.3</v>
      </c>
      <c r="BY30" s="120" t="n">
        <v>1176.84</v>
      </c>
      <c r="BZ30" s="120" t="n">
        <v>885.15</v>
      </c>
      <c r="CA30" s="120" t="n">
        <v>885.15</v>
      </c>
      <c r="CB30" s="120" t="n">
        <v>948.57</v>
      </c>
      <c r="CC30" s="120" t="n">
        <v>948.57</v>
      </c>
      <c r="CD30" s="120" t="n">
        <v>862.6</v>
      </c>
      <c r="CE30" s="120" t="n">
        <v>945.3</v>
      </c>
      <c r="CF30" s="120" t="n">
        <v>725.6</v>
      </c>
      <c r="CG30" s="120" t="n">
        <v>809.16</v>
      </c>
      <c r="CH30" s="120" t="n">
        <v>920.7</v>
      </c>
      <c r="CI30" s="120" t="n">
        <v>1055</v>
      </c>
      <c r="CJ30" s="120" t="n">
        <v>1411.51</v>
      </c>
      <c r="CK30" s="120" t="n">
        <v>1125.8</v>
      </c>
      <c r="CL30" s="120" t="n">
        <v>931.48</v>
      </c>
      <c r="CM30" s="120" t="n">
        <v>889.14</v>
      </c>
      <c r="CN30" s="120" t="n">
        <v>907.4</v>
      </c>
      <c r="CO30" s="120" t="n">
        <v>998.14</v>
      </c>
      <c r="CP30" s="120" t="n">
        <v>866.4</v>
      </c>
      <c r="CQ30" s="120" t="n">
        <v>908.16</v>
      </c>
      <c r="CR30" s="120" t="n">
        <v>765.24</v>
      </c>
      <c r="CS30" s="120" t="n">
        <v>812.68</v>
      </c>
      <c r="CT30" s="120" t="n">
        <v>882.63</v>
      </c>
      <c r="CU30" s="120" t="n">
        <v>1112.58</v>
      </c>
      <c r="CV30" s="120" t="n">
        <v>1417.72</v>
      </c>
      <c r="CW30" s="120" t="n">
        <v>1074.26</v>
      </c>
      <c r="CX30" s="120" t="n">
        <v>978.19</v>
      </c>
      <c r="CY30" s="120" t="n">
        <v>892.92</v>
      </c>
      <c r="CZ30" s="120" t="n">
        <v>911.4</v>
      </c>
      <c r="DA30" s="120" t="n">
        <v>1002.54</v>
      </c>
      <c r="DB30" s="120" t="n">
        <v>913.71</v>
      </c>
      <c r="DC30" s="120" t="n">
        <v>870.66</v>
      </c>
      <c r="DD30" s="120" t="n">
        <v>805.2</v>
      </c>
      <c r="DE30" s="120" t="n">
        <v>779.1</v>
      </c>
      <c r="DF30" s="120" t="n">
        <v>886.62</v>
      </c>
      <c r="DG30" s="120" t="n">
        <v>1170.62</v>
      </c>
      <c r="DH30" s="120" t="n">
        <v>1300.11</v>
      </c>
      <c r="DI30" s="120" t="n">
        <v>1192.38</v>
      </c>
      <c r="DJ30" s="120" t="n">
        <v>982.33</v>
      </c>
      <c r="DK30" s="120" t="n">
        <v>811.49</v>
      </c>
      <c r="DL30" s="120" t="n">
        <v>1006.94</v>
      </c>
      <c r="DM30" s="120" t="n">
        <v>961.17</v>
      </c>
      <c r="DN30" s="120" t="n">
        <v>874.2</v>
      </c>
      <c r="DO30" s="120" t="n">
        <v>916.08</v>
      </c>
      <c r="DP30" s="120" t="n">
        <v>808.72</v>
      </c>
      <c r="DQ30" s="120" t="n">
        <v>745.4</v>
      </c>
      <c r="DR30" s="120" t="n">
        <v>932.8</v>
      </c>
      <c r="DS30" s="120" t="n">
        <v>1175.9</v>
      </c>
      <c r="DT30" s="120" t="n">
        <v>1305.78</v>
      </c>
      <c r="DU30" s="120" t="n">
        <v>1197.63</v>
      </c>
      <c r="DV30" s="120" t="n">
        <v>943.8</v>
      </c>
      <c r="DW30" s="120" t="n">
        <v>857.8</v>
      </c>
      <c r="DX30" s="120" t="n">
        <v>1011.34</v>
      </c>
      <c r="DY30" s="120" t="n">
        <v>919.4</v>
      </c>
      <c r="DZ30" s="120" t="n">
        <v>878</v>
      </c>
      <c r="EA30" s="120" t="n">
        <v>962.09</v>
      </c>
      <c r="EB30" s="120" t="n">
        <v>812.24</v>
      </c>
      <c r="EC30" s="120" t="n">
        <v>748.6</v>
      </c>
      <c r="ED30" s="120" t="n">
        <v>936.98</v>
      </c>
      <c r="EE30" s="120" t="n">
        <v>1127.28</v>
      </c>
      <c r="EF30" s="120" t="n">
        <v>1373.9</v>
      </c>
      <c r="EG30" s="120" t="n">
        <v>1202.88</v>
      </c>
      <c r="EH30" s="120" t="n">
        <v>904.68</v>
      </c>
      <c r="EI30" s="120" t="n">
        <v>904.68</v>
      </c>
      <c r="EJ30" s="120" t="n">
        <v>1061.91</v>
      </c>
    </row>
    <row r="31" customFormat="false" ht="13.7" hidden="false" customHeight="true" outlineLevel="0" collapsed="false">
      <c r="A31" s="92" t="s">
        <v>17</v>
      </c>
      <c r="B31" s="64"/>
      <c r="C31" s="87" t="n">
        <v>-0.270833333333336</v>
      </c>
      <c r="D31" s="87" t="n">
        <v>-0.23300003051758</v>
      </c>
      <c r="E31" s="87" t="n">
        <v>0.5</v>
      </c>
      <c r="F31" s="94" t="n">
        <v>0.0894148005732838</v>
      </c>
      <c r="G31" s="87" t="n">
        <v>0.375</v>
      </c>
      <c r="H31" s="87" t="n">
        <v>0.75</v>
      </c>
      <c r="I31" s="87" t="n">
        <v>0</v>
      </c>
      <c r="J31" s="87" t="n">
        <v>0.25</v>
      </c>
      <c r="K31" s="87" t="n">
        <v>0</v>
      </c>
      <c r="L31" s="87" t="n">
        <v>0.5</v>
      </c>
      <c r="M31" s="87" t="n">
        <v>0.5</v>
      </c>
      <c r="N31" s="87" t="n">
        <v>0.5</v>
      </c>
      <c r="O31" s="87" t="n">
        <v>0.5</v>
      </c>
      <c r="P31" s="87" t="n">
        <v>0.5</v>
      </c>
      <c r="Q31" s="87" t="n">
        <v>0.5</v>
      </c>
      <c r="R31" s="87" t="n">
        <v>0.5</v>
      </c>
      <c r="S31" s="87" t="n">
        <v>0.25</v>
      </c>
      <c r="T31" s="87" t="n">
        <v>0.25</v>
      </c>
      <c r="U31" s="87" t="n">
        <v>0.25</v>
      </c>
      <c r="V31" s="87" t="n">
        <v>0.25</v>
      </c>
      <c r="W31" s="94" t="n">
        <v>0.378431372549017</v>
      </c>
      <c r="X31" s="87" t="n">
        <v>0.603921568627449</v>
      </c>
      <c r="Y31" s="87" t="n">
        <v>0.621644295302016</v>
      </c>
      <c r="Z31" s="87" t="n">
        <v>0.60329411764706</v>
      </c>
      <c r="AA31" s="87" t="n">
        <v>0.601313725490186</v>
      </c>
      <c r="AB31" s="87" t="n">
        <v>0.602812500000006</v>
      </c>
      <c r="AC31" s="96" t="n">
        <v>0.568482145124094</v>
      </c>
      <c r="AD31" s="90"/>
      <c r="AE31" s="90"/>
      <c r="AF31" s="91"/>
      <c r="AG31" s="87" t="n">
        <v>863.5</v>
      </c>
      <c r="AH31" s="120" t="n">
        <v>745</v>
      </c>
      <c r="AI31" s="120" t="n">
        <v>756</v>
      </c>
      <c r="AJ31" s="120" t="n">
        <v>742.5</v>
      </c>
      <c r="AK31" s="120" t="n">
        <v>737</v>
      </c>
      <c r="AL31" s="120" t="n">
        <v>800</v>
      </c>
      <c r="AM31" s="120" t="n">
        <v>1083.5</v>
      </c>
      <c r="AN31" s="120" t="n">
        <v>1232</v>
      </c>
      <c r="AO31" s="120" t="n">
        <v>975</v>
      </c>
      <c r="AP31" s="120" t="n">
        <v>943</v>
      </c>
      <c r="AQ31" s="120" t="n">
        <v>800</v>
      </c>
      <c r="AR31" s="120" t="n">
        <v>882</v>
      </c>
      <c r="AS31" s="120" t="n">
        <v>709.5</v>
      </c>
      <c r="AT31" s="120" t="n">
        <v>615</v>
      </c>
      <c r="AU31" s="120" t="n">
        <v>630</v>
      </c>
      <c r="AV31" s="120" t="n">
        <v>566.5</v>
      </c>
      <c r="AW31" s="120" t="n">
        <v>551.25</v>
      </c>
      <c r="AX31" s="120" t="n">
        <v>656.25</v>
      </c>
      <c r="AY31" s="120" t="n">
        <v>924</v>
      </c>
      <c r="AZ31" s="120" t="n">
        <v>1060.5</v>
      </c>
      <c r="BA31" s="120" t="n">
        <v>834.75</v>
      </c>
      <c r="BB31" s="120" t="n">
        <v>713</v>
      </c>
      <c r="BC31" s="120" t="n">
        <v>584.25</v>
      </c>
      <c r="BD31" s="120" t="n">
        <v>704</v>
      </c>
      <c r="BE31" s="120" t="n">
        <v>654.36</v>
      </c>
      <c r="BF31" s="120" t="n">
        <v>592.2</v>
      </c>
      <c r="BG31" s="120" t="n">
        <v>661.94</v>
      </c>
      <c r="BH31" s="120" t="n">
        <v>541.64</v>
      </c>
      <c r="BI31" s="120" t="n">
        <v>500.2</v>
      </c>
      <c r="BJ31" s="120" t="n">
        <v>652.74</v>
      </c>
      <c r="BK31" s="120" t="n">
        <v>834.12</v>
      </c>
      <c r="BL31" s="120" t="n">
        <v>1046.98</v>
      </c>
      <c r="BM31" s="120" t="n">
        <v>783.72</v>
      </c>
      <c r="BN31" s="120" t="n">
        <v>608.79</v>
      </c>
      <c r="BO31" s="120" t="n">
        <v>601.65</v>
      </c>
      <c r="BP31" s="120" t="n">
        <v>683.1</v>
      </c>
      <c r="BQ31" s="120" t="n">
        <v>568.26</v>
      </c>
      <c r="BR31" s="120" t="n">
        <v>518.4</v>
      </c>
      <c r="BS31" s="120" t="n">
        <v>584.66</v>
      </c>
      <c r="BT31" s="120" t="n">
        <v>460.32</v>
      </c>
      <c r="BU31" s="120" t="n">
        <v>471.66</v>
      </c>
      <c r="BV31" s="120" t="n">
        <v>591.14</v>
      </c>
      <c r="BW31" s="120" t="n">
        <v>725.8</v>
      </c>
      <c r="BX31" s="120" t="n">
        <v>1008.55</v>
      </c>
      <c r="BY31" s="120" t="n">
        <v>728.49</v>
      </c>
      <c r="BZ31" s="120" t="n">
        <v>570.99</v>
      </c>
      <c r="CA31" s="120" t="n">
        <v>569.31</v>
      </c>
      <c r="CB31" s="120" t="n">
        <v>595.35</v>
      </c>
      <c r="CC31" s="120" t="n">
        <v>468.09</v>
      </c>
      <c r="CD31" s="120" t="n">
        <v>446.4</v>
      </c>
      <c r="CE31" s="120" t="n">
        <v>524.86</v>
      </c>
      <c r="CF31" s="120" t="n">
        <v>409.8</v>
      </c>
      <c r="CG31" s="120" t="n">
        <v>480.04</v>
      </c>
      <c r="CH31" s="120" t="n">
        <v>596.2</v>
      </c>
      <c r="CI31" s="120" t="n">
        <v>758.8</v>
      </c>
      <c r="CJ31" s="120" t="n">
        <v>1091.58</v>
      </c>
      <c r="CK31" s="120" t="n">
        <v>776.4</v>
      </c>
      <c r="CL31" s="120" t="n">
        <v>691.24</v>
      </c>
      <c r="CM31" s="120" t="n">
        <v>678.72</v>
      </c>
      <c r="CN31" s="120" t="n">
        <v>696.8</v>
      </c>
      <c r="CO31" s="120" t="n">
        <v>869.44</v>
      </c>
      <c r="CP31" s="120" t="n">
        <v>757.2</v>
      </c>
      <c r="CQ31" s="120" t="n">
        <v>816.42</v>
      </c>
      <c r="CR31" s="120" t="n">
        <v>672.21</v>
      </c>
      <c r="CS31" s="120" t="n">
        <v>721.38</v>
      </c>
      <c r="CT31" s="120" t="n">
        <v>823.62</v>
      </c>
      <c r="CU31" s="120" t="n">
        <v>1112.37</v>
      </c>
      <c r="CV31" s="120" t="n">
        <v>1472</v>
      </c>
      <c r="CW31" s="120" t="n">
        <v>961.78</v>
      </c>
      <c r="CX31" s="120" t="n">
        <v>912.41</v>
      </c>
      <c r="CY31" s="120" t="n">
        <v>830.34</v>
      </c>
      <c r="CZ31" s="120" t="n">
        <v>827</v>
      </c>
      <c r="DA31" s="120" t="n">
        <v>875.6</v>
      </c>
      <c r="DB31" s="120" t="n">
        <v>800.73</v>
      </c>
      <c r="DC31" s="120" t="n">
        <v>784.98</v>
      </c>
      <c r="DD31" s="120" t="n">
        <v>709.28</v>
      </c>
      <c r="DE31" s="120" t="n">
        <v>693.42</v>
      </c>
      <c r="DF31" s="120" t="n">
        <v>829.5</v>
      </c>
      <c r="DG31" s="120" t="n">
        <v>1173.7</v>
      </c>
      <c r="DH31" s="120" t="n">
        <v>1353.45</v>
      </c>
      <c r="DI31" s="120" t="n">
        <v>1070.58</v>
      </c>
      <c r="DJ31" s="120" t="n">
        <v>918.85</v>
      </c>
      <c r="DK31" s="120" t="n">
        <v>756.58</v>
      </c>
      <c r="DL31" s="120" t="n">
        <v>916.3</v>
      </c>
      <c r="DM31" s="120" t="n">
        <v>841.89</v>
      </c>
      <c r="DN31" s="120" t="n">
        <v>768</v>
      </c>
      <c r="DO31" s="120" t="n">
        <v>828.08</v>
      </c>
      <c r="DP31" s="120" t="n">
        <v>714.34</v>
      </c>
      <c r="DQ31" s="120" t="n">
        <v>665.2</v>
      </c>
      <c r="DR31" s="120" t="n">
        <v>875.16</v>
      </c>
      <c r="DS31" s="120" t="n">
        <v>1181.84</v>
      </c>
      <c r="DT31" s="120" t="n">
        <v>1363.11</v>
      </c>
      <c r="DU31" s="120" t="n">
        <v>1078.14</v>
      </c>
      <c r="DV31" s="120" t="n">
        <v>885.06</v>
      </c>
      <c r="DW31" s="120" t="n">
        <v>802.2</v>
      </c>
      <c r="DX31" s="120" t="n">
        <v>922.68</v>
      </c>
      <c r="DY31" s="120" t="n">
        <v>807.4</v>
      </c>
      <c r="DZ31" s="120" t="n">
        <v>773.4</v>
      </c>
      <c r="EA31" s="120" t="n">
        <v>871.93</v>
      </c>
      <c r="EB31" s="120" t="n">
        <v>719.18</v>
      </c>
      <c r="EC31" s="120" t="n">
        <v>669.8</v>
      </c>
      <c r="ED31" s="120" t="n">
        <v>881.32</v>
      </c>
      <c r="EE31" s="120" t="n">
        <v>1136.1</v>
      </c>
      <c r="EF31" s="120" t="n">
        <v>1437.92</v>
      </c>
      <c r="EG31" s="120" t="n">
        <v>1085.7</v>
      </c>
      <c r="EH31" s="120" t="n">
        <v>850.92</v>
      </c>
      <c r="EI31" s="120" t="n">
        <v>848.19</v>
      </c>
      <c r="EJ31" s="120" t="n">
        <v>971.52</v>
      </c>
    </row>
    <row r="32" customFormat="false" ht="13.7" hidden="false" customHeight="true" outlineLevel="0" collapsed="false">
      <c r="A32" s="92" t="s">
        <v>15</v>
      </c>
      <c r="B32" s="93"/>
      <c r="C32" s="87" t="n">
        <v>1.25</v>
      </c>
      <c r="D32" s="87" t="n">
        <v>0.350000000000001</v>
      </c>
      <c r="E32" s="87" t="n">
        <v>0.5</v>
      </c>
      <c r="F32" s="94" t="n">
        <v>0.49666666666667</v>
      </c>
      <c r="G32" s="87" t="n">
        <v>0.375</v>
      </c>
      <c r="H32" s="87" t="n">
        <v>0.75</v>
      </c>
      <c r="I32" s="87" t="n">
        <v>0</v>
      </c>
      <c r="J32" s="87" t="n">
        <v>0.375</v>
      </c>
      <c r="K32" s="87" t="n">
        <v>0</v>
      </c>
      <c r="L32" s="87" t="n">
        <v>0.75</v>
      </c>
      <c r="M32" s="87" t="n">
        <v>0.75</v>
      </c>
      <c r="N32" s="87" t="n">
        <v>0.75</v>
      </c>
      <c r="O32" s="87" t="n">
        <v>0.5</v>
      </c>
      <c r="P32" s="87" t="n">
        <v>0.5</v>
      </c>
      <c r="Q32" s="87" t="n">
        <v>0.5</v>
      </c>
      <c r="R32" s="87" t="n">
        <v>0.5</v>
      </c>
      <c r="S32" s="87" t="n">
        <v>0.25</v>
      </c>
      <c r="T32" s="87" t="n">
        <v>0.25</v>
      </c>
      <c r="U32" s="87" t="n">
        <v>0.25</v>
      </c>
      <c r="V32" s="87" t="n">
        <v>0.25</v>
      </c>
      <c r="W32" s="94" t="n">
        <v>0.441176470588232</v>
      </c>
      <c r="X32" s="87" t="n">
        <v>0.499019607843138</v>
      </c>
      <c r="Y32" s="87" t="n">
        <v>0.781476510067122</v>
      </c>
      <c r="Z32" s="87" t="n">
        <v>0.737607843137255</v>
      </c>
      <c r="AA32" s="87" t="n">
        <v>0.65650980392158</v>
      </c>
      <c r="AB32" s="87" t="n">
        <v>0.428359374999999</v>
      </c>
      <c r="AC32" s="96" t="n">
        <v>0.605326504481432</v>
      </c>
      <c r="AD32" s="90"/>
      <c r="AE32" s="90"/>
      <c r="AF32" s="91"/>
      <c r="AG32" s="87" t="n">
        <v>863.5</v>
      </c>
      <c r="AH32" s="120" t="n">
        <v>745</v>
      </c>
      <c r="AI32" s="120" t="n">
        <v>756</v>
      </c>
      <c r="AJ32" s="120" t="n">
        <v>759</v>
      </c>
      <c r="AK32" s="120" t="n">
        <v>792</v>
      </c>
      <c r="AL32" s="120" t="n">
        <v>840</v>
      </c>
      <c r="AM32" s="120" t="n">
        <v>1083.5</v>
      </c>
      <c r="AN32" s="120" t="n">
        <v>1259.5</v>
      </c>
      <c r="AO32" s="120" t="n">
        <v>975</v>
      </c>
      <c r="AP32" s="120" t="n">
        <v>943</v>
      </c>
      <c r="AQ32" s="120" t="n">
        <v>800</v>
      </c>
      <c r="AR32" s="120" t="n">
        <v>882</v>
      </c>
      <c r="AS32" s="120" t="n">
        <v>929.5</v>
      </c>
      <c r="AT32" s="120" t="n">
        <v>815</v>
      </c>
      <c r="AU32" s="120" t="n">
        <v>840</v>
      </c>
      <c r="AV32" s="120" t="n">
        <v>841.5</v>
      </c>
      <c r="AW32" s="120" t="n">
        <v>819</v>
      </c>
      <c r="AX32" s="120" t="n">
        <v>913.5</v>
      </c>
      <c r="AY32" s="120" t="n">
        <v>1254</v>
      </c>
      <c r="AZ32" s="120" t="n">
        <v>1317.75</v>
      </c>
      <c r="BA32" s="120" t="n">
        <v>1044.75</v>
      </c>
      <c r="BB32" s="120" t="n">
        <v>943</v>
      </c>
      <c r="BC32" s="120" t="n">
        <v>774.25</v>
      </c>
      <c r="BD32" s="120" t="n">
        <v>924</v>
      </c>
      <c r="BE32" s="120" t="n">
        <v>892.71</v>
      </c>
      <c r="BF32" s="120" t="n">
        <v>819.8</v>
      </c>
      <c r="BG32" s="120" t="n">
        <v>925.29</v>
      </c>
      <c r="BH32" s="120" t="n">
        <v>846.34</v>
      </c>
      <c r="BI32" s="120" t="n">
        <v>784.4</v>
      </c>
      <c r="BJ32" s="120" t="n">
        <v>962.28</v>
      </c>
      <c r="BK32" s="120" t="n">
        <v>1203.51</v>
      </c>
      <c r="BL32" s="120" t="n">
        <v>1387.98</v>
      </c>
      <c r="BM32" s="120" t="n">
        <v>1050.21</v>
      </c>
      <c r="BN32" s="120" t="n">
        <v>865.41</v>
      </c>
      <c r="BO32" s="120" t="n">
        <v>860.16</v>
      </c>
      <c r="BP32" s="120" t="n">
        <v>970.83</v>
      </c>
      <c r="BQ32" s="120" t="n">
        <v>896.7</v>
      </c>
      <c r="BR32" s="120" t="n">
        <v>823.6</v>
      </c>
      <c r="BS32" s="120" t="n">
        <v>929.43</v>
      </c>
      <c r="BT32" s="120" t="n">
        <v>811.44</v>
      </c>
      <c r="BU32" s="120" t="n">
        <v>827.4</v>
      </c>
      <c r="BV32" s="120" t="n">
        <v>966.68</v>
      </c>
      <c r="BW32" s="120" t="n">
        <v>1151.4</v>
      </c>
      <c r="BX32" s="120" t="n">
        <v>1457.51</v>
      </c>
      <c r="BY32" s="120" t="n">
        <v>1055.04</v>
      </c>
      <c r="BZ32" s="120" t="n">
        <v>869.4</v>
      </c>
      <c r="CA32" s="120" t="n">
        <v>863.94</v>
      </c>
      <c r="CB32" s="120" t="n">
        <v>890.4</v>
      </c>
      <c r="CC32" s="120" t="n">
        <v>900.48</v>
      </c>
      <c r="CD32" s="120" t="n">
        <v>827.2</v>
      </c>
      <c r="CE32" s="120" t="n">
        <v>933.57</v>
      </c>
      <c r="CF32" s="120" t="n">
        <v>776.2</v>
      </c>
      <c r="CG32" s="120" t="n">
        <v>870.54</v>
      </c>
      <c r="CH32" s="120" t="n">
        <v>970.86</v>
      </c>
      <c r="CI32" s="120" t="n">
        <v>1156.4</v>
      </c>
      <c r="CJ32" s="120" t="n">
        <v>1463.95</v>
      </c>
      <c r="CK32" s="120" t="n">
        <v>1009.2</v>
      </c>
      <c r="CL32" s="120" t="n">
        <v>914.76</v>
      </c>
      <c r="CM32" s="120" t="n">
        <v>867.72</v>
      </c>
      <c r="CN32" s="120" t="n">
        <v>851.6</v>
      </c>
      <c r="CO32" s="120" t="n">
        <v>947.54</v>
      </c>
      <c r="CP32" s="120" t="n">
        <v>830.8</v>
      </c>
      <c r="CQ32" s="120" t="n">
        <v>896.94</v>
      </c>
      <c r="CR32" s="120" t="n">
        <v>818.58</v>
      </c>
      <c r="CS32" s="120" t="n">
        <v>874.28</v>
      </c>
      <c r="CT32" s="120" t="n">
        <v>930.93</v>
      </c>
      <c r="CU32" s="120" t="n">
        <v>1219.68</v>
      </c>
      <c r="CV32" s="120" t="n">
        <v>1470.39</v>
      </c>
      <c r="CW32" s="120" t="n">
        <v>962.92</v>
      </c>
      <c r="CX32" s="120" t="n">
        <v>960.48</v>
      </c>
      <c r="CY32" s="120" t="n">
        <v>871.5</v>
      </c>
      <c r="CZ32" s="120" t="n">
        <v>855.4</v>
      </c>
      <c r="DA32" s="120" t="n">
        <v>951.72</v>
      </c>
      <c r="DB32" s="120" t="n">
        <v>876.12</v>
      </c>
      <c r="DC32" s="120" t="n">
        <v>859.95</v>
      </c>
      <c r="DD32" s="120" t="n">
        <v>861.52</v>
      </c>
      <c r="DE32" s="120" t="n">
        <v>838.32</v>
      </c>
      <c r="DF32" s="120" t="n">
        <v>934.92</v>
      </c>
      <c r="DG32" s="120" t="n">
        <v>1283.26</v>
      </c>
      <c r="DH32" s="120" t="n">
        <v>1348.41</v>
      </c>
      <c r="DI32" s="120" t="n">
        <v>1068.9</v>
      </c>
      <c r="DJ32" s="120" t="n">
        <v>964.62</v>
      </c>
      <c r="DK32" s="120" t="n">
        <v>791.92</v>
      </c>
      <c r="DL32" s="120" t="n">
        <v>945.12</v>
      </c>
      <c r="DM32" s="120" t="n">
        <v>912.45</v>
      </c>
      <c r="DN32" s="120" t="n">
        <v>838.2</v>
      </c>
      <c r="DO32" s="120" t="n">
        <v>904.86</v>
      </c>
      <c r="DP32" s="120" t="n">
        <v>865.26</v>
      </c>
      <c r="DQ32" s="120" t="n">
        <v>801.8</v>
      </c>
      <c r="DR32" s="120" t="n">
        <v>983.84</v>
      </c>
      <c r="DS32" s="120" t="n">
        <v>1288.98</v>
      </c>
      <c r="DT32" s="120" t="n">
        <v>1354.29</v>
      </c>
      <c r="DU32" s="120" t="n">
        <v>1073.52</v>
      </c>
      <c r="DV32" s="120" t="n">
        <v>926.86</v>
      </c>
      <c r="DW32" s="120" t="n">
        <v>837.4</v>
      </c>
      <c r="DX32" s="120" t="n">
        <v>949.3</v>
      </c>
      <c r="DY32" s="120" t="n">
        <v>872.8</v>
      </c>
      <c r="DZ32" s="120" t="n">
        <v>841.8</v>
      </c>
      <c r="EA32" s="120" t="n">
        <v>950.13</v>
      </c>
      <c r="EB32" s="120" t="n">
        <v>869</v>
      </c>
      <c r="EC32" s="120" t="n">
        <v>805.4</v>
      </c>
      <c r="ED32" s="120" t="n">
        <v>988.02</v>
      </c>
      <c r="EE32" s="120" t="n">
        <v>1235.64</v>
      </c>
      <c r="EF32" s="120" t="n">
        <v>1424.94</v>
      </c>
      <c r="EG32" s="120" t="n">
        <v>1078.35</v>
      </c>
      <c r="EH32" s="120" t="n">
        <v>888.51</v>
      </c>
      <c r="EI32" s="120" t="n">
        <v>883.05</v>
      </c>
      <c r="EJ32" s="120" t="n">
        <v>996.59</v>
      </c>
    </row>
    <row r="33" customFormat="false" ht="13.7" hidden="false" customHeight="true" outlineLevel="0" collapsed="false">
      <c r="A33" s="92" t="s">
        <v>11</v>
      </c>
      <c r="B33" s="64"/>
      <c r="C33" s="87" t="n">
        <v>1.37333333333333</v>
      </c>
      <c r="D33" s="87" t="n">
        <v>1</v>
      </c>
      <c r="E33" s="87" t="n">
        <v>0.75</v>
      </c>
      <c r="F33" s="94" t="n">
        <v>0.922074074074075</v>
      </c>
      <c r="G33" s="87" t="n">
        <v>0.625</v>
      </c>
      <c r="H33" s="87" t="n">
        <v>0.75</v>
      </c>
      <c r="I33" s="87" t="n">
        <v>0.5</v>
      </c>
      <c r="J33" s="87" t="n">
        <v>0.5</v>
      </c>
      <c r="K33" s="87" t="n">
        <v>0</v>
      </c>
      <c r="L33" s="87" t="n">
        <v>1</v>
      </c>
      <c r="M33" s="87" t="n">
        <v>1</v>
      </c>
      <c r="N33" s="87" t="n">
        <v>1</v>
      </c>
      <c r="O33" s="87" t="n">
        <v>0.5</v>
      </c>
      <c r="P33" s="87" t="n">
        <v>0.5</v>
      </c>
      <c r="Q33" s="87" t="n">
        <v>0.5</v>
      </c>
      <c r="R33" s="87" t="n">
        <v>1</v>
      </c>
      <c r="S33" s="87" t="n">
        <v>0.5</v>
      </c>
      <c r="T33" s="87" t="n">
        <v>0.5</v>
      </c>
      <c r="U33" s="87" t="n">
        <v>0.5</v>
      </c>
      <c r="V33" s="87" t="n">
        <v>0.5</v>
      </c>
      <c r="W33" s="94" t="n">
        <v>0.645098039215689</v>
      </c>
      <c r="X33" s="87" t="n">
        <v>0.290196078431372</v>
      </c>
      <c r="Y33" s="87" t="n">
        <v>0.319026845637588</v>
      </c>
      <c r="Z33" s="87" t="n">
        <v>0.295725490196077</v>
      </c>
      <c r="AA33" s="87" t="n">
        <v>0.292431372549025</v>
      </c>
      <c r="AB33" s="87" t="n">
        <v>0.290078125000008</v>
      </c>
      <c r="AC33" s="96" t="n">
        <v>0.34269028311283</v>
      </c>
      <c r="AD33" s="90"/>
      <c r="AE33" s="90"/>
      <c r="AF33" s="91"/>
      <c r="AG33" s="87" t="n">
        <v>808.5</v>
      </c>
      <c r="AH33" s="120" t="n">
        <v>710</v>
      </c>
      <c r="AI33" s="120" t="n">
        <v>735</v>
      </c>
      <c r="AJ33" s="120" t="n">
        <v>715</v>
      </c>
      <c r="AK33" s="120" t="n">
        <v>825</v>
      </c>
      <c r="AL33" s="120" t="n">
        <v>900</v>
      </c>
      <c r="AM33" s="120" t="n">
        <v>1177</v>
      </c>
      <c r="AN33" s="120" t="n">
        <v>1397</v>
      </c>
      <c r="AO33" s="120" t="n">
        <v>1020</v>
      </c>
      <c r="AP33" s="120" t="n">
        <v>885.5</v>
      </c>
      <c r="AQ33" s="120" t="n">
        <v>730</v>
      </c>
      <c r="AR33" s="120" t="n">
        <v>777</v>
      </c>
      <c r="AS33" s="120" t="n">
        <v>814</v>
      </c>
      <c r="AT33" s="120" t="n">
        <v>740</v>
      </c>
      <c r="AU33" s="120" t="n">
        <v>766.5</v>
      </c>
      <c r="AV33" s="120" t="n">
        <v>781</v>
      </c>
      <c r="AW33" s="120" t="n">
        <v>766.5</v>
      </c>
      <c r="AX33" s="120" t="n">
        <v>913.5</v>
      </c>
      <c r="AY33" s="120" t="n">
        <v>1199</v>
      </c>
      <c r="AZ33" s="120" t="n">
        <v>1323</v>
      </c>
      <c r="BA33" s="120" t="n">
        <v>1092</v>
      </c>
      <c r="BB33" s="120" t="n">
        <v>885.5</v>
      </c>
      <c r="BC33" s="120" t="n">
        <v>712.5</v>
      </c>
      <c r="BD33" s="120" t="n">
        <v>814</v>
      </c>
      <c r="BE33" s="120" t="n">
        <v>791.7</v>
      </c>
      <c r="BF33" s="120" t="n">
        <v>754</v>
      </c>
      <c r="BG33" s="120" t="n">
        <v>856.29</v>
      </c>
      <c r="BH33" s="120" t="n">
        <v>798.82</v>
      </c>
      <c r="BI33" s="120" t="n">
        <v>744.6</v>
      </c>
      <c r="BJ33" s="120" t="n">
        <v>961.84</v>
      </c>
      <c r="BK33" s="120" t="n">
        <v>1132.11</v>
      </c>
      <c r="BL33" s="120" t="n">
        <v>1359.38</v>
      </c>
      <c r="BM33" s="120" t="n">
        <v>1083.6</v>
      </c>
      <c r="BN33" s="120" t="n">
        <v>820.89</v>
      </c>
      <c r="BO33" s="120" t="n">
        <v>801.36</v>
      </c>
      <c r="BP33" s="120" t="n">
        <v>867.1</v>
      </c>
      <c r="BQ33" s="120" t="n">
        <v>797.16</v>
      </c>
      <c r="BR33" s="120" t="n">
        <v>759.2</v>
      </c>
      <c r="BS33" s="120" t="n">
        <v>862.27</v>
      </c>
      <c r="BT33" s="120" t="n">
        <v>767.76</v>
      </c>
      <c r="BU33" s="120" t="n">
        <v>787.5</v>
      </c>
      <c r="BV33" s="120" t="n">
        <v>968.66</v>
      </c>
      <c r="BW33" s="120" t="n">
        <v>1085.8</v>
      </c>
      <c r="BX33" s="120" t="n">
        <v>1431.06</v>
      </c>
      <c r="BY33" s="120" t="n">
        <v>1091.16</v>
      </c>
      <c r="BZ33" s="120" t="n">
        <v>826.56</v>
      </c>
      <c r="CA33" s="120" t="n">
        <v>807.03</v>
      </c>
      <c r="CB33" s="120" t="n">
        <v>797.16</v>
      </c>
      <c r="CC33" s="120" t="n">
        <v>802.83</v>
      </c>
      <c r="CD33" s="120" t="n">
        <v>764.6</v>
      </c>
      <c r="CE33" s="120" t="n">
        <v>868.48</v>
      </c>
      <c r="CF33" s="120" t="n">
        <v>736.4</v>
      </c>
      <c r="CG33" s="120" t="n">
        <v>830.72</v>
      </c>
      <c r="CH33" s="120" t="n">
        <v>975.26</v>
      </c>
      <c r="CI33" s="120" t="n">
        <v>1093.4</v>
      </c>
      <c r="CJ33" s="120" t="n">
        <v>1441.18</v>
      </c>
      <c r="CK33" s="120" t="n">
        <v>1046.4</v>
      </c>
      <c r="CL33" s="120" t="n">
        <v>872.08</v>
      </c>
      <c r="CM33" s="120" t="n">
        <v>812.7</v>
      </c>
      <c r="CN33" s="120" t="n">
        <v>764.6</v>
      </c>
      <c r="CO33" s="120" t="n">
        <v>846.78</v>
      </c>
      <c r="CP33" s="120" t="n">
        <v>769.8</v>
      </c>
      <c r="CQ33" s="120" t="n">
        <v>836.44</v>
      </c>
      <c r="CR33" s="120" t="n">
        <v>778.47</v>
      </c>
      <c r="CS33" s="120" t="n">
        <v>836.44</v>
      </c>
      <c r="CT33" s="120" t="n">
        <v>937.44</v>
      </c>
      <c r="CU33" s="120" t="n">
        <v>1156.05</v>
      </c>
      <c r="CV33" s="120" t="n">
        <v>1451.07</v>
      </c>
      <c r="CW33" s="120" t="n">
        <v>1000.92</v>
      </c>
      <c r="CX33" s="120" t="n">
        <v>917.93</v>
      </c>
      <c r="CY33" s="120" t="n">
        <v>818.37</v>
      </c>
      <c r="CZ33" s="120" t="n">
        <v>769.8</v>
      </c>
      <c r="DA33" s="120" t="n">
        <v>852.72</v>
      </c>
      <c r="DB33" s="120" t="n">
        <v>813.96</v>
      </c>
      <c r="DC33" s="120" t="n">
        <v>803.88</v>
      </c>
      <c r="DD33" s="120" t="n">
        <v>821.26</v>
      </c>
      <c r="DE33" s="120" t="n">
        <v>803.88</v>
      </c>
      <c r="DF33" s="120" t="n">
        <v>943.95</v>
      </c>
      <c r="DG33" s="120" t="n">
        <v>1219.46</v>
      </c>
      <c r="DH33" s="120" t="n">
        <v>1334.13</v>
      </c>
      <c r="DI33" s="120" t="n">
        <v>1114.05</v>
      </c>
      <c r="DJ33" s="120" t="n">
        <v>924.37</v>
      </c>
      <c r="DK33" s="120" t="n">
        <v>745.37</v>
      </c>
      <c r="DL33" s="120" t="n">
        <v>852.72</v>
      </c>
      <c r="DM33" s="120" t="n">
        <v>819.42</v>
      </c>
      <c r="DN33" s="120" t="n">
        <v>780.4</v>
      </c>
      <c r="DO33" s="120" t="n">
        <v>847.88</v>
      </c>
      <c r="DP33" s="120" t="n">
        <v>826.76</v>
      </c>
      <c r="DQ33" s="120" t="n">
        <v>770.8</v>
      </c>
      <c r="DR33" s="120" t="n">
        <v>995.72</v>
      </c>
      <c r="DS33" s="120" t="n">
        <v>1227.82</v>
      </c>
      <c r="DT33" s="120" t="n">
        <v>1343.16</v>
      </c>
      <c r="DU33" s="120" t="n">
        <v>1121.61</v>
      </c>
      <c r="DV33" s="120" t="n">
        <v>890.12</v>
      </c>
      <c r="DW33" s="120" t="n">
        <v>790</v>
      </c>
      <c r="DX33" s="120" t="n">
        <v>858.44</v>
      </c>
      <c r="DY33" s="120" t="n">
        <v>785.8</v>
      </c>
      <c r="DZ33" s="120" t="n">
        <v>785.8</v>
      </c>
      <c r="EA33" s="120" t="n">
        <v>892.4</v>
      </c>
      <c r="EB33" s="120" t="n">
        <v>832.48</v>
      </c>
      <c r="EC33" s="120" t="n">
        <v>776</v>
      </c>
      <c r="ED33" s="120" t="n">
        <v>1002.32</v>
      </c>
      <c r="EE33" s="120" t="n">
        <v>1179.99</v>
      </c>
      <c r="EF33" s="120" t="n">
        <v>1416.58</v>
      </c>
      <c r="EG33" s="120" t="n">
        <v>1129.17</v>
      </c>
      <c r="EH33" s="120" t="n">
        <v>855.54</v>
      </c>
      <c r="EI33" s="120" t="n">
        <v>835.17</v>
      </c>
      <c r="EJ33" s="120" t="n">
        <v>903.67</v>
      </c>
    </row>
    <row r="34" customFormat="false" ht="13.7" hidden="false" customHeight="true" outlineLevel="0" collapsed="false">
      <c r="A34" s="98" t="s">
        <v>16</v>
      </c>
      <c r="B34" s="99"/>
      <c r="C34" s="100" t="n">
        <v>1.37333333333333</v>
      </c>
      <c r="D34" s="100" t="n">
        <v>1</v>
      </c>
      <c r="E34" s="100" t="n">
        <v>0.75</v>
      </c>
      <c r="F34" s="101" t="n">
        <v>0.922074074074075</v>
      </c>
      <c r="G34" s="100" t="n">
        <v>0.625</v>
      </c>
      <c r="H34" s="100" t="n">
        <v>0.75</v>
      </c>
      <c r="I34" s="100" t="n">
        <v>0.5</v>
      </c>
      <c r="J34" s="100" t="n">
        <v>0.5</v>
      </c>
      <c r="K34" s="100" t="n">
        <v>0</v>
      </c>
      <c r="L34" s="100" t="n">
        <v>1</v>
      </c>
      <c r="M34" s="100" t="n">
        <v>1</v>
      </c>
      <c r="N34" s="100" t="n">
        <v>1</v>
      </c>
      <c r="O34" s="100" t="n">
        <v>0.5</v>
      </c>
      <c r="P34" s="100" t="n">
        <v>0.5</v>
      </c>
      <c r="Q34" s="100" t="n">
        <v>0.5</v>
      </c>
      <c r="R34" s="100" t="n">
        <v>1</v>
      </c>
      <c r="S34" s="100" t="n">
        <v>0.5</v>
      </c>
      <c r="T34" s="100" t="n">
        <v>0.5</v>
      </c>
      <c r="U34" s="100" t="n">
        <v>0.5</v>
      </c>
      <c r="V34" s="100" t="n">
        <v>0.5</v>
      </c>
      <c r="W34" s="101" t="n">
        <v>0.645098039215689</v>
      </c>
      <c r="X34" s="100" t="n">
        <v>0.290196078431372</v>
      </c>
      <c r="Y34" s="100" t="n">
        <v>0.31902684563758</v>
      </c>
      <c r="Z34" s="100" t="n">
        <v>0.295725490196084</v>
      </c>
      <c r="AA34" s="100" t="n">
        <v>0.292431372549025</v>
      </c>
      <c r="AB34" s="100" t="n">
        <v>0.290078124999994</v>
      </c>
      <c r="AC34" s="103" t="n">
        <v>0.342690283112837</v>
      </c>
      <c r="AD34" s="90"/>
      <c r="AE34" s="90"/>
      <c r="AF34" s="91"/>
      <c r="AG34" s="87" t="n">
        <v>841.5</v>
      </c>
      <c r="AH34" s="120" t="n">
        <v>735</v>
      </c>
      <c r="AI34" s="120" t="n">
        <v>761.25</v>
      </c>
      <c r="AJ34" s="120" t="n">
        <v>759</v>
      </c>
      <c r="AK34" s="120" t="n">
        <v>891</v>
      </c>
      <c r="AL34" s="120" t="n">
        <v>1000</v>
      </c>
      <c r="AM34" s="120" t="n">
        <v>1331</v>
      </c>
      <c r="AN34" s="120" t="n">
        <v>1617</v>
      </c>
      <c r="AO34" s="120" t="n">
        <v>1160</v>
      </c>
      <c r="AP34" s="120" t="n">
        <v>943</v>
      </c>
      <c r="AQ34" s="120" t="n">
        <v>770</v>
      </c>
      <c r="AR34" s="120" t="n">
        <v>819</v>
      </c>
      <c r="AS34" s="120" t="n">
        <v>858</v>
      </c>
      <c r="AT34" s="120" t="n">
        <v>780</v>
      </c>
      <c r="AU34" s="120" t="n">
        <v>808.5</v>
      </c>
      <c r="AV34" s="120" t="n">
        <v>825</v>
      </c>
      <c r="AW34" s="120" t="n">
        <v>808.5</v>
      </c>
      <c r="AX34" s="120" t="n">
        <v>1008</v>
      </c>
      <c r="AY34" s="120" t="n">
        <v>1331</v>
      </c>
      <c r="AZ34" s="120" t="n">
        <v>1491</v>
      </c>
      <c r="BA34" s="120" t="n">
        <v>1218</v>
      </c>
      <c r="BB34" s="120" t="n">
        <v>937.25</v>
      </c>
      <c r="BC34" s="120" t="n">
        <v>745.75</v>
      </c>
      <c r="BD34" s="120" t="n">
        <v>847</v>
      </c>
      <c r="BE34" s="120" t="n">
        <v>837.9</v>
      </c>
      <c r="BF34" s="120" t="n">
        <v>798</v>
      </c>
      <c r="BG34" s="120" t="n">
        <v>906.89</v>
      </c>
      <c r="BH34" s="120" t="n">
        <v>847.22</v>
      </c>
      <c r="BI34" s="120" t="n">
        <v>788.6</v>
      </c>
      <c r="BJ34" s="120" t="n">
        <v>1057.1</v>
      </c>
      <c r="BK34" s="120" t="n">
        <v>1249.71</v>
      </c>
      <c r="BL34" s="120" t="n">
        <v>1519.98</v>
      </c>
      <c r="BM34" s="120" t="n">
        <v>1201.2</v>
      </c>
      <c r="BN34" s="120" t="n">
        <v>871.5</v>
      </c>
      <c r="BO34" s="120" t="n">
        <v>842.94</v>
      </c>
      <c r="BP34" s="120" t="n">
        <v>907.81</v>
      </c>
      <c r="BQ34" s="120" t="n">
        <v>845.88</v>
      </c>
      <c r="BR34" s="120" t="n">
        <v>805.6</v>
      </c>
      <c r="BS34" s="120" t="n">
        <v>915.63</v>
      </c>
      <c r="BT34" s="120" t="n">
        <v>816.48</v>
      </c>
      <c r="BU34" s="120" t="n">
        <v>836.22</v>
      </c>
      <c r="BV34" s="120" t="n">
        <v>1059.52</v>
      </c>
      <c r="BW34" s="120" t="n">
        <v>1189.8</v>
      </c>
      <c r="BX34" s="120" t="n">
        <v>1583.78</v>
      </c>
      <c r="BY34" s="120" t="n">
        <v>1200.36</v>
      </c>
      <c r="BZ34" s="120" t="n">
        <v>879.06</v>
      </c>
      <c r="CA34" s="120" t="n">
        <v>851.97</v>
      </c>
      <c r="CB34" s="120" t="n">
        <v>838.32</v>
      </c>
      <c r="CC34" s="120" t="n">
        <v>853.65</v>
      </c>
      <c r="CD34" s="120" t="n">
        <v>813</v>
      </c>
      <c r="CE34" s="120" t="n">
        <v>924.14</v>
      </c>
      <c r="CF34" s="120" t="n">
        <v>784.8</v>
      </c>
      <c r="CG34" s="120" t="n">
        <v>883.96</v>
      </c>
      <c r="CH34" s="120" t="n">
        <v>1062.38</v>
      </c>
      <c r="CI34" s="120" t="n">
        <v>1190.6</v>
      </c>
      <c r="CJ34" s="120" t="n">
        <v>1581.02</v>
      </c>
      <c r="CK34" s="120" t="n">
        <v>1143.6</v>
      </c>
      <c r="CL34" s="120" t="n">
        <v>928.62</v>
      </c>
      <c r="CM34" s="120" t="n">
        <v>860.16</v>
      </c>
      <c r="CN34" s="120" t="n">
        <v>806.8</v>
      </c>
      <c r="CO34" s="120" t="n">
        <v>900.68</v>
      </c>
      <c r="CP34" s="120" t="n">
        <v>818.8</v>
      </c>
      <c r="CQ34" s="120" t="n">
        <v>890.34</v>
      </c>
      <c r="CR34" s="120" t="n">
        <v>830.13</v>
      </c>
      <c r="CS34" s="120" t="n">
        <v>890.34</v>
      </c>
      <c r="CT34" s="120" t="n">
        <v>1018.08</v>
      </c>
      <c r="CU34" s="120" t="n">
        <v>1253.49</v>
      </c>
      <c r="CV34" s="120" t="n">
        <v>1583.09</v>
      </c>
      <c r="CW34" s="120" t="n">
        <v>1089.08</v>
      </c>
      <c r="CX34" s="120" t="n">
        <v>977.27</v>
      </c>
      <c r="CY34" s="120" t="n">
        <v>866.88</v>
      </c>
      <c r="CZ34" s="120" t="n">
        <v>813.2</v>
      </c>
      <c r="DA34" s="120" t="n">
        <v>906.84</v>
      </c>
      <c r="DB34" s="120" t="n">
        <v>865.62</v>
      </c>
      <c r="DC34" s="120" t="n">
        <v>855.54</v>
      </c>
      <c r="DD34" s="120" t="n">
        <v>875.6</v>
      </c>
      <c r="DE34" s="120" t="n">
        <v>855.75</v>
      </c>
      <c r="DF34" s="120" t="n">
        <v>1022.49</v>
      </c>
      <c r="DG34" s="120" t="n">
        <v>1317.8</v>
      </c>
      <c r="DH34" s="120" t="n">
        <v>1449.21</v>
      </c>
      <c r="DI34" s="120" t="n">
        <v>1207.92</v>
      </c>
      <c r="DJ34" s="120" t="n">
        <v>983.71</v>
      </c>
      <c r="DK34" s="120" t="n">
        <v>789.64</v>
      </c>
      <c r="DL34" s="120" t="n">
        <v>901.12</v>
      </c>
      <c r="DM34" s="120" t="n">
        <v>871.29</v>
      </c>
      <c r="DN34" s="120" t="n">
        <v>829.8</v>
      </c>
      <c r="DO34" s="120" t="n">
        <v>902.22</v>
      </c>
      <c r="DP34" s="120" t="n">
        <v>881.1</v>
      </c>
      <c r="DQ34" s="120" t="n">
        <v>820.2</v>
      </c>
      <c r="DR34" s="120" t="n">
        <v>1076.02</v>
      </c>
      <c r="DS34" s="120" t="n">
        <v>1322.42</v>
      </c>
      <c r="DT34" s="120" t="n">
        <v>1452.99</v>
      </c>
      <c r="DU34" s="120" t="n">
        <v>1212.12</v>
      </c>
      <c r="DV34" s="120" t="n">
        <v>946.66</v>
      </c>
      <c r="DW34" s="120" t="n">
        <v>836.8</v>
      </c>
      <c r="DX34" s="120" t="n">
        <v>907.28</v>
      </c>
      <c r="DY34" s="120" t="n">
        <v>834.2</v>
      </c>
      <c r="DZ34" s="120" t="n">
        <v>834.2</v>
      </c>
      <c r="EA34" s="120" t="n">
        <v>948.29</v>
      </c>
      <c r="EB34" s="120" t="n">
        <v>885.94</v>
      </c>
      <c r="EC34" s="120" t="n">
        <v>824.6</v>
      </c>
      <c r="ED34" s="120" t="n">
        <v>1079.32</v>
      </c>
      <c r="EE34" s="120" t="n">
        <v>1265.88</v>
      </c>
      <c r="EF34" s="120" t="n">
        <v>1525.26</v>
      </c>
      <c r="EG34" s="120" t="n">
        <v>1215.27</v>
      </c>
      <c r="EH34" s="120" t="n">
        <v>908.46</v>
      </c>
      <c r="EI34" s="120" t="n">
        <v>883.68</v>
      </c>
      <c r="EJ34" s="120" t="n">
        <v>954.27</v>
      </c>
    </row>
    <row r="35" customFormat="false" ht="13.7" hidden="false" customHeight="true" outlineLevel="0" collapsed="false">
      <c r="A35" s="121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5"/>
      <c r="AD35" s="90"/>
      <c r="AE35" s="90"/>
      <c r="AF35" s="91"/>
      <c r="AG35" s="87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</row>
    <row r="36" customFormat="false" ht="13.7" hidden="true" customHeight="true" outlineLevel="0" collapsed="false">
      <c r="A36" s="122" t="s">
        <v>9</v>
      </c>
      <c r="B36" s="10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9"/>
      <c r="AD36" s="90"/>
      <c r="AE36" s="90"/>
      <c r="AF36" s="91"/>
      <c r="AG36" s="87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</row>
    <row r="37" customFormat="false" ht="13.7" hidden="false" customHeight="true" outlineLevel="0" collapsed="false">
      <c r="A37" s="107" t="s">
        <v>9</v>
      </c>
      <c r="B37" s="108"/>
      <c r="C37" s="109" t="n">
        <v>8.51666666666667</v>
      </c>
      <c r="D37" s="109" t="n">
        <v>0.999999898274737</v>
      </c>
      <c r="E37" s="109" t="n">
        <v>0</v>
      </c>
      <c r="F37" s="110" t="n">
        <v>1.22370365623192</v>
      </c>
      <c r="G37" s="109" t="n">
        <v>1.14500106811524</v>
      </c>
      <c r="H37" s="109" t="n">
        <v>1.30000213623046</v>
      </c>
      <c r="I37" s="109" t="n">
        <v>0.989999999999995</v>
      </c>
      <c r="J37" s="109" t="n">
        <v>0.89500007629394</v>
      </c>
      <c r="K37" s="109" t="n">
        <v>1.04999969482422</v>
      </c>
      <c r="L37" s="109" t="n">
        <v>0.740000457763671</v>
      </c>
      <c r="M37" s="109" t="n">
        <v>0.750000457763669</v>
      </c>
      <c r="N37" s="109" t="n">
        <v>0.738016476970458</v>
      </c>
      <c r="O37" s="109" t="n">
        <v>0.710015728154843</v>
      </c>
      <c r="P37" s="109" t="n">
        <v>0.709517759695899</v>
      </c>
      <c r="Q37" s="109" t="n">
        <v>0.710513696613795</v>
      </c>
      <c r="R37" s="109" t="n">
        <v>0.709916686276713</v>
      </c>
      <c r="S37" s="109" t="n">
        <v>0.634988407581147</v>
      </c>
      <c r="T37" s="109" t="n">
        <v>0.645922276713947</v>
      </c>
      <c r="U37" s="109" t="n">
        <v>0.69661342866101</v>
      </c>
      <c r="V37" s="109" t="n">
        <v>0.562429517368514</v>
      </c>
      <c r="W37" s="110" t="n">
        <v>0.800113399357322</v>
      </c>
      <c r="X37" s="109" t="n">
        <v>0.196958913601044</v>
      </c>
      <c r="Y37" s="109" t="n">
        <v>0.198578612347589</v>
      </c>
      <c r="Z37" s="109" t="n">
        <v>0.168333357861187</v>
      </c>
      <c r="AA37" s="109" t="n">
        <v>-0.0267158911043239</v>
      </c>
      <c r="AB37" s="109" t="n">
        <v>-0.136349330445036</v>
      </c>
      <c r="AC37" s="112" t="n">
        <v>0.147573708494157</v>
      </c>
      <c r="AD37" s="90"/>
      <c r="AE37" s="90"/>
      <c r="AF37" s="91"/>
      <c r="AG37" s="87" t="n">
        <v>1457.68741760254</v>
      </c>
      <c r="AH37" s="120" t="n">
        <v>1304.49482421875</v>
      </c>
      <c r="AI37" s="120" t="n">
        <v>1330.9600112915</v>
      </c>
      <c r="AJ37" s="120" t="n">
        <v>1304.03396728516</v>
      </c>
      <c r="AK37" s="120" t="n">
        <v>1319.10437011719</v>
      </c>
      <c r="AL37" s="120" t="n">
        <v>1217.0108593005</v>
      </c>
      <c r="AM37" s="120" t="n">
        <v>1132.11193296742</v>
      </c>
      <c r="AN37" s="120" t="n">
        <v>1146.54024755255</v>
      </c>
      <c r="AO37" s="120" t="n">
        <v>1042.30847082328</v>
      </c>
      <c r="AP37" s="120" t="n">
        <v>1305.7012584359</v>
      </c>
      <c r="AQ37" s="120" t="n">
        <v>1234.37071197758</v>
      </c>
      <c r="AR37" s="120" t="n">
        <v>1373.26430891559</v>
      </c>
      <c r="AS37" s="120" t="n">
        <v>1157.00535155978</v>
      </c>
      <c r="AT37" s="120" t="n">
        <v>1022.97287122884</v>
      </c>
      <c r="AU37" s="120" t="n">
        <v>1042.8277952069</v>
      </c>
      <c r="AV37" s="120" t="n">
        <v>1044.13179796666</v>
      </c>
      <c r="AW37" s="120" t="n">
        <v>996.708391165788</v>
      </c>
      <c r="AX37" s="120" t="n">
        <v>1003.34447327525</v>
      </c>
      <c r="AY37" s="120" t="n">
        <v>1059.78689390886</v>
      </c>
      <c r="AZ37" s="120" t="n">
        <v>1022.17325719681</v>
      </c>
      <c r="BA37" s="120" t="n">
        <v>1023.81385431922</v>
      </c>
      <c r="BB37" s="120" t="n">
        <v>1128.54604394361</v>
      </c>
      <c r="BC37" s="120" t="n">
        <v>989.893443995865</v>
      </c>
      <c r="BD37" s="120" t="n">
        <v>1198.5715966367</v>
      </c>
      <c r="BE37" s="120" t="n">
        <v>1077.51602011103</v>
      </c>
      <c r="BF37" s="120" t="n">
        <v>1000.35566760874</v>
      </c>
      <c r="BG37" s="120" t="n">
        <v>1103.58134184771</v>
      </c>
      <c r="BH37" s="120" t="n">
        <v>996.438024522352</v>
      </c>
      <c r="BI37" s="120" t="n">
        <v>907.267164578871</v>
      </c>
      <c r="BJ37" s="120" t="n">
        <v>1010.1293878897</v>
      </c>
      <c r="BK37" s="120" t="n">
        <v>977.983212119991</v>
      </c>
      <c r="BL37" s="120" t="n">
        <v>1036.78513875297</v>
      </c>
      <c r="BM37" s="120" t="n">
        <v>987.863035817882</v>
      </c>
      <c r="BN37" s="120" t="n">
        <v>987.957386687494</v>
      </c>
      <c r="BO37" s="120" t="n">
        <v>1042.84490324587</v>
      </c>
      <c r="BP37" s="120" t="n">
        <v>1192.78678984887</v>
      </c>
      <c r="BQ37" s="120" t="n">
        <v>1077.97724714765</v>
      </c>
      <c r="BR37" s="120" t="n">
        <v>1001.37029079777</v>
      </c>
      <c r="BS37" s="120" t="n">
        <v>1105.89296230063</v>
      </c>
      <c r="BT37" s="120" t="n">
        <v>951.704053626487</v>
      </c>
      <c r="BU37" s="120" t="n">
        <v>953.077664961111</v>
      </c>
      <c r="BV37" s="120" t="n">
        <v>1010.19199328205</v>
      </c>
      <c r="BW37" s="120" t="n">
        <v>931.049349370853</v>
      </c>
      <c r="BX37" s="120" t="n">
        <v>1083.06554834903</v>
      </c>
      <c r="BY37" s="120" t="n">
        <v>987.061532250632</v>
      </c>
      <c r="BZ37" s="120" t="n">
        <v>987.05864189449</v>
      </c>
      <c r="CA37" s="120" t="n">
        <v>1043.43758704997</v>
      </c>
      <c r="CB37" s="120" t="n">
        <v>1088.80311011509</v>
      </c>
      <c r="CC37" s="120" t="n">
        <v>1002.01605664331</v>
      </c>
      <c r="CD37" s="120" t="n">
        <v>932.035500134902</v>
      </c>
      <c r="CE37" s="120" t="n">
        <v>1031.11428729899</v>
      </c>
      <c r="CF37" s="120" t="n">
        <v>847.080623421154</v>
      </c>
      <c r="CG37" s="120" t="n">
        <v>933.575217867408</v>
      </c>
      <c r="CH37" s="120" t="n">
        <v>944.733424081034</v>
      </c>
      <c r="CI37" s="120" t="n">
        <v>870.804145981272</v>
      </c>
      <c r="CJ37" s="120" t="n">
        <v>1013.14090915799</v>
      </c>
      <c r="CK37" s="120" t="n">
        <v>879.861289279054</v>
      </c>
      <c r="CL37" s="120" t="n">
        <v>968.303409039299</v>
      </c>
      <c r="CM37" s="120" t="n">
        <v>975.814623336637</v>
      </c>
      <c r="CN37" s="120" t="n">
        <v>968.54702627035</v>
      </c>
      <c r="CO37" s="120" t="n">
        <v>1083.12075757394</v>
      </c>
      <c r="CP37" s="120" t="n">
        <v>961.937540756514</v>
      </c>
      <c r="CQ37" s="120" t="n">
        <v>1018.67107396895</v>
      </c>
      <c r="CR37" s="120" t="n">
        <v>917.093673011847</v>
      </c>
      <c r="CS37" s="120" t="n">
        <v>962.161333752113</v>
      </c>
      <c r="CT37" s="120" t="n">
        <v>928.694553924081</v>
      </c>
      <c r="CU37" s="120" t="n">
        <v>940.856427454479</v>
      </c>
      <c r="CV37" s="120" t="n">
        <v>1041.70168488758</v>
      </c>
      <c r="CW37" s="120" t="n">
        <v>859.03792998763</v>
      </c>
      <c r="CX37" s="120" t="n">
        <v>1039.8529109167</v>
      </c>
      <c r="CY37" s="120" t="n">
        <v>1000.57533671246</v>
      </c>
      <c r="CZ37" s="120" t="n">
        <v>992.09149193376</v>
      </c>
      <c r="DA37" s="120" t="n">
        <v>1109.6935234969</v>
      </c>
      <c r="DB37" s="120" t="n">
        <v>1035.37986081051</v>
      </c>
      <c r="DC37" s="120" t="n">
        <v>997.701623446587</v>
      </c>
      <c r="DD37" s="120" t="n">
        <v>985.883215710956</v>
      </c>
      <c r="DE37" s="120" t="n">
        <v>942.378185646304</v>
      </c>
      <c r="DF37" s="120" t="n">
        <v>952.615606120211</v>
      </c>
      <c r="DG37" s="120" t="n">
        <v>1010.68668055626</v>
      </c>
      <c r="DH37" s="120" t="n">
        <v>974.977259003383</v>
      </c>
      <c r="DI37" s="120" t="n">
        <v>973.295708317906</v>
      </c>
      <c r="DJ37" s="120" t="n">
        <v>1065.92734254776</v>
      </c>
      <c r="DK37" s="120" t="n">
        <v>923.130193058206</v>
      </c>
      <c r="DL37" s="120" t="n">
        <v>1112.51468478627</v>
      </c>
      <c r="DM37" s="120" t="n">
        <v>1080.7677117817</v>
      </c>
      <c r="DN37" s="120" t="n">
        <v>1007.11744335091</v>
      </c>
      <c r="DO37" s="120" t="n">
        <v>1068.86798381324</v>
      </c>
      <c r="DP37" s="120" t="n">
        <v>1000.08786773191</v>
      </c>
      <c r="DQ37" s="120" t="n">
        <v>910.945271450825</v>
      </c>
      <c r="DR37" s="120" t="n">
        <v>1013.41218641556</v>
      </c>
      <c r="DS37" s="120" t="n">
        <v>1026.78219937817</v>
      </c>
      <c r="DT37" s="120" t="n">
        <v>991.011907679141</v>
      </c>
      <c r="DU37" s="120" t="n">
        <v>989.965361179978</v>
      </c>
      <c r="DV37" s="120" t="n">
        <v>1037.71087211226</v>
      </c>
      <c r="DW37" s="120" t="n">
        <v>998.173550405242</v>
      </c>
      <c r="DX37" s="120" t="n">
        <v>1142.05735972787</v>
      </c>
      <c r="DY37" s="120" t="n">
        <v>1057.0758029364</v>
      </c>
      <c r="DZ37" s="120" t="n">
        <v>1034.88509900868</v>
      </c>
      <c r="EA37" s="120" t="n">
        <v>1149.24983225102</v>
      </c>
      <c r="EB37" s="120" t="n">
        <v>1020.14433576641</v>
      </c>
      <c r="EC37" s="120" t="n">
        <v>929.314117788952</v>
      </c>
      <c r="ED37" s="120" t="n">
        <v>1033.84232738157</v>
      </c>
      <c r="EE37" s="120" t="n">
        <v>999.838963702165</v>
      </c>
      <c r="EF37" s="120" t="n">
        <v>1059.10230806065</v>
      </c>
      <c r="EG37" s="120" t="n">
        <v>1010.04501365455</v>
      </c>
      <c r="EH37" s="120" t="n">
        <v>1010.76040743283</v>
      </c>
      <c r="EI37" s="120" t="n">
        <v>1060.66559833486</v>
      </c>
      <c r="EJ37" s="120" t="n">
        <v>1208.27720960081</v>
      </c>
    </row>
    <row r="38" customFormat="false" ht="36" hidden="false" customHeight="true" outlineLevel="0" collapsed="false">
      <c r="A38" s="104"/>
      <c r="B38" s="64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0"/>
      <c r="AF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3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96"/>
      <c r="AD39" s="90"/>
      <c r="AE39" s="90"/>
      <c r="AF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96"/>
      <c r="AD40" s="90"/>
      <c r="AE40" s="90"/>
      <c r="AF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96"/>
      <c r="AD41" s="90"/>
      <c r="AE41" s="90"/>
      <c r="AF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96"/>
      <c r="AD42" s="90"/>
      <c r="AE42" s="90"/>
      <c r="AF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3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96"/>
      <c r="AD43" s="90"/>
      <c r="AE43" s="90"/>
      <c r="AF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4"/>
      <c r="B44" s="64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3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1.25" hidden="true" customHeight="true" outlineLevel="0" collapsed="false">
      <c r="A45" s="118"/>
      <c r="B45" s="6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" hidden="true" customHeight="false" outlineLevel="0" collapsed="false">
      <c r="A46" s="123" t="n">
        <v>37189</v>
      </c>
      <c r="B46" s="64" t="s">
        <v>63</v>
      </c>
      <c r="C46" s="87"/>
      <c r="D46" s="87"/>
      <c r="E46" s="87"/>
      <c r="F46" s="87"/>
      <c r="G46" s="99"/>
      <c r="H46" s="87"/>
      <c r="I46" s="87"/>
      <c r="J46" s="99"/>
      <c r="K46" s="87"/>
      <c r="L46" s="87"/>
      <c r="M46" s="87"/>
      <c r="N46" s="87"/>
      <c r="O46" s="99"/>
      <c r="P46" s="87"/>
      <c r="Q46" s="87"/>
      <c r="R46" s="87"/>
      <c r="S46" s="99"/>
      <c r="T46" s="87"/>
      <c r="U46" s="87"/>
      <c r="V46" s="87"/>
      <c r="W46" s="87"/>
      <c r="X46" s="87"/>
      <c r="Y46" s="87"/>
      <c r="Z46" s="87"/>
      <c r="AA46" s="87"/>
      <c r="AB46" s="100"/>
      <c r="AC46" s="87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22" t="s">
        <v>13</v>
      </c>
      <c r="B47" s="93" t="s">
        <v>63</v>
      </c>
      <c r="C47" s="124" t="n">
        <v>32.7</v>
      </c>
      <c r="D47" s="124" t="n">
        <v>33.5</v>
      </c>
      <c r="E47" s="124" t="n">
        <v>41.25</v>
      </c>
      <c r="F47" s="85" t="n">
        <v>36.8733333333333</v>
      </c>
      <c r="G47" s="85" t="n">
        <v>39.625</v>
      </c>
      <c r="H47" s="85" t="n">
        <v>41.25</v>
      </c>
      <c r="I47" s="85" t="n">
        <v>38</v>
      </c>
      <c r="J47" s="85" t="n">
        <v>31.875</v>
      </c>
      <c r="K47" s="85" t="n">
        <v>33.25</v>
      </c>
      <c r="L47" s="85" t="n">
        <v>30.5</v>
      </c>
      <c r="M47" s="85" t="n">
        <v>29</v>
      </c>
      <c r="N47" s="85" t="n">
        <v>29.5</v>
      </c>
      <c r="O47" s="85" t="n">
        <v>46.5</v>
      </c>
      <c r="P47" s="85" t="n">
        <v>43</v>
      </c>
      <c r="Q47" s="85" t="n">
        <v>50</v>
      </c>
      <c r="R47" s="85" t="n">
        <v>43</v>
      </c>
      <c r="S47" s="85" t="n">
        <v>38.1666666666667</v>
      </c>
      <c r="T47" s="85" t="n">
        <v>39</v>
      </c>
      <c r="U47" s="85" t="n">
        <v>37</v>
      </c>
      <c r="V47" s="85" t="n">
        <v>38.5</v>
      </c>
      <c r="W47" s="124" t="n">
        <v>37.7107843137255</v>
      </c>
      <c r="X47" s="124" t="n">
        <v>40.121568627451</v>
      </c>
      <c r="Y47" s="124" t="n">
        <v>40.6756375838926</v>
      </c>
      <c r="Z47" s="124" t="n">
        <v>40.8532941176471</v>
      </c>
      <c r="AA47" s="124" t="n">
        <v>41.9224117647059</v>
      </c>
      <c r="AB47" s="125" t="n">
        <v>43.132421875</v>
      </c>
      <c r="AC47" s="88" t="n">
        <v>41.0291079812207</v>
      </c>
      <c r="AF47" s="64"/>
      <c r="AG47" s="64" t="n">
        <v>41.25</v>
      </c>
      <c r="AH47" s="64" t="n">
        <v>38</v>
      </c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3" t="s">
        <v>12</v>
      </c>
      <c r="B48" s="64" t="s">
        <v>64</v>
      </c>
      <c r="C48" s="125" t="n">
        <v>32.7</v>
      </c>
      <c r="D48" s="125" t="n">
        <v>34.05</v>
      </c>
      <c r="E48" s="125" t="n">
        <v>41.5</v>
      </c>
      <c r="F48" s="87" t="n">
        <v>37.2411111111111</v>
      </c>
      <c r="G48" s="87" t="n">
        <v>39.575</v>
      </c>
      <c r="H48" s="87" t="n">
        <v>41.25</v>
      </c>
      <c r="I48" s="87" t="n">
        <v>37.9</v>
      </c>
      <c r="J48" s="87" t="n">
        <v>32.875</v>
      </c>
      <c r="K48" s="87" t="n">
        <v>33.25</v>
      </c>
      <c r="L48" s="87" t="n">
        <v>32.5</v>
      </c>
      <c r="M48" s="87" t="n">
        <v>31.5</v>
      </c>
      <c r="N48" s="87" t="n">
        <v>32</v>
      </c>
      <c r="O48" s="87" t="n">
        <v>49.25</v>
      </c>
      <c r="P48" s="87" t="n">
        <v>46</v>
      </c>
      <c r="Q48" s="87" t="n">
        <v>52.5</v>
      </c>
      <c r="R48" s="87" t="n">
        <v>46.5</v>
      </c>
      <c r="S48" s="87" t="n">
        <v>38.1666666666667</v>
      </c>
      <c r="T48" s="87" t="n">
        <v>39</v>
      </c>
      <c r="U48" s="87" t="n">
        <v>37</v>
      </c>
      <c r="V48" s="87" t="n">
        <v>38.5</v>
      </c>
      <c r="W48" s="125" t="n">
        <v>39.0362745098039</v>
      </c>
      <c r="X48" s="125" t="n">
        <v>41.9647058823529</v>
      </c>
      <c r="Y48" s="125" t="n">
        <v>42.3505033557047</v>
      </c>
      <c r="Z48" s="125" t="n">
        <v>42.6854509803922</v>
      </c>
      <c r="AA48" s="125" t="n">
        <v>44.5571274509804</v>
      </c>
      <c r="AB48" s="125" t="n">
        <v>46.4146875</v>
      </c>
      <c r="AC48" s="95" t="n">
        <v>43.2861673068716</v>
      </c>
      <c r="AF48" s="64"/>
      <c r="AG48" s="64" t="n">
        <v>41.25</v>
      </c>
      <c r="AH48" s="64" t="n">
        <v>37.9</v>
      </c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3" t="s">
        <v>14</v>
      </c>
      <c r="B49" s="64"/>
      <c r="C49" s="125" t="n">
        <v>32.956</v>
      </c>
      <c r="D49" s="125" t="n">
        <v>35</v>
      </c>
      <c r="E49" s="125" t="n">
        <v>42</v>
      </c>
      <c r="F49" s="87" t="n">
        <v>37.9294222222222</v>
      </c>
      <c r="G49" s="87" t="n">
        <v>41.125</v>
      </c>
      <c r="H49" s="87" t="n">
        <v>42.25</v>
      </c>
      <c r="I49" s="87" t="n">
        <v>40</v>
      </c>
      <c r="J49" s="87" t="n">
        <v>35.5</v>
      </c>
      <c r="K49" s="87" t="n">
        <v>37.75</v>
      </c>
      <c r="L49" s="87" t="n">
        <v>33.25</v>
      </c>
      <c r="M49" s="87" t="n">
        <v>33</v>
      </c>
      <c r="N49" s="87" t="n">
        <v>39.5</v>
      </c>
      <c r="O49" s="87" t="n">
        <v>52.375</v>
      </c>
      <c r="P49" s="87" t="n">
        <v>49.25</v>
      </c>
      <c r="Q49" s="87" t="n">
        <v>55.5</v>
      </c>
      <c r="R49" s="87" t="n">
        <v>48.25</v>
      </c>
      <c r="S49" s="87" t="n">
        <v>41.25</v>
      </c>
      <c r="T49" s="87" t="n">
        <v>41.25</v>
      </c>
      <c r="U49" s="87" t="n">
        <v>40.25</v>
      </c>
      <c r="V49" s="87" t="n">
        <v>42.25</v>
      </c>
      <c r="W49" s="125" t="n">
        <v>41.8833333333333</v>
      </c>
      <c r="X49" s="125" t="n">
        <v>44.2509803921569</v>
      </c>
      <c r="Y49" s="125" t="n">
        <v>44.1275167785235</v>
      </c>
      <c r="Z49" s="125" t="n">
        <v>44.518862745098</v>
      </c>
      <c r="AA49" s="125" t="n">
        <v>45.0348921568627</v>
      </c>
      <c r="AB49" s="125" t="n">
        <v>45.791328125</v>
      </c>
      <c r="AC49" s="95" t="n">
        <v>44.4141843790013</v>
      </c>
      <c r="AF49" s="64"/>
      <c r="AG49" s="64" t="n">
        <v>42.25</v>
      </c>
      <c r="AH49" s="64" t="n">
        <v>40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3" t="s">
        <v>17</v>
      </c>
      <c r="B50" s="93"/>
      <c r="C50" s="125" t="n">
        <v>29.4125</v>
      </c>
      <c r="D50" s="125" t="n">
        <v>22.6059995574951</v>
      </c>
      <c r="E50" s="125" t="n">
        <v>38</v>
      </c>
      <c r="F50" s="87" t="n">
        <v>30.0527997934977</v>
      </c>
      <c r="G50" s="87" t="n">
        <v>37.875</v>
      </c>
      <c r="H50" s="87" t="n">
        <v>38.5</v>
      </c>
      <c r="I50" s="87" t="n">
        <v>37.25</v>
      </c>
      <c r="J50" s="87" t="n">
        <v>34.625</v>
      </c>
      <c r="K50" s="87" t="n">
        <v>36</v>
      </c>
      <c r="L50" s="87" t="n">
        <v>33.25</v>
      </c>
      <c r="M50" s="87" t="n">
        <v>33</v>
      </c>
      <c r="N50" s="87" t="n">
        <v>39.5</v>
      </c>
      <c r="O50" s="87" t="n">
        <v>52.125</v>
      </c>
      <c r="P50" s="87" t="n">
        <v>48.75</v>
      </c>
      <c r="Q50" s="87" t="n">
        <v>55.5</v>
      </c>
      <c r="R50" s="87" t="n">
        <v>48.25</v>
      </c>
      <c r="S50" s="87" t="n">
        <v>40.75</v>
      </c>
      <c r="T50" s="87" t="n">
        <v>40.75</v>
      </c>
      <c r="U50" s="87" t="n">
        <v>39.75</v>
      </c>
      <c r="V50" s="87" t="n">
        <v>41.75</v>
      </c>
      <c r="W50" s="125" t="n">
        <v>41.0313725490196</v>
      </c>
      <c r="X50" s="125" t="n">
        <v>32.921568627451</v>
      </c>
      <c r="Y50" s="125" t="n">
        <v>30.4122483221477</v>
      </c>
      <c r="Z50" s="125" t="n">
        <v>28.3885882352941</v>
      </c>
      <c r="AA50" s="125" t="n">
        <v>38.8141470588235</v>
      </c>
      <c r="AB50" s="125" t="n">
        <v>42.574453125</v>
      </c>
      <c r="AC50" s="95" t="n">
        <v>36.6813768632981</v>
      </c>
      <c r="AF50" s="64"/>
      <c r="AG50" s="64" t="n">
        <v>38.5</v>
      </c>
      <c r="AH50" s="64" t="n">
        <v>37.25</v>
      </c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3" t="s">
        <v>15</v>
      </c>
      <c r="B51" s="64" t="s">
        <v>65</v>
      </c>
      <c r="C51" s="125" t="n">
        <v>32.9</v>
      </c>
      <c r="D51" s="125" t="n">
        <v>33.75</v>
      </c>
      <c r="E51" s="125" t="n">
        <v>38</v>
      </c>
      <c r="F51" s="87" t="n">
        <v>35.5633333333333</v>
      </c>
      <c r="G51" s="87" t="n">
        <v>37.875</v>
      </c>
      <c r="H51" s="87" t="n">
        <v>38.5</v>
      </c>
      <c r="I51" s="87" t="n">
        <v>37.25</v>
      </c>
      <c r="J51" s="87" t="n">
        <v>34.875</v>
      </c>
      <c r="K51" s="87" t="n">
        <v>36</v>
      </c>
      <c r="L51" s="87" t="n">
        <v>33.75</v>
      </c>
      <c r="M51" s="87" t="n">
        <v>35.25</v>
      </c>
      <c r="N51" s="87" t="n">
        <v>41.25</v>
      </c>
      <c r="O51" s="87" t="n">
        <v>52.75</v>
      </c>
      <c r="P51" s="87" t="n">
        <v>48.75</v>
      </c>
      <c r="Q51" s="87" t="n">
        <v>56.75</v>
      </c>
      <c r="R51" s="87" t="n">
        <v>48.25</v>
      </c>
      <c r="S51" s="87" t="n">
        <v>40.75</v>
      </c>
      <c r="T51" s="87" t="n">
        <v>40.75</v>
      </c>
      <c r="U51" s="87" t="n">
        <v>39.75</v>
      </c>
      <c r="V51" s="87" t="n">
        <v>41.75</v>
      </c>
      <c r="W51" s="125" t="n">
        <v>41.5137254901961</v>
      </c>
      <c r="X51" s="125" t="n">
        <v>44.2705882352941</v>
      </c>
      <c r="Y51" s="125" t="n">
        <v>43.8132214765101</v>
      </c>
      <c r="Z51" s="125" t="n">
        <v>44.5288235294118</v>
      </c>
      <c r="AA51" s="125" t="n">
        <v>45.0723725490196</v>
      </c>
      <c r="AB51" s="125" t="n">
        <v>45.7991015625</v>
      </c>
      <c r="AC51" s="95" t="n">
        <v>44.3485787451985</v>
      </c>
      <c r="AF51" s="64"/>
      <c r="AG51" s="64" t="n">
        <v>38.5</v>
      </c>
      <c r="AH51" s="64" t="n">
        <v>37.25</v>
      </c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26" t="s">
        <v>11</v>
      </c>
      <c r="C52" s="125" t="n">
        <v>32.96</v>
      </c>
      <c r="D52" s="125" t="n">
        <v>31.75</v>
      </c>
      <c r="E52" s="125" t="n">
        <v>35.75</v>
      </c>
      <c r="F52" s="97" t="n">
        <v>33.6353333333333</v>
      </c>
      <c r="G52" s="97" t="n">
        <v>35.5</v>
      </c>
      <c r="H52" s="87" t="n">
        <v>36</v>
      </c>
      <c r="I52" s="87" t="n">
        <v>35</v>
      </c>
      <c r="J52" s="97" t="n">
        <v>33.25</v>
      </c>
      <c r="K52" s="87" t="n">
        <v>35</v>
      </c>
      <c r="L52" s="87" t="n">
        <v>31.5</v>
      </c>
      <c r="M52" s="87" t="n">
        <v>36.5</v>
      </c>
      <c r="N52" s="87" t="n">
        <v>44</v>
      </c>
      <c r="O52" s="97" t="n">
        <v>58</v>
      </c>
      <c r="P52" s="87" t="n">
        <v>53</v>
      </c>
      <c r="Q52" s="87" t="n">
        <v>63</v>
      </c>
      <c r="R52" s="87" t="n">
        <v>50</v>
      </c>
      <c r="S52" s="97" t="n">
        <v>36.8333333333333</v>
      </c>
      <c r="T52" s="87" t="n">
        <v>38</v>
      </c>
      <c r="U52" s="87" t="n">
        <v>36</v>
      </c>
      <c r="V52" s="87" t="n">
        <v>36.5</v>
      </c>
      <c r="W52" s="125" t="n">
        <v>41.2372549019608</v>
      </c>
      <c r="X52" s="125" t="n">
        <v>42.0921568627451</v>
      </c>
      <c r="Y52" s="125" t="n">
        <v>41.7214093959732</v>
      </c>
      <c r="Z52" s="125" t="n">
        <v>42.7682745098039</v>
      </c>
      <c r="AA52" s="125" t="n">
        <v>43.4625098039216</v>
      </c>
      <c r="AB52" s="125" t="n">
        <v>44.221328125</v>
      </c>
      <c r="AC52" s="95" t="n">
        <v>42.7732095603927</v>
      </c>
      <c r="AF52" s="64"/>
      <c r="AG52" s="64" t="n">
        <v>36</v>
      </c>
      <c r="AH52" s="64" t="n">
        <v>35</v>
      </c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3" t="s">
        <v>16</v>
      </c>
      <c r="B53" s="63" t="n">
        <v>55</v>
      </c>
      <c r="C53" s="125" t="n">
        <v>33.96</v>
      </c>
      <c r="D53" s="125" t="n">
        <v>32.75</v>
      </c>
      <c r="E53" s="125" t="n">
        <v>37.75</v>
      </c>
      <c r="F53" s="125" t="n">
        <v>35.0797777777778</v>
      </c>
      <c r="G53" s="87" t="n">
        <v>36.875</v>
      </c>
      <c r="H53" s="125" t="n">
        <v>37.5</v>
      </c>
      <c r="I53" s="125" t="n">
        <v>36.25</v>
      </c>
      <c r="J53" s="87" t="n">
        <v>34.875</v>
      </c>
      <c r="K53" s="125" t="n">
        <v>36.25</v>
      </c>
      <c r="L53" s="125" t="n">
        <v>33.5</v>
      </c>
      <c r="M53" s="125" t="n">
        <v>39.5</v>
      </c>
      <c r="N53" s="125" t="n">
        <v>49</v>
      </c>
      <c r="O53" s="87" t="n">
        <v>66.5</v>
      </c>
      <c r="P53" s="125" t="n">
        <v>60</v>
      </c>
      <c r="Q53" s="125" t="n">
        <v>73</v>
      </c>
      <c r="R53" s="125" t="n">
        <v>57</v>
      </c>
      <c r="S53" s="87" t="n">
        <v>39</v>
      </c>
      <c r="T53" s="125" t="n">
        <v>40.5</v>
      </c>
      <c r="U53" s="125" t="n">
        <v>38</v>
      </c>
      <c r="V53" s="125" t="n">
        <v>38.5</v>
      </c>
      <c r="W53" s="125" t="n">
        <v>44.9539215686275</v>
      </c>
      <c r="X53" s="125" t="n">
        <v>45.4274509803922</v>
      </c>
      <c r="Y53" s="125" t="n">
        <v>44.9169798657718</v>
      </c>
      <c r="Z53" s="125" t="n">
        <v>46.0674901960784</v>
      </c>
      <c r="AA53" s="125" t="n">
        <v>46.6235</v>
      </c>
      <c r="AB53" s="125" t="n">
        <v>47.2074609375</v>
      </c>
      <c r="AC53" s="95" t="n">
        <v>45.9957319675629</v>
      </c>
      <c r="AF53" s="64"/>
      <c r="AG53" s="64" t="n">
        <v>37.5</v>
      </c>
      <c r="AH53" s="64" t="n">
        <v>36.25</v>
      </c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3"/>
      <c r="C54" s="125"/>
      <c r="D54" s="125"/>
      <c r="E54" s="125"/>
      <c r="F54" s="125"/>
      <c r="G54" s="87"/>
      <c r="H54" s="125"/>
      <c r="I54" s="125"/>
      <c r="J54" s="87"/>
      <c r="K54" s="125"/>
      <c r="L54" s="125"/>
      <c r="M54" s="125"/>
      <c r="N54" s="125"/>
      <c r="O54" s="87"/>
      <c r="P54" s="125"/>
      <c r="Q54" s="125"/>
      <c r="R54" s="125"/>
      <c r="S54" s="87"/>
      <c r="T54" s="125"/>
      <c r="U54" s="125"/>
      <c r="V54" s="125"/>
      <c r="W54" s="125"/>
      <c r="X54" s="125"/>
      <c r="Y54" s="125"/>
      <c r="Z54" s="125"/>
      <c r="AA54" s="125"/>
      <c r="AB54" s="125"/>
      <c r="AC54" s="95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3" t="s">
        <v>9</v>
      </c>
      <c r="C55" s="125"/>
      <c r="D55" s="125"/>
      <c r="E55" s="125"/>
      <c r="F55" s="125"/>
      <c r="G55" s="87"/>
      <c r="H55" s="125"/>
      <c r="I55" s="125"/>
      <c r="J55" s="87"/>
      <c r="K55" s="125"/>
      <c r="L55" s="125"/>
      <c r="M55" s="125"/>
      <c r="N55" s="125"/>
      <c r="O55" s="87"/>
      <c r="P55" s="125"/>
      <c r="Q55" s="125"/>
      <c r="R55" s="125"/>
      <c r="S55" s="87"/>
      <c r="T55" s="125"/>
      <c r="U55" s="125"/>
      <c r="V55" s="125"/>
      <c r="W55" s="125"/>
      <c r="X55" s="125"/>
      <c r="Y55" s="125"/>
      <c r="Z55" s="125"/>
      <c r="AA55" s="125"/>
      <c r="AB55" s="125"/>
      <c r="AC55" s="95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3" t="s">
        <v>9</v>
      </c>
      <c r="B56" s="63" t="n">
        <v>44.875</v>
      </c>
      <c r="C56" s="125" t="n">
        <v>45.15</v>
      </c>
      <c r="D56" s="125" t="n">
        <v>53.4999961853027</v>
      </c>
      <c r="E56" s="125" t="n">
        <v>60.0499992370606</v>
      </c>
      <c r="F56" s="125" t="n">
        <v>55.6688867696126</v>
      </c>
      <c r="G56" s="87" t="n">
        <v>64.5966290283203</v>
      </c>
      <c r="H56" s="125" t="n">
        <v>64.9585168457031</v>
      </c>
      <c r="I56" s="125" t="n">
        <v>64.2347412109375</v>
      </c>
      <c r="J56" s="87" t="n">
        <v>60.4316596221924</v>
      </c>
      <c r="K56" s="125" t="n">
        <v>62.3290484619141</v>
      </c>
      <c r="L56" s="125" t="n">
        <v>58.5342707824707</v>
      </c>
      <c r="M56" s="125" t="n">
        <v>59.2092890930176</v>
      </c>
      <c r="N56" s="125" t="n">
        <v>60.1125264880545</v>
      </c>
      <c r="O56" s="87" t="n">
        <v>51.0775338291173</v>
      </c>
      <c r="P56" s="125" t="n">
        <v>50.7501155570051</v>
      </c>
      <c r="Q56" s="125" t="n">
        <v>51.4049521012296</v>
      </c>
      <c r="R56" s="125" t="n">
        <v>51.4055068548872</v>
      </c>
      <c r="S56" s="87" t="n">
        <v>60.658909609307</v>
      </c>
      <c r="T56" s="125" t="n">
        <v>56.1236976552816</v>
      </c>
      <c r="U56" s="125" t="n">
        <v>61.0219221702182</v>
      </c>
      <c r="V56" s="125" t="n">
        <v>64.8311090024213</v>
      </c>
      <c r="W56" s="125" t="n">
        <v>58.6806253476543</v>
      </c>
      <c r="X56" s="125" t="n">
        <v>49.5668676370039</v>
      </c>
      <c r="Y56" s="125" t="n">
        <v>48.1264402164339</v>
      </c>
      <c r="Z56" s="125" t="n">
        <v>47.7559410780046</v>
      </c>
      <c r="AA56" s="125" t="n">
        <v>46.5599559165156</v>
      </c>
      <c r="AB56" s="125" t="n">
        <v>49.2504157988782</v>
      </c>
      <c r="AC56" s="95" t="n">
        <v>48.9334483214123</v>
      </c>
      <c r="AF56" s="64"/>
      <c r="AG56" s="64" t="n">
        <v>64.9585168457031</v>
      </c>
      <c r="AH56" s="64" t="n">
        <v>64.2347412109375</v>
      </c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3"/>
      <c r="C57" s="125"/>
      <c r="D57" s="125"/>
      <c r="E57" s="125"/>
      <c r="F57" s="125"/>
      <c r="G57" s="87"/>
      <c r="H57" s="125"/>
      <c r="I57" s="125"/>
      <c r="J57" s="87"/>
      <c r="K57" s="125"/>
      <c r="L57" s="125"/>
      <c r="M57" s="125"/>
      <c r="N57" s="125"/>
      <c r="O57" s="87"/>
      <c r="P57" s="125"/>
      <c r="Q57" s="125"/>
      <c r="R57" s="125"/>
      <c r="S57" s="87"/>
      <c r="T57" s="125"/>
      <c r="U57" s="125"/>
      <c r="V57" s="125"/>
      <c r="W57" s="125"/>
      <c r="X57" s="125"/>
      <c r="Y57" s="125"/>
      <c r="Z57" s="125"/>
      <c r="AA57" s="125"/>
      <c r="AB57" s="125"/>
      <c r="AC57" s="95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3"/>
      <c r="C58" s="125"/>
      <c r="D58" s="125"/>
      <c r="E58" s="125"/>
      <c r="F58" s="125"/>
      <c r="G58" s="87"/>
      <c r="H58" s="125"/>
      <c r="I58" s="125"/>
      <c r="J58" s="87"/>
      <c r="K58" s="125"/>
      <c r="L58" s="125"/>
      <c r="M58" s="125"/>
      <c r="N58" s="125"/>
      <c r="O58" s="87"/>
      <c r="P58" s="125"/>
      <c r="Q58" s="125"/>
      <c r="R58" s="125"/>
      <c r="S58" s="87"/>
      <c r="T58" s="125"/>
      <c r="U58" s="125"/>
      <c r="V58" s="125"/>
      <c r="W58" s="125"/>
      <c r="X58" s="125"/>
      <c r="Y58" s="125"/>
      <c r="Z58" s="125"/>
      <c r="AA58" s="125"/>
      <c r="AB58" s="125"/>
      <c r="AC58" s="95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3"/>
      <c r="C59" s="125"/>
      <c r="D59" s="125"/>
      <c r="E59" s="125"/>
      <c r="F59" s="125"/>
      <c r="G59" s="87"/>
      <c r="H59" s="125"/>
      <c r="I59" s="125"/>
      <c r="J59" s="87"/>
      <c r="K59" s="125"/>
      <c r="L59" s="125"/>
      <c r="M59" s="125"/>
      <c r="N59" s="125"/>
      <c r="O59" s="87"/>
      <c r="P59" s="125"/>
      <c r="Q59" s="125"/>
      <c r="R59" s="125"/>
      <c r="S59" s="87"/>
      <c r="T59" s="125"/>
      <c r="U59" s="125"/>
      <c r="V59" s="125"/>
      <c r="W59" s="125"/>
      <c r="X59" s="125"/>
      <c r="Y59" s="125"/>
      <c r="Z59" s="125"/>
      <c r="AA59" s="125"/>
      <c r="AB59" s="125"/>
      <c r="AC59" s="95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3"/>
      <c r="C60" s="125"/>
      <c r="D60" s="125"/>
      <c r="E60" s="125"/>
      <c r="F60" s="125"/>
      <c r="G60" s="87"/>
      <c r="H60" s="125"/>
      <c r="I60" s="125"/>
      <c r="J60" s="87"/>
      <c r="K60" s="125"/>
      <c r="L60" s="125"/>
      <c r="M60" s="125"/>
      <c r="N60" s="125"/>
      <c r="O60" s="87"/>
      <c r="P60" s="125"/>
      <c r="Q60" s="125"/>
      <c r="R60" s="125"/>
      <c r="S60" s="87"/>
      <c r="T60" s="125"/>
      <c r="U60" s="125"/>
      <c r="V60" s="125"/>
      <c r="W60" s="125"/>
      <c r="X60" s="125"/>
      <c r="Y60" s="125"/>
      <c r="Z60" s="125"/>
      <c r="AA60" s="125"/>
      <c r="AB60" s="125"/>
      <c r="AC60" s="95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3"/>
      <c r="C61" s="125"/>
      <c r="D61" s="125"/>
      <c r="E61" s="125"/>
      <c r="F61" s="125"/>
      <c r="G61" s="87"/>
      <c r="H61" s="125"/>
      <c r="I61" s="125"/>
      <c r="J61" s="87"/>
      <c r="K61" s="125"/>
      <c r="L61" s="125"/>
      <c r="M61" s="125"/>
      <c r="N61" s="125"/>
      <c r="O61" s="87"/>
      <c r="P61" s="125"/>
      <c r="Q61" s="125"/>
      <c r="R61" s="125"/>
      <c r="S61" s="87"/>
      <c r="T61" s="125"/>
      <c r="U61" s="125"/>
      <c r="V61" s="125"/>
      <c r="W61" s="125"/>
      <c r="X61" s="125"/>
      <c r="Y61" s="125"/>
      <c r="Z61" s="125"/>
      <c r="AA61" s="125"/>
      <c r="AB61" s="125"/>
      <c r="AC61" s="95"/>
    </row>
    <row r="62" customFormat="false" ht="12" hidden="true" customHeight="true" outlineLevel="0" collapsed="false">
      <c r="A62" s="113"/>
      <c r="B62" s="115"/>
      <c r="C62" s="125"/>
      <c r="D62" s="125"/>
      <c r="E62" s="125"/>
      <c r="F62" s="125"/>
      <c r="G62" s="87"/>
      <c r="H62" s="125"/>
      <c r="I62" s="125"/>
      <c r="J62" s="87"/>
      <c r="K62" s="125"/>
      <c r="L62" s="125"/>
      <c r="M62" s="125"/>
      <c r="N62" s="125"/>
      <c r="O62" s="87"/>
      <c r="P62" s="125"/>
      <c r="Q62" s="125"/>
      <c r="R62" s="125"/>
      <c r="S62" s="87"/>
      <c r="T62" s="125"/>
      <c r="U62" s="125"/>
      <c r="V62" s="125"/>
      <c r="W62" s="125"/>
      <c r="X62" s="125"/>
      <c r="Y62" s="125"/>
      <c r="Z62" s="125"/>
      <c r="AA62" s="125"/>
      <c r="AB62" s="125"/>
      <c r="AC62" s="95"/>
    </row>
    <row r="63" customFormat="false" ht="12" hidden="true" customHeight="true" outlineLevel="0" collapsed="false">
      <c r="A63" s="114"/>
      <c r="C63" s="127"/>
      <c r="D63" s="127"/>
      <c r="E63" s="127"/>
      <c r="F63" s="127"/>
      <c r="G63" s="100"/>
      <c r="H63" s="127"/>
      <c r="I63" s="127"/>
      <c r="J63" s="100"/>
      <c r="K63" s="127"/>
      <c r="L63" s="127"/>
      <c r="M63" s="127"/>
      <c r="N63" s="127"/>
      <c r="O63" s="100"/>
      <c r="P63" s="127"/>
      <c r="Q63" s="127"/>
      <c r="R63" s="127"/>
      <c r="S63" s="100"/>
      <c r="T63" s="127"/>
      <c r="U63" s="127"/>
      <c r="V63" s="127"/>
      <c r="W63" s="127"/>
      <c r="X63" s="127"/>
      <c r="Y63" s="127"/>
      <c r="Z63" s="127"/>
      <c r="AA63" s="127"/>
      <c r="AB63" s="127"/>
      <c r="AC63" s="102"/>
    </row>
    <row r="64" customFormat="false" ht="11.25" hidden="true" customHeight="false" outlineLevel="0" collapsed="false"/>
    <row r="65" customFormat="false" ht="13.5" hidden="false" customHeight="true" outlineLevel="0" collapsed="false">
      <c r="A65" s="128" t="s">
        <v>68</v>
      </c>
      <c r="F65" s="63" t="s">
        <v>69</v>
      </c>
    </row>
    <row r="66" customFormat="false" ht="11.2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62</v>
      </c>
      <c r="AD66" s="132"/>
      <c r="AE66" s="13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6107.60277365032</v>
      </c>
      <c r="D67" s="133" t="n">
        <v>7217.33796769577</v>
      </c>
      <c r="E67" s="133" t="n">
        <v>11436.5971107544</v>
      </c>
      <c r="F67" s="133" t="n">
        <v>8253.84595070017</v>
      </c>
      <c r="G67" s="133" t="n">
        <v>12874.7198928612</v>
      </c>
      <c r="H67" s="133" t="n">
        <v>13434.9465744815</v>
      </c>
      <c r="I67" s="133" t="n">
        <v>12314.4932112409</v>
      </c>
      <c r="J67" s="133" t="n">
        <v>15795.2069716776</v>
      </c>
      <c r="K67" s="133" t="n">
        <v>14923.7472766885</v>
      </c>
      <c r="L67" s="133" t="n">
        <v>16666.6666666667</v>
      </c>
      <c r="M67" s="133" t="n">
        <v>9870.66031313819</v>
      </c>
      <c r="N67" s="133" t="n">
        <v>9506.92877860135</v>
      </c>
      <c r="O67" s="133" t="n">
        <v>14466.3224706328</v>
      </c>
      <c r="P67" s="133" t="n">
        <v>13384.6153846154</v>
      </c>
      <c r="Q67" s="133" t="n">
        <v>15548.0295566502</v>
      </c>
      <c r="R67" s="133" t="n">
        <v>13615.0234741784</v>
      </c>
      <c r="S67" s="133" t="n">
        <v>12201.7554345838</v>
      </c>
      <c r="T67" s="133" t="n">
        <v>12600.9693053312</v>
      </c>
      <c r="U67" s="133" t="n">
        <v>11840</v>
      </c>
      <c r="V67" s="133" t="n">
        <v>12164.2969984202</v>
      </c>
      <c r="W67" s="133" t="n">
        <v>12854.1468001805</v>
      </c>
      <c r="X67" s="133" t="n">
        <v>11664.0943753037</v>
      </c>
      <c r="Y67" s="133" t="n">
        <v>11184.8682632152</v>
      </c>
      <c r="Z67" s="133" t="n">
        <v>10910.6990432601</v>
      </c>
      <c r="AA67" s="133" t="n">
        <v>10470.8955484284</v>
      </c>
      <c r="AB67" s="133" t="n">
        <v>10088.0788683805</v>
      </c>
      <c r="AC67" s="134" t="n">
        <v>10757.6404289651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6157.13224368499</v>
      </c>
      <c r="D68" s="133" t="n">
        <v>7258.2294009405</v>
      </c>
      <c r="E68" s="133" t="n">
        <v>11503.4777956126</v>
      </c>
      <c r="F68" s="135" t="n">
        <v>8306.27981341271</v>
      </c>
      <c r="G68" s="133" t="n">
        <v>12858.9320810519</v>
      </c>
      <c r="H68" s="133" t="n">
        <v>13434.9465744815</v>
      </c>
      <c r="I68" s="133" t="n">
        <v>12282.9175876224</v>
      </c>
      <c r="J68" s="133" t="n">
        <v>16341.6550591093</v>
      </c>
      <c r="K68" s="133" t="n">
        <v>14923.7472766885</v>
      </c>
      <c r="L68" s="133" t="n">
        <v>17759.5628415301</v>
      </c>
      <c r="M68" s="133" t="n">
        <v>10721.5793056501</v>
      </c>
      <c r="N68" s="133" t="n">
        <v>10312.6007089913</v>
      </c>
      <c r="O68" s="133" t="n">
        <v>15312.71314892</v>
      </c>
      <c r="P68" s="133" t="n">
        <v>14307.6923076923</v>
      </c>
      <c r="Q68" s="133" t="n">
        <v>16317.7339901478</v>
      </c>
      <c r="R68" s="133" t="n">
        <v>14710.4851330203</v>
      </c>
      <c r="S68" s="133" t="n">
        <v>12201.7554345838</v>
      </c>
      <c r="T68" s="133" t="n">
        <v>12600.9693053312</v>
      </c>
      <c r="U68" s="133" t="n">
        <v>11840</v>
      </c>
      <c r="V68" s="133" t="n">
        <v>12164.2969984202</v>
      </c>
      <c r="W68" s="135" t="n">
        <v>13301.0291184156</v>
      </c>
      <c r="X68" s="133" t="n">
        <v>12199.92903041</v>
      </c>
      <c r="Y68" s="133" t="n">
        <v>11645.4179713212</v>
      </c>
      <c r="Z68" s="133" t="n">
        <v>11400.0136153455</v>
      </c>
      <c r="AA68" s="133" t="n">
        <v>11128.9643853462</v>
      </c>
      <c r="AB68" s="133" t="n">
        <v>10855.755549925</v>
      </c>
      <c r="AC68" s="134" t="n">
        <v>11347.6564798966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6389.92075284795</v>
      </c>
      <c r="D69" s="133" t="n">
        <v>7227.56082600695</v>
      </c>
      <c r="E69" s="133" t="n">
        <v>11369.7164258962</v>
      </c>
      <c r="F69" s="135" t="n">
        <v>8329.0660015837</v>
      </c>
      <c r="G69" s="133" t="n">
        <v>13111.5370700004</v>
      </c>
      <c r="H69" s="133" t="n">
        <v>13434.9465744815</v>
      </c>
      <c r="I69" s="133" t="n">
        <v>12788.1275655194</v>
      </c>
      <c r="J69" s="133" t="n">
        <v>17554.6448087432</v>
      </c>
      <c r="K69" s="133" t="n">
        <v>16666.6666666667</v>
      </c>
      <c r="L69" s="133" t="n">
        <v>18442.6229508197</v>
      </c>
      <c r="M69" s="133" t="n">
        <v>11402.3144996596</v>
      </c>
      <c r="N69" s="133" t="n">
        <v>12890.7508862391</v>
      </c>
      <c r="O69" s="133" t="n">
        <v>16274.5358090186</v>
      </c>
      <c r="P69" s="133" t="n">
        <v>15307.6923076923</v>
      </c>
      <c r="Q69" s="133" t="n">
        <v>17241.3793103448</v>
      </c>
      <c r="R69" s="133" t="n">
        <v>15258.2159624413</v>
      </c>
      <c r="S69" s="133" t="n">
        <v>13505.378989537</v>
      </c>
      <c r="T69" s="133" t="n">
        <v>13651.0500807754</v>
      </c>
      <c r="U69" s="133" t="n">
        <v>13200</v>
      </c>
      <c r="V69" s="133" t="n">
        <v>13665.0868878357</v>
      </c>
      <c r="W69" s="135" t="n">
        <v>14331.6349381323</v>
      </c>
      <c r="X69" s="133" t="n">
        <v>13009.951418608</v>
      </c>
      <c r="Y69" s="133" t="n">
        <v>12339.8458405871</v>
      </c>
      <c r="Z69" s="133" t="n">
        <v>12086.0280371385</v>
      </c>
      <c r="AA69" s="133" t="n">
        <v>11412.1895571079</v>
      </c>
      <c r="AB69" s="133" t="n">
        <v>10810.5131853353</v>
      </c>
      <c r="AC69" s="134" t="n">
        <v>11787.8404411658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5412.64239722635</v>
      </c>
      <c r="D70" s="133" t="n">
        <v>4574.32008320947</v>
      </c>
      <c r="E70" s="133" t="n">
        <v>10299.6254681648</v>
      </c>
      <c r="F70" s="135" t="n">
        <v>6762.19598286687</v>
      </c>
      <c r="G70" s="133" t="n">
        <v>12048.4646129743</v>
      </c>
      <c r="H70" s="133" t="n">
        <v>12335.0094280327</v>
      </c>
      <c r="I70" s="133" t="n">
        <v>11761.919797916</v>
      </c>
      <c r="J70" s="133" t="n">
        <v>17064.4487303118</v>
      </c>
      <c r="K70" s="133" t="n">
        <v>15686.2745098039</v>
      </c>
      <c r="L70" s="133" t="n">
        <v>18442.6229508197</v>
      </c>
      <c r="M70" s="133" t="n">
        <v>11402.3144996596</v>
      </c>
      <c r="N70" s="133" t="n">
        <v>12890.7508862391</v>
      </c>
      <c r="O70" s="133" t="n">
        <v>16197.6127320955</v>
      </c>
      <c r="P70" s="133" t="n">
        <v>15153.8461538462</v>
      </c>
      <c r="Q70" s="133" t="n">
        <v>17241.3793103448</v>
      </c>
      <c r="R70" s="133" t="n">
        <v>15258.2159624413</v>
      </c>
      <c r="S70" s="133" t="n">
        <v>13105.7716798485</v>
      </c>
      <c r="T70" s="133" t="n">
        <v>13247.1728594507</v>
      </c>
      <c r="U70" s="133" t="n">
        <v>12800</v>
      </c>
      <c r="V70" s="133" t="n">
        <v>13270.1421800948</v>
      </c>
      <c r="W70" s="135" t="n">
        <v>13961.1060337376</v>
      </c>
      <c r="X70" s="133" t="n">
        <v>9746.49035426366</v>
      </c>
      <c r="Y70" s="133" t="n">
        <v>8533.60933568735</v>
      </c>
      <c r="Z70" s="133" t="n">
        <v>7742.86896277251</v>
      </c>
      <c r="AA70" s="133" t="n">
        <v>9844.73830327643</v>
      </c>
      <c r="AB70" s="133" t="n">
        <v>10098.5672033056</v>
      </c>
      <c r="AC70" s="134" t="n">
        <v>9749.0389003624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6342.86775631501</v>
      </c>
      <c r="D71" s="133" t="n">
        <v>6971.98936822736</v>
      </c>
      <c r="E71" s="133" t="n">
        <v>10299.6254681648</v>
      </c>
      <c r="F71" s="135" t="n">
        <v>7871.49419756905</v>
      </c>
      <c r="G71" s="133" t="n">
        <v>12048.4646129743</v>
      </c>
      <c r="H71" s="133" t="n">
        <v>12335.0094280327</v>
      </c>
      <c r="I71" s="133" t="n">
        <v>11761.919797916</v>
      </c>
      <c r="J71" s="133" t="n">
        <v>17269.3667630987</v>
      </c>
      <c r="K71" s="133" t="n">
        <v>15686.2745098039</v>
      </c>
      <c r="L71" s="133" t="n">
        <v>18852.4590163934</v>
      </c>
      <c r="M71" s="133" t="n">
        <v>12253.2334921715</v>
      </c>
      <c r="N71" s="133" t="n">
        <v>13535.2884305511</v>
      </c>
      <c r="O71" s="133" t="n">
        <v>16390.0388404699</v>
      </c>
      <c r="P71" s="133" t="n">
        <v>15153.8461538462</v>
      </c>
      <c r="Q71" s="133" t="n">
        <v>17626.2315270936</v>
      </c>
      <c r="R71" s="133" t="n">
        <v>15258.2159624413</v>
      </c>
      <c r="S71" s="133" t="n">
        <v>13105.7716798485</v>
      </c>
      <c r="T71" s="133" t="n">
        <v>13247.1728594507</v>
      </c>
      <c r="U71" s="133" t="n">
        <v>12800</v>
      </c>
      <c r="V71" s="133" t="n">
        <v>13270.1421800948</v>
      </c>
      <c r="W71" s="135" t="n">
        <v>14144.8830817692</v>
      </c>
      <c r="X71" s="133" t="n">
        <v>13015.3667688458</v>
      </c>
      <c r="Y71" s="133" t="n">
        <v>12262.5200696363</v>
      </c>
      <c r="Z71" s="133" t="n">
        <v>12089.3166667539</v>
      </c>
      <c r="AA71" s="133" t="n">
        <v>11421.6317837691</v>
      </c>
      <c r="AB71" s="133" t="n">
        <v>10811.9658379948</v>
      </c>
      <c r="AC71" s="134" t="n">
        <v>11765.3430823254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6376.91926696384</v>
      </c>
      <c r="D72" s="133" t="n">
        <v>6695.97219382539</v>
      </c>
      <c r="E72" s="133" t="n">
        <v>9764.57998929909</v>
      </c>
      <c r="F72" s="135" t="n">
        <v>7612.49048336278</v>
      </c>
      <c r="G72" s="133" t="n">
        <v>11379.3432111516</v>
      </c>
      <c r="H72" s="133" t="n">
        <v>11549.3400377121</v>
      </c>
      <c r="I72" s="133" t="n">
        <v>11209.3463845911</v>
      </c>
      <c r="J72" s="133" t="n">
        <v>16505.0537519197</v>
      </c>
      <c r="K72" s="133" t="n">
        <v>15250.5446623094</v>
      </c>
      <c r="L72" s="133" t="n">
        <v>17759.5628415301</v>
      </c>
      <c r="M72" s="133" t="n">
        <v>12763.7848876787</v>
      </c>
      <c r="N72" s="133" t="n">
        <v>14502.094747019</v>
      </c>
      <c r="O72" s="133" t="n">
        <v>18006.015536188</v>
      </c>
      <c r="P72" s="133" t="n">
        <v>16461.5384615385</v>
      </c>
      <c r="Q72" s="133" t="n">
        <v>19550.4926108374</v>
      </c>
      <c r="R72" s="133" t="n">
        <v>15962.441314554</v>
      </c>
      <c r="S72" s="133" t="n">
        <v>11936.5939219775</v>
      </c>
      <c r="T72" s="133" t="n">
        <v>12439.4184168013</v>
      </c>
      <c r="U72" s="133" t="n">
        <v>11680</v>
      </c>
      <c r="V72" s="133" t="n">
        <v>11690.3633491311</v>
      </c>
      <c r="W72" s="135" t="n">
        <v>14120.4235465995</v>
      </c>
      <c r="X72" s="133" t="n">
        <v>12321.3468831097</v>
      </c>
      <c r="Y72" s="133" t="n">
        <v>11560.1566200579</v>
      </c>
      <c r="Z72" s="133" t="n">
        <v>11501.1127926645</v>
      </c>
      <c r="AA72" s="133" t="n">
        <v>10928.6035678932</v>
      </c>
      <c r="AB72" s="133" t="n">
        <v>10410.6043035063</v>
      </c>
      <c r="AC72" s="134" t="n">
        <v>11284.3000212008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6562.65477959386</v>
      </c>
      <c r="D73" s="136" t="n">
        <v>6900.42936004907</v>
      </c>
      <c r="E73" s="136" t="n">
        <v>10299.6254681648</v>
      </c>
      <c r="F73" s="137" t="n">
        <v>7920.90320260257</v>
      </c>
      <c r="G73" s="136" t="n">
        <v>11812.3916758638</v>
      </c>
      <c r="H73" s="136" t="n">
        <v>12020.7416719045</v>
      </c>
      <c r="I73" s="136" t="n">
        <v>11604.0416798232</v>
      </c>
      <c r="J73" s="136" t="n">
        <v>17323.8329940355</v>
      </c>
      <c r="K73" s="136" t="n">
        <v>15795.2069716776</v>
      </c>
      <c r="L73" s="136" t="n">
        <v>18852.4590163934</v>
      </c>
      <c r="M73" s="136" t="n">
        <v>13784.887678693</v>
      </c>
      <c r="N73" s="136" t="n">
        <v>16113.4386077989</v>
      </c>
      <c r="O73" s="136" t="n">
        <v>20622.3474801061</v>
      </c>
      <c r="P73" s="136" t="n">
        <v>18615.3846153846</v>
      </c>
      <c r="Q73" s="136" t="n">
        <v>22629.3103448276</v>
      </c>
      <c r="R73" s="136" t="n">
        <v>18153.3646322379</v>
      </c>
      <c r="S73" s="136" t="n">
        <v>12629.8159136558</v>
      </c>
      <c r="T73" s="136" t="n">
        <v>13247.1728594507</v>
      </c>
      <c r="U73" s="136" t="n">
        <v>12320</v>
      </c>
      <c r="V73" s="136" t="n">
        <v>12322.2748815166</v>
      </c>
      <c r="W73" s="137" t="n">
        <v>15373.4789226566</v>
      </c>
      <c r="X73" s="136" t="n">
        <v>13290.9795941052</v>
      </c>
      <c r="Y73" s="136" t="n">
        <v>12438.8652735315</v>
      </c>
      <c r="Z73" s="136" t="n">
        <v>12382.2351160708</v>
      </c>
      <c r="AA73" s="136" t="n">
        <v>11718.1191701566</v>
      </c>
      <c r="AB73" s="136" t="n">
        <v>11109.0196025883</v>
      </c>
      <c r="AC73" s="138" t="n">
        <v>12127.6990874278</v>
      </c>
    </row>
    <row r="74" customFormat="false" ht="13.5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40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41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41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41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41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41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41"/>
      <c r="AC83" s="133"/>
    </row>
    <row r="84" customFormat="false" ht="13.5" hidden="true" customHeight="true" outlineLevel="0" collapsed="false">
      <c r="A84" s="118"/>
      <c r="B84" s="118"/>
      <c r="C84" s="133"/>
      <c r="D84" s="133"/>
      <c r="E84" s="133"/>
      <c r="F84" s="133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</row>
    <row r="85" customFormat="false" ht="12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</row>
    <row r="86" customFormat="false" ht="17.25" hidden="false" customHeight="tru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71.198613174839</v>
      </c>
      <c r="D87" s="133" t="n">
        <v>368.022899202615</v>
      </c>
      <c r="E87" s="133" t="n">
        <v>401.284109149277</v>
      </c>
      <c r="F87" s="135" t="n">
        <v>280.168540508909</v>
      </c>
      <c r="G87" s="133" t="n">
        <v>393.578935188998</v>
      </c>
      <c r="H87" s="133" t="n">
        <v>471.401634192333</v>
      </c>
      <c r="I87" s="133" t="n">
        <v>315.756236185664</v>
      </c>
      <c r="J87" s="133" t="n">
        <v>217.864923747276</v>
      </c>
      <c r="K87" s="133" t="n">
        <v>435.729847494555</v>
      </c>
      <c r="L87" s="133" t="n">
        <v>0</v>
      </c>
      <c r="M87" s="133" t="n">
        <v>142.381212165361</v>
      </c>
      <c r="N87" s="133" t="n">
        <v>203.869806668208</v>
      </c>
      <c r="O87" s="133" t="n">
        <v>474.248127493445</v>
      </c>
      <c r="P87" s="133" t="n">
        <v>456.172810953327</v>
      </c>
      <c r="Q87" s="133" t="n">
        <v>492.323444033565</v>
      </c>
      <c r="R87" s="133" t="n">
        <v>428.884253080583</v>
      </c>
      <c r="S87" s="133" t="n">
        <v>201.962782342322</v>
      </c>
      <c r="T87" s="133" t="n">
        <v>204.275090455147</v>
      </c>
      <c r="U87" s="133" t="n">
        <v>190.125944584384</v>
      </c>
      <c r="V87" s="133" t="n">
        <v>211.487311987436</v>
      </c>
      <c r="W87" s="135" t="n">
        <v>310.714370524294</v>
      </c>
      <c r="X87" s="133" t="n">
        <v>264.572094507894</v>
      </c>
      <c r="Y87" s="133" t="n">
        <v>217.882148520628</v>
      </c>
      <c r="Z87" s="139" t="n">
        <v>169.960498209102</v>
      </c>
      <c r="AA87" s="139" t="n">
        <v>120.854068010169</v>
      </c>
      <c r="AB87" s="133" t="n">
        <v>80.1693881222072</v>
      </c>
      <c r="AC87" s="144" t="n">
        <v>160.12178370748</v>
      </c>
    </row>
    <row r="88" customFormat="false" ht="11.25" hidden="false" customHeight="false" outlineLevel="0" collapsed="false">
      <c r="A88" s="92" t="s">
        <v>12</v>
      </c>
      <c r="B88" s="93"/>
      <c r="C88" s="133" t="n">
        <v>120.728083209509</v>
      </c>
      <c r="D88" s="133" t="n">
        <v>296.462891024331</v>
      </c>
      <c r="E88" s="133" t="n">
        <v>401.284109149277</v>
      </c>
      <c r="F88" s="135" t="n">
        <v>272.825027794373</v>
      </c>
      <c r="G88" s="133" t="n">
        <v>393.578935188998</v>
      </c>
      <c r="H88" s="133" t="n">
        <v>471.401634192333</v>
      </c>
      <c r="I88" s="133" t="n">
        <v>315.756236185665</v>
      </c>
      <c r="J88" s="133" t="n">
        <v>217.864923747278</v>
      </c>
      <c r="K88" s="133" t="n">
        <v>435.729847494555</v>
      </c>
      <c r="L88" s="133" t="n">
        <v>0</v>
      </c>
      <c r="M88" s="133" t="n">
        <v>154.65545459341</v>
      </c>
      <c r="N88" s="133" t="n">
        <v>221.146908928227</v>
      </c>
      <c r="O88" s="133" t="n">
        <v>493.253970163094</v>
      </c>
      <c r="P88" s="133" t="n">
        <v>477.265368425922</v>
      </c>
      <c r="Q88" s="133" t="n">
        <v>509.242571900268</v>
      </c>
      <c r="R88" s="133" t="n">
        <v>451.055510205259</v>
      </c>
      <c r="S88" s="133" t="n">
        <v>201.962782342322</v>
      </c>
      <c r="T88" s="133" t="n">
        <v>204.275090455147</v>
      </c>
      <c r="U88" s="133" t="n">
        <v>190.125944584384</v>
      </c>
      <c r="V88" s="133" t="n">
        <v>211.487311987436</v>
      </c>
      <c r="W88" s="135" t="n">
        <v>316.709631827223</v>
      </c>
      <c r="X88" s="133" t="n">
        <v>276.726222591044</v>
      </c>
      <c r="Y88" s="133" t="n">
        <v>226.853694500538</v>
      </c>
      <c r="Z88" s="133" t="n">
        <v>177.582754869549</v>
      </c>
      <c r="AA88" s="133" t="n">
        <v>128.449435149912</v>
      </c>
      <c r="AB88" s="133" t="n">
        <v>86.2700709814617</v>
      </c>
      <c r="AC88" s="134" t="n">
        <v>167.151059627864</v>
      </c>
    </row>
    <row r="89" customFormat="false" ht="11.25" hidden="false" customHeight="false" outlineLevel="0" collapsed="false">
      <c r="A89" s="92" t="s">
        <v>14</v>
      </c>
      <c r="B89" s="64"/>
      <c r="C89" s="133" t="n">
        <v>260.648836057455</v>
      </c>
      <c r="D89" s="133" t="n">
        <v>71.5600081782868</v>
      </c>
      <c r="E89" s="133" t="n">
        <v>133.761369716423</v>
      </c>
      <c r="F89" s="135" t="n">
        <v>155.32340465072</v>
      </c>
      <c r="G89" s="133" t="n">
        <v>157.505998078472</v>
      </c>
      <c r="H89" s="133" t="n">
        <v>157.133878064111</v>
      </c>
      <c r="I89" s="133" t="n">
        <v>157.878118092831</v>
      </c>
      <c r="J89" s="133" t="n">
        <v>245.544483731563</v>
      </c>
      <c r="K89" s="133" t="n">
        <v>217.864923747278</v>
      </c>
      <c r="L89" s="133" t="n">
        <v>273.224043715843</v>
      </c>
      <c r="M89" s="133" t="n">
        <v>332.20379855262</v>
      </c>
      <c r="N89" s="133" t="n">
        <v>434.11260178627</v>
      </c>
      <c r="O89" s="133" t="n">
        <v>514.830582180772</v>
      </c>
      <c r="P89" s="133" t="n">
        <v>500.115639021231</v>
      </c>
      <c r="Q89" s="133" t="n">
        <v>529.545525340313</v>
      </c>
      <c r="R89" s="133" t="n">
        <v>462.141138767598</v>
      </c>
      <c r="S89" s="133" t="n">
        <v>538.010219015441</v>
      </c>
      <c r="T89" s="133" t="n">
        <v>539.161968887334</v>
      </c>
      <c r="U89" s="133" t="n">
        <v>526.826196473552</v>
      </c>
      <c r="V89" s="133" t="n">
        <v>548.042491685441</v>
      </c>
      <c r="W89" s="135" t="n">
        <v>400.321358843506</v>
      </c>
      <c r="X89" s="133" t="n">
        <v>437.161914502816</v>
      </c>
      <c r="Y89" s="133" t="n">
        <v>442.162299969186</v>
      </c>
      <c r="Z89" s="133" t="n">
        <v>381.574934994083</v>
      </c>
      <c r="AA89" s="133" t="n">
        <v>293.721361484915</v>
      </c>
      <c r="AB89" s="133" t="n">
        <v>185.664244927739</v>
      </c>
      <c r="AC89" s="134" t="n">
        <v>315.866437633449</v>
      </c>
    </row>
    <row r="90" customFormat="false" ht="11.25" hidden="false" customHeight="false" outlineLevel="0" collapsed="false">
      <c r="A90" s="92" t="s">
        <v>17</v>
      </c>
      <c r="B90" s="64"/>
      <c r="C90" s="133" t="n">
        <v>362.95814759782</v>
      </c>
      <c r="D90" s="133" t="n">
        <v>-47.6385259696544</v>
      </c>
      <c r="E90" s="133" t="n">
        <v>133.761369716427</v>
      </c>
      <c r="F90" s="135" t="n">
        <v>149.693663781531</v>
      </c>
      <c r="G90" s="133" t="n">
        <v>117.850408548082</v>
      </c>
      <c r="H90" s="133" t="n">
        <v>235.700817096167</v>
      </c>
      <c r="I90" s="133" t="n">
        <v>0</v>
      </c>
      <c r="J90" s="133" t="n">
        <v>136.61202185792</v>
      </c>
      <c r="K90" s="133" t="n">
        <v>0</v>
      </c>
      <c r="L90" s="133" t="n">
        <v>273.224043715843</v>
      </c>
      <c r="M90" s="133" t="n">
        <v>332.20379855262</v>
      </c>
      <c r="N90" s="133" t="n">
        <v>434.11260178627</v>
      </c>
      <c r="O90" s="133" t="n">
        <v>513.072869058056</v>
      </c>
      <c r="P90" s="133" t="n">
        <v>496.600212775798</v>
      </c>
      <c r="Q90" s="133" t="n">
        <v>529.545525340313</v>
      </c>
      <c r="R90" s="133" t="n">
        <v>462.141138767598</v>
      </c>
      <c r="S90" s="133" t="n">
        <v>295.60091006736</v>
      </c>
      <c r="T90" s="133" t="n">
        <v>294.216724676411</v>
      </c>
      <c r="U90" s="133" t="n">
        <v>284.256926952143</v>
      </c>
      <c r="V90" s="133" t="n">
        <v>308.329078573519</v>
      </c>
      <c r="W90" s="135" t="n">
        <v>313.173262491817</v>
      </c>
      <c r="X90" s="133" t="n">
        <v>392.664770520043</v>
      </c>
      <c r="Y90" s="133" t="n">
        <v>333.843459178672</v>
      </c>
      <c r="Z90" s="133" t="n">
        <v>279.225932657715</v>
      </c>
      <c r="AA90" s="133" t="n">
        <v>262.082745656773</v>
      </c>
      <c r="AB90" s="133" t="n">
        <v>220.121836122022</v>
      </c>
      <c r="AC90" s="134" t="n">
        <v>275.409716698479</v>
      </c>
    </row>
    <row r="91" customFormat="false" ht="11.25" hidden="false" customHeight="false" outlineLevel="0" collapsed="false">
      <c r="A91" s="92" t="s">
        <v>15</v>
      </c>
      <c r="B91" s="93"/>
      <c r="C91" s="133" t="n">
        <v>213.595839524517</v>
      </c>
      <c r="D91" s="133" t="n">
        <v>71.5600081782877</v>
      </c>
      <c r="E91" s="133" t="n">
        <v>133.761369716427</v>
      </c>
      <c r="F91" s="135" t="n">
        <v>139.639072473077</v>
      </c>
      <c r="G91" s="133" t="n">
        <v>117.850408548082</v>
      </c>
      <c r="H91" s="133" t="n">
        <v>235.700817096167</v>
      </c>
      <c r="I91" s="133" t="n">
        <v>0</v>
      </c>
      <c r="J91" s="133" t="n">
        <v>204.918032786885</v>
      </c>
      <c r="K91" s="133" t="n">
        <v>0</v>
      </c>
      <c r="L91" s="133" t="n">
        <v>409.836065573774</v>
      </c>
      <c r="M91" s="133" t="n">
        <v>428.342515989058</v>
      </c>
      <c r="N91" s="133" t="n">
        <v>526.773766407276</v>
      </c>
      <c r="O91" s="133" t="n">
        <v>517.302651024733</v>
      </c>
      <c r="P91" s="133" t="n">
        <v>496.600212775798</v>
      </c>
      <c r="Q91" s="133" t="n">
        <v>538.005089273662</v>
      </c>
      <c r="R91" s="133" t="n">
        <v>462.141138767598</v>
      </c>
      <c r="S91" s="133" t="n">
        <v>295.60091006736</v>
      </c>
      <c r="T91" s="133" t="n">
        <v>294.216724676411</v>
      </c>
      <c r="U91" s="133" t="n">
        <v>284.256926952143</v>
      </c>
      <c r="V91" s="133" t="n">
        <v>308.329078573519</v>
      </c>
      <c r="W91" s="135" t="n">
        <v>336.509162586553</v>
      </c>
      <c r="X91" s="133" t="n">
        <v>437.006195304177</v>
      </c>
      <c r="Y91" s="133" t="n">
        <v>449.576988365428</v>
      </c>
      <c r="Z91" s="133" t="n">
        <v>382.244775052237</v>
      </c>
      <c r="AA91" s="133" t="n">
        <v>293.910217521749</v>
      </c>
      <c r="AB91" s="133" t="n">
        <v>185.313246053905</v>
      </c>
      <c r="AC91" s="134" t="n">
        <v>310.289981409222</v>
      </c>
    </row>
    <row r="92" customFormat="false" ht="11.25" hidden="false" customHeight="false" outlineLevel="0" collapsed="false">
      <c r="A92" s="92" t="s">
        <v>11</v>
      </c>
      <c r="B92" s="64"/>
      <c r="C92" s="133" t="n">
        <v>247.647350173354</v>
      </c>
      <c r="D92" s="133" t="n">
        <v>204.457166223677</v>
      </c>
      <c r="E92" s="133" t="n">
        <v>200.642054574639</v>
      </c>
      <c r="F92" s="135" t="n">
        <v>217.58219032389</v>
      </c>
      <c r="G92" s="133" t="n">
        <v>196.789467594499</v>
      </c>
      <c r="H92" s="133" t="n">
        <v>235.700817096165</v>
      </c>
      <c r="I92" s="133" t="n">
        <v>157.878118092833</v>
      </c>
      <c r="J92" s="133" t="n">
        <v>273.224043715851</v>
      </c>
      <c r="K92" s="133" t="n">
        <v>0</v>
      </c>
      <c r="L92" s="133" t="n">
        <v>546.448087431698</v>
      </c>
      <c r="M92" s="133" t="n">
        <v>519.571536454272</v>
      </c>
      <c r="N92" s="133" t="n">
        <v>626.345771932291</v>
      </c>
      <c r="O92" s="133" t="n">
        <v>553.392122401201</v>
      </c>
      <c r="P92" s="133" t="n">
        <v>526.481335861972</v>
      </c>
      <c r="Q92" s="133" t="n">
        <v>580.302908940423</v>
      </c>
      <c r="R92" s="133" t="n">
        <v>629.72129002164</v>
      </c>
      <c r="S92" s="133" t="n">
        <v>354.68480096958</v>
      </c>
      <c r="T92" s="133" t="n">
        <v>360.588156152851</v>
      </c>
      <c r="U92" s="133" t="n">
        <v>344.987405541562</v>
      </c>
      <c r="V92" s="133" t="n">
        <v>358.478841214326</v>
      </c>
      <c r="W92" s="135" t="n">
        <v>404.009797575807</v>
      </c>
      <c r="X92" s="133" t="n">
        <v>361.93212395396</v>
      </c>
      <c r="Y92" s="133" t="n">
        <v>311.208976952868</v>
      </c>
      <c r="Z92" s="133" t="n">
        <v>256.90680012132</v>
      </c>
      <c r="AA92" s="133" t="n">
        <v>198.33399660895</v>
      </c>
      <c r="AB92" s="133" t="n">
        <v>150.038591375172</v>
      </c>
      <c r="AC92" s="134" t="n">
        <v>236.183108012954</v>
      </c>
    </row>
    <row r="93" customFormat="false" ht="13.7" hidden="false" customHeight="true" outlineLevel="0" collapsed="false">
      <c r="A93" s="98" t="s">
        <v>16</v>
      </c>
      <c r="B93" s="99"/>
      <c r="C93" s="136" t="n">
        <v>247.647350173353</v>
      </c>
      <c r="D93" s="136" t="n">
        <v>204.457166223676</v>
      </c>
      <c r="E93" s="136" t="n">
        <v>200.642054574641</v>
      </c>
      <c r="F93" s="137" t="n">
        <v>217.58219032389</v>
      </c>
      <c r="G93" s="136" t="n">
        <v>196.789467594499</v>
      </c>
      <c r="H93" s="136" t="n">
        <v>235.700817096164</v>
      </c>
      <c r="I93" s="136" t="n">
        <v>157.878118092834</v>
      </c>
      <c r="J93" s="136" t="n">
        <v>273.224043715851</v>
      </c>
      <c r="K93" s="136" t="n">
        <v>0</v>
      </c>
      <c r="L93" s="136" t="n">
        <v>546.448087431698</v>
      </c>
      <c r="M93" s="136" t="n">
        <v>534.300627367929</v>
      </c>
      <c r="N93" s="136" t="n">
        <v>660.899976452329</v>
      </c>
      <c r="O93" s="136" t="n">
        <v>611.838361852628</v>
      </c>
      <c r="P93" s="136" t="n">
        <v>575.697303298028</v>
      </c>
      <c r="Q93" s="136" t="n">
        <v>647.979420407228</v>
      </c>
      <c r="R93" s="136" t="n">
        <v>674.063804270994</v>
      </c>
      <c r="S93" s="136" t="n">
        <v>366.137463981437</v>
      </c>
      <c r="T93" s="136" t="n">
        <v>373.682713233309</v>
      </c>
      <c r="U93" s="136" t="n">
        <v>355.264483627203</v>
      </c>
      <c r="V93" s="136" t="n">
        <v>369.465195083803</v>
      </c>
      <c r="W93" s="137" t="n">
        <v>420.820474794304</v>
      </c>
      <c r="X93" s="136" t="n">
        <v>383.925923815064</v>
      </c>
      <c r="Y93" s="136" t="n">
        <v>328.326293387619</v>
      </c>
      <c r="Z93" s="136" t="n">
        <v>270.632409129101</v>
      </c>
      <c r="AA93" s="136" t="n">
        <v>207.446509655205</v>
      </c>
      <c r="AB93" s="136" t="n">
        <v>155.588857973311</v>
      </c>
      <c r="AC93" s="138" t="n">
        <v>247.22126807928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</row>
    <row r="95" customFormat="false" ht="13.7" hidden="false" customHeight="true" outlineLevel="0" collapsed="false">
      <c r="A95" s="145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45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45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45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45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45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45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false" customHeight="true" outlineLevel="0" collapsed="false">
      <c r="A102" s="145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</row>
    <row r="103" customFormat="false" ht="13.7" hidden="false" customHeight="true" outlineLevel="0" collapsed="false">
      <c r="A103" s="146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8"/>
    </row>
    <row r="104" customFormat="false" ht="11.25" hidden="false" customHeight="false" outlineLevel="0" collapsed="false">
      <c r="A104" s="64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</row>
    <row r="105" customFormat="false" ht="13.5" hidden="false" customHeight="tru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</row>
    <row r="106" customFormat="false" ht="12" hidden="false" customHeight="false" outlineLevel="0" collapsed="false">
      <c r="A106" s="147" t="n">
        <v>37189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</row>
    <row r="107" customFormat="false" ht="11.25" hidden="false" customHeight="false" outlineLevel="0" collapsed="false">
      <c r="A107" s="122" t="s">
        <v>13</v>
      </c>
      <c r="B107" s="64"/>
      <c r="C107" s="133" t="n">
        <v>6036.40416047548</v>
      </c>
      <c r="D107" s="133" t="n">
        <v>6849.31506849315</v>
      </c>
      <c r="E107" s="133" t="n">
        <v>11035.3130016051</v>
      </c>
      <c r="F107" s="133" t="n">
        <v>7973.67741019126</v>
      </c>
      <c r="G107" s="139" t="n">
        <v>12481.1409576722</v>
      </c>
      <c r="H107" s="139" t="n">
        <v>12963.5449402891</v>
      </c>
      <c r="I107" s="139" t="n">
        <v>11998.7369750553</v>
      </c>
      <c r="J107" s="139" t="n">
        <v>15577.3420479303</v>
      </c>
      <c r="K107" s="139" t="n">
        <v>14488.0174291939</v>
      </c>
      <c r="L107" s="139" t="n">
        <v>16666.6666666667</v>
      </c>
      <c r="M107" s="139" t="n">
        <v>9728.27910097283</v>
      </c>
      <c r="N107" s="139" t="n">
        <v>9303.05897193314</v>
      </c>
      <c r="O107" s="139" t="n">
        <v>13992.0743431394</v>
      </c>
      <c r="P107" s="139" t="n">
        <v>12928.4425736621</v>
      </c>
      <c r="Q107" s="139" t="n">
        <v>15055.7061126167</v>
      </c>
      <c r="R107" s="139" t="n">
        <v>13186.1392210978</v>
      </c>
      <c r="S107" s="139" t="n">
        <v>11999.7926522415</v>
      </c>
      <c r="T107" s="139" t="n">
        <v>12396.694214876</v>
      </c>
      <c r="U107" s="139" t="n">
        <v>11649.8740554156</v>
      </c>
      <c r="V107" s="139" t="n">
        <v>11952.8096864328</v>
      </c>
      <c r="W107" s="139" t="n">
        <v>12543.4324296562</v>
      </c>
      <c r="X107" s="139" t="n">
        <v>11399.5222807958</v>
      </c>
      <c r="Y107" s="139" t="n">
        <v>10966.9861146946</v>
      </c>
      <c r="Z107" s="139" t="n">
        <v>10740.738545051</v>
      </c>
      <c r="AA107" s="139" t="n">
        <v>10350.0414804183</v>
      </c>
      <c r="AB107" s="139" t="n">
        <v>10007.9094802583</v>
      </c>
      <c r="AC107" s="144" t="n">
        <v>10597.5186452576</v>
      </c>
    </row>
    <row r="108" customFormat="false" ht="11.25" hidden="false" customHeight="false" outlineLevel="0" collapsed="false">
      <c r="A108" s="113" t="s">
        <v>12</v>
      </c>
      <c r="B108" s="93"/>
      <c r="C108" s="133" t="n">
        <v>6036.40416047548</v>
      </c>
      <c r="D108" s="133" t="n">
        <v>6961.76650991617</v>
      </c>
      <c r="E108" s="133" t="n">
        <v>11102.1936864634</v>
      </c>
      <c r="F108" s="135" t="n">
        <v>8033.45478561833</v>
      </c>
      <c r="G108" s="133" t="n">
        <v>12465.3531458629</v>
      </c>
      <c r="H108" s="133" t="n">
        <v>12963.5449402891</v>
      </c>
      <c r="I108" s="133" t="n">
        <v>11967.1613514367</v>
      </c>
      <c r="J108" s="133" t="n">
        <v>16123.790135362</v>
      </c>
      <c r="K108" s="133" t="n">
        <v>14488.0174291939</v>
      </c>
      <c r="L108" s="133" t="n">
        <v>17759.5628415301</v>
      </c>
      <c r="M108" s="133" t="n">
        <v>10566.9238510567</v>
      </c>
      <c r="N108" s="133" t="n">
        <v>10091.4538000631</v>
      </c>
      <c r="O108" s="133" t="n">
        <v>14819.459178757</v>
      </c>
      <c r="P108" s="133" t="n">
        <v>13830.4269392664</v>
      </c>
      <c r="Q108" s="133" t="n">
        <v>15808.4914182475</v>
      </c>
      <c r="R108" s="133" t="n">
        <v>14259.4296228151</v>
      </c>
      <c r="S108" s="133" t="n">
        <v>11999.7926522415</v>
      </c>
      <c r="T108" s="133" t="n">
        <v>12396.694214876</v>
      </c>
      <c r="U108" s="133" t="n">
        <v>11649.8740554156</v>
      </c>
      <c r="V108" s="133" t="n">
        <v>11952.8096864328</v>
      </c>
      <c r="W108" s="133" t="n">
        <v>12984.3194865883</v>
      </c>
      <c r="X108" s="133" t="n">
        <v>11923.202807819</v>
      </c>
      <c r="Y108" s="133" t="n">
        <v>11418.5642768206</v>
      </c>
      <c r="Z108" s="133" t="n">
        <v>11222.430860476</v>
      </c>
      <c r="AA108" s="133" t="n">
        <v>11000.5149501963</v>
      </c>
      <c r="AB108" s="133" t="n">
        <v>10769.4854789435</v>
      </c>
      <c r="AC108" s="134" t="n">
        <v>11180.5054202687</v>
      </c>
    </row>
    <row r="109" customFormat="false" ht="11.25" hidden="false" customHeight="false" outlineLevel="0" collapsed="false">
      <c r="A109" s="113" t="s">
        <v>14</v>
      </c>
      <c r="B109" s="64"/>
      <c r="C109" s="133" t="n">
        <v>6129.27191679049</v>
      </c>
      <c r="D109" s="133" t="n">
        <v>7156.00081782867</v>
      </c>
      <c r="E109" s="133" t="n">
        <v>11235.9550561798</v>
      </c>
      <c r="F109" s="135" t="n">
        <v>8173.74259693298</v>
      </c>
      <c r="G109" s="133" t="n">
        <v>12954.031071922</v>
      </c>
      <c r="H109" s="133" t="n">
        <v>13277.8126964173</v>
      </c>
      <c r="I109" s="133" t="n">
        <v>12630.2494474266</v>
      </c>
      <c r="J109" s="133" t="n">
        <v>17309.1003250116</v>
      </c>
      <c r="K109" s="133" t="n">
        <v>16448.8017429194</v>
      </c>
      <c r="L109" s="133" t="n">
        <v>18169.3989071038</v>
      </c>
      <c r="M109" s="133" t="n">
        <v>11070.110701107</v>
      </c>
      <c r="N109" s="133" t="n">
        <v>12456.6382844529</v>
      </c>
      <c r="O109" s="133" t="n">
        <v>15759.7052268378</v>
      </c>
      <c r="P109" s="133" t="n">
        <v>14807.5766686711</v>
      </c>
      <c r="Q109" s="133" t="n">
        <v>16711.8337850045</v>
      </c>
      <c r="R109" s="133" t="n">
        <v>14796.0748236737</v>
      </c>
      <c r="S109" s="133" t="n">
        <v>12967.3687705216</v>
      </c>
      <c r="T109" s="133" t="n">
        <v>13111.8881118881</v>
      </c>
      <c r="U109" s="133" t="n">
        <v>12673.1738035264</v>
      </c>
      <c r="V109" s="133" t="n">
        <v>13117.0443961503</v>
      </c>
      <c r="W109" s="133" t="n">
        <v>13931.3135792887</v>
      </c>
      <c r="X109" s="133" t="n">
        <v>12572.7895041052</v>
      </c>
      <c r="Y109" s="133" t="n">
        <v>11897.6835406179</v>
      </c>
      <c r="Z109" s="133" t="n">
        <v>11704.4531021444</v>
      </c>
      <c r="AA109" s="133" t="n">
        <v>11118.468195623</v>
      </c>
      <c r="AB109" s="133" t="n">
        <v>10624.8489404076</v>
      </c>
      <c r="AC109" s="134" t="n">
        <v>11471.9740035324</v>
      </c>
    </row>
    <row r="110" customFormat="false" ht="11.25" hidden="false" customHeight="false" outlineLevel="0" collapsed="false">
      <c r="A110" s="113" t="s">
        <v>17</v>
      </c>
      <c r="B110" s="64"/>
      <c r="C110" s="133" t="n">
        <v>5049.68424962853</v>
      </c>
      <c r="D110" s="133" t="n">
        <v>4621.95860917912</v>
      </c>
      <c r="E110" s="133" t="n">
        <v>10165.8640984484</v>
      </c>
      <c r="F110" s="135" t="n">
        <v>6612.50231908534</v>
      </c>
      <c r="G110" s="133" t="n">
        <v>11930.6142044263</v>
      </c>
      <c r="H110" s="133" t="n">
        <v>12099.3086109365</v>
      </c>
      <c r="I110" s="133" t="n">
        <v>11761.919797916</v>
      </c>
      <c r="J110" s="133" t="n">
        <v>16927.8367084539</v>
      </c>
      <c r="K110" s="133" t="n">
        <v>15686.2745098039</v>
      </c>
      <c r="L110" s="133" t="n">
        <v>18169.3989071038</v>
      </c>
      <c r="M110" s="133" t="n">
        <v>11070.110701107</v>
      </c>
      <c r="N110" s="133" t="n">
        <v>12456.6382844529</v>
      </c>
      <c r="O110" s="133" t="n">
        <v>15684.5398630374</v>
      </c>
      <c r="P110" s="133" t="n">
        <v>14657.2459410704</v>
      </c>
      <c r="Q110" s="133" t="n">
        <v>16711.8337850045</v>
      </c>
      <c r="R110" s="133" t="n">
        <v>14796.0748236737</v>
      </c>
      <c r="S110" s="133" t="n">
        <v>12810.1707697811</v>
      </c>
      <c r="T110" s="133" t="n">
        <v>12952.9561347743</v>
      </c>
      <c r="U110" s="133" t="n">
        <v>12515.7430730479</v>
      </c>
      <c r="V110" s="133" t="n">
        <v>12961.8131015213</v>
      </c>
      <c r="W110" s="133" t="n">
        <v>13647.9327712458</v>
      </c>
      <c r="X110" s="133" t="n">
        <v>9353.82558374362</v>
      </c>
      <c r="Y110" s="133" t="n">
        <v>8199.76587650868</v>
      </c>
      <c r="Z110" s="133" t="n">
        <v>7463.64303011479</v>
      </c>
      <c r="AA110" s="133" t="n">
        <v>9582.65555761966</v>
      </c>
      <c r="AB110" s="133" t="n">
        <v>9878.44536718357</v>
      </c>
      <c r="AC110" s="134" t="n">
        <v>9473.62918366392</v>
      </c>
    </row>
    <row r="111" customFormat="false" ht="11.25" hidden="false" customHeight="false" outlineLevel="0" collapsed="false">
      <c r="A111" s="113" t="s">
        <v>15</v>
      </c>
      <c r="B111" s="93"/>
      <c r="C111" s="133" t="n">
        <v>6129.27191679049</v>
      </c>
      <c r="D111" s="133" t="n">
        <v>6900.42936004907</v>
      </c>
      <c r="E111" s="133" t="n">
        <v>10165.8640984484</v>
      </c>
      <c r="F111" s="135" t="n">
        <v>7731.85512509598</v>
      </c>
      <c r="G111" s="133" t="n">
        <v>11930.6142044263</v>
      </c>
      <c r="H111" s="133" t="n">
        <v>12099.3086109365</v>
      </c>
      <c r="I111" s="133" t="n">
        <v>11761.919797916</v>
      </c>
      <c r="J111" s="133" t="n">
        <v>17064.4487303118</v>
      </c>
      <c r="K111" s="133" t="n">
        <v>15686.2745098039</v>
      </c>
      <c r="L111" s="133" t="n">
        <v>18442.6229508197</v>
      </c>
      <c r="M111" s="133" t="n">
        <v>11824.8909761825</v>
      </c>
      <c r="N111" s="133" t="n">
        <v>13008.5146641438</v>
      </c>
      <c r="O111" s="133" t="n">
        <v>15872.7361894451</v>
      </c>
      <c r="P111" s="133" t="n">
        <v>14657.2459410704</v>
      </c>
      <c r="Q111" s="133" t="n">
        <v>17088.2264378199</v>
      </c>
      <c r="R111" s="133" t="n">
        <v>14796.0748236737</v>
      </c>
      <c r="S111" s="133" t="n">
        <v>12810.1707697811</v>
      </c>
      <c r="T111" s="133" t="n">
        <v>12952.9561347743</v>
      </c>
      <c r="U111" s="133" t="n">
        <v>12515.7430730479</v>
      </c>
      <c r="V111" s="133" t="n">
        <v>12961.8131015213</v>
      </c>
      <c r="W111" s="133" t="n">
        <v>13808.3739191827</v>
      </c>
      <c r="X111" s="133" t="n">
        <v>12578.3605735416</v>
      </c>
      <c r="Y111" s="133" t="n">
        <v>11812.9430812708</v>
      </c>
      <c r="Z111" s="133" t="n">
        <v>11707.0718917017</v>
      </c>
      <c r="AA111" s="133" t="n">
        <v>11127.7215662473</v>
      </c>
      <c r="AB111" s="133" t="n">
        <v>10626.6525919409</v>
      </c>
      <c r="AC111" s="134" t="n">
        <v>11455.0531009161</v>
      </c>
    </row>
    <row r="112" customFormat="false" ht="11.25" hidden="false" customHeight="false" outlineLevel="0" collapsed="false">
      <c r="A112" s="113" t="s">
        <v>11</v>
      </c>
      <c r="B112" s="64"/>
      <c r="C112" s="133" t="n">
        <v>6129.27191679049</v>
      </c>
      <c r="D112" s="133" t="n">
        <v>6491.51502760172</v>
      </c>
      <c r="E112" s="133" t="n">
        <v>9563.93793472445</v>
      </c>
      <c r="F112" s="135" t="n">
        <v>7394.90829303889</v>
      </c>
      <c r="G112" s="133" t="n">
        <v>11182.5537435571</v>
      </c>
      <c r="H112" s="133" t="n">
        <v>11313.639220616</v>
      </c>
      <c r="I112" s="133" t="n">
        <v>11051.4682664983</v>
      </c>
      <c r="J112" s="133" t="n">
        <v>16231.8297082039</v>
      </c>
      <c r="K112" s="133" t="n">
        <v>15250.5446623094</v>
      </c>
      <c r="L112" s="133" t="n">
        <v>17213.1147540984</v>
      </c>
      <c r="M112" s="133" t="n">
        <v>12244.2133512244</v>
      </c>
      <c r="N112" s="133" t="n">
        <v>13875.7489750867</v>
      </c>
      <c r="O112" s="133" t="n">
        <v>17452.6234137868</v>
      </c>
      <c r="P112" s="133" t="n">
        <v>15935.0571256765</v>
      </c>
      <c r="Q112" s="133" t="n">
        <v>18970.189701897</v>
      </c>
      <c r="R112" s="133" t="n">
        <v>15332.7200245324</v>
      </c>
      <c r="S112" s="133" t="n">
        <v>11581.9091210079</v>
      </c>
      <c r="T112" s="133" t="n">
        <v>12078.8302606484</v>
      </c>
      <c r="U112" s="133" t="n">
        <v>11335.0125944584</v>
      </c>
      <c r="V112" s="133" t="n">
        <v>11331.8845079168</v>
      </c>
      <c r="W112" s="133" t="n">
        <v>13716.4137490237</v>
      </c>
      <c r="X112" s="133" t="n">
        <v>11959.4147591557</v>
      </c>
      <c r="Y112" s="133" t="n">
        <v>11248.9476431051</v>
      </c>
      <c r="Z112" s="133" t="n">
        <v>11244.2059925432</v>
      </c>
      <c r="AA112" s="133" t="n">
        <v>10730.2695712843</v>
      </c>
      <c r="AB112" s="133" t="n">
        <v>10260.5657121312</v>
      </c>
      <c r="AC112" s="134" t="n">
        <v>11048.1169131878</v>
      </c>
    </row>
    <row r="113" customFormat="false" ht="12" hidden="false" customHeight="false" outlineLevel="0" collapsed="false">
      <c r="A113" s="113" t="s">
        <v>16</v>
      </c>
      <c r="C113" s="136" t="n">
        <v>6315.00742942051</v>
      </c>
      <c r="D113" s="136" t="n">
        <v>6695.97219382539</v>
      </c>
      <c r="E113" s="136" t="n">
        <v>10098.9834135902</v>
      </c>
      <c r="F113" s="137" t="n">
        <v>7703.32101227868</v>
      </c>
      <c r="G113" s="133" t="n">
        <v>11615.6022082693</v>
      </c>
      <c r="H113" s="133" t="n">
        <v>11785.0408548083</v>
      </c>
      <c r="I113" s="133" t="n">
        <v>11446.1635617303</v>
      </c>
      <c r="J113" s="133" t="n">
        <v>17050.6089503197</v>
      </c>
      <c r="K113" s="133" t="n">
        <v>15795.2069716776</v>
      </c>
      <c r="L113" s="133" t="n">
        <v>18306.0109289617</v>
      </c>
      <c r="M113" s="133" t="n">
        <v>13250.5870513251</v>
      </c>
      <c r="N113" s="133" t="n">
        <v>15452.5386313466</v>
      </c>
      <c r="O113" s="133" t="n">
        <v>20010.5091182535</v>
      </c>
      <c r="P113" s="133" t="n">
        <v>18039.6873120866</v>
      </c>
      <c r="Q113" s="133" t="n">
        <v>21981.3309244204</v>
      </c>
      <c r="R113" s="133" t="n">
        <v>17479.3008279669</v>
      </c>
      <c r="S113" s="133" t="n">
        <v>12263.6784496743</v>
      </c>
      <c r="T113" s="133" t="n">
        <v>12873.4901462174</v>
      </c>
      <c r="U113" s="133" t="n">
        <v>11964.7355163728</v>
      </c>
      <c r="V113" s="133" t="n">
        <v>11952.8096864328</v>
      </c>
      <c r="W113" s="133" t="n">
        <v>14952.6584478623</v>
      </c>
      <c r="X113" s="133" t="n">
        <v>12907.0536702902</v>
      </c>
      <c r="Y113" s="133" t="n">
        <v>12110.5389801438</v>
      </c>
      <c r="Z113" s="133" t="n">
        <v>12111.6027069417</v>
      </c>
      <c r="AA113" s="133" t="n">
        <v>11510.6726605014</v>
      </c>
      <c r="AB113" s="133" t="n">
        <v>10953.430744615</v>
      </c>
      <c r="AC113" s="134" t="n">
        <v>11880.4778193485</v>
      </c>
    </row>
    <row r="114" customFormat="false" ht="11.25" hidden="fals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4"/>
    </row>
    <row r="115" customFormat="false" ht="11.25" hidden="fals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4"/>
    </row>
    <row r="123" customFormat="false" ht="12" hidden="fals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36"/>
      <c r="AC123" s="138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Peak Prices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5.rollprior">
                <anchor moveWithCells="true" sizeWithCells="false">
                  <from>
                    <xdr:col>26</xdr:col>
                    <xdr:colOff>459000</xdr:colOff>
                    <xdr:row>0</xdr:row>
                    <xdr:rowOff>28440</xdr:rowOff>
                  </from>
                  <to>
                    <xdr:col>27</xdr:col>
                    <xdr:colOff>435960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4.copyancillary">
                <anchor moveWithCells="true" sizeWithCells="false">
                  <from>
                    <xdr:col>29</xdr:col>
                    <xdr:colOff>371160</xdr:colOff>
                    <xdr:row>0</xdr:row>
                    <xdr:rowOff>28440</xdr:rowOff>
                  </from>
                  <to>
                    <xdr:col>31</xdr:col>
                    <xdr:colOff>493200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6" activeCellId="0" sqref="A6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7"/>
    <col collapsed="false" customWidth="true" hidden="true" outlineLevel="0" max="2" min="2" style="63" width="10.41"/>
    <col collapsed="false" customWidth="true" hidden="false" outlineLevel="0" max="5" min="3" style="63" width="9.13"/>
    <col collapsed="false" customWidth="true" hidden="false" outlineLevel="0" max="6" min="6" style="63" width="9.84"/>
    <col collapsed="false" customWidth="true" hidden="false" outlineLevel="0" max="7" min="7" style="63" width="11.7"/>
    <col collapsed="false" customWidth="true" hidden="true" outlineLevel="0" max="9" min="8" style="63" width="9.84"/>
    <col collapsed="false" customWidth="true" hidden="false" outlineLevel="0" max="10" min="10" style="63" width="12.42"/>
    <col collapsed="false" customWidth="true" hidden="true" outlineLevel="0" max="12" min="11" style="63" width="9.84"/>
    <col collapsed="false" customWidth="true" hidden="false" outlineLevel="0" max="14" min="13" style="63" width="9.84"/>
    <col collapsed="false" customWidth="true" hidden="false" outlineLevel="0" max="15" min="15" style="63" width="11.13"/>
    <col collapsed="false" customWidth="true" hidden="true" outlineLevel="0" max="16" min="16" style="63" width="9.84"/>
    <col collapsed="false" customWidth="true" hidden="true" outlineLevel="0" max="17" min="17" style="63" width="2.56"/>
    <col collapsed="false" customWidth="true" hidden="false" outlineLevel="0" max="18" min="18" style="63" width="9.84"/>
    <col collapsed="false" customWidth="true" hidden="false" outlineLevel="0" max="19" min="19" style="63" width="11.99"/>
    <col collapsed="false" customWidth="true" hidden="true" outlineLevel="0" max="22" min="20" style="63" width="9.84"/>
    <col collapsed="false" customWidth="true" hidden="false" outlineLevel="0" max="27" min="23" style="63" width="10.41"/>
    <col collapsed="false" customWidth="true" hidden="false" outlineLevel="0" max="28" min="28" style="87" width="13.27"/>
    <col collapsed="false" customWidth="true" hidden="false" outlineLevel="0" max="29" min="29" style="63" width="14.99"/>
    <col collapsed="false" customWidth="true" hidden="false" outlineLevel="0" max="30" min="30" style="64" width="9.84"/>
    <col collapsed="false" customWidth="true" hidden="false" outlineLevel="0" max="31" min="31" style="63" width="14.84"/>
    <col collapsed="false" customWidth="true" hidden="false" outlineLevel="0" max="32" min="32" style="63" width="12.99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</row>
    <row r="2" customFormat="false" ht="24" hidden="false" customHeight="true" outlineLevel="0" collapsed="false">
      <c r="A2" s="68" t="n">
        <v>37190</v>
      </c>
      <c r="B2" s="66"/>
    </row>
    <row r="3" customFormat="false" ht="10.5" hidden="true" customHeight="true" outlineLevel="0" collapsed="false">
      <c r="A3" s="68"/>
      <c r="B3" s="66"/>
      <c r="C3" s="63" t="n">
        <v>24</v>
      </c>
      <c r="D3" s="63" t="n">
        <v>304</v>
      </c>
      <c r="E3" s="63" t="n">
        <v>328</v>
      </c>
      <c r="AG3" s="63" t="n">
        <v>312</v>
      </c>
      <c r="AH3" s="63" t="n">
        <v>288</v>
      </c>
      <c r="AI3" s="63" t="n">
        <v>328</v>
      </c>
      <c r="AJ3" s="63" t="n">
        <v>304</v>
      </c>
      <c r="AK3" s="63" t="n">
        <v>312</v>
      </c>
      <c r="AL3" s="63" t="n">
        <v>320</v>
      </c>
      <c r="AM3" s="63" t="n">
        <v>312</v>
      </c>
      <c r="AN3" s="63" t="n">
        <v>312</v>
      </c>
      <c r="AO3" s="63" t="n">
        <v>320</v>
      </c>
      <c r="AP3" s="63" t="n">
        <v>312</v>
      </c>
      <c r="AQ3" s="63" t="n">
        <v>304</v>
      </c>
      <c r="AR3" s="63" t="n">
        <v>328</v>
      </c>
      <c r="AS3" s="63" t="n">
        <v>312</v>
      </c>
      <c r="AT3" s="63" t="n">
        <v>288</v>
      </c>
      <c r="AU3" s="63" t="n">
        <v>328</v>
      </c>
      <c r="AV3" s="63" t="n">
        <v>304</v>
      </c>
      <c r="AW3" s="63" t="n">
        <v>312</v>
      </c>
      <c r="AX3" s="63" t="n">
        <v>320</v>
      </c>
      <c r="AY3" s="63" t="n">
        <v>312</v>
      </c>
      <c r="AZ3" s="63" t="n">
        <v>328</v>
      </c>
      <c r="BA3" s="63" t="n">
        <v>304</v>
      </c>
      <c r="BB3" s="63" t="n">
        <v>312</v>
      </c>
      <c r="BC3" s="63" t="n">
        <v>320</v>
      </c>
      <c r="BD3" s="63" t="n">
        <v>312</v>
      </c>
      <c r="BE3" s="63" t="n">
        <v>312</v>
      </c>
      <c r="BF3" s="63" t="n">
        <v>312</v>
      </c>
      <c r="BG3" s="63" t="n">
        <v>312</v>
      </c>
      <c r="BH3" s="63" t="n">
        <v>304</v>
      </c>
      <c r="BI3" s="63" t="n">
        <v>328</v>
      </c>
      <c r="BJ3" s="63" t="n">
        <v>304</v>
      </c>
      <c r="BK3" s="63" t="n">
        <v>312</v>
      </c>
      <c r="BL3" s="63" t="n">
        <v>328</v>
      </c>
      <c r="BM3" s="63" t="n">
        <v>304</v>
      </c>
      <c r="BN3" s="63" t="n">
        <v>328</v>
      </c>
      <c r="BO3" s="63" t="n">
        <v>304</v>
      </c>
      <c r="BP3" s="63" t="n">
        <v>312</v>
      </c>
      <c r="BQ3" s="63" t="n">
        <v>328</v>
      </c>
      <c r="BR3" s="63" t="n">
        <v>288</v>
      </c>
      <c r="BS3" s="63" t="n">
        <v>312</v>
      </c>
      <c r="BT3" s="63" t="n">
        <v>304</v>
      </c>
      <c r="BU3" s="63" t="n">
        <v>328</v>
      </c>
      <c r="BV3" s="63" t="n">
        <v>304</v>
      </c>
      <c r="BW3" s="63" t="n">
        <v>328</v>
      </c>
      <c r="BX3" s="63" t="n">
        <v>312</v>
      </c>
      <c r="BY3" s="63" t="n">
        <v>304</v>
      </c>
      <c r="BZ3" s="63" t="n">
        <v>328</v>
      </c>
      <c r="CA3" s="63" t="n">
        <v>304</v>
      </c>
      <c r="CB3" s="63" t="n">
        <v>312</v>
      </c>
      <c r="CC3" s="63" t="n">
        <v>328</v>
      </c>
      <c r="CD3" s="63" t="n">
        <v>288</v>
      </c>
      <c r="CE3" s="63" t="n">
        <v>312</v>
      </c>
      <c r="CF3" s="63" t="n">
        <v>320</v>
      </c>
      <c r="CG3" s="63" t="n">
        <v>312</v>
      </c>
      <c r="CH3" s="63" t="n">
        <v>304</v>
      </c>
      <c r="CI3" s="63" t="n">
        <v>328</v>
      </c>
      <c r="CJ3" s="63" t="n">
        <v>312</v>
      </c>
      <c r="CK3" s="63" t="n">
        <v>304</v>
      </c>
      <c r="CL3" s="63" t="n">
        <v>328</v>
      </c>
      <c r="CM3" s="63" t="n">
        <v>304</v>
      </c>
      <c r="CN3" s="63" t="n">
        <v>328</v>
      </c>
      <c r="CO3" s="63" t="n">
        <v>312</v>
      </c>
      <c r="CP3" s="63" t="n">
        <v>288</v>
      </c>
      <c r="CQ3" s="63" t="n">
        <v>312</v>
      </c>
      <c r="CR3" s="63" t="n">
        <v>320</v>
      </c>
      <c r="CS3" s="63" t="n">
        <v>312</v>
      </c>
      <c r="CT3" s="63" t="n">
        <v>304</v>
      </c>
      <c r="CU3" s="63" t="n">
        <v>328</v>
      </c>
      <c r="CV3" s="63" t="n">
        <v>312</v>
      </c>
      <c r="CW3" s="63" t="n">
        <v>320</v>
      </c>
      <c r="CX3" s="63" t="n">
        <v>312</v>
      </c>
      <c r="CY3" s="63" t="n">
        <v>304</v>
      </c>
      <c r="CZ3" s="63" t="n">
        <v>328</v>
      </c>
      <c r="DA3" s="63" t="n">
        <v>312</v>
      </c>
      <c r="DB3" s="63" t="n">
        <v>296</v>
      </c>
      <c r="DC3" s="63" t="n">
        <v>328</v>
      </c>
      <c r="DD3" s="63" t="n">
        <v>304</v>
      </c>
      <c r="DE3" s="63" t="n">
        <v>312</v>
      </c>
      <c r="DF3" s="63" t="n">
        <v>320</v>
      </c>
      <c r="DG3" s="63" t="n">
        <v>312</v>
      </c>
      <c r="DH3" s="63" t="n">
        <v>328</v>
      </c>
      <c r="DI3" s="63" t="n">
        <v>304</v>
      </c>
      <c r="DJ3" s="63" t="n">
        <v>312</v>
      </c>
      <c r="DK3" s="63" t="n">
        <v>320</v>
      </c>
      <c r="DL3" s="63" t="n">
        <v>312</v>
      </c>
      <c r="DM3" s="63" t="n">
        <v>312</v>
      </c>
      <c r="DN3" s="63" t="n">
        <v>288</v>
      </c>
      <c r="DO3" s="63" t="n">
        <v>328</v>
      </c>
      <c r="DP3" s="63" t="n">
        <v>304</v>
      </c>
      <c r="DQ3" s="63" t="n">
        <v>328</v>
      </c>
      <c r="DR3" s="63" t="n">
        <v>304</v>
      </c>
      <c r="DS3" s="63" t="n">
        <v>312</v>
      </c>
      <c r="DT3" s="63" t="n">
        <v>328</v>
      </c>
      <c r="DU3" s="63" t="n">
        <v>304</v>
      </c>
      <c r="DV3" s="63" t="n">
        <v>312</v>
      </c>
      <c r="DW3" s="63" t="n">
        <v>320</v>
      </c>
      <c r="DX3" s="63" t="n">
        <v>312</v>
      </c>
      <c r="DY3" s="63" t="n">
        <v>328</v>
      </c>
      <c r="DZ3" s="63" t="n">
        <v>288</v>
      </c>
      <c r="EA3" s="63" t="n">
        <v>312</v>
      </c>
      <c r="EB3" s="63" t="n">
        <v>304</v>
      </c>
      <c r="EC3" s="63" t="n">
        <v>328</v>
      </c>
      <c r="ED3" s="63" t="n">
        <v>304</v>
      </c>
      <c r="EE3" s="63" t="n">
        <v>312</v>
      </c>
      <c r="EF3" s="63" t="n">
        <v>328</v>
      </c>
      <c r="EG3" s="63" t="n">
        <v>304</v>
      </c>
      <c r="EH3" s="63" t="n">
        <v>328</v>
      </c>
      <c r="EI3" s="63" t="n">
        <v>304</v>
      </c>
      <c r="EJ3" s="63" t="n">
        <v>312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</row>
    <row r="5" customFormat="false" ht="11.25" hidden="true" customHeight="false" outlineLevel="0" collapsed="false">
      <c r="A5" s="69"/>
      <c r="B5" s="66"/>
      <c r="C5" s="63" t="n">
        <v>24</v>
      </c>
      <c r="D5" s="63" t="n">
        <v>368</v>
      </c>
      <c r="E5" s="63" t="n">
        <v>408</v>
      </c>
      <c r="AG5" s="63" t="n">
        <v>376</v>
      </c>
      <c r="AH5" s="63" t="n">
        <v>352</v>
      </c>
      <c r="AI5" s="63" t="n">
        <v>408</v>
      </c>
      <c r="AJ5" s="63" t="n">
        <v>368</v>
      </c>
      <c r="AK5" s="63" t="n">
        <v>376</v>
      </c>
      <c r="AL5" s="63" t="n">
        <v>400</v>
      </c>
      <c r="AM5" s="63" t="n">
        <v>376</v>
      </c>
      <c r="AN5" s="63" t="n">
        <v>392</v>
      </c>
      <c r="AO5" s="63" t="n">
        <v>384</v>
      </c>
      <c r="AP5" s="63" t="n">
        <v>376</v>
      </c>
      <c r="AQ5" s="63" t="n">
        <v>384</v>
      </c>
      <c r="AR5" s="63" t="n">
        <v>392</v>
      </c>
      <c r="AS5" s="63" t="n">
        <v>376</v>
      </c>
      <c r="AT5" s="63" t="n">
        <v>352</v>
      </c>
      <c r="AU5" s="63" t="n">
        <v>408</v>
      </c>
      <c r="AV5" s="63" t="n">
        <v>368</v>
      </c>
      <c r="AW5" s="63" t="n">
        <v>392</v>
      </c>
      <c r="AX5" s="63" t="n">
        <v>384</v>
      </c>
      <c r="AY5" s="63" t="n">
        <v>376</v>
      </c>
      <c r="AZ5" s="63" t="n">
        <v>408</v>
      </c>
      <c r="BA5" s="63" t="n">
        <v>368</v>
      </c>
      <c r="BB5" s="63" t="n">
        <v>376</v>
      </c>
      <c r="BC5" s="63" t="n">
        <v>400</v>
      </c>
      <c r="BD5" s="63" t="n">
        <v>376</v>
      </c>
      <c r="BE5" s="63" t="n">
        <v>392</v>
      </c>
      <c r="BF5" s="63" t="n">
        <v>376</v>
      </c>
      <c r="BG5" s="63" t="n">
        <v>376</v>
      </c>
      <c r="BH5" s="63" t="n">
        <v>368</v>
      </c>
      <c r="BI5" s="63" t="n">
        <v>408</v>
      </c>
      <c r="BJ5" s="63" t="n">
        <v>368</v>
      </c>
      <c r="BK5" s="63" t="n">
        <v>392</v>
      </c>
      <c r="BL5" s="63" t="n">
        <v>392</v>
      </c>
      <c r="BM5" s="63" t="n">
        <v>368</v>
      </c>
      <c r="BN5" s="63" t="n">
        <v>408</v>
      </c>
      <c r="BO5" s="63" t="n">
        <v>368</v>
      </c>
      <c r="BP5" s="63" t="n">
        <v>376</v>
      </c>
      <c r="BQ5" s="63" t="n">
        <v>408</v>
      </c>
      <c r="BR5" s="63" t="n">
        <v>352</v>
      </c>
      <c r="BS5" s="63" t="n">
        <v>376</v>
      </c>
      <c r="BT5" s="63" t="n">
        <v>384</v>
      </c>
      <c r="BU5" s="63" t="n">
        <v>392</v>
      </c>
      <c r="BV5" s="63" t="n">
        <v>368</v>
      </c>
      <c r="BW5" s="63" t="n">
        <v>408</v>
      </c>
      <c r="BX5" s="63" t="n">
        <v>376</v>
      </c>
      <c r="BY5" s="63" t="n">
        <v>368</v>
      </c>
      <c r="BZ5" s="63" t="n">
        <v>408</v>
      </c>
      <c r="CA5" s="63" t="n">
        <v>368</v>
      </c>
      <c r="CB5" s="63" t="n">
        <v>392</v>
      </c>
      <c r="CC5" s="63" t="n">
        <v>392</v>
      </c>
      <c r="CD5" s="63" t="n">
        <v>352</v>
      </c>
      <c r="CE5" s="63" t="n">
        <v>376</v>
      </c>
      <c r="CF5" s="63" t="n">
        <v>400</v>
      </c>
      <c r="CG5" s="63" t="n">
        <v>376</v>
      </c>
      <c r="CH5" s="63" t="n">
        <v>368</v>
      </c>
      <c r="CI5" s="63" t="n">
        <v>408</v>
      </c>
      <c r="CJ5" s="63" t="n">
        <v>376</v>
      </c>
      <c r="CK5" s="63" t="n">
        <v>384</v>
      </c>
      <c r="CL5" s="63" t="n">
        <v>392</v>
      </c>
      <c r="CM5" s="63" t="n">
        <v>368</v>
      </c>
      <c r="CN5" s="63" t="n">
        <v>408</v>
      </c>
      <c r="CO5" s="63" t="n">
        <v>376</v>
      </c>
      <c r="CP5" s="63" t="n">
        <v>352</v>
      </c>
      <c r="CQ5" s="63" t="n">
        <v>392</v>
      </c>
      <c r="CR5" s="63" t="n">
        <v>384</v>
      </c>
      <c r="CS5" s="63" t="n">
        <v>376</v>
      </c>
      <c r="CT5" s="63" t="n">
        <v>384</v>
      </c>
      <c r="CU5" s="63" t="n">
        <v>392</v>
      </c>
      <c r="CV5" s="63" t="n">
        <v>376</v>
      </c>
      <c r="CW5" s="63" t="n">
        <v>400</v>
      </c>
      <c r="CX5" s="63" t="n">
        <v>376</v>
      </c>
      <c r="CY5" s="63" t="n">
        <v>368</v>
      </c>
      <c r="CZ5" s="63" t="n">
        <v>408</v>
      </c>
      <c r="DA5" s="63" t="n">
        <v>376</v>
      </c>
      <c r="DB5" s="63" t="n">
        <v>360</v>
      </c>
      <c r="DC5" s="63" t="n">
        <v>408</v>
      </c>
      <c r="DD5" s="63" t="n">
        <v>368</v>
      </c>
      <c r="DE5" s="63" t="n">
        <v>392</v>
      </c>
      <c r="DF5" s="63" t="n">
        <v>384</v>
      </c>
      <c r="DG5" s="63" t="n">
        <v>376</v>
      </c>
      <c r="DH5" s="63" t="n">
        <v>408</v>
      </c>
      <c r="DI5" s="63" t="n">
        <v>368</v>
      </c>
      <c r="DJ5" s="63" t="n">
        <v>376</v>
      </c>
      <c r="DK5" s="63" t="n">
        <v>400</v>
      </c>
      <c r="DL5" s="63" t="n">
        <v>376</v>
      </c>
      <c r="DM5" s="63" t="n">
        <v>392</v>
      </c>
      <c r="DN5" s="63" t="n">
        <v>352</v>
      </c>
      <c r="DO5" s="63" t="n">
        <v>392</v>
      </c>
      <c r="DP5" s="63" t="n">
        <v>368</v>
      </c>
      <c r="DQ5" s="63" t="n">
        <v>408</v>
      </c>
      <c r="DR5" s="63" t="n">
        <v>368</v>
      </c>
      <c r="DS5" s="63" t="n">
        <v>376</v>
      </c>
      <c r="DT5" s="63" t="n">
        <v>408</v>
      </c>
      <c r="DU5" s="63" t="n">
        <v>368</v>
      </c>
      <c r="DV5" s="63" t="n">
        <v>392</v>
      </c>
      <c r="DW5" s="63" t="n">
        <v>384</v>
      </c>
      <c r="DX5" s="63" t="n">
        <v>376</v>
      </c>
      <c r="DY5" s="63" t="n">
        <v>408</v>
      </c>
      <c r="DZ5" s="63" t="n">
        <v>352</v>
      </c>
      <c r="EA5" s="63" t="n">
        <v>376</v>
      </c>
      <c r="EB5" s="63" t="n">
        <v>368</v>
      </c>
      <c r="EC5" s="63" t="n">
        <v>408</v>
      </c>
      <c r="ED5" s="63" t="n">
        <v>368</v>
      </c>
      <c r="EE5" s="63" t="n">
        <v>392</v>
      </c>
      <c r="EF5" s="63" t="n">
        <v>392</v>
      </c>
      <c r="EG5" s="63" t="n">
        <v>368</v>
      </c>
      <c r="EH5" s="63" t="n">
        <v>408</v>
      </c>
      <c r="EI5" s="63" t="n">
        <v>368</v>
      </c>
      <c r="EJ5" s="63" t="n">
        <v>376</v>
      </c>
    </row>
    <row r="6" customFormat="false" ht="12.75" hidden="false" customHeight="false" outlineLevel="0" collapsed="false">
      <c r="A6" s="72" t="n">
        <v>37190</v>
      </c>
    </row>
    <row r="7" customFormat="false" ht="10.5" hidden="true" customHeight="true" outlineLevel="0" collapsed="false"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21" hidden="false" customHeight="true" outlineLevel="0" collapsed="false">
      <c r="A8" s="128" t="s">
        <v>70</v>
      </c>
      <c r="B8" s="118"/>
      <c r="C8" s="148" t="s">
        <v>48</v>
      </c>
      <c r="D8" s="148" t="s">
        <v>49</v>
      </c>
      <c r="E8" s="148" t="s">
        <v>50</v>
      </c>
      <c r="F8" s="149" t="s">
        <v>51</v>
      </c>
      <c r="G8" s="149" t="s">
        <v>52</v>
      </c>
      <c r="H8" s="148" t="n">
        <v>37257</v>
      </c>
      <c r="I8" s="148" t="n">
        <v>37288</v>
      </c>
      <c r="J8" s="149" t="s">
        <v>53</v>
      </c>
      <c r="K8" s="148" t="n">
        <v>37316</v>
      </c>
      <c r="L8" s="148" t="n">
        <v>37347</v>
      </c>
      <c r="M8" s="148" t="n">
        <v>37377</v>
      </c>
      <c r="N8" s="148" t="n">
        <v>37408</v>
      </c>
      <c r="O8" s="148" t="s">
        <v>54</v>
      </c>
      <c r="P8" s="150" t="n">
        <v>37438</v>
      </c>
      <c r="Q8" s="148" t="n">
        <v>37469</v>
      </c>
      <c r="R8" s="148" t="n">
        <v>37500</v>
      </c>
      <c r="S8" s="148" t="s">
        <v>55</v>
      </c>
      <c r="T8" s="148" t="n">
        <v>37530</v>
      </c>
      <c r="U8" s="148" t="n">
        <v>37561</v>
      </c>
      <c r="V8" s="148" t="n">
        <v>37591</v>
      </c>
      <c r="W8" s="148" t="s">
        <v>56</v>
      </c>
      <c r="X8" s="148" t="s">
        <v>57</v>
      </c>
      <c r="Y8" s="148" t="s">
        <v>58</v>
      </c>
      <c r="Z8" s="148" t="s">
        <v>59</v>
      </c>
      <c r="AA8" s="148" t="s">
        <v>60</v>
      </c>
      <c r="AB8" s="151" t="s">
        <v>61</v>
      </c>
      <c r="AC8" s="149" t="s">
        <v>71</v>
      </c>
      <c r="AD8" s="149"/>
      <c r="AG8" s="75" t="n">
        <v>37257</v>
      </c>
      <c r="AH8" s="75" t="n">
        <v>37288</v>
      </c>
      <c r="AI8" s="75" t="n">
        <v>37316</v>
      </c>
      <c r="AJ8" s="75" t="n">
        <v>37347</v>
      </c>
      <c r="AK8" s="75" t="n">
        <v>37377</v>
      </c>
      <c r="AL8" s="75" t="n">
        <v>37408</v>
      </c>
      <c r="AM8" s="75" t="n">
        <v>37438</v>
      </c>
      <c r="AN8" s="75" t="n">
        <v>37469</v>
      </c>
      <c r="AO8" s="75" t="n">
        <v>37500</v>
      </c>
      <c r="AP8" s="75" t="n">
        <v>37530</v>
      </c>
      <c r="AQ8" s="75" t="n">
        <v>37561</v>
      </c>
      <c r="AR8" s="75" t="n">
        <v>37591</v>
      </c>
      <c r="AS8" s="75" t="n">
        <v>37622</v>
      </c>
      <c r="AT8" s="75" t="n">
        <v>37653</v>
      </c>
      <c r="AU8" s="75" t="n">
        <v>37681</v>
      </c>
      <c r="AV8" s="75" t="n">
        <v>37712</v>
      </c>
      <c r="AW8" s="75" t="n">
        <v>37742</v>
      </c>
      <c r="AX8" s="75" t="n">
        <v>37773</v>
      </c>
      <c r="AY8" s="75" t="n">
        <v>37803</v>
      </c>
      <c r="AZ8" s="75" t="n">
        <v>37834</v>
      </c>
      <c r="BA8" s="75" t="n">
        <v>37865</v>
      </c>
      <c r="BB8" s="75" t="n">
        <v>37895</v>
      </c>
      <c r="BC8" s="75" t="n">
        <v>37926</v>
      </c>
      <c r="BD8" s="75" t="n">
        <v>37956</v>
      </c>
      <c r="BE8" s="75" t="n">
        <v>37987</v>
      </c>
      <c r="BF8" s="75" t="n">
        <v>38018</v>
      </c>
      <c r="BG8" s="75" t="n">
        <v>38047</v>
      </c>
      <c r="BH8" s="75" t="n">
        <v>38078</v>
      </c>
      <c r="BI8" s="75" t="n">
        <v>38108</v>
      </c>
      <c r="BJ8" s="75" t="n">
        <v>38139</v>
      </c>
      <c r="BK8" s="75" t="n">
        <v>38169</v>
      </c>
      <c r="BL8" s="75" t="n">
        <v>38200</v>
      </c>
      <c r="BM8" s="75" t="n">
        <v>38231</v>
      </c>
      <c r="BN8" s="75" t="n">
        <v>38261</v>
      </c>
      <c r="BO8" s="75" t="n">
        <v>38292</v>
      </c>
      <c r="BP8" s="75" t="n">
        <v>38322</v>
      </c>
      <c r="BQ8" s="75" t="n">
        <v>38353</v>
      </c>
      <c r="BR8" s="75" t="n">
        <v>38384</v>
      </c>
      <c r="BS8" s="75" t="n">
        <v>38412</v>
      </c>
      <c r="BT8" s="75" t="n">
        <v>38443</v>
      </c>
      <c r="BU8" s="75" t="n">
        <v>38473</v>
      </c>
      <c r="BV8" s="75" t="n">
        <v>38504</v>
      </c>
      <c r="BW8" s="75" t="n">
        <v>38534</v>
      </c>
      <c r="BX8" s="75" t="n">
        <v>38565</v>
      </c>
      <c r="BY8" s="75" t="n">
        <v>38596</v>
      </c>
      <c r="BZ8" s="75" t="n">
        <v>38626</v>
      </c>
      <c r="CA8" s="75" t="n">
        <v>38657</v>
      </c>
      <c r="CB8" s="75" t="n">
        <v>38687</v>
      </c>
      <c r="CC8" s="75" t="n">
        <v>38718</v>
      </c>
      <c r="CD8" s="75" t="n">
        <v>38749</v>
      </c>
      <c r="CE8" s="75" t="n">
        <v>38777</v>
      </c>
      <c r="CF8" s="75" t="n">
        <v>38808</v>
      </c>
      <c r="CG8" s="75" t="n">
        <v>38838</v>
      </c>
      <c r="CH8" s="75" t="n">
        <v>38869</v>
      </c>
      <c r="CI8" s="75" t="n">
        <v>38899</v>
      </c>
      <c r="CJ8" s="75" t="n">
        <v>38930</v>
      </c>
      <c r="CK8" s="75" t="n">
        <v>38961</v>
      </c>
      <c r="CL8" s="75" t="n">
        <v>38991</v>
      </c>
      <c r="CM8" s="75" t="n">
        <v>39022</v>
      </c>
      <c r="CN8" s="75" t="n">
        <v>39052</v>
      </c>
      <c r="CO8" s="75" t="n">
        <v>39083</v>
      </c>
      <c r="CP8" s="75" t="n">
        <v>39114</v>
      </c>
      <c r="CQ8" s="75" t="n">
        <v>39142</v>
      </c>
      <c r="CR8" s="75" t="n">
        <v>39173</v>
      </c>
      <c r="CS8" s="75" t="n">
        <v>39203</v>
      </c>
      <c r="CT8" s="75" t="n">
        <v>39234</v>
      </c>
      <c r="CU8" s="75" t="n">
        <v>39264</v>
      </c>
      <c r="CV8" s="75" t="n">
        <v>39295</v>
      </c>
      <c r="CW8" s="75" t="n">
        <v>39326</v>
      </c>
      <c r="CX8" s="75" t="n">
        <v>39356</v>
      </c>
      <c r="CY8" s="75" t="n">
        <v>39387</v>
      </c>
      <c r="CZ8" s="75" t="n">
        <v>39417</v>
      </c>
      <c r="DA8" s="75" t="n">
        <v>39448</v>
      </c>
      <c r="DB8" s="75" t="n">
        <v>39479</v>
      </c>
      <c r="DC8" s="75" t="n">
        <v>39508</v>
      </c>
      <c r="DD8" s="75" t="n">
        <v>39539</v>
      </c>
      <c r="DE8" s="75" t="n">
        <v>39569</v>
      </c>
      <c r="DF8" s="75" t="n">
        <v>39600</v>
      </c>
      <c r="DG8" s="75" t="n">
        <v>39630</v>
      </c>
      <c r="DH8" s="75" t="n">
        <v>39661</v>
      </c>
      <c r="DI8" s="75" t="n">
        <v>39692</v>
      </c>
      <c r="DJ8" s="75" t="n">
        <v>39722</v>
      </c>
      <c r="DK8" s="75" t="n">
        <v>39753</v>
      </c>
      <c r="DL8" s="75" t="n">
        <v>39783</v>
      </c>
      <c r="DM8" s="75" t="n">
        <v>39814</v>
      </c>
      <c r="DN8" s="75" t="n">
        <v>39845</v>
      </c>
      <c r="DO8" s="75" t="n">
        <v>39873</v>
      </c>
      <c r="DP8" s="75" t="n">
        <v>39904</v>
      </c>
      <c r="DQ8" s="75" t="n">
        <v>39934</v>
      </c>
      <c r="DR8" s="75" t="n">
        <v>39965</v>
      </c>
      <c r="DS8" s="75" t="n">
        <v>39995</v>
      </c>
      <c r="DT8" s="75" t="n">
        <v>40026</v>
      </c>
      <c r="DU8" s="75" t="n">
        <v>40057</v>
      </c>
      <c r="DV8" s="75" t="n">
        <v>40087</v>
      </c>
      <c r="DW8" s="75" t="n">
        <v>40118</v>
      </c>
      <c r="DX8" s="75" t="n">
        <v>40148</v>
      </c>
      <c r="DY8" s="75" t="n">
        <v>40179</v>
      </c>
      <c r="DZ8" s="75" t="n">
        <v>40210</v>
      </c>
      <c r="EA8" s="75" t="n">
        <v>40238</v>
      </c>
      <c r="EB8" s="75" t="n">
        <v>40269</v>
      </c>
      <c r="EC8" s="75" t="n">
        <v>40299</v>
      </c>
      <c r="ED8" s="75" t="n">
        <v>40330</v>
      </c>
      <c r="EE8" s="75" t="n">
        <v>40360</v>
      </c>
      <c r="EF8" s="75" t="n">
        <v>40391</v>
      </c>
      <c r="EG8" s="75" t="n">
        <v>40422</v>
      </c>
      <c r="EH8" s="75" t="n">
        <v>40452</v>
      </c>
      <c r="EI8" s="75" t="n">
        <v>40483</v>
      </c>
      <c r="EJ8" s="75" t="n">
        <v>40513</v>
      </c>
    </row>
    <row r="9" customFormat="false" ht="13.7" hidden="false" customHeight="true" outlineLevel="0" collapsed="false">
      <c r="A9" s="84" t="s">
        <v>13</v>
      </c>
      <c r="B9" s="105" t="s">
        <v>63</v>
      </c>
      <c r="C9" s="124" t="n">
        <v>27.8666666666667</v>
      </c>
      <c r="D9" s="124" t="n">
        <v>28.6390789473684</v>
      </c>
      <c r="E9" s="124" t="n">
        <v>31.9972195121951</v>
      </c>
      <c r="F9" s="86" t="n">
        <v>30.1674999380146</v>
      </c>
      <c r="G9" s="85" t="n">
        <v>30.485641025641</v>
      </c>
      <c r="H9" s="85" t="n">
        <v>31.4716153846154</v>
      </c>
      <c r="I9" s="85" t="n">
        <v>29.4996666666667</v>
      </c>
      <c r="J9" s="85" t="n">
        <v>22.4998440308087</v>
      </c>
      <c r="K9" s="85" t="n">
        <v>24.9999512195122</v>
      </c>
      <c r="L9" s="85" t="n">
        <v>19.9997368421053</v>
      </c>
      <c r="M9" s="85" t="n">
        <v>20.4360769230769</v>
      </c>
      <c r="N9" s="85" t="n">
        <v>21.50025</v>
      </c>
      <c r="O9" s="85" t="n">
        <v>32.4584102564103</v>
      </c>
      <c r="P9" s="87" t="n">
        <v>30.9168205128205</v>
      </c>
      <c r="Q9" s="85" t="n">
        <v>34</v>
      </c>
      <c r="R9" s="85" t="n">
        <v>29.86875</v>
      </c>
      <c r="S9" s="85" t="n">
        <v>27.462350164028</v>
      </c>
      <c r="T9" s="85" t="n">
        <v>27.9996666666667</v>
      </c>
      <c r="U9" s="85" t="n">
        <v>25.3815789473684</v>
      </c>
      <c r="V9" s="85" t="n">
        <v>29.0058048780488</v>
      </c>
      <c r="W9" s="86" t="n">
        <v>27.0785687690416</v>
      </c>
      <c r="X9" s="85" t="n">
        <v>27.5939927989959</v>
      </c>
      <c r="Y9" s="85" t="n">
        <v>27.8079715106931</v>
      </c>
      <c r="Z9" s="85" t="n">
        <v>28.0041174896782</v>
      </c>
      <c r="AA9" s="85" t="n">
        <v>28.6576627499965</v>
      </c>
      <c r="AB9" s="87" t="n">
        <v>29.2619891919836</v>
      </c>
      <c r="AC9" s="152" t="n">
        <v>28.2838103318992</v>
      </c>
      <c r="AD9" s="90"/>
      <c r="AE9" s="91"/>
      <c r="AG9" s="125" t="n">
        <v>31.4716153846154</v>
      </c>
      <c r="AH9" s="125" t="n">
        <v>29.4996666666667</v>
      </c>
      <c r="AI9" s="125" t="n">
        <v>24.9999512195122</v>
      </c>
      <c r="AJ9" s="125" t="n">
        <v>19.9997368421053</v>
      </c>
      <c r="AK9" s="125" t="n">
        <v>20.4360769230769</v>
      </c>
      <c r="AL9" s="125" t="n">
        <v>21.50025</v>
      </c>
      <c r="AM9" s="125" t="n">
        <v>30.9168205128205</v>
      </c>
      <c r="AN9" s="125" t="n">
        <v>34</v>
      </c>
      <c r="AO9" s="125" t="n">
        <v>29.86875</v>
      </c>
      <c r="AP9" s="125" t="n">
        <v>27.9996666666667</v>
      </c>
      <c r="AQ9" s="125" t="n">
        <v>25.3815789473684</v>
      </c>
      <c r="AR9" s="125" t="n">
        <v>29.0058048780488</v>
      </c>
      <c r="AS9" s="125" t="n">
        <v>29.3975641025641</v>
      </c>
      <c r="AT9" s="125" t="n">
        <v>28.4998888888889</v>
      </c>
      <c r="AU9" s="125" t="n">
        <v>25.9996829268293</v>
      </c>
      <c r="AV9" s="125" t="n">
        <v>22.9997368421053</v>
      </c>
      <c r="AW9" s="125" t="n">
        <v>14.6541794871795</v>
      </c>
      <c r="AX9" s="125" t="n">
        <v>18</v>
      </c>
      <c r="AY9" s="125" t="n">
        <v>35.9614871794872</v>
      </c>
      <c r="AZ9" s="125" t="n">
        <v>38.999756097561</v>
      </c>
      <c r="BA9" s="125" t="n">
        <v>32.8815789473684</v>
      </c>
      <c r="BB9" s="125" t="n">
        <v>28.9996923076923</v>
      </c>
      <c r="BC9" s="125" t="n">
        <v>24.8625</v>
      </c>
      <c r="BD9" s="125" t="n">
        <v>30.0385128205128</v>
      </c>
      <c r="BE9" s="125" t="n">
        <v>28.8881794871795</v>
      </c>
      <c r="BF9" s="125" t="n">
        <v>28.2298461538462</v>
      </c>
      <c r="BG9" s="125" t="n">
        <v>26.2199743589744</v>
      </c>
      <c r="BH9" s="125" t="n">
        <v>23.79</v>
      </c>
      <c r="BI9" s="125" t="n">
        <v>16.9689024390244</v>
      </c>
      <c r="BJ9" s="125" t="n">
        <v>19.74</v>
      </c>
      <c r="BK9" s="125" t="n">
        <v>34.4596153846154</v>
      </c>
      <c r="BL9" s="125" t="n">
        <v>37.0403658536585</v>
      </c>
      <c r="BM9" s="125" t="n">
        <v>31.9989473684211</v>
      </c>
      <c r="BN9" s="125" t="n">
        <v>28.8796585365854</v>
      </c>
      <c r="BO9" s="125" t="n">
        <v>25.4644736842105</v>
      </c>
      <c r="BP9" s="125" t="n">
        <v>29.7749230769231</v>
      </c>
      <c r="BQ9" s="125" t="n">
        <v>29.1417804878049</v>
      </c>
      <c r="BR9" s="125" t="n">
        <v>28.5396666666667</v>
      </c>
      <c r="BS9" s="125" t="n">
        <v>26.6996923076923</v>
      </c>
      <c r="BT9" s="125" t="n">
        <v>24.4902631578947</v>
      </c>
      <c r="BU9" s="125" t="n">
        <v>18.2381707317073</v>
      </c>
      <c r="BV9" s="125" t="n">
        <v>20.79</v>
      </c>
      <c r="BW9" s="125" t="n">
        <v>34.217756097561</v>
      </c>
      <c r="BX9" s="125" t="n">
        <v>36.5499487179487</v>
      </c>
      <c r="BY9" s="125" t="n">
        <v>31.9657894736842</v>
      </c>
      <c r="BZ9" s="125" t="n">
        <v>29.1197073170732</v>
      </c>
      <c r="CA9" s="125" t="n">
        <v>25.9934210526316</v>
      </c>
      <c r="CB9" s="125" t="n">
        <v>29.9138974358974</v>
      </c>
      <c r="CC9" s="125" t="n">
        <v>29.3310487804878</v>
      </c>
      <c r="CD9" s="125" t="n">
        <v>28.8001111111111</v>
      </c>
      <c r="CE9" s="125" t="n">
        <v>27.1199230769231</v>
      </c>
      <c r="CF9" s="125" t="n">
        <v>25.109625</v>
      </c>
      <c r="CG9" s="125" t="n">
        <v>19.3986923076923</v>
      </c>
      <c r="CH9" s="125" t="n">
        <v>21.75</v>
      </c>
      <c r="CI9" s="125" t="n">
        <v>33.942243902439</v>
      </c>
      <c r="CJ9" s="125" t="n">
        <v>36.0696153846154</v>
      </c>
      <c r="CK9" s="125" t="n">
        <v>31.8836842105263</v>
      </c>
      <c r="CL9" s="125" t="n">
        <v>29.3096829268293</v>
      </c>
      <c r="CM9" s="125" t="n">
        <v>26.4536842105263</v>
      </c>
      <c r="CN9" s="125" t="n">
        <v>30.0127073170732</v>
      </c>
      <c r="CO9" s="125" t="n">
        <v>29.4619230769231</v>
      </c>
      <c r="CP9" s="125" t="n">
        <v>28.9998888888889</v>
      </c>
      <c r="CQ9" s="125" t="n">
        <v>27.4798974358974</v>
      </c>
      <c r="CR9" s="125" t="n">
        <v>25.65</v>
      </c>
      <c r="CS9" s="125" t="n">
        <v>20.4511794871795</v>
      </c>
      <c r="CT9" s="125" t="n">
        <v>22.6002631578947</v>
      </c>
      <c r="CU9" s="125" t="n">
        <v>33.653512195122</v>
      </c>
      <c r="CV9" s="125" t="n">
        <v>35.6102307692308</v>
      </c>
      <c r="CW9" s="125" t="n">
        <v>31.807125</v>
      </c>
      <c r="CX9" s="125" t="n">
        <v>29.4799487179487</v>
      </c>
      <c r="CY9" s="125" t="n">
        <v>26.8721052631579</v>
      </c>
      <c r="CZ9" s="125" t="n">
        <v>30.1103414634146</v>
      </c>
      <c r="DA9" s="125" t="n">
        <v>29.6243076923077</v>
      </c>
      <c r="DB9" s="125" t="n">
        <v>29.2101081081081</v>
      </c>
      <c r="DC9" s="125" t="n">
        <v>27.7997804878049</v>
      </c>
      <c r="DD9" s="125" t="n">
        <v>26.1102631578947</v>
      </c>
      <c r="DE9" s="125" t="n">
        <v>21.2760512820513</v>
      </c>
      <c r="DF9" s="125" t="n">
        <v>23.279625</v>
      </c>
      <c r="DG9" s="125" t="n">
        <v>33.5185897435897</v>
      </c>
      <c r="DH9" s="125" t="n">
        <v>35.3603414634146</v>
      </c>
      <c r="DI9" s="125" t="n">
        <v>31.8031578947368</v>
      </c>
      <c r="DJ9" s="125" t="n">
        <v>29.6699487179487</v>
      </c>
      <c r="DK9" s="125" t="n">
        <v>27.244125</v>
      </c>
      <c r="DL9" s="125" t="n">
        <v>30.2353333333333</v>
      </c>
      <c r="DM9" s="125" t="n">
        <v>29.7874871794872</v>
      </c>
      <c r="DN9" s="125" t="n">
        <v>29.4301111111111</v>
      </c>
      <c r="DO9" s="125" t="n">
        <v>28.1201219512195</v>
      </c>
      <c r="DP9" s="125" t="n">
        <v>26.55</v>
      </c>
      <c r="DQ9" s="125" t="n">
        <v>22.0627804878049</v>
      </c>
      <c r="DR9" s="125" t="n">
        <v>23.9297368421053</v>
      </c>
      <c r="DS9" s="125" t="n">
        <v>33.4184615384615</v>
      </c>
      <c r="DT9" s="125" t="n">
        <v>35.1397804878049</v>
      </c>
      <c r="DU9" s="125" t="n">
        <v>31.8252631578947</v>
      </c>
      <c r="DV9" s="125" t="n">
        <v>29.8599487179487</v>
      </c>
      <c r="DW9" s="125" t="n">
        <v>27.598875</v>
      </c>
      <c r="DX9" s="125" t="n">
        <v>30.3819487179487</v>
      </c>
      <c r="DY9" s="125" t="n">
        <v>29.9673658536585</v>
      </c>
      <c r="DZ9" s="125" t="n">
        <v>29.6398888888889</v>
      </c>
      <c r="EA9" s="125" t="n">
        <v>28.4299487179487</v>
      </c>
      <c r="EB9" s="125" t="n">
        <v>26.9802631578947</v>
      </c>
      <c r="EC9" s="125" t="n">
        <v>22.7948048780488</v>
      </c>
      <c r="ED9" s="125" t="n">
        <v>24.5502631578947</v>
      </c>
      <c r="EE9" s="125" t="n">
        <v>33.3381025641026</v>
      </c>
      <c r="EF9" s="125" t="n">
        <v>34.9598048780488</v>
      </c>
      <c r="EG9" s="125" t="n">
        <v>31.8678947368421</v>
      </c>
      <c r="EH9" s="125" t="n">
        <v>30.0597073170732</v>
      </c>
      <c r="EI9" s="125" t="n">
        <v>27.9355263157895</v>
      </c>
      <c r="EJ9" s="125" t="n">
        <v>30.5294102564103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125" t="n">
        <v>27.8666666666667</v>
      </c>
      <c r="D10" s="125" t="n">
        <v>28.3069736842105</v>
      </c>
      <c r="E10" s="125" t="n">
        <v>31.9876341463415</v>
      </c>
      <c r="F10" s="94" t="n">
        <v>30.0201569869511</v>
      </c>
      <c r="G10" s="87" t="n">
        <v>29.9727051282051</v>
      </c>
      <c r="H10" s="87" t="n">
        <v>30.9454102564103</v>
      </c>
      <c r="I10" s="87" t="n">
        <v>29</v>
      </c>
      <c r="J10" s="87" t="n">
        <v>23.250243902439</v>
      </c>
      <c r="K10" s="87" t="n">
        <v>25.5004878048781</v>
      </c>
      <c r="L10" s="87" t="n">
        <v>21</v>
      </c>
      <c r="M10" s="87" t="n">
        <v>21.9168205128205</v>
      </c>
      <c r="N10" s="87" t="n">
        <v>23.00025</v>
      </c>
      <c r="O10" s="87" t="n">
        <v>33.9390641025641</v>
      </c>
      <c r="P10" s="87" t="n">
        <v>32.3783076923077</v>
      </c>
      <c r="Q10" s="87" t="n">
        <v>35.4998205128205</v>
      </c>
      <c r="R10" s="87" t="n">
        <v>31.3125</v>
      </c>
      <c r="S10" s="87" t="n">
        <v>27.262230900892</v>
      </c>
      <c r="T10" s="87" t="n">
        <v>29.5003846153846</v>
      </c>
      <c r="U10" s="87" t="n">
        <v>24.3292105263158</v>
      </c>
      <c r="V10" s="87" t="n">
        <v>27.9570975609756</v>
      </c>
      <c r="W10" s="94" t="n">
        <v>27.6885721702327</v>
      </c>
      <c r="X10" s="87" t="n">
        <v>29.1764321958423</v>
      </c>
      <c r="Y10" s="87" t="n">
        <v>29.1377865894864</v>
      </c>
      <c r="Z10" s="87" t="n">
        <v>29.5783721081969</v>
      </c>
      <c r="AA10" s="87" t="n">
        <v>31.0257297002561</v>
      </c>
      <c r="AB10" s="87" t="n">
        <v>33.4679380821105</v>
      </c>
      <c r="AC10" s="153" t="n">
        <v>30.3506458428426</v>
      </c>
      <c r="AD10" s="90"/>
      <c r="AE10" s="91"/>
      <c r="AG10" s="125" t="n">
        <v>30.9454102564103</v>
      </c>
      <c r="AH10" s="125" t="n">
        <v>29</v>
      </c>
      <c r="AI10" s="125" t="n">
        <v>25.5004878048781</v>
      </c>
      <c r="AJ10" s="125" t="n">
        <v>21</v>
      </c>
      <c r="AK10" s="125" t="n">
        <v>21.9168205128205</v>
      </c>
      <c r="AL10" s="125" t="n">
        <v>23.00025</v>
      </c>
      <c r="AM10" s="125" t="n">
        <v>32.3783076923077</v>
      </c>
      <c r="AN10" s="125" t="n">
        <v>35.4998205128205</v>
      </c>
      <c r="AO10" s="125" t="n">
        <v>31.3125</v>
      </c>
      <c r="AP10" s="125" t="n">
        <v>29.5003846153846</v>
      </c>
      <c r="AQ10" s="125" t="n">
        <v>24.3292105263158</v>
      </c>
      <c r="AR10" s="125" t="n">
        <v>27.9570975609756</v>
      </c>
      <c r="AS10" s="125" t="n">
        <v>28.336717948718</v>
      </c>
      <c r="AT10" s="125" t="n">
        <v>28.2503333333333</v>
      </c>
      <c r="AU10" s="125" t="n">
        <v>26.4998048780488</v>
      </c>
      <c r="AV10" s="125" t="n">
        <v>25.2497368421053</v>
      </c>
      <c r="AW10" s="125" t="n">
        <v>17.6734358974359</v>
      </c>
      <c r="AX10" s="125" t="n">
        <v>21.499875</v>
      </c>
      <c r="AY10" s="125" t="n">
        <v>37.8914102564103</v>
      </c>
      <c r="AZ10" s="125" t="n">
        <v>40.849756097561</v>
      </c>
      <c r="BA10" s="125" t="n">
        <v>34.5852631578947</v>
      </c>
      <c r="BB10" s="125" t="n">
        <v>30.7498205128205</v>
      </c>
      <c r="BC10" s="125" t="n">
        <v>26.68125</v>
      </c>
      <c r="BD10" s="125" t="n">
        <v>31.8686153846154</v>
      </c>
      <c r="BE10" s="125" t="n">
        <v>28.3118205128205</v>
      </c>
      <c r="BF10" s="125" t="n">
        <v>28.3097435897436</v>
      </c>
      <c r="BG10" s="125" t="n">
        <v>26.9100256410256</v>
      </c>
      <c r="BH10" s="125" t="n">
        <v>25.92</v>
      </c>
      <c r="BI10" s="125" t="n">
        <v>19.7227073170732</v>
      </c>
      <c r="BJ10" s="125" t="n">
        <v>22.89</v>
      </c>
      <c r="BK10" s="125" t="n">
        <v>36.3199487179487</v>
      </c>
      <c r="BL10" s="125" t="n">
        <v>38.8396585365854</v>
      </c>
      <c r="BM10" s="125" t="n">
        <v>33.6805263157895</v>
      </c>
      <c r="BN10" s="125" t="n">
        <v>30.5997317073171</v>
      </c>
      <c r="BO10" s="125" t="n">
        <v>27.2471052631579</v>
      </c>
      <c r="BP10" s="125" t="n">
        <v>31.5649487179487</v>
      </c>
      <c r="BQ10" s="125" t="n">
        <v>28.7303414634146</v>
      </c>
      <c r="BR10" s="125" t="n">
        <v>28.7403333333333</v>
      </c>
      <c r="BS10" s="125" t="n">
        <v>27.4599230769231</v>
      </c>
      <c r="BT10" s="125" t="n">
        <v>26.5602631578947</v>
      </c>
      <c r="BU10" s="125" t="n">
        <v>20.8953414634146</v>
      </c>
      <c r="BV10" s="125" t="n">
        <v>23.8097368421053</v>
      </c>
      <c r="BW10" s="125" t="n">
        <v>36.0613902439024</v>
      </c>
      <c r="BX10" s="125" t="n">
        <v>38.3402051282051</v>
      </c>
      <c r="BY10" s="125" t="n">
        <v>33.645</v>
      </c>
      <c r="BZ10" s="125" t="n">
        <v>30.8401951219512</v>
      </c>
      <c r="CA10" s="125" t="n">
        <v>27.78</v>
      </c>
      <c r="CB10" s="125" t="n">
        <v>31.7059743589744</v>
      </c>
      <c r="CC10" s="125" t="n">
        <v>29.0816341463415</v>
      </c>
      <c r="CD10" s="125" t="n">
        <v>29.1198888888889</v>
      </c>
      <c r="CE10" s="125" t="n">
        <v>27.9703076923077</v>
      </c>
      <c r="CF10" s="125" t="n">
        <v>27.15975</v>
      </c>
      <c r="CG10" s="125" t="n">
        <v>21.9860256410256</v>
      </c>
      <c r="CH10" s="125" t="n">
        <v>24.6797368421053</v>
      </c>
      <c r="CI10" s="125" t="n">
        <v>35.8188780487805</v>
      </c>
      <c r="CJ10" s="125" t="n">
        <v>37.929717948718</v>
      </c>
      <c r="CK10" s="125" t="n">
        <v>33.6465789473684</v>
      </c>
      <c r="CL10" s="125" t="n">
        <v>31.1201707317073</v>
      </c>
      <c r="CM10" s="125" t="n">
        <v>28.3176315789474</v>
      </c>
      <c r="CN10" s="125" t="n">
        <v>31.9111219512195</v>
      </c>
      <c r="CO10" s="125" t="n">
        <v>29.3497948717949</v>
      </c>
      <c r="CP10" s="125" t="n">
        <v>29.4597777777778</v>
      </c>
      <c r="CQ10" s="125" t="n">
        <v>28.4601794871795</v>
      </c>
      <c r="CR10" s="125" t="n">
        <v>27.75975</v>
      </c>
      <c r="CS10" s="125" t="n">
        <v>23.0612307692308</v>
      </c>
      <c r="CT10" s="125" t="n">
        <v>25.5797368421053</v>
      </c>
      <c r="CU10" s="125" t="n">
        <v>35.7945121951219</v>
      </c>
      <c r="CV10" s="125" t="n">
        <v>37.8001025641026</v>
      </c>
      <c r="CW10" s="125" t="n">
        <v>33.9285</v>
      </c>
      <c r="CX10" s="125" t="n">
        <v>31.6498205128205</v>
      </c>
      <c r="CY10" s="125" t="n">
        <v>29.1205263157895</v>
      </c>
      <c r="CZ10" s="125" t="n">
        <v>32.4752926829268</v>
      </c>
      <c r="DA10" s="125" t="n">
        <v>30.2991025641026</v>
      </c>
      <c r="DB10" s="125" t="n">
        <v>30.409972972973</v>
      </c>
      <c r="DC10" s="125" t="n">
        <v>29.4703658536585</v>
      </c>
      <c r="DD10" s="125" t="n">
        <v>28.83</v>
      </c>
      <c r="DE10" s="125" t="n">
        <v>24.3853076923077</v>
      </c>
      <c r="DF10" s="125" t="n">
        <v>26.78025</v>
      </c>
      <c r="DG10" s="125" t="n">
        <v>36.4917948717949</v>
      </c>
      <c r="DH10" s="125" t="n">
        <v>38.4000243902439</v>
      </c>
      <c r="DI10" s="125" t="n">
        <v>34.7463157894737</v>
      </c>
      <c r="DJ10" s="125" t="n">
        <v>32.5901794871795</v>
      </c>
      <c r="DK10" s="125" t="n">
        <v>30.214125</v>
      </c>
      <c r="DL10" s="125" t="n">
        <v>33.4115384615385</v>
      </c>
      <c r="DM10" s="125" t="n">
        <v>31.3954102564103</v>
      </c>
      <c r="DN10" s="125" t="n">
        <v>31.4896666666667</v>
      </c>
      <c r="DO10" s="125" t="n">
        <v>30.6002926829268</v>
      </c>
      <c r="DP10" s="125" t="n">
        <v>29.9897368421053</v>
      </c>
      <c r="DQ10" s="125" t="n">
        <v>25.8046585365854</v>
      </c>
      <c r="DR10" s="125" t="n">
        <v>28.05</v>
      </c>
      <c r="DS10" s="125" t="n">
        <v>37.3207948717949</v>
      </c>
      <c r="DT10" s="125" t="n">
        <v>39.1100731707317</v>
      </c>
      <c r="DU10" s="125" t="n">
        <v>35.6557894736842</v>
      </c>
      <c r="DV10" s="125" t="n">
        <v>33.5902051282051</v>
      </c>
      <c r="DW10" s="125" t="n">
        <v>31.356</v>
      </c>
      <c r="DX10" s="125" t="n">
        <v>34.3983846153846</v>
      </c>
      <c r="DY10" s="125" t="n">
        <v>32.4979024390244</v>
      </c>
      <c r="DZ10" s="125" t="n">
        <v>32.57</v>
      </c>
      <c r="EA10" s="125" t="n">
        <v>31.7300769230769</v>
      </c>
      <c r="EB10" s="125" t="n">
        <v>31.1502631578947</v>
      </c>
      <c r="EC10" s="125" t="n">
        <v>27.1915609756098</v>
      </c>
      <c r="ED10" s="125" t="n">
        <v>29.3202631578947</v>
      </c>
      <c r="EE10" s="125" t="n">
        <v>38.1488974358974</v>
      </c>
      <c r="EF10" s="125" t="n">
        <v>39.8300243902439</v>
      </c>
      <c r="EG10" s="125" t="n">
        <v>36.5857894736842</v>
      </c>
      <c r="EH10" s="125" t="n">
        <v>34.5998536585366</v>
      </c>
      <c r="EI10" s="125" t="n">
        <v>32.4963157894737</v>
      </c>
      <c r="EJ10" s="125" t="n">
        <v>35.3955641025641</v>
      </c>
    </row>
    <row r="11" customFormat="false" ht="13.7" hidden="false" customHeight="true" outlineLevel="0" collapsed="false">
      <c r="A11" s="92" t="s">
        <v>14</v>
      </c>
      <c r="B11" s="64"/>
      <c r="C11" s="125" t="n">
        <v>26.26</v>
      </c>
      <c r="D11" s="125" t="n">
        <v>28.1243421052632</v>
      </c>
      <c r="E11" s="125" t="n">
        <v>30.6954878048781</v>
      </c>
      <c r="F11" s="94" t="n">
        <v>29.1756038774849</v>
      </c>
      <c r="G11" s="87" t="n">
        <v>30.597594017094</v>
      </c>
      <c r="H11" s="87" t="n">
        <v>30.9454102564103</v>
      </c>
      <c r="I11" s="87" t="n">
        <v>30.2497777777778</v>
      </c>
      <c r="J11" s="87" t="n">
        <v>26.8751842105263</v>
      </c>
      <c r="K11" s="87" t="n">
        <v>28.75</v>
      </c>
      <c r="L11" s="87" t="n">
        <v>25.0003684210526</v>
      </c>
      <c r="M11" s="87" t="n">
        <v>26.8331794871795</v>
      </c>
      <c r="N11" s="87" t="n">
        <v>29.25</v>
      </c>
      <c r="O11" s="87" t="n">
        <v>34.4087564102564</v>
      </c>
      <c r="P11" s="87" t="n">
        <v>33.5675641025641</v>
      </c>
      <c r="Q11" s="87" t="n">
        <v>35.2499487179487</v>
      </c>
      <c r="R11" s="87" t="n">
        <v>33.6095</v>
      </c>
      <c r="S11" s="87" t="n">
        <v>28.9303067158202</v>
      </c>
      <c r="T11" s="87" t="n">
        <v>27.7502051282051</v>
      </c>
      <c r="U11" s="87" t="n">
        <v>28.6351052631579</v>
      </c>
      <c r="V11" s="87" t="n">
        <v>30.4056097560976</v>
      </c>
      <c r="W11" s="94" t="n">
        <v>30.0386552517371</v>
      </c>
      <c r="X11" s="87" t="n">
        <v>30.1709899970204</v>
      </c>
      <c r="Y11" s="87" t="n">
        <v>30.1216064807209</v>
      </c>
      <c r="Z11" s="87" t="n">
        <v>30.1646853815862</v>
      </c>
      <c r="AA11" s="87" t="n">
        <v>30.1609911629737</v>
      </c>
      <c r="AB11" s="87" t="n">
        <v>30.1492393661006</v>
      </c>
      <c r="AC11" s="153" t="n">
        <v>30.12830050385</v>
      </c>
      <c r="AD11" s="90"/>
      <c r="AE11" s="91"/>
      <c r="AG11" s="125" t="n">
        <v>30.9454102564103</v>
      </c>
      <c r="AH11" s="125" t="n">
        <v>30.2497777777778</v>
      </c>
      <c r="AI11" s="125" t="n">
        <v>28.75</v>
      </c>
      <c r="AJ11" s="125" t="n">
        <v>25.0003684210526</v>
      </c>
      <c r="AK11" s="125" t="n">
        <v>26.8331794871795</v>
      </c>
      <c r="AL11" s="125" t="n">
        <v>29.25</v>
      </c>
      <c r="AM11" s="125" t="n">
        <v>33.5675641025641</v>
      </c>
      <c r="AN11" s="125" t="n">
        <v>35.2499487179487</v>
      </c>
      <c r="AO11" s="125" t="n">
        <v>33.6095</v>
      </c>
      <c r="AP11" s="125" t="n">
        <v>27.7502051282051</v>
      </c>
      <c r="AQ11" s="125" t="n">
        <v>28.6351052631579</v>
      </c>
      <c r="AR11" s="125" t="n">
        <v>30.4056097560976</v>
      </c>
      <c r="AS11" s="125" t="n">
        <v>30.6152051282051</v>
      </c>
      <c r="AT11" s="125" t="n">
        <v>29.0003333333333</v>
      </c>
      <c r="AU11" s="125" t="n">
        <v>28.0000975609756</v>
      </c>
      <c r="AV11" s="125" t="n">
        <v>26.5003684210526</v>
      </c>
      <c r="AW11" s="125" t="n">
        <v>27.2531794871795</v>
      </c>
      <c r="AX11" s="125" t="n">
        <v>29.50025</v>
      </c>
      <c r="AY11" s="125" t="n">
        <v>33.2181025641026</v>
      </c>
      <c r="AZ11" s="125" t="n">
        <v>34.9998292682927</v>
      </c>
      <c r="BA11" s="125" t="n">
        <v>33.0726315789474</v>
      </c>
      <c r="BB11" s="125" t="n">
        <v>29.4998974358974</v>
      </c>
      <c r="BC11" s="125" t="n">
        <v>29.147</v>
      </c>
      <c r="BD11" s="125" t="n">
        <v>31.1314871794872</v>
      </c>
      <c r="BE11" s="125" t="n">
        <v>30.6051794871795</v>
      </c>
      <c r="BF11" s="125" t="n">
        <v>29.0001538461538</v>
      </c>
      <c r="BG11" s="125" t="n">
        <v>28.0002820512821</v>
      </c>
      <c r="BH11" s="125" t="n">
        <v>26.5002631578947</v>
      </c>
      <c r="BI11" s="125" t="n">
        <v>27.2451951219512</v>
      </c>
      <c r="BJ11" s="125" t="n">
        <v>29.5002631578947</v>
      </c>
      <c r="BK11" s="125" t="n">
        <v>33.2071794871795</v>
      </c>
      <c r="BL11" s="125" t="n">
        <v>34.9998292682927</v>
      </c>
      <c r="BM11" s="125" t="n">
        <v>33.0608947368421</v>
      </c>
      <c r="BN11" s="125" t="n">
        <v>29.4998048780488</v>
      </c>
      <c r="BO11" s="125" t="n">
        <v>29.1331578947368</v>
      </c>
      <c r="BP11" s="125" t="n">
        <v>31.123</v>
      </c>
      <c r="BQ11" s="125" t="n">
        <v>30.6043170731707</v>
      </c>
      <c r="BR11" s="125" t="n">
        <v>28.9997777777778</v>
      </c>
      <c r="BS11" s="125" t="n">
        <v>28.0001538461539</v>
      </c>
      <c r="BT11" s="125" t="n">
        <v>26.5002631578947</v>
      </c>
      <c r="BU11" s="125" t="n">
        <v>27.2396829268293</v>
      </c>
      <c r="BV11" s="125" t="n">
        <v>29.5002631578947</v>
      </c>
      <c r="BW11" s="125" t="n">
        <v>33.2126829268293</v>
      </c>
      <c r="BX11" s="125" t="n">
        <v>34.999641025641</v>
      </c>
      <c r="BY11" s="125" t="n">
        <v>33.0513157894737</v>
      </c>
      <c r="BZ11" s="125" t="n">
        <v>29.5004634146341</v>
      </c>
      <c r="CA11" s="125" t="n">
        <v>29.1253684210526</v>
      </c>
      <c r="CB11" s="125" t="n">
        <v>31.1148205128205</v>
      </c>
      <c r="CC11" s="125" t="n">
        <v>30.5970487804878</v>
      </c>
      <c r="CD11" s="125" t="n">
        <v>29.0002222222222</v>
      </c>
      <c r="CE11" s="125" t="n">
        <v>28.0000256410256</v>
      </c>
      <c r="CF11" s="125" t="n">
        <v>26.49975</v>
      </c>
      <c r="CG11" s="125" t="n">
        <v>27.2328717948718</v>
      </c>
      <c r="CH11" s="125" t="n">
        <v>29.5001578947368</v>
      </c>
      <c r="CI11" s="125" t="n">
        <v>33.2042195121951</v>
      </c>
      <c r="CJ11" s="125" t="n">
        <v>34.9999487179487</v>
      </c>
      <c r="CK11" s="125" t="n">
        <v>33.0411578947369</v>
      </c>
      <c r="CL11" s="125" t="n">
        <v>29.5003170731707</v>
      </c>
      <c r="CM11" s="125" t="n">
        <v>29.1181578947368</v>
      </c>
      <c r="CN11" s="125" t="n">
        <v>31.114756097561</v>
      </c>
      <c r="CO11" s="125" t="n">
        <v>30.5822307692308</v>
      </c>
      <c r="CP11" s="125" t="n">
        <v>29.0001111111111</v>
      </c>
      <c r="CQ11" s="125" t="n">
        <v>27.9998974358974</v>
      </c>
      <c r="CR11" s="125" t="n">
        <v>26.49975</v>
      </c>
      <c r="CS11" s="125" t="n">
        <v>27.2264871794872</v>
      </c>
      <c r="CT11" s="125" t="n">
        <v>29.5003684210526</v>
      </c>
      <c r="CU11" s="125" t="n">
        <v>33.195512195122</v>
      </c>
      <c r="CV11" s="125" t="n">
        <v>35.0000512820513</v>
      </c>
      <c r="CW11" s="125" t="n">
        <v>33.05475</v>
      </c>
      <c r="CX11" s="125" t="n">
        <v>29.4998717948718</v>
      </c>
      <c r="CY11" s="125" t="n">
        <v>29.111052631579</v>
      </c>
      <c r="CZ11" s="125" t="n">
        <v>31.107487804878</v>
      </c>
      <c r="DA11" s="125" t="n">
        <v>30.5740512820513</v>
      </c>
      <c r="DB11" s="125" t="n">
        <v>29.0001621621622</v>
      </c>
      <c r="DC11" s="125" t="n">
        <v>28.0002926829268</v>
      </c>
      <c r="DD11" s="125" t="n">
        <v>26.5002631578947</v>
      </c>
      <c r="DE11" s="125" t="n">
        <v>27.2208974358974</v>
      </c>
      <c r="DF11" s="125" t="n">
        <v>29.49975</v>
      </c>
      <c r="DG11" s="125" t="n">
        <v>33.1712564102564</v>
      </c>
      <c r="DH11" s="125" t="n">
        <v>34.9998048780488</v>
      </c>
      <c r="DI11" s="125" t="n">
        <v>33.0221052631579</v>
      </c>
      <c r="DJ11" s="125" t="n">
        <v>29.4995384615385</v>
      </c>
      <c r="DK11" s="125" t="n">
        <v>29.11075</v>
      </c>
      <c r="DL11" s="125" t="n">
        <v>31.0920769230769</v>
      </c>
      <c r="DM11" s="125" t="n">
        <v>30.5666666666667</v>
      </c>
      <c r="DN11" s="125" t="n">
        <v>28.9996666666667</v>
      </c>
      <c r="DO11" s="125" t="n">
        <v>27.9999512195122</v>
      </c>
      <c r="DP11" s="125" t="n">
        <v>26.5002631578947</v>
      </c>
      <c r="DQ11" s="125" t="n">
        <v>27.2158048780488</v>
      </c>
      <c r="DR11" s="125" t="n">
        <v>29.5002631578947</v>
      </c>
      <c r="DS11" s="125" t="n">
        <v>33.1620769230769</v>
      </c>
      <c r="DT11" s="125" t="n">
        <v>35.0001707317073</v>
      </c>
      <c r="DU11" s="125" t="n">
        <v>33.0119473684211</v>
      </c>
      <c r="DV11" s="125" t="n">
        <v>29.5002564102564</v>
      </c>
      <c r="DW11" s="125" t="n">
        <v>29.104</v>
      </c>
      <c r="DX11" s="125" t="n">
        <v>31.0844871794872</v>
      </c>
      <c r="DY11" s="125" t="n">
        <v>30.5679756097561</v>
      </c>
      <c r="DZ11" s="125" t="n">
        <v>29.0003333333333</v>
      </c>
      <c r="EA11" s="125" t="n">
        <v>28.0001538461538</v>
      </c>
      <c r="EB11" s="125" t="n">
        <v>26.5002631578947</v>
      </c>
      <c r="EC11" s="125" t="n">
        <v>27.2102926829268</v>
      </c>
      <c r="ED11" s="125" t="n">
        <v>29.5001578947368</v>
      </c>
      <c r="EE11" s="125" t="n">
        <v>33.1530512820513</v>
      </c>
      <c r="EF11" s="125" t="n">
        <v>34.9995365853659</v>
      </c>
      <c r="EG11" s="125" t="n">
        <v>33.0023684210526</v>
      </c>
      <c r="EH11" s="125" t="n">
        <v>29.5003414634146</v>
      </c>
      <c r="EI11" s="125" t="n">
        <v>29.0889473684211</v>
      </c>
      <c r="EJ11" s="125" t="n">
        <v>31.0763076923077</v>
      </c>
    </row>
    <row r="12" customFormat="false" ht="13.7" hidden="false" customHeight="true" outlineLevel="0" collapsed="false">
      <c r="A12" s="92" t="s">
        <v>17</v>
      </c>
      <c r="B12" s="64"/>
      <c r="C12" s="125" t="n">
        <v>24.8766666666667</v>
      </c>
      <c r="D12" s="125" t="n">
        <v>20.8188941646375</v>
      </c>
      <c r="E12" s="125" t="n">
        <v>28.2194634146342</v>
      </c>
      <c r="F12" s="94" t="n">
        <v>24.7254993680966</v>
      </c>
      <c r="G12" s="87" t="n">
        <v>27.3445170940171</v>
      </c>
      <c r="H12" s="87" t="n">
        <v>28.1892564102564</v>
      </c>
      <c r="I12" s="87" t="n">
        <v>26.4997777777778</v>
      </c>
      <c r="J12" s="87" t="n">
        <v>25.2501354300385</v>
      </c>
      <c r="K12" s="87" t="n">
        <v>25.4999024390244</v>
      </c>
      <c r="L12" s="87" t="n">
        <v>25.0003684210526</v>
      </c>
      <c r="M12" s="87" t="n">
        <v>26.3077692307692</v>
      </c>
      <c r="N12" s="87" t="n">
        <v>28.5</v>
      </c>
      <c r="O12" s="87" t="n">
        <v>34.4183846153846</v>
      </c>
      <c r="P12" s="87" t="n">
        <v>33.5868205128205</v>
      </c>
      <c r="Q12" s="87" t="n">
        <v>35.2499487179487</v>
      </c>
      <c r="R12" s="87" t="n">
        <v>30.9845</v>
      </c>
      <c r="S12" s="87" t="n">
        <v>27.3891199104704</v>
      </c>
      <c r="T12" s="87" t="n">
        <v>27.4997692307692</v>
      </c>
      <c r="U12" s="87" t="n">
        <v>25.7897368421053</v>
      </c>
      <c r="V12" s="87" t="n">
        <v>28.8778536585366</v>
      </c>
      <c r="W12" s="94" t="n">
        <v>28.518949043502</v>
      </c>
      <c r="X12" s="87" t="n">
        <v>18.6894296344894</v>
      </c>
      <c r="Y12" s="87" t="n">
        <v>17.5215991803448</v>
      </c>
      <c r="Z12" s="87" t="n">
        <v>17.7955256870212</v>
      </c>
      <c r="AA12" s="87" t="n">
        <v>25.5405244392407</v>
      </c>
      <c r="AB12" s="87" t="n">
        <v>27.9817637987859</v>
      </c>
      <c r="AC12" s="153" t="n">
        <v>23.6744622361627</v>
      </c>
      <c r="AD12" s="90"/>
      <c r="AE12" s="91"/>
      <c r="AG12" s="125" t="n">
        <v>28.1892564102564</v>
      </c>
      <c r="AH12" s="125" t="n">
        <v>26.4997777777778</v>
      </c>
      <c r="AI12" s="125" t="n">
        <v>25.4999024390244</v>
      </c>
      <c r="AJ12" s="125" t="n">
        <v>25.0003684210526</v>
      </c>
      <c r="AK12" s="125" t="n">
        <v>26.3077692307692</v>
      </c>
      <c r="AL12" s="125" t="n">
        <v>28.5</v>
      </c>
      <c r="AM12" s="125" t="n">
        <v>33.5868205128205</v>
      </c>
      <c r="AN12" s="125" t="n">
        <v>35.2499487179487</v>
      </c>
      <c r="AO12" s="125" t="n">
        <v>30.9845</v>
      </c>
      <c r="AP12" s="125" t="n">
        <v>27.4997692307692</v>
      </c>
      <c r="AQ12" s="125" t="n">
        <v>25.7897368421053</v>
      </c>
      <c r="AR12" s="125" t="n">
        <v>28.8778536585366</v>
      </c>
      <c r="AS12" s="125" t="n">
        <v>17.4196666666667</v>
      </c>
      <c r="AT12" s="125" t="n">
        <v>17.2498888888889</v>
      </c>
      <c r="AU12" s="125" t="n">
        <v>16.7498780487805</v>
      </c>
      <c r="AV12" s="125" t="n">
        <v>16.5001052631579</v>
      </c>
      <c r="AW12" s="125" t="n">
        <v>16.5991282051282</v>
      </c>
      <c r="AX12" s="125" t="n">
        <v>18.25025</v>
      </c>
      <c r="AY12" s="125" t="n">
        <v>22.3009487179487</v>
      </c>
      <c r="AZ12" s="125" t="n">
        <v>25.0001707317073</v>
      </c>
      <c r="BA12" s="125" t="n">
        <v>22.9051052631579</v>
      </c>
      <c r="BB12" s="125" t="n">
        <v>16.4999487179487</v>
      </c>
      <c r="BC12" s="125" t="n">
        <v>15.9095</v>
      </c>
      <c r="BD12" s="125" t="n">
        <v>18.7435128205128</v>
      </c>
      <c r="BE12" s="125" t="n">
        <v>16.085</v>
      </c>
      <c r="BF12" s="125" t="n">
        <v>16.0500769230769</v>
      </c>
      <c r="BG12" s="125" t="n">
        <v>15.6496923076923</v>
      </c>
      <c r="BH12" s="125" t="n">
        <v>15.4902631578947</v>
      </c>
      <c r="BI12" s="125" t="n">
        <v>15.6451463414634</v>
      </c>
      <c r="BJ12" s="125" t="n">
        <v>17.2801052631579</v>
      </c>
      <c r="BK12" s="125" t="n">
        <v>21.2220769230769</v>
      </c>
      <c r="BL12" s="125" t="n">
        <v>23.880487804878</v>
      </c>
      <c r="BM12" s="125" t="n">
        <v>22.0113157894737</v>
      </c>
      <c r="BN12" s="125" t="n">
        <v>15.9102195121951</v>
      </c>
      <c r="BO12" s="125" t="n">
        <v>15.4374736842105</v>
      </c>
      <c r="BP12" s="125" t="n">
        <v>18.2855384615385</v>
      </c>
      <c r="BQ12" s="125" t="n">
        <v>16.2521463414634</v>
      </c>
      <c r="BR12" s="125" t="n">
        <v>16.0496666666667</v>
      </c>
      <c r="BS12" s="125" t="n">
        <v>15.6502307692308</v>
      </c>
      <c r="BT12" s="125" t="n">
        <v>15.4902631578947</v>
      </c>
      <c r="BU12" s="125" t="n">
        <v>15.7388292682927</v>
      </c>
      <c r="BV12" s="125" t="n">
        <v>17.2798947368421</v>
      </c>
      <c r="BW12" s="125" t="n">
        <v>21.3680731707317</v>
      </c>
      <c r="BX12" s="125" t="n">
        <v>23.8797179487179</v>
      </c>
      <c r="BY12" s="125" t="n">
        <v>22.1146315789474</v>
      </c>
      <c r="BZ12" s="125" t="n">
        <v>15.9098536585366</v>
      </c>
      <c r="CA12" s="125" t="n">
        <v>15.498052631579</v>
      </c>
      <c r="CB12" s="125" t="n">
        <v>18.3368717948718</v>
      </c>
      <c r="CC12" s="125" t="n">
        <v>12.3991707317073</v>
      </c>
      <c r="CD12" s="125" t="n">
        <v>13.0502222222222</v>
      </c>
      <c r="CE12" s="125" t="n">
        <v>13.4601794871795</v>
      </c>
      <c r="CF12" s="125" t="n">
        <v>14.0395</v>
      </c>
      <c r="CG12" s="125" t="n">
        <v>14.982717948718</v>
      </c>
      <c r="CH12" s="125" t="n">
        <v>17.28</v>
      </c>
      <c r="CI12" s="125" t="n">
        <v>22.3669024390244</v>
      </c>
      <c r="CJ12" s="125" t="n">
        <v>26.1201282051282</v>
      </c>
      <c r="CK12" s="125" t="n">
        <v>25.2465789473684</v>
      </c>
      <c r="CL12" s="125" t="n">
        <v>18.8802195121951</v>
      </c>
      <c r="CM12" s="125" t="n">
        <v>19.1557894736842</v>
      </c>
      <c r="CN12" s="125" t="n">
        <v>23.5396097560976</v>
      </c>
      <c r="CO12" s="125" t="n">
        <v>25.4454615384615</v>
      </c>
      <c r="CP12" s="125" t="n">
        <v>25.0396666666667</v>
      </c>
      <c r="CQ12" s="125" t="n">
        <v>24.4196153846154</v>
      </c>
      <c r="CR12" s="125" t="n">
        <v>24.16025</v>
      </c>
      <c r="CS12" s="125" t="n">
        <v>24.6422820512821</v>
      </c>
      <c r="CT12" s="125" t="n">
        <v>26.97</v>
      </c>
      <c r="CU12" s="125" t="n">
        <v>33.4899512195122</v>
      </c>
      <c r="CV12" s="125" t="n">
        <v>37.2898974358974</v>
      </c>
      <c r="CW12" s="125" t="n">
        <v>34.68375</v>
      </c>
      <c r="CX12" s="125" t="n">
        <v>24.8398974358974</v>
      </c>
      <c r="CY12" s="125" t="n">
        <v>24.3126315789474</v>
      </c>
      <c r="CZ12" s="125" t="n">
        <v>28.7656341463415</v>
      </c>
      <c r="DA12" s="125" t="n">
        <v>25.4766153846154</v>
      </c>
      <c r="DB12" s="125" t="n">
        <v>25.0803783783784</v>
      </c>
      <c r="DC12" s="125" t="n">
        <v>24.4601707317073</v>
      </c>
      <c r="DD12" s="125" t="n">
        <v>24.21</v>
      </c>
      <c r="DE12" s="125" t="n">
        <v>24.6863076923077</v>
      </c>
      <c r="DF12" s="125" t="n">
        <v>27.02025</v>
      </c>
      <c r="DG12" s="125" t="n">
        <v>33.5236666666667</v>
      </c>
      <c r="DH12" s="125" t="n">
        <v>37.3501463414634</v>
      </c>
      <c r="DI12" s="125" t="n">
        <v>34.7242105263158</v>
      </c>
      <c r="DJ12" s="125" t="n">
        <v>24.8795897435897</v>
      </c>
      <c r="DK12" s="125" t="n">
        <v>24.35775</v>
      </c>
      <c r="DL12" s="125" t="n">
        <v>28.8009230769231</v>
      </c>
      <c r="DM12" s="125" t="n">
        <v>25.5179487179487</v>
      </c>
      <c r="DN12" s="125" t="n">
        <v>25.1296666666667</v>
      </c>
      <c r="DO12" s="125" t="n">
        <v>24.51</v>
      </c>
      <c r="DP12" s="125" t="n">
        <v>24.2501578947368</v>
      </c>
      <c r="DQ12" s="125" t="n">
        <v>24.7196829268293</v>
      </c>
      <c r="DR12" s="125" t="n">
        <v>27.0702631578947</v>
      </c>
      <c r="DS12" s="125" t="n">
        <v>33.5725384615385</v>
      </c>
      <c r="DT12" s="125" t="n">
        <v>37.4199268292683</v>
      </c>
      <c r="DU12" s="125" t="n">
        <v>34.7731578947368</v>
      </c>
      <c r="DV12" s="125" t="n">
        <v>24.9298205128205</v>
      </c>
      <c r="DW12" s="125" t="n">
        <v>24.39925</v>
      </c>
      <c r="DX12" s="125" t="n">
        <v>28.8533846153846</v>
      </c>
      <c r="DY12" s="125" t="n">
        <v>25.5604634146341</v>
      </c>
      <c r="DZ12" s="125" t="n">
        <v>25.1701111111111</v>
      </c>
      <c r="EA12" s="125" t="n">
        <v>24.5500512820513</v>
      </c>
      <c r="EB12" s="125" t="n">
        <v>24.2896315789474</v>
      </c>
      <c r="EC12" s="125" t="n">
        <v>24.7525609756098</v>
      </c>
      <c r="ED12" s="125" t="n">
        <v>27.12</v>
      </c>
      <c r="EE12" s="125" t="n">
        <v>33.6206666666667</v>
      </c>
      <c r="EF12" s="125" t="n">
        <v>37.4902682926829</v>
      </c>
      <c r="EG12" s="125" t="n">
        <v>34.8331578947368</v>
      </c>
      <c r="EH12" s="125" t="n">
        <v>24.9702926829268</v>
      </c>
      <c r="EI12" s="125" t="n">
        <v>24.4161578947368</v>
      </c>
      <c r="EJ12" s="125" t="n">
        <v>28.8939743589744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125" t="n">
        <v>24.8766666666667</v>
      </c>
      <c r="D13" s="125" t="n">
        <v>24.3559210526316</v>
      </c>
      <c r="E13" s="125" t="n">
        <v>28.2194634146342</v>
      </c>
      <c r="F13" s="94" t="n">
        <v>26.2460903666735</v>
      </c>
      <c r="G13" s="87" t="n">
        <v>27.3445170940171</v>
      </c>
      <c r="H13" s="87" t="n">
        <v>28.1892564102564</v>
      </c>
      <c r="I13" s="87" t="n">
        <v>26.4997777777778</v>
      </c>
      <c r="J13" s="87" t="n">
        <v>25.4999512195122</v>
      </c>
      <c r="K13" s="87" t="n">
        <v>25.4999024390244</v>
      </c>
      <c r="L13" s="87" t="n">
        <v>25.5</v>
      </c>
      <c r="M13" s="87" t="n">
        <v>26.2114871794872</v>
      </c>
      <c r="N13" s="87" t="n">
        <v>28.5</v>
      </c>
      <c r="O13" s="87" t="n">
        <v>34.9311025641026</v>
      </c>
      <c r="P13" s="87" t="n">
        <v>34.1122307692308</v>
      </c>
      <c r="Q13" s="87" t="n">
        <v>35.7499743589744</v>
      </c>
      <c r="R13" s="87" t="n">
        <v>30.9845</v>
      </c>
      <c r="S13" s="87" t="n">
        <v>27.3891199104704</v>
      </c>
      <c r="T13" s="87" t="n">
        <v>27.4997692307692</v>
      </c>
      <c r="U13" s="87" t="n">
        <v>25.7897368421053</v>
      </c>
      <c r="V13" s="87" t="n">
        <v>28.8778536585366</v>
      </c>
      <c r="W13" s="94" t="n">
        <v>28.637017690418</v>
      </c>
      <c r="X13" s="87" t="n">
        <v>28.9045547649754</v>
      </c>
      <c r="Y13" s="87" t="n">
        <v>28.3681358034477</v>
      </c>
      <c r="Z13" s="87" t="n">
        <v>28.3730752825779</v>
      </c>
      <c r="AA13" s="87" t="n">
        <v>28.5219696119722</v>
      </c>
      <c r="AB13" s="87" t="n">
        <v>28.6245099358182</v>
      </c>
      <c r="AC13" s="153" t="n">
        <v>28.5361190251619</v>
      </c>
      <c r="AD13" s="90"/>
      <c r="AE13" s="91"/>
      <c r="AF13" s="91"/>
      <c r="AG13" s="125" t="n">
        <v>28.1892564102564</v>
      </c>
      <c r="AH13" s="125" t="n">
        <v>26.4997777777778</v>
      </c>
      <c r="AI13" s="125" t="n">
        <v>25.4999024390244</v>
      </c>
      <c r="AJ13" s="125" t="n">
        <v>25.5</v>
      </c>
      <c r="AK13" s="125" t="n">
        <v>26.2114871794872</v>
      </c>
      <c r="AL13" s="125" t="n">
        <v>28.5</v>
      </c>
      <c r="AM13" s="125" t="n">
        <v>34.1122307692308</v>
      </c>
      <c r="AN13" s="125" t="n">
        <v>35.7499743589744</v>
      </c>
      <c r="AO13" s="125" t="n">
        <v>30.9845</v>
      </c>
      <c r="AP13" s="125" t="n">
        <v>27.4997692307692</v>
      </c>
      <c r="AQ13" s="125" t="n">
        <v>25.7897368421053</v>
      </c>
      <c r="AR13" s="125" t="n">
        <v>28.8778536585366</v>
      </c>
      <c r="AS13" s="125" t="n">
        <v>27.5483076923077</v>
      </c>
      <c r="AT13" s="125" t="n">
        <v>27.2504444444444</v>
      </c>
      <c r="AU13" s="125" t="n">
        <v>26.7502926829268</v>
      </c>
      <c r="AV13" s="125" t="n">
        <v>26.7498421052632</v>
      </c>
      <c r="AW13" s="125" t="n">
        <v>26.6221538461539</v>
      </c>
      <c r="AX13" s="125" t="n">
        <v>28.25025</v>
      </c>
      <c r="AY13" s="125" t="n">
        <v>32.2370256410256</v>
      </c>
      <c r="AZ13" s="125" t="n">
        <v>36.7498292682927</v>
      </c>
      <c r="BA13" s="125" t="n">
        <v>33.0364210526316</v>
      </c>
      <c r="BB13" s="125" t="n">
        <v>26.4998205128205</v>
      </c>
      <c r="BC13" s="125" t="n">
        <v>26.0345</v>
      </c>
      <c r="BD13" s="125" t="n">
        <v>28.8721538461539</v>
      </c>
      <c r="BE13" s="125" t="n">
        <v>27.2862564102564</v>
      </c>
      <c r="BF13" s="125" t="n">
        <v>27.0195897435897</v>
      </c>
      <c r="BG13" s="125" t="n">
        <v>26.5195641025641</v>
      </c>
      <c r="BH13" s="125" t="n">
        <v>26.5198947368421</v>
      </c>
      <c r="BI13" s="125" t="n">
        <v>26.378512195122</v>
      </c>
      <c r="BJ13" s="125" t="n">
        <v>28.0097368421053</v>
      </c>
      <c r="BK13" s="125" t="n">
        <v>31.9311025641026</v>
      </c>
      <c r="BL13" s="125" t="n">
        <v>36.4301951219512</v>
      </c>
      <c r="BM13" s="125" t="n">
        <v>32.7206315789474</v>
      </c>
      <c r="BN13" s="125" t="n">
        <v>26.2698536585366</v>
      </c>
      <c r="BO13" s="125" t="n">
        <v>25.7723684210526</v>
      </c>
      <c r="BP13" s="125" t="n">
        <v>28.600717948718</v>
      </c>
      <c r="BQ13" s="125" t="n">
        <v>26.9122682926829</v>
      </c>
      <c r="BR13" s="125" t="n">
        <v>26.6896666666667</v>
      </c>
      <c r="BS13" s="125" t="n">
        <v>26.2199743589744</v>
      </c>
      <c r="BT13" s="125" t="n">
        <v>26.2397368421053</v>
      </c>
      <c r="BU13" s="125" t="n">
        <v>26.109756097561</v>
      </c>
      <c r="BV13" s="125" t="n">
        <v>27.7602631578947</v>
      </c>
      <c r="BW13" s="125" t="n">
        <v>31.675487804878</v>
      </c>
      <c r="BX13" s="125" t="n">
        <v>36.1804102564103</v>
      </c>
      <c r="BY13" s="125" t="n">
        <v>32.501052631579</v>
      </c>
      <c r="BZ13" s="125" t="n">
        <v>26.1300731707317</v>
      </c>
      <c r="CA13" s="125" t="n">
        <v>25.65</v>
      </c>
      <c r="CB13" s="125" t="n">
        <v>28.4885641025641</v>
      </c>
      <c r="CC13" s="125" t="n">
        <v>26.9580487804878</v>
      </c>
      <c r="CD13" s="125" t="n">
        <v>26.7297777777778</v>
      </c>
      <c r="CE13" s="125" t="n">
        <v>26.269717948718</v>
      </c>
      <c r="CF13" s="125" t="n">
        <v>26.29025</v>
      </c>
      <c r="CG13" s="125" t="n">
        <v>26.1374358974359</v>
      </c>
      <c r="CH13" s="125" t="n">
        <v>27.8098947368421</v>
      </c>
      <c r="CI13" s="125" t="n">
        <v>31.7286585365854</v>
      </c>
      <c r="CJ13" s="125" t="n">
        <v>36.2399743589744</v>
      </c>
      <c r="CK13" s="125" t="n">
        <v>32.5555263157895</v>
      </c>
      <c r="CL13" s="125" t="n">
        <v>26.1796341463415</v>
      </c>
      <c r="CM13" s="125" t="n">
        <v>25.6847368421053</v>
      </c>
      <c r="CN13" s="125" t="n">
        <v>28.5423902439024</v>
      </c>
      <c r="CO13" s="125" t="n">
        <v>26.9908717948718</v>
      </c>
      <c r="CP13" s="125" t="n">
        <v>26.78</v>
      </c>
      <c r="CQ13" s="125" t="n">
        <v>26.3103333333333</v>
      </c>
      <c r="CR13" s="125" t="n">
        <v>26.34</v>
      </c>
      <c r="CS13" s="125" t="n">
        <v>26.1835641025641</v>
      </c>
      <c r="CT13" s="125" t="n">
        <v>27.8598421052632</v>
      </c>
      <c r="CU13" s="125" t="n">
        <v>31.7822682926829</v>
      </c>
      <c r="CV13" s="125" t="n">
        <v>36.3100769230769</v>
      </c>
      <c r="CW13" s="125" t="n">
        <v>32.6235</v>
      </c>
      <c r="CX13" s="125" t="n">
        <v>26.229641025641</v>
      </c>
      <c r="CY13" s="125" t="n">
        <v>25.7305263157895</v>
      </c>
      <c r="CZ13" s="125" t="n">
        <v>28.5878536585366</v>
      </c>
      <c r="DA13" s="125" t="n">
        <v>27.0358974358974</v>
      </c>
      <c r="DB13" s="125" t="n">
        <v>26.8302702702703</v>
      </c>
      <c r="DC13" s="125" t="n">
        <v>26.3599024390244</v>
      </c>
      <c r="DD13" s="125" t="n">
        <v>26.3802631578947</v>
      </c>
      <c r="DE13" s="125" t="n">
        <v>26.2184102564103</v>
      </c>
      <c r="DF13" s="125" t="n">
        <v>27.90975</v>
      </c>
      <c r="DG13" s="125" t="n">
        <v>31.7971025641026</v>
      </c>
      <c r="DH13" s="125" t="n">
        <v>36.3701951219512</v>
      </c>
      <c r="DI13" s="125" t="n">
        <v>32.6542105263158</v>
      </c>
      <c r="DJ13" s="125" t="n">
        <v>26.2700512820513</v>
      </c>
      <c r="DK13" s="125" t="n">
        <v>25.7895</v>
      </c>
      <c r="DL13" s="125" t="n">
        <v>28.6247948717949</v>
      </c>
      <c r="DM13" s="125" t="n">
        <v>27.0705897435897</v>
      </c>
      <c r="DN13" s="125" t="n">
        <v>26.8798888888889</v>
      </c>
      <c r="DO13" s="125" t="n">
        <v>26.3998780487805</v>
      </c>
      <c r="DP13" s="125" t="n">
        <v>26.4298947368421</v>
      </c>
      <c r="DQ13" s="125" t="n">
        <v>26.2736585365854</v>
      </c>
      <c r="DR13" s="125" t="n">
        <v>27.96</v>
      </c>
      <c r="DS13" s="125" t="n">
        <v>31.8506153846154</v>
      </c>
      <c r="DT13" s="125" t="n">
        <v>36.4297317073171</v>
      </c>
      <c r="DU13" s="125" t="n">
        <v>32.7086842105263</v>
      </c>
      <c r="DV13" s="125" t="n">
        <v>26.3200512820513</v>
      </c>
      <c r="DW13" s="125" t="n">
        <v>25.82425</v>
      </c>
      <c r="DX13" s="125" t="n">
        <v>28.6698205128205</v>
      </c>
      <c r="DY13" s="125" t="n">
        <v>27.1295853658537</v>
      </c>
      <c r="DZ13" s="125" t="n">
        <v>26.9197777777778</v>
      </c>
      <c r="EA13" s="125" t="n">
        <v>26.4498461538462</v>
      </c>
      <c r="EB13" s="125" t="n">
        <v>26.4702631578947</v>
      </c>
      <c r="EC13" s="125" t="n">
        <v>26.3196829268293</v>
      </c>
      <c r="ED13" s="125" t="n">
        <v>28.0096315789474</v>
      </c>
      <c r="EE13" s="125" t="n">
        <v>31.9032820512821</v>
      </c>
      <c r="EF13" s="125" t="n">
        <v>36.5000975609756</v>
      </c>
      <c r="EG13" s="125" t="n">
        <v>32.7624736842105</v>
      </c>
      <c r="EH13" s="125" t="n">
        <v>26.3601707317073</v>
      </c>
      <c r="EI13" s="125" t="n">
        <v>25.8561578947368</v>
      </c>
      <c r="EJ13" s="125" t="n">
        <v>28.716</v>
      </c>
    </row>
    <row r="14" customFormat="false" ht="13.7" hidden="false" customHeight="true" outlineLevel="0" collapsed="false">
      <c r="A14" s="92" t="s">
        <v>11</v>
      </c>
      <c r="B14" s="64"/>
      <c r="C14" s="125" t="n">
        <v>25.6666666666667</v>
      </c>
      <c r="D14" s="125" t="n">
        <v>22.3731578947368</v>
      </c>
      <c r="E14" s="125" t="n">
        <v>25.1460243902439</v>
      </c>
      <c r="F14" s="94" t="n">
        <v>24.0026091002523</v>
      </c>
      <c r="G14" s="87" t="n">
        <v>24.6842478632479</v>
      </c>
      <c r="H14" s="87" t="n">
        <v>24.8683846153846</v>
      </c>
      <c r="I14" s="87" t="n">
        <v>24.5001111111111</v>
      </c>
      <c r="J14" s="87" t="n">
        <v>23.9999268292683</v>
      </c>
      <c r="K14" s="87" t="n">
        <v>23.9998536585366</v>
      </c>
      <c r="L14" s="87" t="n">
        <v>24</v>
      </c>
      <c r="M14" s="87" t="n">
        <v>24.3143846153846</v>
      </c>
      <c r="N14" s="87" t="n">
        <v>24.99975</v>
      </c>
      <c r="O14" s="87" t="n">
        <v>34.3174615384615</v>
      </c>
      <c r="P14" s="87" t="n">
        <v>32.6349230769231</v>
      </c>
      <c r="Q14" s="87" t="n">
        <v>36</v>
      </c>
      <c r="R14" s="87" t="n">
        <v>30.6375</v>
      </c>
      <c r="S14" s="87" t="n">
        <v>25.2467244549773</v>
      </c>
      <c r="T14" s="87" t="n">
        <v>25.9999487179487</v>
      </c>
      <c r="U14" s="87" t="n">
        <v>24.8747368421053</v>
      </c>
      <c r="V14" s="87" t="n">
        <v>24.865487804878</v>
      </c>
      <c r="W14" s="94" t="n">
        <v>26.8244508281666</v>
      </c>
      <c r="X14" s="87" t="n">
        <v>26.2571475345428</v>
      </c>
      <c r="Y14" s="87" t="n">
        <v>26.2858400068015</v>
      </c>
      <c r="Z14" s="87" t="n">
        <v>26.639343298486</v>
      </c>
      <c r="AA14" s="87" t="n">
        <v>27.1499365147189</v>
      </c>
      <c r="AB14" s="87" t="n">
        <v>27.6475682083229</v>
      </c>
      <c r="AC14" s="153" t="n">
        <v>26.8761959235599</v>
      </c>
      <c r="AD14" s="90"/>
      <c r="AE14" s="91"/>
      <c r="AG14" s="125" t="n">
        <v>24.8683846153846</v>
      </c>
      <c r="AH14" s="125" t="n">
        <v>24.5001111111111</v>
      </c>
      <c r="AI14" s="125" t="n">
        <v>23.9998536585366</v>
      </c>
      <c r="AJ14" s="125" t="n">
        <v>24</v>
      </c>
      <c r="AK14" s="125" t="n">
        <v>24.3143846153846</v>
      </c>
      <c r="AL14" s="125" t="n">
        <v>24.99975</v>
      </c>
      <c r="AM14" s="125" t="n">
        <v>32.6349230769231</v>
      </c>
      <c r="AN14" s="125" t="n">
        <v>36</v>
      </c>
      <c r="AO14" s="125" t="n">
        <v>30.6375</v>
      </c>
      <c r="AP14" s="125" t="n">
        <v>25.9999487179487</v>
      </c>
      <c r="AQ14" s="125" t="n">
        <v>24.8747368421053</v>
      </c>
      <c r="AR14" s="125" t="n">
        <v>24.865487804878</v>
      </c>
      <c r="AS14" s="125" t="n">
        <v>24.333641025641</v>
      </c>
      <c r="AT14" s="125" t="n">
        <v>24.4996666666667</v>
      </c>
      <c r="AU14" s="125" t="n">
        <v>23.9997804878049</v>
      </c>
      <c r="AV14" s="125" t="n">
        <v>23.5002631578947</v>
      </c>
      <c r="AW14" s="125" t="n">
        <v>23.3012820512821</v>
      </c>
      <c r="AX14" s="125" t="n">
        <v>24.99975</v>
      </c>
      <c r="AY14" s="125" t="n">
        <v>30.4939743589744</v>
      </c>
      <c r="AZ14" s="125" t="n">
        <v>34.9997073170732</v>
      </c>
      <c r="BA14" s="125" t="n">
        <v>31.1052631578947</v>
      </c>
      <c r="BB14" s="125" t="n">
        <v>26.4999230769231</v>
      </c>
      <c r="BC14" s="125" t="n">
        <v>23.26875</v>
      </c>
      <c r="BD14" s="125" t="n">
        <v>23.8074358974359</v>
      </c>
      <c r="BE14" s="125" t="n">
        <v>24.8427435897436</v>
      </c>
      <c r="BF14" s="125" t="n">
        <v>25.0098974358974</v>
      </c>
      <c r="BG14" s="125" t="n">
        <v>24.6004358974359</v>
      </c>
      <c r="BH14" s="125" t="n">
        <v>24.1903684210526</v>
      </c>
      <c r="BI14" s="125" t="n">
        <v>24.018512195122</v>
      </c>
      <c r="BJ14" s="125" t="n">
        <v>25.44</v>
      </c>
      <c r="BK14" s="125" t="n">
        <v>29.8858461538462</v>
      </c>
      <c r="BL14" s="125" t="n">
        <v>33.7101219512195</v>
      </c>
      <c r="BM14" s="125" t="n">
        <v>30.405</v>
      </c>
      <c r="BN14" s="125" t="n">
        <v>26.6898048780488</v>
      </c>
      <c r="BO14" s="125" t="n">
        <v>23.9778947368421</v>
      </c>
      <c r="BP14" s="125" t="n">
        <v>24.4429230769231</v>
      </c>
      <c r="BQ14" s="125" t="n">
        <v>25.1976097560976</v>
      </c>
      <c r="BR14" s="125" t="n">
        <v>25.3503333333333</v>
      </c>
      <c r="BS14" s="125" t="n">
        <v>24.9798461538462</v>
      </c>
      <c r="BT14" s="125" t="n">
        <v>24.6102631578947</v>
      </c>
      <c r="BU14" s="125" t="n">
        <v>24.4488536585366</v>
      </c>
      <c r="BV14" s="125" t="n">
        <v>25.7401052631579</v>
      </c>
      <c r="BW14" s="125" t="n">
        <v>29.7288780487805</v>
      </c>
      <c r="BX14" s="125" t="n">
        <v>33.2499487179487</v>
      </c>
      <c r="BY14" s="125" t="n">
        <v>30.191052631579</v>
      </c>
      <c r="BZ14" s="125" t="n">
        <v>26.8902926829268</v>
      </c>
      <c r="CA14" s="125" t="n">
        <v>24.4201052631579</v>
      </c>
      <c r="CB14" s="125" t="n">
        <v>24.843</v>
      </c>
      <c r="CC14" s="125" t="n">
        <v>25.5238536585366</v>
      </c>
      <c r="CD14" s="125" t="n">
        <v>25.6801111111111</v>
      </c>
      <c r="CE14" s="125" t="n">
        <v>25.350358974359</v>
      </c>
      <c r="CF14" s="125" t="n">
        <v>25.01025</v>
      </c>
      <c r="CG14" s="125" t="n">
        <v>24.8503846153846</v>
      </c>
      <c r="CH14" s="125" t="n">
        <v>26.0401052631579</v>
      </c>
      <c r="CI14" s="125" t="n">
        <v>29.5889512195122</v>
      </c>
      <c r="CJ14" s="125" t="n">
        <v>32.8399230769231</v>
      </c>
      <c r="CK14" s="125" t="n">
        <v>30.0086842105263</v>
      </c>
      <c r="CL14" s="125" t="n">
        <v>27.0798780487805</v>
      </c>
      <c r="CM14" s="125" t="n">
        <v>24.8407894736842</v>
      </c>
      <c r="CN14" s="125" t="n">
        <v>25.2297317073171</v>
      </c>
      <c r="CO14" s="125" t="n">
        <v>25.842717948718</v>
      </c>
      <c r="CP14" s="125" t="n">
        <v>25.9902222222222</v>
      </c>
      <c r="CQ14" s="125" t="n">
        <v>25.6900256410256</v>
      </c>
      <c r="CR14" s="125" t="n">
        <v>25.39025</v>
      </c>
      <c r="CS14" s="125" t="n">
        <v>25.2401282051282</v>
      </c>
      <c r="CT14" s="125" t="n">
        <v>26.3297368421053</v>
      </c>
      <c r="CU14" s="125" t="n">
        <v>29.4807804878049</v>
      </c>
      <c r="CV14" s="125" t="n">
        <v>32.5</v>
      </c>
      <c r="CW14" s="125" t="n">
        <v>29.892</v>
      </c>
      <c r="CX14" s="125" t="n">
        <v>27.279717948718</v>
      </c>
      <c r="CY14" s="125" t="n">
        <v>25.2411578947368</v>
      </c>
      <c r="CZ14" s="125" t="n">
        <v>25.5978780487805</v>
      </c>
      <c r="DA14" s="125" t="n">
        <v>26.1265897435897</v>
      </c>
      <c r="DB14" s="125" t="n">
        <v>26.2797297297297</v>
      </c>
      <c r="DC14" s="125" t="n">
        <v>26.0001463414634</v>
      </c>
      <c r="DD14" s="125" t="n">
        <v>25.7203684210526</v>
      </c>
      <c r="DE14" s="125" t="n">
        <v>25.5774102564103</v>
      </c>
      <c r="DF14" s="125" t="n">
        <v>26.59025</v>
      </c>
      <c r="DG14" s="125" t="n">
        <v>29.427358974359</v>
      </c>
      <c r="DH14" s="125" t="n">
        <v>32.3098048780488</v>
      </c>
      <c r="DI14" s="125" t="n">
        <v>29.8216842105263</v>
      </c>
      <c r="DJ14" s="125" t="n">
        <v>27.4698461538462</v>
      </c>
      <c r="DK14" s="125" t="n">
        <v>25.5875</v>
      </c>
      <c r="DL14" s="125" t="n">
        <v>25.9056153846154</v>
      </c>
      <c r="DM14" s="125" t="n">
        <v>26.4002820512821</v>
      </c>
      <c r="DN14" s="125" t="n">
        <v>26.5497777777778</v>
      </c>
      <c r="DO14" s="125" t="n">
        <v>26.300243902439</v>
      </c>
      <c r="DP14" s="125" t="n">
        <v>26.04</v>
      </c>
      <c r="DQ14" s="125" t="n">
        <v>25.9108536585366</v>
      </c>
      <c r="DR14" s="125" t="n">
        <v>26.85</v>
      </c>
      <c r="DS14" s="125" t="n">
        <v>29.4238205128205</v>
      </c>
      <c r="DT14" s="125" t="n">
        <v>32.1501707317073</v>
      </c>
      <c r="DU14" s="125" t="n">
        <v>29.7972105263158</v>
      </c>
      <c r="DV14" s="125" t="n">
        <v>27.6702564102564</v>
      </c>
      <c r="DW14" s="125" t="n">
        <v>25.91325</v>
      </c>
      <c r="DX14" s="125" t="n">
        <v>26.2214358974359</v>
      </c>
      <c r="DY14" s="125" t="n">
        <v>26.6802682926829</v>
      </c>
      <c r="DZ14" s="125" t="n">
        <v>26.8204444444444</v>
      </c>
      <c r="EA14" s="125" t="n">
        <v>26.5897948717949</v>
      </c>
      <c r="EB14" s="125" t="n">
        <v>26.3502631578947</v>
      </c>
      <c r="EC14" s="125" t="n">
        <v>26.2260731707317</v>
      </c>
      <c r="ED14" s="125" t="n">
        <v>27.1002631578947</v>
      </c>
      <c r="EE14" s="125" t="n">
        <v>29.4298205128205</v>
      </c>
      <c r="EF14" s="125" t="n">
        <v>32.0202682926829</v>
      </c>
      <c r="EG14" s="125" t="n">
        <v>29.783</v>
      </c>
      <c r="EH14" s="125" t="n">
        <v>27.8700975609756</v>
      </c>
      <c r="EI14" s="125" t="n">
        <v>26.2303684210526</v>
      </c>
      <c r="EJ14" s="125" t="n">
        <v>26.5158461538462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27" t="n">
        <v>26.1666666666667</v>
      </c>
      <c r="D15" s="127" t="n">
        <v>22.9784210526316</v>
      </c>
      <c r="E15" s="127" t="n">
        <v>25.9021219512195</v>
      </c>
      <c r="F15" s="101" t="n">
        <v>24.6699276130833</v>
      </c>
      <c r="G15" s="100" t="n">
        <v>25.2273247863248</v>
      </c>
      <c r="H15" s="100" t="n">
        <v>25.4645384615385</v>
      </c>
      <c r="I15" s="100" t="n">
        <v>24.9901111111111</v>
      </c>
      <c r="J15" s="100" t="n">
        <v>24.6328344030809</v>
      </c>
      <c r="K15" s="100" t="n">
        <v>24.4761951219512</v>
      </c>
      <c r="L15" s="100" t="n">
        <v>24.7894736842105</v>
      </c>
      <c r="M15" s="100" t="n">
        <v>25.5066923076923</v>
      </c>
      <c r="N15" s="100" t="n">
        <v>26.87475</v>
      </c>
      <c r="O15" s="100" t="n">
        <v>37.6956666666667</v>
      </c>
      <c r="P15" s="100" t="n">
        <v>35.4169743589744</v>
      </c>
      <c r="Q15" s="100" t="n">
        <v>39.974358974359</v>
      </c>
      <c r="R15" s="100" t="n">
        <v>33.2625</v>
      </c>
      <c r="S15" s="100" t="n">
        <v>26.093111451236</v>
      </c>
      <c r="T15" s="100" t="n">
        <v>26.9935384615385</v>
      </c>
      <c r="U15" s="100" t="n">
        <v>25.6642105263158</v>
      </c>
      <c r="V15" s="100" t="n">
        <v>25.6215853658537</v>
      </c>
      <c r="W15" s="101" t="n">
        <v>28.2784109183833</v>
      </c>
      <c r="X15" s="100" t="n">
        <v>27.5571645421261</v>
      </c>
      <c r="Y15" s="100" t="n">
        <v>27.5250942170787</v>
      </c>
      <c r="Z15" s="100" t="n">
        <v>27.9155403871508</v>
      </c>
      <c r="AA15" s="100" t="n">
        <v>28.3795485481122</v>
      </c>
      <c r="AB15" s="100" t="n">
        <v>28.8075562234357</v>
      </c>
      <c r="AC15" s="154" t="n">
        <v>28.1313212727784</v>
      </c>
      <c r="AD15" s="90"/>
      <c r="AE15" s="91"/>
      <c r="AG15" s="125" t="n">
        <v>25.4645384615385</v>
      </c>
      <c r="AH15" s="125" t="n">
        <v>24.9901111111111</v>
      </c>
      <c r="AI15" s="125" t="n">
        <v>24.4761951219512</v>
      </c>
      <c r="AJ15" s="125" t="n">
        <v>24.7894736842105</v>
      </c>
      <c r="AK15" s="125" t="n">
        <v>25.5066923076923</v>
      </c>
      <c r="AL15" s="125" t="n">
        <v>26.87475</v>
      </c>
      <c r="AM15" s="125" t="n">
        <v>35.4169743589744</v>
      </c>
      <c r="AN15" s="125" t="n">
        <v>39.974358974359</v>
      </c>
      <c r="AO15" s="125" t="n">
        <v>33.2625</v>
      </c>
      <c r="AP15" s="125" t="n">
        <v>26.9935384615385</v>
      </c>
      <c r="AQ15" s="125" t="n">
        <v>25.6642105263158</v>
      </c>
      <c r="AR15" s="125" t="n">
        <v>25.6215853658537</v>
      </c>
      <c r="AS15" s="125" t="n">
        <v>25.1285128205128</v>
      </c>
      <c r="AT15" s="125" t="n">
        <v>25.2774444444444</v>
      </c>
      <c r="AU15" s="125" t="n">
        <v>24.7558780487805</v>
      </c>
      <c r="AV15" s="125" t="n">
        <v>24.2897368421053</v>
      </c>
      <c r="AW15" s="125" t="n">
        <v>24.0961538461538</v>
      </c>
      <c r="AX15" s="125" t="n">
        <v>26.68725</v>
      </c>
      <c r="AY15" s="125" t="n">
        <v>32.8785897435897</v>
      </c>
      <c r="AZ15" s="125" t="n">
        <v>38.0240975609756</v>
      </c>
      <c r="BA15" s="125" t="n">
        <v>33.4736842105263</v>
      </c>
      <c r="BB15" s="125" t="n">
        <v>27.3981282051282</v>
      </c>
      <c r="BC15" s="125" t="n">
        <v>23.92875</v>
      </c>
      <c r="BD15" s="125" t="n">
        <v>24.4035897435897</v>
      </c>
      <c r="BE15" s="125" t="n">
        <v>25.7171025641026</v>
      </c>
      <c r="BF15" s="125" t="n">
        <v>25.8278461538462</v>
      </c>
      <c r="BG15" s="125" t="n">
        <v>25.4747948717949</v>
      </c>
      <c r="BH15" s="125" t="n">
        <v>25.0587894736842</v>
      </c>
      <c r="BI15" s="125" t="n">
        <v>24.8502195121951</v>
      </c>
      <c r="BJ15" s="125" t="n">
        <v>27.1452631578947</v>
      </c>
      <c r="BK15" s="125" t="n">
        <v>32.1114871794872</v>
      </c>
      <c r="BL15" s="125" t="n">
        <v>36.4698780487805</v>
      </c>
      <c r="BM15" s="125" t="n">
        <v>32.6155263157895</v>
      </c>
      <c r="BN15" s="125" t="n">
        <v>27.5971219512195</v>
      </c>
      <c r="BO15" s="125" t="n">
        <v>24.7594736842105</v>
      </c>
      <c r="BP15" s="125" t="n">
        <v>25.150358974359</v>
      </c>
      <c r="BQ15" s="125" t="n">
        <v>26.0746829268293</v>
      </c>
      <c r="BR15" s="125" t="n">
        <v>26.2525555555556</v>
      </c>
      <c r="BS15" s="125" t="n">
        <v>25.9018974358974</v>
      </c>
      <c r="BT15" s="125" t="n">
        <v>25.526052631579</v>
      </c>
      <c r="BU15" s="125" t="n">
        <v>25.3259268292683</v>
      </c>
      <c r="BV15" s="125" t="n">
        <v>27.3743157894737</v>
      </c>
      <c r="BW15" s="125" t="n">
        <v>31.6947317073171</v>
      </c>
      <c r="BX15" s="125" t="n">
        <v>35.8889230769231</v>
      </c>
      <c r="BY15" s="125" t="n">
        <v>32.2436842105263</v>
      </c>
      <c r="BZ15" s="125" t="n">
        <v>27.8354146341463</v>
      </c>
      <c r="CA15" s="125" t="n">
        <v>25.2648421052632</v>
      </c>
      <c r="CB15" s="125" t="n">
        <v>25.6219743589744</v>
      </c>
      <c r="CC15" s="125" t="n">
        <v>26.4387317073171</v>
      </c>
      <c r="CD15" s="125" t="n">
        <v>26.6212222222222</v>
      </c>
      <c r="CE15" s="125" t="n">
        <v>26.3121538461538</v>
      </c>
      <c r="CF15" s="125" t="n">
        <v>25.91775</v>
      </c>
      <c r="CG15" s="125" t="n">
        <v>25.8121794871795</v>
      </c>
      <c r="CH15" s="125" t="n">
        <v>27.6032631578947</v>
      </c>
      <c r="CI15" s="125" t="n">
        <v>31.4262682926829</v>
      </c>
      <c r="CJ15" s="125" t="n">
        <v>35.2563333333333</v>
      </c>
      <c r="CK15" s="125" t="n">
        <v>31.9271052631579</v>
      </c>
      <c r="CL15" s="125" t="n">
        <v>28.0476829268293</v>
      </c>
      <c r="CM15" s="125" t="n">
        <v>25.7328947368421</v>
      </c>
      <c r="CN15" s="125" t="n">
        <v>26.0236341463415</v>
      </c>
      <c r="CO15" s="125" t="n">
        <v>26.8204102564103</v>
      </c>
      <c r="CP15" s="125" t="n">
        <v>26.9468888888889</v>
      </c>
      <c r="CQ15" s="125" t="n">
        <v>26.667717948718</v>
      </c>
      <c r="CR15" s="125" t="n">
        <v>26.31275</v>
      </c>
      <c r="CS15" s="125" t="n">
        <v>26.2178205128205</v>
      </c>
      <c r="CT15" s="125" t="n">
        <v>27.8455263157895</v>
      </c>
      <c r="CU15" s="125" t="n">
        <v>31.2349268292683</v>
      </c>
      <c r="CV15" s="125" t="n">
        <v>34.7812820512821</v>
      </c>
      <c r="CW15" s="125" t="n">
        <v>31.632</v>
      </c>
      <c r="CX15" s="125" t="n">
        <v>28.3051025641026</v>
      </c>
      <c r="CY15" s="125" t="n">
        <v>26.1569473684211</v>
      </c>
      <c r="CZ15" s="125" t="n">
        <v>26.4144634146342</v>
      </c>
      <c r="DA15" s="125" t="n">
        <v>27.1042820512821</v>
      </c>
      <c r="DB15" s="125" t="n">
        <v>27.2437837837838</v>
      </c>
      <c r="DC15" s="125" t="n">
        <v>26.9301463414634</v>
      </c>
      <c r="DD15" s="125" t="n">
        <v>26.6914210526316</v>
      </c>
      <c r="DE15" s="125" t="n">
        <v>26.5551025641026</v>
      </c>
      <c r="DF15" s="125" t="n">
        <v>27.99275</v>
      </c>
      <c r="DG15" s="125" t="n">
        <v>31.1999230769231</v>
      </c>
      <c r="DH15" s="125" t="n">
        <v>34.3815121951219</v>
      </c>
      <c r="DI15" s="125" t="n">
        <v>31.5901052631579</v>
      </c>
      <c r="DJ15" s="125" t="n">
        <v>28.4952307692308</v>
      </c>
      <c r="DK15" s="125" t="n">
        <v>26.465</v>
      </c>
      <c r="DL15" s="125" t="n">
        <v>26.7799743589744</v>
      </c>
      <c r="DM15" s="125" t="n">
        <v>27.3779743589744</v>
      </c>
      <c r="DN15" s="125" t="n">
        <v>27.5064444444444</v>
      </c>
      <c r="DO15" s="125" t="n">
        <v>27.2378048780488</v>
      </c>
      <c r="DP15" s="125" t="n">
        <v>27.0189473684211</v>
      </c>
      <c r="DQ15" s="125" t="n">
        <v>26.8484146341463</v>
      </c>
      <c r="DR15" s="125" t="n">
        <v>28.2868421052632</v>
      </c>
      <c r="DS15" s="125" t="n">
        <v>31.1327948717949</v>
      </c>
      <c r="DT15" s="125" t="n">
        <v>34.1311463414634</v>
      </c>
      <c r="DU15" s="125" t="n">
        <v>31.5024736842105</v>
      </c>
      <c r="DV15" s="125" t="n">
        <v>28.695641025641</v>
      </c>
      <c r="DW15" s="125" t="n">
        <v>26.79075</v>
      </c>
      <c r="DX15" s="125" t="n">
        <v>27.1037435897436</v>
      </c>
      <c r="DY15" s="125" t="n">
        <v>27.5951463414634</v>
      </c>
      <c r="DZ15" s="125" t="n">
        <v>27.7615555555556</v>
      </c>
      <c r="EA15" s="125" t="n">
        <v>27.5515897435897</v>
      </c>
      <c r="EB15" s="125" t="n">
        <v>27.3055263157895</v>
      </c>
      <c r="EC15" s="125" t="n">
        <v>27.1409512195122</v>
      </c>
      <c r="ED15" s="125" t="n">
        <v>28.4818421052632</v>
      </c>
      <c r="EE15" s="125" t="n">
        <v>31.0593076923077</v>
      </c>
      <c r="EF15" s="125" t="n">
        <v>33.8878292682927</v>
      </c>
      <c r="EG15" s="125" t="n">
        <v>31.4014210526316</v>
      </c>
      <c r="EH15" s="125" t="n">
        <v>28.8227804878049</v>
      </c>
      <c r="EI15" s="125" t="n">
        <v>27.1382631578947</v>
      </c>
      <c r="EJ15" s="125" t="n">
        <v>27.3902051282051</v>
      </c>
    </row>
    <row r="16" customFormat="false" ht="13.7" hidden="false" customHeight="true" outlineLevel="0" collapsed="false">
      <c r="A16" s="104"/>
      <c r="B16" s="64"/>
      <c r="C16" s="125"/>
      <c r="D16" s="125"/>
      <c r="E16" s="125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C16" s="85"/>
      <c r="AD16" s="90"/>
      <c r="AE16" s="91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</row>
    <row r="17" customFormat="false" ht="16.5" hidden="false" customHeight="false" outlineLevel="0" collapsed="false">
      <c r="A17" s="106" t="s">
        <v>72</v>
      </c>
      <c r="B17" s="64"/>
      <c r="C17" s="125"/>
      <c r="D17" s="125"/>
      <c r="E17" s="125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C17" s="100"/>
      <c r="AD17" s="90"/>
      <c r="AE17" s="91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</row>
    <row r="18" customFormat="false" ht="13.7" hidden="false" customHeight="true" outlineLevel="0" collapsed="false">
      <c r="A18" s="155" t="s">
        <v>9</v>
      </c>
      <c r="B18" s="108" t="s">
        <v>67</v>
      </c>
      <c r="C18" s="156" t="n">
        <v>31.3333339691162</v>
      </c>
      <c r="D18" s="156" t="n">
        <v>34.9183238663643</v>
      </c>
      <c r="E18" s="156" t="n">
        <v>38.2289104643262</v>
      </c>
      <c r="F18" s="110" t="n">
        <v>36.1612212263977</v>
      </c>
      <c r="G18" s="109" t="n">
        <v>36.1142300638556</v>
      </c>
      <c r="H18" s="109" t="n">
        <v>36.5921171598639</v>
      </c>
      <c r="I18" s="109" t="n">
        <v>35.6363429678473</v>
      </c>
      <c r="J18" s="109" t="n">
        <v>30.8641903479852</v>
      </c>
      <c r="K18" s="109" t="n">
        <v>33.5013560508794</v>
      </c>
      <c r="L18" s="109" t="n">
        <v>28.2270246450909</v>
      </c>
      <c r="M18" s="109" t="n">
        <v>29.1310016370291</v>
      </c>
      <c r="N18" s="109" t="n">
        <v>31.449692603074</v>
      </c>
      <c r="O18" s="109" t="n">
        <v>37.2193386543272</v>
      </c>
      <c r="P18" s="109" t="n">
        <v>35.9965649880384</v>
      </c>
      <c r="Q18" s="109" t="n">
        <v>38.442112320616</v>
      </c>
      <c r="R18" s="109" t="n">
        <v>35.3400764939372</v>
      </c>
      <c r="S18" s="109" t="n">
        <v>35.0630487752537</v>
      </c>
      <c r="T18" s="109" t="n">
        <v>35.0683473099562</v>
      </c>
      <c r="U18" s="109" t="n">
        <v>33.5416887598419</v>
      </c>
      <c r="V18" s="109" t="n">
        <v>36.5791102559629</v>
      </c>
      <c r="W18" s="110" t="n">
        <v>34.1342026403167</v>
      </c>
      <c r="X18" s="109" t="n">
        <v>34.9700067516304</v>
      </c>
      <c r="Y18" s="109" t="n">
        <v>34.2478974795445</v>
      </c>
      <c r="Z18" s="109" t="n">
        <v>34.2185664765676</v>
      </c>
      <c r="AA18" s="109" t="n">
        <v>34.7973043598495</v>
      </c>
      <c r="AB18" s="109" t="n">
        <v>37.3881019417759</v>
      </c>
      <c r="AC18" s="157" t="n">
        <v>34.9222628209087</v>
      </c>
      <c r="AD18" s="90"/>
      <c r="AE18" s="91"/>
      <c r="AG18" s="125" t="n">
        <v>36.5921171598639</v>
      </c>
      <c r="AH18" s="125" t="n">
        <v>35.6363429678473</v>
      </c>
      <c r="AI18" s="125" t="n">
        <v>33.5013560508794</v>
      </c>
      <c r="AJ18" s="125" t="n">
        <v>28.2270246450909</v>
      </c>
      <c r="AK18" s="125" t="n">
        <v>29.1310016370291</v>
      </c>
      <c r="AL18" s="125" t="n">
        <v>31.449692603074</v>
      </c>
      <c r="AM18" s="125" t="n">
        <v>35.9965649880384</v>
      </c>
      <c r="AN18" s="125" t="n">
        <v>38.442112320616</v>
      </c>
      <c r="AO18" s="125" t="n">
        <v>35.3400764939372</v>
      </c>
      <c r="AP18" s="125" t="n">
        <v>35.0683473099562</v>
      </c>
      <c r="AQ18" s="125" t="n">
        <v>33.5416887598419</v>
      </c>
      <c r="AR18" s="125" t="n">
        <v>36.5791102559629</v>
      </c>
      <c r="AS18" s="125" t="n">
        <v>34.7443885827877</v>
      </c>
      <c r="AT18" s="125" t="n">
        <v>34.7257887350323</v>
      </c>
      <c r="AU18" s="125" t="n">
        <v>33.9822678907426</v>
      </c>
      <c r="AV18" s="125" t="n">
        <v>31.4264775534348</v>
      </c>
      <c r="AW18" s="125" t="n">
        <v>26.3690354056885</v>
      </c>
      <c r="AX18" s="125" t="n">
        <v>29.6541662496722</v>
      </c>
      <c r="AY18" s="125" t="n">
        <v>39.8396859583478</v>
      </c>
      <c r="AZ18" s="125" t="n">
        <v>41.6677008717601</v>
      </c>
      <c r="BA18" s="125" t="n">
        <v>37.7298019593609</v>
      </c>
      <c r="BB18" s="125" t="n">
        <v>35.7285465270431</v>
      </c>
      <c r="BC18" s="125" t="n">
        <v>35.0713004089417</v>
      </c>
      <c r="BD18" s="125" t="n">
        <v>38.655339879831</v>
      </c>
      <c r="BE18" s="125" t="n">
        <v>34.7688253986238</v>
      </c>
      <c r="BF18" s="125" t="n">
        <v>34.4229722115451</v>
      </c>
      <c r="BG18" s="125" t="n">
        <v>32.5703242464072</v>
      </c>
      <c r="BH18" s="125" t="n">
        <v>31.0408133709556</v>
      </c>
      <c r="BI18" s="125" t="n">
        <v>27.2413408370233</v>
      </c>
      <c r="BJ18" s="125" t="n">
        <v>29.3806265183051</v>
      </c>
      <c r="BK18" s="125" t="n">
        <v>38.3488806627793</v>
      </c>
      <c r="BL18" s="125" t="n">
        <v>39.5104242813</v>
      </c>
      <c r="BM18" s="125" t="n">
        <v>36.4452351391172</v>
      </c>
      <c r="BN18" s="125" t="n">
        <v>35.4592738493858</v>
      </c>
      <c r="BO18" s="125" t="n">
        <v>33.4269430978823</v>
      </c>
      <c r="BP18" s="125" t="n">
        <v>37.3785035687029</v>
      </c>
      <c r="BQ18" s="125" t="n">
        <v>35.0672468556656</v>
      </c>
      <c r="BR18" s="125" t="n">
        <v>34.2709784844608</v>
      </c>
      <c r="BS18" s="125" t="n">
        <v>32.6871428304676</v>
      </c>
      <c r="BT18" s="125" t="n">
        <v>31.6473835984669</v>
      </c>
      <c r="BU18" s="125" t="n">
        <v>27.1254164563421</v>
      </c>
      <c r="BV18" s="125" t="n">
        <v>29.6744939747164</v>
      </c>
      <c r="BW18" s="125" t="n">
        <v>38.0355255692954</v>
      </c>
      <c r="BX18" s="125" t="n">
        <v>39.1746680629209</v>
      </c>
      <c r="BY18" s="125" t="n">
        <v>36.2454218645077</v>
      </c>
      <c r="BZ18" s="125" t="n">
        <v>35.2940148633151</v>
      </c>
      <c r="CA18" s="125" t="n">
        <v>33.4938342609672</v>
      </c>
      <c r="CB18" s="125" t="n">
        <v>37.5665119045467</v>
      </c>
      <c r="CC18" s="125" t="n">
        <v>33.6806331745688</v>
      </c>
      <c r="CD18" s="125" t="n">
        <v>33.4642316354384</v>
      </c>
      <c r="CE18" s="125" t="n">
        <v>32.0882787040071</v>
      </c>
      <c r="CF18" s="125" t="n">
        <v>31.2771951382362</v>
      </c>
      <c r="CG18" s="125" t="n">
        <v>26.7395865515826</v>
      </c>
      <c r="CH18" s="125" t="n">
        <v>29.3823154051625</v>
      </c>
      <c r="CI18" s="125" t="n">
        <v>36.8969084578261</v>
      </c>
      <c r="CJ18" s="125" t="n">
        <v>38.0624878723304</v>
      </c>
      <c r="CK18" s="125" t="n">
        <v>35.6176481440923</v>
      </c>
      <c r="CL18" s="125" t="n">
        <v>34.2123959937719</v>
      </c>
      <c r="CM18" s="125" t="n">
        <v>32.912845652224</v>
      </c>
      <c r="CN18" s="125" t="n">
        <v>36.9176913631532</v>
      </c>
      <c r="CO18" s="125" t="n">
        <v>34.0408341791098</v>
      </c>
      <c r="CP18" s="125" t="n">
        <v>34.1351630728489</v>
      </c>
      <c r="CQ18" s="125" t="n">
        <v>33.2393615333726</v>
      </c>
      <c r="CR18" s="125" t="n">
        <v>31.7246330208537</v>
      </c>
      <c r="CS18" s="125" t="n">
        <v>27.8721453885078</v>
      </c>
      <c r="CT18" s="125" t="n">
        <v>30.8031834460617</v>
      </c>
      <c r="CU18" s="125" t="n">
        <v>37.1394997948797</v>
      </c>
      <c r="CV18" s="125" t="n">
        <v>38.3803265167733</v>
      </c>
      <c r="CW18" s="125" t="n">
        <v>36.2812007310957</v>
      </c>
      <c r="CX18" s="125" t="n">
        <v>34.74673753582</v>
      </c>
      <c r="CY18" s="125" t="n">
        <v>33.8212133980656</v>
      </c>
      <c r="CZ18" s="125" t="n">
        <v>37.6601543524358</v>
      </c>
      <c r="DA18" s="125" t="n">
        <v>35.11188632547</v>
      </c>
      <c r="DB18" s="125" t="n">
        <v>35.1028231650208</v>
      </c>
      <c r="DC18" s="125" t="n">
        <v>34.5877181391915</v>
      </c>
      <c r="DD18" s="125" t="n">
        <v>32.6395805197606</v>
      </c>
      <c r="DE18" s="125" t="n">
        <v>29.6960981040268</v>
      </c>
      <c r="DF18" s="125" t="n">
        <v>31.8538291650528</v>
      </c>
      <c r="DG18" s="125" t="n">
        <v>38.0127418638488</v>
      </c>
      <c r="DH18" s="125" t="n">
        <v>39.357291478626</v>
      </c>
      <c r="DI18" s="125" t="n">
        <v>36.9579025528499</v>
      </c>
      <c r="DJ18" s="125" t="n">
        <v>35.7821332273108</v>
      </c>
      <c r="DK18" s="125" t="n">
        <v>35.6057614940842</v>
      </c>
      <c r="DL18" s="125" t="n">
        <v>37.9451583692896</v>
      </c>
      <c r="DM18" s="125" t="n">
        <v>36.7211033146882</v>
      </c>
      <c r="DN18" s="125" t="n">
        <v>36.3395472862334</v>
      </c>
      <c r="DO18" s="125" t="n">
        <v>35.3582290751147</v>
      </c>
      <c r="DP18" s="125" t="n">
        <v>33.6793578608121</v>
      </c>
      <c r="DQ18" s="125" t="n">
        <v>31.1331660115715</v>
      </c>
      <c r="DR18" s="125" t="n">
        <v>32.6729119735684</v>
      </c>
      <c r="DS18" s="125" t="n">
        <v>38.8878483111027</v>
      </c>
      <c r="DT18" s="125" t="n">
        <v>40.1949523656944</v>
      </c>
      <c r="DU18" s="125" t="n">
        <v>37.9059458217388</v>
      </c>
      <c r="DV18" s="125" t="n">
        <v>37.0618291236938</v>
      </c>
      <c r="DW18" s="125" t="n">
        <v>36.4689967759619</v>
      </c>
      <c r="DX18" s="125" t="n">
        <v>39.0741221408969</v>
      </c>
      <c r="DY18" s="125" t="n">
        <v>38.2598206751576</v>
      </c>
      <c r="DZ18" s="125" t="n">
        <v>37.5807614264131</v>
      </c>
      <c r="EA18" s="125" t="n">
        <v>36.3151761142383</v>
      </c>
      <c r="EB18" s="125" t="n">
        <v>34.8058110013062</v>
      </c>
      <c r="EC18" s="125" t="n">
        <v>32.4191132639945</v>
      </c>
      <c r="ED18" s="125" t="n">
        <v>33.8693401565032</v>
      </c>
      <c r="EE18" s="125" t="n">
        <v>40.0067015894532</v>
      </c>
      <c r="EF18" s="125" t="n">
        <v>40.9498696758189</v>
      </c>
      <c r="EG18" s="125" t="n">
        <v>38.9200558188254</v>
      </c>
      <c r="EH18" s="125" t="n">
        <v>38.2994333236348</v>
      </c>
      <c r="EI18" s="125" t="n">
        <v>37.1625924924398</v>
      </c>
      <c r="EJ18" s="125" t="n">
        <v>39.986981585709</v>
      </c>
    </row>
    <row r="19" customFormat="false" ht="13.7" hidden="true" customHeight="true" outlineLevel="0" collapsed="false">
      <c r="A19" s="113"/>
      <c r="B19" s="64"/>
      <c r="C19" s="125"/>
      <c r="D19" s="125"/>
      <c r="E19" s="125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C19" s="96"/>
      <c r="AD19" s="90"/>
      <c r="AE19" s="91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</row>
    <row r="20" customFormat="false" ht="13.7" hidden="true" customHeight="true" outlineLevel="0" collapsed="false">
      <c r="A20" s="113"/>
      <c r="B20" s="64"/>
      <c r="C20" s="125"/>
      <c r="D20" s="125"/>
      <c r="E20" s="125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C20" s="96"/>
      <c r="AD20" s="90"/>
      <c r="AE20" s="91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</row>
    <row r="21" customFormat="false" ht="13.7" hidden="true" customHeight="true" outlineLevel="0" collapsed="false">
      <c r="A21" s="113"/>
      <c r="B21" s="64"/>
      <c r="C21" s="125"/>
      <c r="D21" s="125"/>
      <c r="E21" s="125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C21" s="96"/>
      <c r="AD21" s="90"/>
      <c r="AE21" s="91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</row>
    <row r="22" customFormat="false" ht="13.7" hidden="true" customHeight="true" outlineLevel="0" collapsed="false">
      <c r="A22" s="113"/>
      <c r="B22" s="64"/>
      <c r="C22" s="125"/>
      <c r="D22" s="125"/>
      <c r="E22" s="125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C22" s="96"/>
      <c r="AD22" s="90"/>
      <c r="AE22" s="91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</row>
    <row r="23" customFormat="false" ht="13.7" hidden="true" customHeight="true" outlineLevel="0" collapsed="false">
      <c r="A23" s="113"/>
      <c r="B23" s="64"/>
      <c r="C23" s="125"/>
      <c r="D23" s="125"/>
      <c r="E23" s="125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C23" s="96"/>
      <c r="AD23" s="90"/>
      <c r="AE23" s="91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</row>
    <row r="24" customFormat="false" ht="13.7" hidden="true" customHeight="true" outlineLevel="0" collapsed="false">
      <c r="A24" s="113"/>
      <c r="B24" s="64"/>
      <c r="C24" s="125"/>
      <c r="D24" s="125"/>
      <c r="E24" s="125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C24" s="96"/>
      <c r="AD24" s="90"/>
      <c r="AE24" s="91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</row>
    <row r="25" customFormat="false" ht="13.7" hidden="true" customHeight="true" outlineLevel="0" collapsed="false">
      <c r="A25" s="114"/>
      <c r="B25" s="115"/>
      <c r="C25" s="127"/>
      <c r="D25" s="127"/>
      <c r="E25" s="12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3"/>
      <c r="AD25" s="116"/>
      <c r="AE25" s="91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</row>
    <row r="26" customFormat="false" ht="33.75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C26" s="90"/>
      <c r="AD26" s="90"/>
    </row>
    <row r="27" customFormat="false" ht="16.5" hidden="false" customHeight="fals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58"/>
      <c r="AC27" s="119"/>
      <c r="AD27" s="119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105"/>
      <c r="C28" s="85" t="n">
        <v>1.86666666666666</v>
      </c>
      <c r="D28" s="85" t="n">
        <v>2.03055263157895</v>
      </c>
      <c r="E28" s="85" t="n">
        <v>0.469463414634145</v>
      </c>
      <c r="F28" s="86" t="n">
        <v>1.27116562491252</v>
      </c>
      <c r="G28" s="85" t="n">
        <v>1.2341623931624</v>
      </c>
      <c r="H28" s="85" t="n">
        <v>0.468435897435903</v>
      </c>
      <c r="I28" s="85" t="n">
        <v>1.99988888888889</v>
      </c>
      <c r="J28" s="85" t="n">
        <v>0.499756097560976</v>
      </c>
      <c r="K28" s="85" t="n">
        <v>0.999512195121948</v>
      </c>
      <c r="L28" s="85" t="n">
        <v>0</v>
      </c>
      <c r="M28" s="85" t="n">
        <v>0</v>
      </c>
      <c r="N28" s="85" t="n">
        <v>0</v>
      </c>
      <c r="O28" s="85" t="n">
        <v>-0.00971794871794884</v>
      </c>
      <c r="P28" s="85" t="n">
        <v>-0.0192564102564106</v>
      </c>
      <c r="Q28" s="85" t="n">
        <v>-0.000179487179487126</v>
      </c>
      <c r="R28" s="85" t="n">
        <v>-0.0187500000000007</v>
      </c>
      <c r="S28" s="85" t="n">
        <v>0</v>
      </c>
      <c r="T28" s="85" t="n">
        <v>0</v>
      </c>
      <c r="U28" s="85" t="n">
        <v>0</v>
      </c>
      <c r="V28" s="85" t="n">
        <v>0</v>
      </c>
      <c r="W28" s="86" t="n">
        <v>0.277788610973769</v>
      </c>
      <c r="X28" s="85" t="n">
        <v>0</v>
      </c>
      <c r="Y28" s="85" t="n">
        <v>0</v>
      </c>
      <c r="Z28" s="85" t="n">
        <v>0</v>
      </c>
      <c r="AA28" s="85" t="n">
        <v>-1.56862745157582E-005</v>
      </c>
      <c r="AB28" s="87" t="n">
        <v>0</v>
      </c>
      <c r="AC28" s="152" t="n">
        <v>0.0560059954371219</v>
      </c>
      <c r="AD28" s="90"/>
      <c r="AE28" s="91"/>
      <c r="AG28" s="87" t="n">
        <v>11833.3273846154</v>
      </c>
      <c r="AH28" s="87" t="n">
        <v>10383.8826666667</v>
      </c>
      <c r="AI28" s="87" t="n">
        <v>10199.980097561</v>
      </c>
      <c r="AJ28" s="87" t="n">
        <v>7359.90315789474</v>
      </c>
      <c r="AK28" s="87" t="n">
        <v>7683.96492307692</v>
      </c>
      <c r="AL28" s="87" t="n">
        <v>8600.1</v>
      </c>
      <c r="AM28" s="87" t="n">
        <v>11624.7245128205</v>
      </c>
      <c r="AN28" s="87" t="n">
        <v>13328</v>
      </c>
      <c r="AO28" s="87" t="n">
        <v>11469.6</v>
      </c>
      <c r="AP28" s="87" t="n">
        <v>10527.8746666667</v>
      </c>
      <c r="AQ28" s="87" t="n">
        <v>9746.52631578947</v>
      </c>
      <c r="AR28" s="87" t="n">
        <v>11370.2755121951</v>
      </c>
      <c r="AS28" s="87" t="n">
        <v>11053.4841025641</v>
      </c>
      <c r="AT28" s="87" t="n">
        <v>10031.9608888889</v>
      </c>
      <c r="AU28" s="87" t="n">
        <v>10607.8706341463</v>
      </c>
      <c r="AV28" s="87" t="n">
        <v>8463.90315789474</v>
      </c>
      <c r="AW28" s="87" t="n">
        <v>5744.43835897436</v>
      </c>
      <c r="AX28" s="87" t="n">
        <v>6912</v>
      </c>
      <c r="AY28" s="87" t="n">
        <v>13521.5191794872</v>
      </c>
      <c r="AZ28" s="87" t="n">
        <v>15911.9004878049</v>
      </c>
      <c r="BA28" s="87" t="n">
        <v>12100.4210526316</v>
      </c>
      <c r="BB28" s="87" t="n">
        <v>10903.8843076923</v>
      </c>
      <c r="BC28" s="87" t="n">
        <v>9945</v>
      </c>
      <c r="BD28" s="87" t="n">
        <v>11294.4808205128</v>
      </c>
      <c r="BE28" s="87" t="n">
        <v>11324.1663589744</v>
      </c>
      <c r="BF28" s="87" t="n">
        <v>10614.4221538462</v>
      </c>
      <c r="BG28" s="87" t="n">
        <v>9858.71035897436</v>
      </c>
      <c r="BH28" s="87" t="n">
        <v>8754.72</v>
      </c>
      <c r="BI28" s="87" t="n">
        <v>6923.31219512195</v>
      </c>
      <c r="BJ28" s="87" t="n">
        <v>7264.32</v>
      </c>
      <c r="BK28" s="87" t="n">
        <v>13508.1692307692</v>
      </c>
      <c r="BL28" s="87" t="n">
        <v>14519.8234146341</v>
      </c>
      <c r="BM28" s="87" t="n">
        <v>11775.6126315789</v>
      </c>
      <c r="BN28" s="87" t="n">
        <v>11782.9006829268</v>
      </c>
      <c r="BO28" s="87" t="n">
        <v>9370.92631578948</v>
      </c>
      <c r="BP28" s="87" t="n">
        <v>11195.3710769231</v>
      </c>
      <c r="BQ28" s="87" t="n">
        <v>11889.8464390244</v>
      </c>
      <c r="BR28" s="87" t="n">
        <v>10045.9626666667</v>
      </c>
      <c r="BS28" s="87" t="n">
        <v>10039.0843076923</v>
      </c>
      <c r="BT28" s="87" t="n">
        <v>9404.26105263158</v>
      </c>
      <c r="BU28" s="87" t="n">
        <v>7149.36292682927</v>
      </c>
      <c r="BV28" s="87" t="n">
        <v>7650.72</v>
      </c>
      <c r="BW28" s="87" t="n">
        <v>13960.8444878049</v>
      </c>
      <c r="BX28" s="87" t="n">
        <v>13742.7807179487</v>
      </c>
      <c r="BY28" s="87" t="n">
        <v>11763.4105263158</v>
      </c>
      <c r="BZ28" s="87" t="n">
        <v>11880.8405853659</v>
      </c>
      <c r="CA28" s="87" t="n">
        <v>9565.57894736842</v>
      </c>
      <c r="CB28" s="87" t="n">
        <v>11726.2477948718</v>
      </c>
      <c r="CC28" s="87" t="n">
        <v>11497.7711219512</v>
      </c>
      <c r="CD28" s="87" t="n">
        <v>10137.6391111111</v>
      </c>
      <c r="CE28" s="87" t="n">
        <v>10197.0910769231</v>
      </c>
      <c r="CF28" s="87" t="n">
        <v>10043.85</v>
      </c>
      <c r="CG28" s="87" t="n">
        <v>7293.90830769231</v>
      </c>
      <c r="CH28" s="87" t="n">
        <v>8004</v>
      </c>
      <c r="CI28" s="87" t="n">
        <v>13848.4355121951</v>
      </c>
      <c r="CJ28" s="87" t="n">
        <v>13562.1753846154</v>
      </c>
      <c r="CK28" s="87" t="n">
        <v>12243.3347368421</v>
      </c>
      <c r="CL28" s="87" t="n">
        <v>11489.3957073171</v>
      </c>
      <c r="CM28" s="87" t="n">
        <v>9734.95578947369</v>
      </c>
      <c r="CN28" s="87" t="n">
        <v>12245.1845853659</v>
      </c>
      <c r="CO28" s="87" t="n">
        <v>11077.6830769231</v>
      </c>
      <c r="CP28" s="87" t="n">
        <v>10207.9608888889</v>
      </c>
      <c r="CQ28" s="87" t="n">
        <v>10772.1197948718</v>
      </c>
      <c r="CR28" s="87" t="n">
        <v>9849.6</v>
      </c>
      <c r="CS28" s="87" t="n">
        <v>7689.64348717949</v>
      </c>
      <c r="CT28" s="87" t="n">
        <v>8678.50105263158</v>
      </c>
      <c r="CU28" s="87" t="n">
        <v>13192.1767804878</v>
      </c>
      <c r="CV28" s="87" t="n">
        <v>13389.4467692308</v>
      </c>
      <c r="CW28" s="87" t="n">
        <v>12722.85</v>
      </c>
      <c r="CX28" s="87" t="n">
        <v>11084.4607179487</v>
      </c>
      <c r="CY28" s="87" t="n">
        <v>9888.93473684211</v>
      </c>
      <c r="CZ28" s="87" t="n">
        <v>12285.0193170732</v>
      </c>
      <c r="DA28" s="87" t="n">
        <v>11138.7396923077</v>
      </c>
      <c r="DB28" s="87" t="n">
        <v>10515.6389189189</v>
      </c>
      <c r="DC28" s="87" t="n">
        <v>11342.3104390244</v>
      </c>
      <c r="DD28" s="87" t="n">
        <v>9608.57684210526</v>
      </c>
      <c r="DE28" s="87" t="n">
        <v>8340.2121025641</v>
      </c>
      <c r="DF28" s="87" t="n">
        <v>8939.376</v>
      </c>
      <c r="DG28" s="87" t="n">
        <v>12602.9897435897</v>
      </c>
      <c r="DH28" s="87" t="n">
        <v>14427.0193170732</v>
      </c>
      <c r="DI28" s="87" t="n">
        <v>11703.5621052632</v>
      </c>
      <c r="DJ28" s="87" t="n">
        <v>11155.9007179487</v>
      </c>
      <c r="DK28" s="87" t="n">
        <v>10897.65</v>
      </c>
      <c r="DL28" s="87" t="n">
        <v>11368.4853333333</v>
      </c>
      <c r="DM28" s="87" t="n">
        <v>11676.694974359</v>
      </c>
      <c r="DN28" s="87" t="n">
        <v>10359.3991111111</v>
      </c>
      <c r="DO28" s="87" t="n">
        <v>11023.087804878</v>
      </c>
      <c r="DP28" s="87" t="n">
        <v>9770.4</v>
      </c>
      <c r="DQ28" s="87" t="n">
        <v>9001.61443902439</v>
      </c>
      <c r="DR28" s="87" t="n">
        <v>8806.14315789474</v>
      </c>
      <c r="DS28" s="87" t="n">
        <v>12565.3415384615</v>
      </c>
      <c r="DT28" s="87" t="n">
        <v>14337.0304390244</v>
      </c>
      <c r="DU28" s="87" t="n">
        <v>11711.6968421053</v>
      </c>
      <c r="DV28" s="87" t="n">
        <v>11705.0998974359</v>
      </c>
      <c r="DW28" s="87" t="n">
        <v>10597.968</v>
      </c>
      <c r="DX28" s="87" t="n">
        <v>11423.6127179487</v>
      </c>
      <c r="DY28" s="87" t="n">
        <v>12226.6852682927</v>
      </c>
      <c r="DZ28" s="87" t="n">
        <v>10433.2408888889</v>
      </c>
      <c r="EA28" s="87" t="n">
        <v>10689.6607179487</v>
      </c>
      <c r="EB28" s="87" t="n">
        <v>9928.73684210526</v>
      </c>
      <c r="EC28" s="87" t="n">
        <v>9300.2803902439</v>
      </c>
      <c r="ED28" s="87" t="n">
        <v>9034.49684210526</v>
      </c>
      <c r="EE28" s="87" t="n">
        <v>13068.5362051282</v>
      </c>
      <c r="EF28" s="87" t="n">
        <v>13704.2435121951</v>
      </c>
      <c r="EG28" s="87" t="n">
        <v>11727.3852631579</v>
      </c>
      <c r="EH28" s="87" t="n">
        <v>12264.3605853659</v>
      </c>
      <c r="EI28" s="87" t="n">
        <v>10280.2736842105</v>
      </c>
      <c r="EJ28" s="87" t="n">
        <v>11479.0582564103</v>
      </c>
    </row>
    <row r="29" customFormat="false" ht="13.7" hidden="false" customHeight="true" outlineLevel="0" collapsed="false">
      <c r="A29" s="92" t="s">
        <v>12</v>
      </c>
      <c r="B29" s="93"/>
      <c r="C29" s="87" t="n">
        <v>1.86666666666666</v>
      </c>
      <c r="D29" s="87" t="n">
        <v>2.04376315789474</v>
      </c>
      <c r="E29" s="87" t="n">
        <v>3.61558536585366</v>
      </c>
      <c r="F29" s="94" t="n">
        <v>2.77639836998469</v>
      </c>
      <c r="G29" s="87" t="n">
        <v>1.23376495726496</v>
      </c>
      <c r="H29" s="87" t="n">
        <v>0.467641025641026</v>
      </c>
      <c r="I29" s="87" t="n">
        <v>1.99988888888889</v>
      </c>
      <c r="J29" s="87" t="n">
        <v>0.500134146341459</v>
      </c>
      <c r="K29" s="87" t="n">
        <v>1.00026829268293</v>
      </c>
      <c r="L29" s="87" t="n">
        <v>0</v>
      </c>
      <c r="M29" s="87" t="n">
        <v>0</v>
      </c>
      <c r="N29" s="87" t="n">
        <v>0</v>
      </c>
      <c r="O29" s="87" t="n">
        <v>-0.00971794871794884</v>
      </c>
      <c r="P29" s="87" t="n">
        <v>-0.0192564102564035</v>
      </c>
      <c r="Q29" s="87" t="n">
        <v>-0.000179487179487126</v>
      </c>
      <c r="R29" s="87" t="n">
        <v>-0.0187500000000007</v>
      </c>
      <c r="S29" s="87" t="n">
        <v>0</v>
      </c>
      <c r="T29" s="87" t="n">
        <v>0</v>
      </c>
      <c r="U29" s="87" t="n">
        <v>0</v>
      </c>
      <c r="V29" s="87" t="n">
        <v>0</v>
      </c>
      <c r="W29" s="94" t="n">
        <v>0.277790708707194</v>
      </c>
      <c r="X29" s="87" t="n">
        <v>0</v>
      </c>
      <c r="Y29" s="87" t="n">
        <v>0</v>
      </c>
      <c r="Z29" s="87" t="n">
        <v>0</v>
      </c>
      <c r="AA29" s="87" t="n">
        <v>0</v>
      </c>
      <c r="AB29" s="87" t="n">
        <v>6.33783411458921E-005</v>
      </c>
      <c r="AC29" s="153" t="n">
        <v>0.0865815972423292</v>
      </c>
      <c r="AD29" s="90"/>
      <c r="AE29" s="91"/>
      <c r="AG29" s="87" t="n">
        <v>11635.4742564103</v>
      </c>
      <c r="AH29" s="87" t="n">
        <v>10208</v>
      </c>
      <c r="AI29" s="87" t="n">
        <v>10404.1990243902</v>
      </c>
      <c r="AJ29" s="87" t="n">
        <v>7728</v>
      </c>
      <c r="AK29" s="87" t="n">
        <v>8240.72451282051</v>
      </c>
      <c r="AL29" s="87" t="n">
        <v>9200.1</v>
      </c>
      <c r="AM29" s="87" t="n">
        <v>12174.2436923077</v>
      </c>
      <c r="AN29" s="87" t="n">
        <v>13915.9296410256</v>
      </c>
      <c r="AO29" s="87" t="n">
        <v>12024</v>
      </c>
      <c r="AP29" s="87" t="n">
        <v>11092.1446153846</v>
      </c>
      <c r="AQ29" s="87" t="n">
        <v>9342.41684210527</v>
      </c>
      <c r="AR29" s="87" t="n">
        <v>10959.1822439024</v>
      </c>
      <c r="AS29" s="87" t="n">
        <v>10654.605948718</v>
      </c>
      <c r="AT29" s="87" t="n">
        <v>9944.11733333333</v>
      </c>
      <c r="AU29" s="87" t="n">
        <v>10811.9203902439</v>
      </c>
      <c r="AV29" s="87" t="n">
        <v>9291.90315789474</v>
      </c>
      <c r="AW29" s="87" t="n">
        <v>6927.98687179487</v>
      </c>
      <c r="AX29" s="87" t="n">
        <v>8255.952</v>
      </c>
      <c r="AY29" s="87" t="n">
        <v>14247.1702564103</v>
      </c>
      <c r="AZ29" s="87" t="n">
        <v>16666.7004878049</v>
      </c>
      <c r="BA29" s="87" t="n">
        <v>12727.3768421053</v>
      </c>
      <c r="BB29" s="87" t="n">
        <v>11561.9325128205</v>
      </c>
      <c r="BC29" s="87" t="n">
        <v>10672.5</v>
      </c>
      <c r="BD29" s="87" t="n">
        <v>11982.5993846154</v>
      </c>
      <c r="BE29" s="87" t="n">
        <v>11098.2336410256</v>
      </c>
      <c r="BF29" s="87" t="n">
        <v>10644.4635897436</v>
      </c>
      <c r="BG29" s="87" t="n">
        <v>10118.1696410256</v>
      </c>
      <c r="BH29" s="87" t="n">
        <v>9538.56</v>
      </c>
      <c r="BI29" s="87" t="n">
        <v>8046.86458536585</v>
      </c>
      <c r="BJ29" s="87" t="n">
        <v>8423.52</v>
      </c>
      <c r="BK29" s="87" t="n">
        <v>14237.4198974359</v>
      </c>
      <c r="BL29" s="87" t="n">
        <v>15225.1461463415</v>
      </c>
      <c r="BM29" s="87" t="n">
        <v>12394.4336842105</v>
      </c>
      <c r="BN29" s="87" t="n">
        <v>12484.6905365854</v>
      </c>
      <c r="BO29" s="87" t="n">
        <v>10026.9347368421</v>
      </c>
      <c r="BP29" s="87" t="n">
        <v>11868.4207179487</v>
      </c>
      <c r="BQ29" s="87" t="n">
        <v>11721.9793170732</v>
      </c>
      <c r="BR29" s="87" t="n">
        <v>10116.5973333333</v>
      </c>
      <c r="BS29" s="87" t="n">
        <v>10324.9310769231</v>
      </c>
      <c r="BT29" s="87" t="n">
        <v>10199.1410526316</v>
      </c>
      <c r="BU29" s="87" t="n">
        <v>8190.97385365854</v>
      </c>
      <c r="BV29" s="87" t="n">
        <v>8761.98315789474</v>
      </c>
      <c r="BW29" s="87" t="n">
        <v>14713.0472195122</v>
      </c>
      <c r="BX29" s="87" t="n">
        <v>14415.9171282051</v>
      </c>
      <c r="BY29" s="87" t="n">
        <v>12381.36</v>
      </c>
      <c r="BZ29" s="87" t="n">
        <v>12582.7996097561</v>
      </c>
      <c r="CA29" s="87" t="n">
        <v>10223.04</v>
      </c>
      <c r="CB29" s="87" t="n">
        <v>12428.741948718</v>
      </c>
      <c r="CC29" s="87" t="n">
        <v>11400.0005853659</v>
      </c>
      <c r="CD29" s="87" t="n">
        <v>10250.2008888889</v>
      </c>
      <c r="CE29" s="87" t="n">
        <v>10516.8356923077</v>
      </c>
      <c r="CF29" s="87" t="n">
        <v>10863.9</v>
      </c>
      <c r="CG29" s="87" t="n">
        <v>8266.74564102564</v>
      </c>
      <c r="CH29" s="87" t="n">
        <v>9082.14315789474</v>
      </c>
      <c r="CI29" s="87" t="n">
        <v>14614.1022439024</v>
      </c>
      <c r="CJ29" s="87" t="n">
        <v>14261.5739487179</v>
      </c>
      <c r="CK29" s="87" t="n">
        <v>12920.2863157895</v>
      </c>
      <c r="CL29" s="87" t="n">
        <v>12199.1069268293</v>
      </c>
      <c r="CM29" s="87" t="n">
        <v>10420.8884210526</v>
      </c>
      <c r="CN29" s="87" t="n">
        <v>13019.7377560976</v>
      </c>
      <c r="CO29" s="87" t="n">
        <v>11035.5228717949</v>
      </c>
      <c r="CP29" s="87" t="n">
        <v>10369.8417777778</v>
      </c>
      <c r="CQ29" s="87" t="n">
        <v>11156.3903589744</v>
      </c>
      <c r="CR29" s="87" t="n">
        <v>10659.744</v>
      </c>
      <c r="CS29" s="87" t="n">
        <v>8671.02276923077</v>
      </c>
      <c r="CT29" s="87" t="n">
        <v>9822.61894736842</v>
      </c>
      <c r="CU29" s="87" t="n">
        <v>14031.4487804878</v>
      </c>
      <c r="CV29" s="87" t="n">
        <v>14212.8385641026</v>
      </c>
      <c r="CW29" s="87" t="n">
        <v>13571.4</v>
      </c>
      <c r="CX29" s="87" t="n">
        <v>11900.3325128205</v>
      </c>
      <c r="CY29" s="87" t="n">
        <v>10716.3536842105</v>
      </c>
      <c r="CZ29" s="87" t="n">
        <v>13249.9194146341</v>
      </c>
      <c r="DA29" s="87" t="n">
        <v>11392.4625641026</v>
      </c>
      <c r="DB29" s="87" t="n">
        <v>10947.5902702703</v>
      </c>
      <c r="DC29" s="87" t="n">
        <v>12023.9092682927</v>
      </c>
      <c r="DD29" s="87" t="n">
        <v>10609.44</v>
      </c>
      <c r="DE29" s="87" t="n">
        <v>9559.04061538462</v>
      </c>
      <c r="DF29" s="87" t="n">
        <v>10283.616</v>
      </c>
      <c r="DG29" s="87" t="n">
        <v>13720.9148717949</v>
      </c>
      <c r="DH29" s="87" t="n">
        <v>15667.2099512195</v>
      </c>
      <c r="DI29" s="87" t="n">
        <v>12786.6442105263</v>
      </c>
      <c r="DJ29" s="87" t="n">
        <v>12253.9074871795</v>
      </c>
      <c r="DK29" s="87" t="n">
        <v>12085.65</v>
      </c>
      <c r="DL29" s="87" t="n">
        <v>12562.7384615385</v>
      </c>
      <c r="DM29" s="87" t="n">
        <v>12307.0008205128</v>
      </c>
      <c r="DN29" s="87" t="n">
        <v>11084.3626666667</v>
      </c>
      <c r="DO29" s="87" t="n">
        <v>11995.3147317073</v>
      </c>
      <c r="DP29" s="87" t="n">
        <v>11036.2231578947</v>
      </c>
      <c r="DQ29" s="87" t="n">
        <v>10528.3006829268</v>
      </c>
      <c r="DR29" s="87" t="n">
        <v>10322.4</v>
      </c>
      <c r="DS29" s="87" t="n">
        <v>14032.6188717949</v>
      </c>
      <c r="DT29" s="87" t="n">
        <v>15956.9098536585</v>
      </c>
      <c r="DU29" s="87" t="n">
        <v>13121.3305263158</v>
      </c>
      <c r="DV29" s="87" t="n">
        <v>13167.3604102564</v>
      </c>
      <c r="DW29" s="87" t="n">
        <v>12040.704</v>
      </c>
      <c r="DX29" s="87" t="n">
        <v>12933.7926153846</v>
      </c>
      <c r="DY29" s="87" t="n">
        <v>13259.144195122</v>
      </c>
      <c r="DZ29" s="87" t="n">
        <v>11464.64</v>
      </c>
      <c r="EA29" s="87" t="n">
        <v>11930.5089230769</v>
      </c>
      <c r="EB29" s="87" t="n">
        <v>11463.2968421053</v>
      </c>
      <c r="EC29" s="87" t="n">
        <v>11094.1568780488</v>
      </c>
      <c r="ED29" s="87" t="n">
        <v>10789.8568421053</v>
      </c>
      <c r="EE29" s="87" t="n">
        <v>14954.3677948718</v>
      </c>
      <c r="EF29" s="87" t="n">
        <v>15613.3695609756</v>
      </c>
      <c r="EG29" s="87" t="n">
        <v>13463.5705263158</v>
      </c>
      <c r="EH29" s="87" t="n">
        <v>14116.7402926829</v>
      </c>
      <c r="EI29" s="87" t="n">
        <v>11958.6442105263</v>
      </c>
      <c r="EJ29" s="87" t="n">
        <v>13308.7321025641</v>
      </c>
    </row>
    <row r="30" customFormat="false" ht="13.7" hidden="false" customHeight="true" outlineLevel="0" collapsed="false">
      <c r="A30" s="92" t="s">
        <v>14</v>
      </c>
      <c r="B30" s="64"/>
      <c r="C30" s="87" t="n">
        <v>1.31</v>
      </c>
      <c r="D30" s="87" t="n">
        <v>0.748026315789474</v>
      </c>
      <c r="E30" s="87" t="n">
        <v>0.768926829268295</v>
      </c>
      <c r="F30" s="94" t="n">
        <v>0.810509147841113</v>
      </c>
      <c r="G30" s="87" t="n">
        <v>0.246414529914528</v>
      </c>
      <c r="H30" s="87" t="n">
        <v>0.24305128205128</v>
      </c>
      <c r="I30" s="87" t="n">
        <v>0.24977777777778</v>
      </c>
      <c r="J30" s="87" t="n">
        <v>0.250306161745829</v>
      </c>
      <c r="K30" s="87" t="n">
        <v>0.250243902439024</v>
      </c>
      <c r="L30" s="87" t="n">
        <v>0.250368421052634</v>
      </c>
      <c r="M30" s="87" t="n">
        <v>0.243051282051283</v>
      </c>
      <c r="N30" s="87" t="n">
        <v>0.249749999999999</v>
      </c>
      <c r="O30" s="87" t="n">
        <v>0.247025641025644</v>
      </c>
      <c r="P30" s="87" t="n">
        <v>0.243846153846157</v>
      </c>
      <c r="Q30" s="87" t="n">
        <v>0.250205128205131</v>
      </c>
      <c r="R30" s="87" t="n">
        <v>0.243749999999999</v>
      </c>
      <c r="S30" s="87" t="n">
        <v>-0.0251264167297514</v>
      </c>
      <c r="T30" s="87" t="n">
        <v>0.000435897435899335</v>
      </c>
      <c r="U30" s="87" t="n">
        <v>-0.0394736842105274</v>
      </c>
      <c r="V30" s="87" t="n">
        <v>-0.0363414634146331</v>
      </c>
      <c r="W30" s="94" t="n">
        <v>0.17865579104841</v>
      </c>
      <c r="X30" s="87" t="n">
        <v>0.246833574233566</v>
      </c>
      <c r="Y30" s="87" t="n">
        <v>0.242302722489658</v>
      </c>
      <c r="Z30" s="87" t="n">
        <v>0.242520279179061</v>
      </c>
      <c r="AA30" s="87" t="n">
        <v>0.244285693218497</v>
      </c>
      <c r="AB30" s="87" t="n">
        <v>0.248655606050587</v>
      </c>
      <c r="AC30" s="153" t="n">
        <v>0.249035130759953</v>
      </c>
      <c r="AD30" s="90"/>
      <c r="AE30" s="91"/>
      <c r="AG30" s="87" t="n">
        <v>11635.4742564103</v>
      </c>
      <c r="AH30" s="87" t="n">
        <v>10647.9217777778</v>
      </c>
      <c r="AI30" s="87" t="n">
        <v>11730</v>
      </c>
      <c r="AJ30" s="87" t="n">
        <v>9200.13557894737</v>
      </c>
      <c r="AK30" s="87" t="n">
        <v>10089.2754871795</v>
      </c>
      <c r="AL30" s="87" t="n">
        <v>11700</v>
      </c>
      <c r="AM30" s="87" t="n">
        <v>12621.4041025641</v>
      </c>
      <c r="AN30" s="87" t="n">
        <v>13817.9798974359</v>
      </c>
      <c r="AO30" s="87" t="n">
        <v>12906.048</v>
      </c>
      <c r="AP30" s="87" t="n">
        <v>10434.0771282051</v>
      </c>
      <c r="AQ30" s="87" t="n">
        <v>10995.8804210526</v>
      </c>
      <c r="AR30" s="87" t="n">
        <v>11918.9990243902</v>
      </c>
      <c r="AS30" s="87" t="n">
        <v>11511.3171282051</v>
      </c>
      <c r="AT30" s="87" t="n">
        <v>10208.1173333333</v>
      </c>
      <c r="AU30" s="87" t="n">
        <v>11424.0398048781</v>
      </c>
      <c r="AV30" s="87" t="n">
        <v>9752.13557894737</v>
      </c>
      <c r="AW30" s="87" t="n">
        <v>10683.2463589744</v>
      </c>
      <c r="AX30" s="87" t="n">
        <v>11328.096</v>
      </c>
      <c r="AY30" s="87" t="n">
        <v>12490.0065641026</v>
      </c>
      <c r="AZ30" s="87" t="n">
        <v>14279.9303414634</v>
      </c>
      <c r="BA30" s="87" t="n">
        <v>12170.7284210526</v>
      </c>
      <c r="BB30" s="87" t="n">
        <v>11091.9614358974</v>
      </c>
      <c r="BC30" s="87" t="n">
        <v>11658.8</v>
      </c>
      <c r="BD30" s="87" t="n">
        <v>11705.4391794872</v>
      </c>
      <c r="BE30" s="87" t="n">
        <v>11997.2303589744</v>
      </c>
      <c r="BF30" s="87" t="n">
        <v>10904.0578461538</v>
      </c>
      <c r="BG30" s="87" t="n">
        <v>10528.1060512821</v>
      </c>
      <c r="BH30" s="87" t="n">
        <v>9752.09684210526</v>
      </c>
      <c r="BI30" s="87" t="n">
        <v>11116.0396097561</v>
      </c>
      <c r="BJ30" s="87" t="n">
        <v>10856.0968421053</v>
      </c>
      <c r="BK30" s="87" t="n">
        <v>13017.2143589744</v>
      </c>
      <c r="BL30" s="87" t="n">
        <v>13719.9330731707</v>
      </c>
      <c r="BM30" s="87" t="n">
        <v>12166.4092631579</v>
      </c>
      <c r="BN30" s="87" t="n">
        <v>12035.9203902439</v>
      </c>
      <c r="BO30" s="87" t="n">
        <v>10721.0021052632</v>
      </c>
      <c r="BP30" s="87" t="n">
        <v>11702.248</v>
      </c>
      <c r="BQ30" s="87" t="n">
        <v>12486.5613658537</v>
      </c>
      <c r="BR30" s="87" t="n">
        <v>10207.9217777778</v>
      </c>
      <c r="BS30" s="87" t="n">
        <v>10528.0578461538</v>
      </c>
      <c r="BT30" s="87" t="n">
        <v>10176.1010526316</v>
      </c>
      <c r="BU30" s="87" t="n">
        <v>10677.9557073171</v>
      </c>
      <c r="BV30" s="87" t="n">
        <v>10856.0968421053</v>
      </c>
      <c r="BW30" s="87" t="n">
        <v>13550.7746341463</v>
      </c>
      <c r="BX30" s="87" t="n">
        <v>13159.865025641</v>
      </c>
      <c r="BY30" s="87" t="n">
        <v>12162.8842105263</v>
      </c>
      <c r="BZ30" s="87" t="n">
        <v>12036.1890731707</v>
      </c>
      <c r="CA30" s="87" t="n">
        <v>10718.1355789474</v>
      </c>
      <c r="CB30" s="87" t="n">
        <v>12197.0096410256</v>
      </c>
      <c r="CC30" s="87" t="n">
        <v>11994.0431219512</v>
      </c>
      <c r="CD30" s="87" t="n">
        <v>10208.0782222222</v>
      </c>
      <c r="CE30" s="87" t="n">
        <v>10528.0096410256</v>
      </c>
      <c r="CF30" s="87" t="n">
        <v>10599.9</v>
      </c>
      <c r="CG30" s="87" t="n">
        <v>10239.5597948718</v>
      </c>
      <c r="CH30" s="87" t="n">
        <v>10856.0581052632</v>
      </c>
      <c r="CI30" s="87" t="n">
        <v>13547.3215609756</v>
      </c>
      <c r="CJ30" s="87" t="n">
        <v>13159.9807179487</v>
      </c>
      <c r="CK30" s="87" t="n">
        <v>12687.804631579</v>
      </c>
      <c r="CL30" s="87" t="n">
        <v>11564.1242926829</v>
      </c>
      <c r="CM30" s="87" t="n">
        <v>10715.4821052632</v>
      </c>
      <c r="CN30" s="87" t="n">
        <v>12694.8204878049</v>
      </c>
      <c r="CO30" s="87" t="n">
        <v>11498.9187692308</v>
      </c>
      <c r="CP30" s="87" t="n">
        <v>10208.0391111111</v>
      </c>
      <c r="CQ30" s="87" t="n">
        <v>10975.9597948718</v>
      </c>
      <c r="CR30" s="87" t="n">
        <v>10175.904</v>
      </c>
      <c r="CS30" s="87" t="n">
        <v>10237.1591794872</v>
      </c>
      <c r="CT30" s="87" t="n">
        <v>11328.1414736842</v>
      </c>
      <c r="CU30" s="87" t="n">
        <v>13012.6407804878</v>
      </c>
      <c r="CV30" s="87" t="n">
        <v>13160.0192820513</v>
      </c>
      <c r="CW30" s="87" t="n">
        <v>13221.9</v>
      </c>
      <c r="CX30" s="87" t="n">
        <v>11091.9517948718</v>
      </c>
      <c r="CY30" s="87" t="n">
        <v>10712.8673684211</v>
      </c>
      <c r="CZ30" s="87" t="n">
        <v>12691.8550243902</v>
      </c>
      <c r="DA30" s="87" t="n">
        <v>11495.8432820513</v>
      </c>
      <c r="DB30" s="87" t="n">
        <v>10440.0583783784</v>
      </c>
      <c r="DC30" s="87" t="n">
        <v>11424.1194146341</v>
      </c>
      <c r="DD30" s="87" t="n">
        <v>9752.09684210526</v>
      </c>
      <c r="DE30" s="87" t="n">
        <v>10670.5917948718</v>
      </c>
      <c r="DF30" s="87" t="n">
        <v>11327.904</v>
      </c>
      <c r="DG30" s="87" t="n">
        <v>12472.3924102564</v>
      </c>
      <c r="DH30" s="87" t="n">
        <v>14279.9203902439</v>
      </c>
      <c r="DI30" s="87" t="n">
        <v>12152.1347368421</v>
      </c>
      <c r="DJ30" s="87" t="n">
        <v>11091.8264615385</v>
      </c>
      <c r="DK30" s="87" t="n">
        <v>11644.3</v>
      </c>
      <c r="DL30" s="87" t="n">
        <v>11690.6209230769</v>
      </c>
      <c r="DM30" s="87" t="n">
        <v>11982.1333333333</v>
      </c>
      <c r="DN30" s="87" t="n">
        <v>10207.8826666667</v>
      </c>
      <c r="DO30" s="87" t="n">
        <v>10975.9808780488</v>
      </c>
      <c r="DP30" s="87" t="n">
        <v>9752.09684210526</v>
      </c>
      <c r="DQ30" s="87" t="n">
        <v>11104.0483902439</v>
      </c>
      <c r="DR30" s="87" t="n">
        <v>10856.0968421053</v>
      </c>
      <c r="DS30" s="87" t="n">
        <v>12468.9409230769</v>
      </c>
      <c r="DT30" s="87" t="n">
        <v>14280.0696585366</v>
      </c>
      <c r="DU30" s="87" t="n">
        <v>12148.396631579</v>
      </c>
      <c r="DV30" s="87" t="n">
        <v>11564.1005128205</v>
      </c>
      <c r="DW30" s="87" t="n">
        <v>11175.936</v>
      </c>
      <c r="DX30" s="87" t="n">
        <v>11687.7671794872</v>
      </c>
      <c r="DY30" s="87" t="n">
        <v>12471.7340487805</v>
      </c>
      <c r="DZ30" s="87" t="n">
        <v>10208.1173333333</v>
      </c>
      <c r="EA30" s="87" t="n">
        <v>10528.0578461538</v>
      </c>
      <c r="EB30" s="87" t="n">
        <v>9752.09684210526</v>
      </c>
      <c r="EC30" s="87" t="n">
        <v>11101.7994146341</v>
      </c>
      <c r="ED30" s="87" t="n">
        <v>10856.0581052632</v>
      </c>
      <c r="EE30" s="87" t="n">
        <v>12995.9961025641</v>
      </c>
      <c r="EF30" s="87" t="n">
        <v>13719.8183414634</v>
      </c>
      <c r="EG30" s="87" t="n">
        <v>12144.8715789474</v>
      </c>
      <c r="EH30" s="87" t="n">
        <v>12036.1393170732</v>
      </c>
      <c r="EI30" s="87" t="n">
        <v>10704.7326315789</v>
      </c>
      <c r="EJ30" s="87" t="n">
        <v>11684.6916923077</v>
      </c>
    </row>
    <row r="31" customFormat="false" ht="13.7" hidden="false" customHeight="true" outlineLevel="0" collapsed="false">
      <c r="A31" s="92" t="s">
        <v>17</v>
      </c>
      <c r="B31" s="64"/>
      <c r="C31" s="87" t="n">
        <v>-1.43658333333333</v>
      </c>
      <c r="D31" s="87" t="n">
        <v>-0.0201842306036681</v>
      </c>
      <c r="E31" s="87" t="n">
        <v>0.244195121951222</v>
      </c>
      <c r="F31" s="94" t="n">
        <v>-0.0265453899214023</v>
      </c>
      <c r="G31" s="87" t="n">
        <v>-0.0142478632478635</v>
      </c>
      <c r="H31" s="87" t="n">
        <v>-0.028384615384617</v>
      </c>
      <c r="I31" s="87" t="n">
        <v>-0.000111111111110063</v>
      </c>
      <c r="J31" s="87" t="n">
        <v>0.125131578947368</v>
      </c>
      <c r="K31" s="87" t="n">
        <v>0</v>
      </c>
      <c r="L31" s="87" t="n">
        <v>0.250263157894739</v>
      </c>
      <c r="M31" s="87" t="n">
        <v>-0.0192564102564106</v>
      </c>
      <c r="N31" s="87" t="n">
        <v>0</v>
      </c>
      <c r="O31" s="87" t="n">
        <v>0.247025641025644</v>
      </c>
      <c r="P31" s="87" t="n">
        <v>0.243846153846157</v>
      </c>
      <c r="Q31" s="87" t="n">
        <v>0.250205128205131</v>
      </c>
      <c r="R31" s="87" t="n">
        <v>-0.0187499999999972</v>
      </c>
      <c r="S31" s="87" t="n">
        <v>-0.00658468560393288</v>
      </c>
      <c r="T31" s="87" t="n">
        <v>-0.000589743589742398</v>
      </c>
      <c r="U31" s="87" t="n">
        <v>-0.00957894736842135</v>
      </c>
      <c r="V31" s="87" t="n">
        <v>-0.00958536585365621</v>
      </c>
      <c r="W31" s="94" t="n">
        <v>0.0543310965667239</v>
      </c>
      <c r="X31" s="87" t="n">
        <v>0.0310845010465286</v>
      </c>
      <c r="Y31" s="87" t="n">
        <v>0.0239043019783942</v>
      </c>
      <c r="Z31" s="87" t="n">
        <v>0.0299368547180237</v>
      </c>
      <c r="AA31" s="87" t="n">
        <v>0.0308900274757988</v>
      </c>
      <c r="AB31" s="87" t="n">
        <v>0.029849055046288</v>
      </c>
      <c r="AC31" s="153" t="n">
        <v>0.0320059178315013</v>
      </c>
      <c r="AD31" s="90"/>
      <c r="AE31" s="91"/>
      <c r="AG31" s="87" t="n">
        <v>10599.1604102564</v>
      </c>
      <c r="AH31" s="87" t="n">
        <v>9327.92177777778</v>
      </c>
      <c r="AI31" s="87" t="n">
        <v>10403.960195122</v>
      </c>
      <c r="AJ31" s="87" t="n">
        <v>9200.13557894737</v>
      </c>
      <c r="AK31" s="87" t="n">
        <v>9891.72123076923</v>
      </c>
      <c r="AL31" s="87" t="n">
        <v>11400</v>
      </c>
      <c r="AM31" s="87" t="n">
        <v>12628.6445128205</v>
      </c>
      <c r="AN31" s="87" t="n">
        <v>13817.9798974359</v>
      </c>
      <c r="AO31" s="87" t="n">
        <v>11898.048</v>
      </c>
      <c r="AP31" s="87" t="n">
        <v>10339.9132307692</v>
      </c>
      <c r="AQ31" s="87" t="n">
        <v>9903.25894736842</v>
      </c>
      <c r="AR31" s="87" t="n">
        <v>11320.1186341463</v>
      </c>
      <c r="AS31" s="87" t="n">
        <v>6549.79466666667</v>
      </c>
      <c r="AT31" s="87" t="n">
        <v>6071.96088888889</v>
      </c>
      <c r="AU31" s="87" t="n">
        <v>6833.95024390244</v>
      </c>
      <c r="AV31" s="87" t="n">
        <v>6072.03873684211</v>
      </c>
      <c r="AW31" s="87" t="n">
        <v>6506.85825641026</v>
      </c>
      <c r="AX31" s="87" t="n">
        <v>7008.096</v>
      </c>
      <c r="AY31" s="87" t="n">
        <v>8385.15671794872</v>
      </c>
      <c r="AZ31" s="87" t="n">
        <v>10200.0696585366</v>
      </c>
      <c r="BA31" s="87" t="n">
        <v>8429.07873684211</v>
      </c>
      <c r="BB31" s="87" t="n">
        <v>6203.98071794872</v>
      </c>
      <c r="BC31" s="87" t="n">
        <v>6363.8</v>
      </c>
      <c r="BD31" s="87" t="n">
        <v>7047.56082051282</v>
      </c>
      <c r="BE31" s="87" t="n">
        <v>6305.32</v>
      </c>
      <c r="BF31" s="87" t="n">
        <v>6034.82892307692</v>
      </c>
      <c r="BG31" s="87" t="n">
        <v>5884.28430769231</v>
      </c>
      <c r="BH31" s="87" t="n">
        <v>5700.41684210526</v>
      </c>
      <c r="BI31" s="87" t="n">
        <v>6383.21970731707</v>
      </c>
      <c r="BJ31" s="87" t="n">
        <v>6359.07873684211</v>
      </c>
      <c r="BK31" s="87" t="n">
        <v>8319.05415384615</v>
      </c>
      <c r="BL31" s="87" t="n">
        <v>9361.15121951219</v>
      </c>
      <c r="BM31" s="87" t="n">
        <v>8100.16421052632</v>
      </c>
      <c r="BN31" s="87" t="n">
        <v>6491.36956097561</v>
      </c>
      <c r="BO31" s="87" t="n">
        <v>5680.99031578947</v>
      </c>
      <c r="BP31" s="87" t="n">
        <v>6875.36246153846</v>
      </c>
      <c r="BQ31" s="87" t="n">
        <v>6630.87570731707</v>
      </c>
      <c r="BR31" s="87" t="n">
        <v>5649.48266666667</v>
      </c>
      <c r="BS31" s="87" t="n">
        <v>5884.48676923077</v>
      </c>
      <c r="BT31" s="87" t="n">
        <v>5948.26105263158</v>
      </c>
      <c r="BU31" s="87" t="n">
        <v>6169.62107317073</v>
      </c>
      <c r="BV31" s="87" t="n">
        <v>6359.0012631579</v>
      </c>
      <c r="BW31" s="87" t="n">
        <v>8718.17385365854</v>
      </c>
      <c r="BX31" s="87" t="n">
        <v>8978.77394871795</v>
      </c>
      <c r="BY31" s="87" t="n">
        <v>8138.18442105263</v>
      </c>
      <c r="BZ31" s="87" t="n">
        <v>6491.22029268293</v>
      </c>
      <c r="CA31" s="87" t="n">
        <v>5703.28336842105</v>
      </c>
      <c r="CB31" s="87" t="n">
        <v>7188.05374358974</v>
      </c>
      <c r="CC31" s="87" t="n">
        <v>4860.47492682927</v>
      </c>
      <c r="CD31" s="87" t="n">
        <v>4593.67822222222</v>
      </c>
      <c r="CE31" s="87" t="n">
        <v>5061.02748717949</v>
      </c>
      <c r="CF31" s="87" t="n">
        <v>5615.8</v>
      </c>
      <c r="CG31" s="87" t="n">
        <v>5633.50194871795</v>
      </c>
      <c r="CH31" s="87" t="n">
        <v>6359.04</v>
      </c>
      <c r="CI31" s="87" t="n">
        <v>9125.69619512195</v>
      </c>
      <c r="CJ31" s="87" t="n">
        <v>9821.1682051282</v>
      </c>
      <c r="CK31" s="87" t="n">
        <v>9694.68631578947</v>
      </c>
      <c r="CL31" s="87" t="n">
        <v>7401.04604878049</v>
      </c>
      <c r="CM31" s="87" t="n">
        <v>7049.33052631579</v>
      </c>
      <c r="CN31" s="87" t="n">
        <v>9604.16078048781</v>
      </c>
      <c r="CO31" s="87" t="n">
        <v>9567.49353846154</v>
      </c>
      <c r="CP31" s="87" t="n">
        <v>8813.96266666667</v>
      </c>
      <c r="CQ31" s="87" t="n">
        <v>9572.48923076923</v>
      </c>
      <c r="CR31" s="87" t="n">
        <v>9277.536</v>
      </c>
      <c r="CS31" s="87" t="n">
        <v>9265.49805128205</v>
      </c>
      <c r="CT31" s="87" t="n">
        <v>10356.48</v>
      </c>
      <c r="CU31" s="87" t="n">
        <v>13128.0608780488</v>
      </c>
      <c r="CV31" s="87" t="n">
        <v>14021.0014358974</v>
      </c>
      <c r="CW31" s="87" t="n">
        <v>13873.5</v>
      </c>
      <c r="CX31" s="87" t="n">
        <v>9339.80143589744</v>
      </c>
      <c r="CY31" s="87" t="n">
        <v>8947.04842105263</v>
      </c>
      <c r="CZ31" s="87" t="n">
        <v>11736.3787317073</v>
      </c>
      <c r="DA31" s="87" t="n">
        <v>9579.20738461539</v>
      </c>
      <c r="DB31" s="87" t="n">
        <v>9028.93621621622</v>
      </c>
      <c r="DC31" s="87" t="n">
        <v>9979.74965853658</v>
      </c>
      <c r="DD31" s="87" t="n">
        <v>8909.28</v>
      </c>
      <c r="DE31" s="87" t="n">
        <v>9677.03261538462</v>
      </c>
      <c r="DF31" s="87" t="n">
        <v>10375.776</v>
      </c>
      <c r="DG31" s="87" t="n">
        <v>12604.8986666667</v>
      </c>
      <c r="DH31" s="87" t="n">
        <v>15238.8597073171</v>
      </c>
      <c r="DI31" s="87" t="n">
        <v>12778.5094736842</v>
      </c>
      <c r="DJ31" s="87" t="n">
        <v>9354.72574358975</v>
      </c>
      <c r="DK31" s="87" t="n">
        <v>9743.1</v>
      </c>
      <c r="DL31" s="87" t="n">
        <v>10829.1470769231</v>
      </c>
      <c r="DM31" s="87" t="n">
        <v>10003.0358974359</v>
      </c>
      <c r="DN31" s="87" t="n">
        <v>8845.64266666667</v>
      </c>
      <c r="DO31" s="87" t="n">
        <v>9607.92</v>
      </c>
      <c r="DP31" s="87" t="n">
        <v>8924.05810526316</v>
      </c>
      <c r="DQ31" s="87" t="n">
        <v>10085.6306341463</v>
      </c>
      <c r="DR31" s="87" t="n">
        <v>9961.85684210526</v>
      </c>
      <c r="DS31" s="87" t="n">
        <v>12623.2744615385</v>
      </c>
      <c r="DT31" s="87" t="n">
        <v>15267.3301463415</v>
      </c>
      <c r="DU31" s="87" t="n">
        <v>12796.5221052632</v>
      </c>
      <c r="DV31" s="87" t="n">
        <v>9772.48964102564</v>
      </c>
      <c r="DW31" s="87" t="n">
        <v>9369.312</v>
      </c>
      <c r="DX31" s="87" t="n">
        <v>10848.8726153846</v>
      </c>
      <c r="DY31" s="87" t="n">
        <v>10428.6690731707</v>
      </c>
      <c r="DZ31" s="87" t="n">
        <v>8859.87911111111</v>
      </c>
      <c r="EA31" s="87" t="n">
        <v>9230.81928205128</v>
      </c>
      <c r="EB31" s="87" t="n">
        <v>8938.58442105263</v>
      </c>
      <c r="EC31" s="87" t="n">
        <v>10099.0448780488</v>
      </c>
      <c r="ED31" s="87" t="n">
        <v>9980.16</v>
      </c>
      <c r="EE31" s="87" t="n">
        <v>13179.3013333333</v>
      </c>
      <c r="EF31" s="87" t="n">
        <v>14696.1851707317</v>
      </c>
      <c r="EG31" s="87" t="n">
        <v>12818.6021052632</v>
      </c>
      <c r="EH31" s="87" t="n">
        <v>10187.8794146341</v>
      </c>
      <c r="EI31" s="87" t="n">
        <v>8985.14610526316</v>
      </c>
      <c r="EJ31" s="87" t="n">
        <v>10864.1343589744</v>
      </c>
    </row>
    <row r="32" customFormat="false" ht="13.7" hidden="false" customHeight="true" outlineLevel="0" collapsed="false">
      <c r="A32" s="92" t="s">
        <v>15</v>
      </c>
      <c r="B32" s="93"/>
      <c r="C32" s="87" t="n">
        <v>0.579166666666666</v>
      </c>
      <c r="D32" s="87" t="n">
        <v>0.519552631578947</v>
      </c>
      <c r="E32" s="87" t="n">
        <v>0.244195121951222</v>
      </c>
      <c r="F32" s="94" t="n">
        <v>0.393878868587017</v>
      </c>
      <c r="G32" s="87" t="n">
        <v>-0.0142478632478635</v>
      </c>
      <c r="H32" s="87" t="n">
        <v>-0.028384615384617</v>
      </c>
      <c r="I32" s="87" t="n">
        <v>-0.000111111111110063</v>
      </c>
      <c r="J32" s="87" t="n">
        <v>-5.26315789457499E-005</v>
      </c>
      <c r="K32" s="87" t="n">
        <v>0</v>
      </c>
      <c r="L32" s="87" t="n">
        <v>-0.000105263157895052</v>
      </c>
      <c r="M32" s="87" t="n">
        <v>-0.0293846153846111</v>
      </c>
      <c r="N32" s="87" t="n">
        <v>-0.000500000000002387</v>
      </c>
      <c r="O32" s="87" t="n">
        <v>-0.00971794871795595</v>
      </c>
      <c r="P32" s="87" t="n">
        <v>-0.0192564102564177</v>
      </c>
      <c r="Q32" s="87" t="n">
        <v>-0.000179487179487126</v>
      </c>
      <c r="R32" s="87" t="n">
        <v>-0.0187499999999972</v>
      </c>
      <c r="S32" s="87" t="n">
        <v>-0.00658468560393288</v>
      </c>
      <c r="T32" s="87" t="n">
        <v>-0.000589743589742398</v>
      </c>
      <c r="U32" s="87" t="n">
        <v>-0.00957894736842135</v>
      </c>
      <c r="V32" s="87" t="n">
        <v>-0.00958536585365621</v>
      </c>
      <c r="W32" s="94" t="n">
        <v>-0.00963511578251897</v>
      </c>
      <c r="X32" s="87" t="n">
        <v>-0.00939997000282844</v>
      </c>
      <c r="Y32" s="87" t="n">
        <v>-0.0151299228251638</v>
      </c>
      <c r="Z32" s="87" t="n">
        <v>-0.013862150743531</v>
      </c>
      <c r="AA32" s="87" t="n">
        <v>-0.0121164756600294</v>
      </c>
      <c r="AB32" s="87" t="n">
        <v>-0.00777947824888869</v>
      </c>
      <c r="AC32" s="153" t="n">
        <v>-0.00324102338999666</v>
      </c>
      <c r="AD32" s="90"/>
      <c r="AE32" s="91"/>
      <c r="AF32" s="91"/>
      <c r="AG32" s="87" t="n">
        <v>10599.1604102564</v>
      </c>
      <c r="AH32" s="87" t="n">
        <v>9327.92177777778</v>
      </c>
      <c r="AI32" s="87" t="n">
        <v>10403.960195122</v>
      </c>
      <c r="AJ32" s="87" t="n">
        <v>9384</v>
      </c>
      <c r="AK32" s="87" t="n">
        <v>9855.51917948718</v>
      </c>
      <c r="AL32" s="87" t="n">
        <v>11400</v>
      </c>
      <c r="AM32" s="87" t="n">
        <v>12826.1987692308</v>
      </c>
      <c r="AN32" s="87" t="n">
        <v>14013.989948718</v>
      </c>
      <c r="AO32" s="87" t="n">
        <v>11898.048</v>
      </c>
      <c r="AP32" s="87" t="n">
        <v>10339.9132307692</v>
      </c>
      <c r="AQ32" s="87" t="n">
        <v>9903.25894736842</v>
      </c>
      <c r="AR32" s="87" t="n">
        <v>11320.1186341463</v>
      </c>
      <c r="AS32" s="87" t="n">
        <v>10358.1636923077</v>
      </c>
      <c r="AT32" s="87" t="n">
        <v>9592.15644444445</v>
      </c>
      <c r="AU32" s="87" t="n">
        <v>10914.1194146341</v>
      </c>
      <c r="AV32" s="87" t="n">
        <v>9843.94189473684</v>
      </c>
      <c r="AW32" s="87" t="n">
        <v>10435.8843076923</v>
      </c>
      <c r="AX32" s="87" t="n">
        <v>10848.096</v>
      </c>
      <c r="AY32" s="87" t="n">
        <v>12121.1216410256</v>
      </c>
      <c r="AZ32" s="87" t="n">
        <v>14993.9303414634</v>
      </c>
      <c r="BA32" s="87" t="n">
        <v>12157.4029473684</v>
      </c>
      <c r="BB32" s="87" t="n">
        <v>9963.93251282051</v>
      </c>
      <c r="BC32" s="87" t="n">
        <v>10413.8</v>
      </c>
      <c r="BD32" s="87" t="n">
        <v>10855.9298461538</v>
      </c>
      <c r="BE32" s="87" t="n">
        <v>10696.2125128205</v>
      </c>
      <c r="BF32" s="87" t="n">
        <v>10159.3657435897</v>
      </c>
      <c r="BG32" s="87" t="n">
        <v>9971.35610256411</v>
      </c>
      <c r="BH32" s="87" t="n">
        <v>9759.32126315789</v>
      </c>
      <c r="BI32" s="87" t="n">
        <v>10762.4329756098</v>
      </c>
      <c r="BJ32" s="87" t="n">
        <v>10307.5831578947</v>
      </c>
      <c r="BK32" s="87" t="n">
        <v>12516.9922051282</v>
      </c>
      <c r="BL32" s="87" t="n">
        <v>14280.6364878049</v>
      </c>
      <c r="BM32" s="87" t="n">
        <v>12041.1924210526</v>
      </c>
      <c r="BN32" s="87" t="n">
        <v>10718.1002926829</v>
      </c>
      <c r="BO32" s="87" t="n">
        <v>9484.23157894737</v>
      </c>
      <c r="BP32" s="87" t="n">
        <v>10753.869948718</v>
      </c>
      <c r="BQ32" s="87" t="n">
        <v>10980.2054634146</v>
      </c>
      <c r="BR32" s="87" t="n">
        <v>9394.76266666667</v>
      </c>
      <c r="BS32" s="87" t="n">
        <v>9858.71035897436</v>
      </c>
      <c r="BT32" s="87" t="n">
        <v>10076.0589473684</v>
      </c>
      <c r="BU32" s="87" t="n">
        <v>10235.0243902439</v>
      </c>
      <c r="BV32" s="87" t="n">
        <v>10215.7768421053</v>
      </c>
      <c r="BW32" s="87" t="n">
        <v>12923.5990243902</v>
      </c>
      <c r="BX32" s="87" t="n">
        <v>13603.8342564103</v>
      </c>
      <c r="BY32" s="87" t="n">
        <v>11960.3873684211</v>
      </c>
      <c r="BZ32" s="87" t="n">
        <v>10661.0698536585</v>
      </c>
      <c r="CA32" s="87" t="n">
        <v>9439.2</v>
      </c>
      <c r="CB32" s="87" t="n">
        <v>11167.5171282051</v>
      </c>
      <c r="CC32" s="87" t="n">
        <v>10567.5551219512</v>
      </c>
      <c r="CD32" s="87" t="n">
        <v>9408.88177777778</v>
      </c>
      <c r="CE32" s="87" t="n">
        <v>9877.41394871795</v>
      </c>
      <c r="CF32" s="87" t="n">
        <v>10516.1</v>
      </c>
      <c r="CG32" s="87" t="n">
        <v>9827.6758974359</v>
      </c>
      <c r="CH32" s="87" t="n">
        <v>10234.0412631579</v>
      </c>
      <c r="CI32" s="87" t="n">
        <v>12945.2926829268</v>
      </c>
      <c r="CJ32" s="87" t="n">
        <v>13626.2303589744</v>
      </c>
      <c r="CK32" s="87" t="n">
        <v>12501.3221052632</v>
      </c>
      <c r="CL32" s="87" t="n">
        <v>10262.4165853659</v>
      </c>
      <c r="CM32" s="87" t="n">
        <v>9451.98315789474</v>
      </c>
      <c r="CN32" s="87" t="n">
        <v>11645.2952195122</v>
      </c>
      <c r="CO32" s="87" t="n">
        <v>10148.5677948718</v>
      </c>
      <c r="CP32" s="87" t="n">
        <v>9426.56</v>
      </c>
      <c r="CQ32" s="87" t="n">
        <v>10313.6506666667</v>
      </c>
      <c r="CR32" s="87" t="n">
        <v>10114.56</v>
      </c>
      <c r="CS32" s="87" t="n">
        <v>9845.0201025641</v>
      </c>
      <c r="CT32" s="87" t="n">
        <v>10698.1793684211</v>
      </c>
      <c r="CU32" s="87" t="n">
        <v>12458.6491707317</v>
      </c>
      <c r="CV32" s="87" t="n">
        <v>13652.5889230769</v>
      </c>
      <c r="CW32" s="87" t="n">
        <v>13049.4</v>
      </c>
      <c r="CX32" s="87" t="n">
        <v>9862.34502564103</v>
      </c>
      <c r="CY32" s="87" t="n">
        <v>9468.83368421053</v>
      </c>
      <c r="CZ32" s="87" t="n">
        <v>11663.8442926829</v>
      </c>
      <c r="DA32" s="87" t="n">
        <v>10165.4974358974</v>
      </c>
      <c r="DB32" s="87" t="n">
        <v>9658.8972972973</v>
      </c>
      <c r="DC32" s="87" t="n">
        <v>10754.840195122</v>
      </c>
      <c r="DD32" s="87" t="n">
        <v>9707.93684210526</v>
      </c>
      <c r="DE32" s="87" t="n">
        <v>10277.6168205128</v>
      </c>
      <c r="DF32" s="87" t="n">
        <v>10717.344</v>
      </c>
      <c r="DG32" s="87" t="n">
        <v>11955.7105641026</v>
      </c>
      <c r="DH32" s="87" t="n">
        <v>14839.0396097561</v>
      </c>
      <c r="DI32" s="87" t="n">
        <v>12016.7494736842</v>
      </c>
      <c r="DJ32" s="87" t="n">
        <v>9877.53928205128</v>
      </c>
      <c r="DK32" s="87" t="n">
        <v>10315.8</v>
      </c>
      <c r="DL32" s="87" t="n">
        <v>10762.9228717949</v>
      </c>
      <c r="DM32" s="87" t="n">
        <v>10611.6711794872</v>
      </c>
      <c r="DN32" s="87" t="n">
        <v>9461.72088888889</v>
      </c>
      <c r="DO32" s="87" t="n">
        <v>10348.752195122</v>
      </c>
      <c r="DP32" s="87" t="n">
        <v>9726.2012631579</v>
      </c>
      <c r="DQ32" s="87" t="n">
        <v>10719.6526829268</v>
      </c>
      <c r="DR32" s="87" t="n">
        <v>10289.28</v>
      </c>
      <c r="DS32" s="87" t="n">
        <v>11975.8313846154</v>
      </c>
      <c r="DT32" s="87" t="n">
        <v>14863.3305365854</v>
      </c>
      <c r="DU32" s="87" t="n">
        <v>12036.7957894737</v>
      </c>
      <c r="DV32" s="87" t="n">
        <v>10317.4601025641</v>
      </c>
      <c r="DW32" s="87" t="n">
        <v>9916.512</v>
      </c>
      <c r="DX32" s="87" t="n">
        <v>10779.8525128205</v>
      </c>
      <c r="DY32" s="87" t="n">
        <v>11068.8708292683</v>
      </c>
      <c r="DZ32" s="87" t="n">
        <v>9475.76177777778</v>
      </c>
      <c r="EA32" s="87" t="n">
        <v>9945.14215384616</v>
      </c>
      <c r="EB32" s="87" t="n">
        <v>9741.05684210526</v>
      </c>
      <c r="EC32" s="87" t="n">
        <v>10738.4306341463</v>
      </c>
      <c r="ED32" s="87" t="n">
        <v>10307.5444210526</v>
      </c>
      <c r="EE32" s="87" t="n">
        <v>12506.0865641026</v>
      </c>
      <c r="EF32" s="87" t="n">
        <v>14308.0382439024</v>
      </c>
      <c r="EG32" s="87" t="n">
        <v>12056.5903157895</v>
      </c>
      <c r="EH32" s="87" t="n">
        <v>10754.9496585366</v>
      </c>
      <c r="EI32" s="87" t="n">
        <v>9515.06610526316</v>
      </c>
      <c r="EJ32" s="87" t="n">
        <v>10797.216</v>
      </c>
    </row>
    <row r="33" customFormat="false" ht="13.7" hidden="false" customHeight="true" outlineLevel="0" collapsed="false">
      <c r="A33" s="92" t="s">
        <v>11</v>
      </c>
      <c r="B33" s="64"/>
      <c r="C33" s="87" t="n">
        <v>1.15416666666667</v>
      </c>
      <c r="D33" s="87" t="n">
        <v>-0.0605789473684268</v>
      </c>
      <c r="E33" s="87" t="n">
        <v>0.758585365853651</v>
      </c>
      <c r="F33" s="94" t="n">
        <v>0.443391483609862</v>
      </c>
      <c r="G33" s="87" t="n">
        <v>0.248170940170937</v>
      </c>
      <c r="H33" s="87" t="n">
        <v>0.496230769230767</v>
      </c>
      <c r="I33" s="87" t="n">
        <v>0.000111111111110063</v>
      </c>
      <c r="J33" s="87" t="n">
        <v>0</v>
      </c>
      <c r="K33" s="87" t="n">
        <v>0</v>
      </c>
      <c r="L33" s="87" t="n">
        <v>0</v>
      </c>
      <c r="M33" s="87" t="n">
        <v>-0.0385128205128247</v>
      </c>
      <c r="N33" s="87" t="n">
        <v>0</v>
      </c>
      <c r="O33" s="87" t="n">
        <v>0.490256410256414</v>
      </c>
      <c r="P33" s="87" t="n">
        <v>-0.0192564102564106</v>
      </c>
      <c r="Q33" s="87" t="n">
        <v>0.999769230769232</v>
      </c>
      <c r="R33" s="87" t="n">
        <v>1.0125</v>
      </c>
      <c r="S33" s="87" t="n">
        <v>0.854068979515706</v>
      </c>
      <c r="T33" s="87" t="n">
        <v>0.499794871794872</v>
      </c>
      <c r="U33" s="87" t="n">
        <v>1.03263157894737</v>
      </c>
      <c r="V33" s="87" t="n">
        <v>1.02978048780488</v>
      </c>
      <c r="W33" s="94" t="n">
        <v>0.421845012514041</v>
      </c>
      <c r="X33" s="87" t="n">
        <v>-0.00473595701087604</v>
      </c>
      <c r="Y33" s="87" t="n">
        <v>-0.00557657776138498</v>
      </c>
      <c r="Z33" s="87" t="n">
        <v>-0.00489326876207841</v>
      </c>
      <c r="AA33" s="87" t="n">
        <v>-0.00478062598321216</v>
      </c>
      <c r="AB33" s="87" t="n">
        <v>-0.00478235199087962</v>
      </c>
      <c r="AC33" s="153" t="n">
        <v>0.0506893873274379</v>
      </c>
      <c r="AD33" s="90"/>
      <c r="AE33" s="91"/>
      <c r="AG33" s="87" t="n">
        <v>9350.51261538462</v>
      </c>
      <c r="AH33" s="87" t="n">
        <v>8624.03911111111</v>
      </c>
      <c r="AI33" s="87" t="n">
        <v>9791.94029268293</v>
      </c>
      <c r="AJ33" s="87" t="n">
        <v>8832</v>
      </c>
      <c r="AK33" s="87" t="n">
        <v>9142.20861538462</v>
      </c>
      <c r="AL33" s="87" t="n">
        <v>9999.9</v>
      </c>
      <c r="AM33" s="87" t="n">
        <v>12270.7310769231</v>
      </c>
      <c r="AN33" s="87" t="n">
        <v>14112</v>
      </c>
      <c r="AO33" s="87" t="n">
        <v>11764.8</v>
      </c>
      <c r="AP33" s="87" t="n">
        <v>9775.98071794872</v>
      </c>
      <c r="AQ33" s="87" t="n">
        <v>9551.89894736842</v>
      </c>
      <c r="AR33" s="87" t="n">
        <v>9747.2712195122</v>
      </c>
      <c r="AS33" s="87" t="n">
        <v>9149.44902564103</v>
      </c>
      <c r="AT33" s="87" t="n">
        <v>8623.88266666667</v>
      </c>
      <c r="AU33" s="87" t="n">
        <v>9791.91043902439</v>
      </c>
      <c r="AV33" s="87" t="n">
        <v>8648.09684210526</v>
      </c>
      <c r="AW33" s="87" t="n">
        <v>9134.10256410257</v>
      </c>
      <c r="AX33" s="87" t="n">
        <v>9599.904</v>
      </c>
      <c r="AY33" s="87" t="n">
        <v>11465.7343589744</v>
      </c>
      <c r="AZ33" s="87" t="n">
        <v>14279.8805853659</v>
      </c>
      <c r="BA33" s="87" t="n">
        <v>11446.7368421053</v>
      </c>
      <c r="BB33" s="87" t="n">
        <v>9963.97107692308</v>
      </c>
      <c r="BC33" s="87" t="n">
        <v>9307.5</v>
      </c>
      <c r="BD33" s="87" t="n">
        <v>8951.5958974359</v>
      </c>
      <c r="BE33" s="87" t="n">
        <v>9738.35548717949</v>
      </c>
      <c r="BF33" s="87" t="n">
        <v>9403.72143589743</v>
      </c>
      <c r="BG33" s="87" t="n">
        <v>9249.7638974359</v>
      </c>
      <c r="BH33" s="87" t="n">
        <v>8902.05557894737</v>
      </c>
      <c r="BI33" s="87" t="n">
        <v>9799.55297560976</v>
      </c>
      <c r="BJ33" s="87" t="n">
        <v>9361.92</v>
      </c>
      <c r="BK33" s="87" t="n">
        <v>11715.2516923077</v>
      </c>
      <c r="BL33" s="87" t="n">
        <v>13214.367804878</v>
      </c>
      <c r="BM33" s="87" t="n">
        <v>11189.04</v>
      </c>
      <c r="BN33" s="87" t="n">
        <v>10889.4403902439</v>
      </c>
      <c r="BO33" s="87" t="n">
        <v>8823.8652631579</v>
      </c>
      <c r="BP33" s="87" t="n">
        <v>9190.53907692308</v>
      </c>
      <c r="BQ33" s="87" t="n">
        <v>10280.6247804878</v>
      </c>
      <c r="BR33" s="87" t="n">
        <v>8923.31733333333</v>
      </c>
      <c r="BS33" s="87" t="n">
        <v>9392.42215384616</v>
      </c>
      <c r="BT33" s="87" t="n">
        <v>9450.34105263158</v>
      </c>
      <c r="BU33" s="87" t="n">
        <v>9583.95063414634</v>
      </c>
      <c r="BV33" s="87" t="n">
        <v>9472.35873684211</v>
      </c>
      <c r="BW33" s="87" t="n">
        <v>12129.3822439024</v>
      </c>
      <c r="BX33" s="87" t="n">
        <v>12501.9807179487</v>
      </c>
      <c r="BY33" s="87" t="n">
        <v>11110.3073684211</v>
      </c>
      <c r="BZ33" s="87" t="n">
        <v>10971.2394146341</v>
      </c>
      <c r="CA33" s="87" t="n">
        <v>8986.59873684211</v>
      </c>
      <c r="CB33" s="87" t="n">
        <v>9738.456</v>
      </c>
      <c r="CC33" s="87" t="n">
        <v>10005.3506341463</v>
      </c>
      <c r="CD33" s="87" t="n">
        <v>9039.39911111111</v>
      </c>
      <c r="CE33" s="87" t="n">
        <v>9531.73497435898</v>
      </c>
      <c r="CF33" s="87" t="n">
        <v>10004.1</v>
      </c>
      <c r="CG33" s="87" t="n">
        <v>9343.74461538462</v>
      </c>
      <c r="CH33" s="87" t="n">
        <v>9582.75873684211</v>
      </c>
      <c r="CI33" s="87" t="n">
        <v>12072.292097561</v>
      </c>
      <c r="CJ33" s="87" t="n">
        <v>12347.8110769231</v>
      </c>
      <c r="CK33" s="87" t="n">
        <v>11523.3347368421</v>
      </c>
      <c r="CL33" s="87" t="n">
        <v>10615.312195122</v>
      </c>
      <c r="CM33" s="87" t="n">
        <v>9141.41052631579</v>
      </c>
      <c r="CN33" s="87" t="n">
        <v>10293.7305365854</v>
      </c>
      <c r="CO33" s="87" t="n">
        <v>9716.86194871795</v>
      </c>
      <c r="CP33" s="87" t="n">
        <v>9148.55822222222</v>
      </c>
      <c r="CQ33" s="87" t="n">
        <v>10070.4900512821</v>
      </c>
      <c r="CR33" s="87" t="n">
        <v>9749.856</v>
      </c>
      <c r="CS33" s="87" t="n">
        <v>9490.28820512821</v>
      </c>
      <c r="CT33" s="87" t="n">
        <v>10110.6189473684</v>
      </c>
      <c r="CU33" s="87" t="n">
        <v>11556.4659512195</v>
      </c>
      <c r="CV33" s="87" t="n">
        <v>12220</v>
      </c>
      <c r="CW33" s="87" t="n">
        <v>11956.8</v>
      </c>
      <c r="CX33" s="87" t="n">
        <v>10257.173948718</v>
      </c>
      <c r="CY33" s="87" t="n">
        <v>9288.74610526316</v>
      </c>
      <c r="CZ33" s="87" t="n">
        <v>10443.9342439024</v>
      </c>
      <c r="DA33" s="87" t="n">
        <v>9823.59774358974</v>
      </c>
      <c r="DB33" s="87" t="n">
        <v>9460.7027027027</v>
      </c>
      <c r="DC33" s="87" t="n">
        <v>10608.0597073171</v>
      </c>
      <c r="DD33" s="87" t="n">
        <v>9465.09557894737</v>
      </c>
      <c r="DE33" s="87" t="n">
        <v>10026.3448205128</v>
      </c>
      <c r="DF33" s="87" t="n">
        <v>10210.656</v>
      </c>
      <c r="DG33" s="87" t="n">
        <v>11064.686974359</v>
      </c>
      <c r="DH33" s="87" t="n">
        <v>13182.4003902439</v>
      </c>
      <c r="DI33" s="87" t="n">
        <v>10974.3797894737</v>
      </c>
      <c r="DJ33" s="87" t="n">
        <v>10328.6621538462</v>
      </c>
      <c r="DK33" s="87" t="n">
        <v>10235</v>
      </c>
      <c r="DL33" s="87" t="n">
        <v>9740.51138461539</v>
      </c>
      <c r="DM33" s="87" t="n">
        <v>10348.9105641026</v>
      </c>
      <c r="DN33" s="87" t="n">
        <v>9345.52177777778</v>
      </c>
      <c r="DO33" s="87" t="n">
        <v>10309.6956097561</v>
      </c>
      <c r="DP33" s="87" t="n">
        <v>9582.72</v>
      </c>
      <c r="DQ33" s="87" t="n">
        <v>10571.6282926829</v>
      </c>
      <c r="DR33" s="87" t="n">
        <v>9880.8</v>
      </c>
      <c r="DS33" s="87" t="n">
        <v>11063.3565128205</v>
      </c>
      <c r="DT33" s="87" t="n">
        <v>13117.2696585366</v>
      </c>
      <c r="DU33" s="87" t="n">
        <v>10965.3734736842</v>
      </c>
      <c r="DV33" s="87" t="n">
        <v>10846.7405128205</v>
      </c>
      <c r="DW33" s="87" t="n">
        <v>9950.688</v>
      </c>
      <c r="DX33" s="87" t="n">
        <v>9859.2598974359</v>
      </c>
      <c r="DY33" s="87" t="n">
        <v>10885.5494634146</v>
      </c>
      <c r="DZ33" s="87" t="n">
        <v>9440.79644444444</v>
      </c>
      <c r="EA33" s="87" t="n">
        <v>9997.76287179487</v>
      </c>
      <c r="EB33" s="87" t="n">
        <v>9696.89684210526</v>
      </c>
      <c r="EC33" s="87" t="n">
        <v>10700.2378536585</v>
      </c>
      <c r="ED33" s="87" t="n">
        <v>9972.89684210527</v>
      </c>
      <c r="EE33" s="87" t="n">
        <v>11536.4896410256</v>
      </c>
      <c r="EF33" s="87" t="n">
        <v>12551.9451707317</v>
      </c>
      <c r="EG33" s="87" t="n">
        <v>10960.144</v>
      </c>
      <c r="EH33" s="87" t="n">
        <v>11370.999804878</v>
      </c>
      <c r="EI33" s="87" t="n">
        <v>9652.77557894737</v>
      </c>
      <c r="EJ33" s="87" t="n">
        <v>9969.95815384615</v>
      </c>
    </row>
    <row r="34" customFormat="false" ht="13.7" hidden="false" customHeight="true" outlineLevel="0" collapsed="false">
      <c r="A34" s="98" t="s">
        <v>16</v>
      </c>
      <c r="B34" s="99"/>
      <c r="C34" s="100" t="n">
        <v>1.02916666666667</v>
      </c>
      <c r="D34" s="100" t="n">
        <v>-0.0605789473684197</v>
      </c>
      <c r="E34" s="100" t="n">
        <v>0.758585365853659</v>
      </c>
      <c r="F34" s="101" t="n">
        <v>0.431709240619217</v>
      </c>
      <c r="G34" s="100" t="n">
        <v>0.248170940170937</v>
      </c>
      <c r="H34" s="100" t="n">
        <v>0.496230769230767</v>
      </c>
      <c r="I34" s="100" t="n">
        <v>0.000111111111113615</v>
      </c>
      <c r="J34" s="100" t="n">
        <v>0</v>
      </c>
      <c r="K34" s="100" t="n">
        <v>0</v>
      </c>
      <c r="L34" s="100" t="n">
        <v>0</v>
      </c>
      <c r="M34" s="100" t="n">
        <v>-0.0385128205128211</v>
      </c>
      <c r="N34" s="100" t="n">
        <v>0</v>
      </c>
      <c r="O34" s="100" t="n">
        <v>0.490256410256407</v>
      </c>
      <c r="P34" s="100" t="n">
        <v>-0.0192564102564177</v>
      </c>
      <c r="Q34" s="100" t="n">
        <v>0.999769230769232</v>
      </c>
      <c r="R34" s="100" t="n">
        <v>1.0125</v>
      </c>
      <c r="S34" s="100" t="n">
        <v>0.854068979515706</v>
      </c>
      <c r="T34" s="100" t="n">
        <v>0.499794871794869</v>
      </c>
      <c r="U34" s="100" t="n">
        <v>1.03263157894737</v>
      </c>
      <c r="V34" s="100" t="n">
        <v>1.02978048780488</v>
      </c>
      <c r="W34" s="101" t="n">
        <v>0.421845012514041</v>
      </c>
      <c r="X34" s="100" t="n">
        <v>-0.00473595701088314</v>
      </c>
      <c r="Y34" s="100" t="n">
        <v>-0.00557657776138498</v>
      </c>
      <c r="Z34" s="100" t="n">
        <v>-0.00489326876208551</v>
      </c>
      <c r="AA34" s="100" t="n">
        <v>-0.00478062598320861</v>
      </c>
      <c r="AB34" s="100" t="n">
        <v>-0.00478235199086896</v>
      </c>
      <c r="AC34" s="154" t="n">
        <v>0.0504521956765665</v>
      </c>
      <c r="AD34" s="90"/>
      <c r="AE34" s="91"/>
      <c r="AG34" s="87" t="n">
        <v>9574.66646153846</v>
      </c>
      <c r="AH34" s="87" t="n">
        <v>8796.51911111111</v>
      </c>
      <c r="AI34" s="87" t="n">
        <v>9986.2876097561</v>
      </c>
      <c r="AJ34" s="87" t="n">
        <v>9122.52631578947</v>
      </c>
      <c r="AK34" s="87" t="n">
        <v>9590.51630769231</v>
      </c>
      <c r="AL34" s="87" t="n">
        <v>10749.9</v>
      </c>
      <c r="AM34" s="87" t="n">
        <v>13316.7823589744</v>
      </c>
      <c r="AN34" s="87" t="n">
        <v>15669.9487179487</v>
      </c>
      <c r="AO34" s="87" t="n">
        <v>12772.8</v>
      </c>
      <c r="AP34" s="87" t="n">
        <v>10149.5704615385</v>
      </c>
      <c r="AQ34" s="87" t="n">
        <v>9855.05684210526</v>
      </c>
      <c r="AR34" s="87" t="n">
        <v>10043.6614634146</v>
      </c>
      <c r="AS34" s="87" t="n">
        <v>9448.32082051282</v>
      </c>
      <c r="AT34" s="87" t="n">
        <v>8897.66044444444</v>
      </c>
      <c r="AU34" s="87" t="n">
        <v>10100.3982439024</v>
      </c>
      <c r="AV34" s="87" t="n">
        <v>8938.62315789474</v>
      </c>
      <c r="AW34" s="87" t="n">
        <v>9445.69230769231</v>
      </c>
      <c r="AX34" s="87" t="n">
        <v>10247.904</v>
      </c>
      <c r="AY34" s="87" t="n">
        <v>12362.3497435897</v>
      </c>
      <c r="AZ34" s="87" t="n">
        <v>15513.831804878</v>
      </c>
      <c r="BA34" s="87" t="n">
        <v>12318.3157894737</v>
      </c>
      <c r="BB34" s="87" t="n">
        <v>10301.6962051282</v>
      </c>
      <c r="BC34" s="87" t="n">
        <v>9571.5</v>
      </c>
      <c r="BD34" s="87" t="n">
        <v>9175.74974358974</v>
      </c>
      <c r="BE34" s="87" t="n">
        <v>10081.1042051282</v>
      </c>
      <c r="BF34" s="87" t="n">
        <v>9711.27015384615</v>
      </c>
      <c r="BG34" s="87" t="n">
        <v>9578.52287179487</v>
      </c>
      <c r="BH34" s="87" t="n">
        <v>9221.63452631579</v>
      </c>
      <c r="BI34" s="87" t="n">
        <v>10138.8895609756</v>
      </c>
      <c r="BJ34" s="87" t="n">
        <v>9989.45684210527</v>
      </c>
      <c r="BK34" s="87" t="n">
        <v>12587.702974359</v>
      </c>
      <c r="BL34" s="87" t="n">
        <v>14296.1921951219</v>
      </c>
      <c r="BM34" s="87" t="n">
        <v>12002.5136842105</v>
      </c>
      <c r="BN34" s="87" t="n">
        <v>11259.6257560976</v>
      </c>
      <c r="BO34" s="87" t="n">
        <v>9111.48631578947</v>
      </c>
      <c r="BP34" s="87" t="n">
        <v>9456.53497435898</v>
      </c>
      <c r="BQ34" s="87" t="n">
        <v>10638.4706341463</v>
      </c>
      <c r="BR34" s="87" t="n">
        <v>9240.89955555556</v>
      </c>
      <c r="BS34" s="87" t="n">
        <v>9739.11343589744</v>
      </c>
      <c r="BT34" s="87" t="n">
        <v>9802.00421052632</v>
      </c>
      <c r="BU34" s="87" t="n">
        <v>9927.76331707317</v>
      </c>
      <c r="BV34" s="87" t="n">
        <v>10073.7482105263</v>
      </c>
      <c r="BW34" s="87" t="n">
        <v>12931.4505365854</v>
      </c>
      <c r="BX34" s="87" t="n">
        <v>13494.2350769231</v>
      </c>
      <c r="BY34" s="87" t="n">
        <v>11865.6757894737</v>
      </c>
      <c r="BZ34" s="87" t="n">
        <v>11356.8491707317</v>
      </c>
      <c r="CA34" s="87" t="n">
        <v>9297.46189473684</v>
      </c>
      <c r="CB34" s="87" t="n">
        <v>10043.8139487179</v>
      </c>
      <c r="CC34" s="87" t="n">
        <v>10363.9828292683</v>
      </c>
      <c r="CD34" s="87" t="n">
        <v>9370.67022222222</v>
      </c>
      <c r="CE34" s="87" t="n">
        <v>9893.36984615385</v>
      </c>
      <c r="CF34" s="87" t="n">
        <v>10367.1</v>
      </c>
      <c r="CG34" s="87" t="n">
        <v>9705.37948717949</v>
      </c>
      <c r="CH34" s="87" t="n">
        <v>10158.0008421053</v>
      </c>
      <c r="CI34" s="87" t="n">
        <v>12821.9174634146</v>
      </c>
      <c r="CJ34" s="87" t="n">
        <v>13256.3813333333</v>
      </c>
      <c r="CK34" s="87" t="n">
        <v>12260.0084210526</v>
      </c>
      <c r="CL34" s="87" t="n">
        <v>10994.6917073171</v>
      </c>
      <c r="CM34" s="87" t="n">
        <v>9469.7052631579</v>
      </c>
      <c r="CN34" s="87" t="n">
        <v>10617.6427317073</v>
      </c>
      <c r="CO34" s="87" t="n">
        <v>10084.4742564103</v>
      </c>
      <c r="CP34" s="87" t="n">
        <v>9485.30488888889</v>
      </c>
      <c r="CQ34" s="87" t="n">
        <v>10453.7454358974</v>
      </c>
      <c r="CR34" s="87" t="n">
        <v>10104.096</v>
      </c>
      <c r="CS34" s="87" t="n">
        <v>9857.90051282051</v>
      </c>
      <c r="CT34" s="87" t="n">
        <v>10692.6821052632</v>
      </c>
      <c r="CU34" s="87" t="n">
        <v>12244.0913170732</v>
      </c>
      <c r="CV34" s="87" t="n">
        <v>13077.7620512821</v>
      </c>
      <c r="CW34" s="87" t="n">
        <v>12652.8</v>
      </c>
      <c r="CX34" s="87" t="n">
        <v>10642.7185641026</v>
      </c>
      <c r="CY34" s="87" t="n">
        <v>9625.75663157895</v>
      </c>
      <c r="CZ34" s="87" t="n">
        <v>10777.1010731707</v>
      </c>
      <c r="DA34" s="87" t="n">
        <v>10191.2100512821</v>
      </c>
      <c r="DB34" s="87" t="n">
        <v>9807.76216216216</v>
      </c>
      <c r="DC34" s="87" t="n">
        <v>10987.4997073171</v>
      </c>
      <c r="DD34" s="87" t="n">
        <v>9822.44294736842</v>
      </c>
      <c r="DE34" s="87" t="n">
        <v>10409.6002051282</v>
      </c>
      <c r="DF34" s="87" t="n">
        <v>10749.216</v>
      </c>
      <c r="DG34" s="87" t="n">
        <v>11731.1710769231</v>
      </c>
      <c r="DH34" s="87" t="n">
        <v>14027.6569756098</v>
      </c>
      <c r="DI34" s="87" t="n">
        <v>11625.1587368421</v>
      </c>
      <c r="DJ34" s="87" t="n">
        <v>10714.2067692308</v>
      </c>
      <c r="DK34" s="87" t="n">
        <v>10586</v>
      </c>
      <c r="DL34" s="87" t="n">
        <v>10069.2703589744</v>
      </c>
      <c r="DM34" s="87" t="n">
        <v>10732.165948718</v>
      </c>
      <c r="DN34" s="87" t="n">
        <v>9682.26844444444</v>
      </c>
      <c r="DO34" s="87" t="n">
        <v>10677.2195121951</v>
      </c>
      <c r="DP34" s="87" t="n">
        <v>9942.97263157895</v>
      </c>
      <c r="DQ34" s="87" t="n">
        <v>10954.1531707317</v>
      </c>
      <c r="DR34" s="87" t="n">
        <v>10409.5578947368</v>
      </c>
      <c r="DS34" s="87" t="n">
        <v>11705.9308717949</v>
      </c>
      <c r="DT34" s="87" t="n">
        <v>13925.5077073171</v>
      </c>
      <c r="DU34" s="87" t="n">
        <v>11592.9103157895</v>
      </c>
      <c r="DV34" s="87" t="n">
        <v>11248.6912820513</v>
      </c>
      <c r="DW34" s="87" t="n">
        <v>10287.648</v>
      </c>
      <c r="DX34" s="87" t="n">
        <v>10191.0075897436</v>
      </c>
      <c r="DY34" s="87" t="n">
        <v>11258.8197073171</v>
      </c>
      <c r="DZ34" s="87" t="n">
        <v>9772.06755555556</v>
      </c>
      <c r="EA34" s="87" t="n">
        <v>10359.3977435897</v>
      </c>
      <c r="EB34" s="87" t="n">
        <v>10048.4336842105</v>
      </c>
      <c r="EC34" s="87" t="n">
        <v>11073.508097561</v>
      </c>
      <c r="ED34" s="87" t="n">
        <v>10481.3178947368</v>
      </c>
      <c r="EE34" s="87" t="n">
        <v>12175.2486153846</v>
      </c>
      <c r="EF34" s="87" t="n">
        <v>13284.0290731707</v>
      </c>
      <c r="EG34" s="87" t="n">
        <v>11555.7229473684</v>
      </c>
      <c r="EH34" s="87" t="n">
        <v>11759.6944390244</v>
      </c>
      <c r="EI34" s="87" t="n">
        <v>9986.88084210527</v>
      </c>
      <c r="EJ34" s="87" t="n">
        <v>10298.7171282051</v>
      </c>
    </row>
    <row r="35" customFormat="false" ht="13.7" hidden="false" customHeight="true" outlineLevel="0" collapsed="false">
      <c r="A35" s="104"/>
      <c r="B35" s="6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C35" s="85"/>
      <c r="AD35" s="90"/>
      <c r="AE35" s="91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</row>
    <row r="36" customFormat="false" ht="13.7" hidden="false" customHeight="true" outlineLevel="0" collapsed="false">
      <c r="A36" s="106"/>
      <c r="B36" s="6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C36" s="100"/>
      <c r="AD36" s="90"/>
      <c r="AE36" s="91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</row>
    <row r="37" customFormat="false" ht="20.25" hidden="false" customHeight="true" outlineLevel="0" collapsed="false">
      <c r="A37" s="155" t="s">
        <v>9</v>
      </c>
      <c r="B37" s="108"/>
      <c r="C37" s="109" t="n">
        <v>-2.36705112457275</v>
      </c>
      <c r="D37" s="109" t="n">
        <v>0.172488084723057</v>
      </c>
      <c r="E37" s="109" t="n">
        <v>3.04030641189259</v>
      </c>
      <c r="F37" s="110" t="n">
        <v>1.30205203418743</v>
      </c>
      <c r="G37" s="109" t="n">
        <v>1.13854275102852</v>
      </c>
      <c r="H37" s="109" t="n">
        <v>0.515807476847286</v>
      </c>
      <c r="I37" s="109" t="n">
        <v>1.76127802520974</v>
      </c>
      <c r="J37" s="109" t="n">
        <v>0.571657153719112</v>
      </c>
      <c r="K37" s="109" t="n">
        <v>0.955626535346873</v>
      </c>
      <c r="L37" s="109" t="n">
        <v>0.187687772091348</v>
      </c>
      <c r="M37" s="109" t="n">
        <v>0.183889932305057</v>
      </c>
      <c r="N37" s="109" t="n">
        <v>0.216484833244664</v>
      </c>
      <c r="O37" s="109" t="n">
        <v>0.146955585791119</v>
      </c>
      <c r="P37" s="109" t="n">
        <v>0.127914135604591</v>
      </c>
      <c r="Q37" s="109" t="n">
        <v>0.165997035977647</v>
      </c>
      <c r="R37" s="109" t="n">
        <v>0.132240145131419</v>
      </c>
      <c r="S37" s="109" t="n">
        <v>0.184873015281326</v>
      </c>
      <c r="T37" s="109" t="n">
        <v>0.177132350115407</v>
      </c>
      <c r="U37" s="109" t="n">
        <v>0.213391613563594</v>
      </c>
      <c r="V37" s="109" t="n">
        <v>0.164095082164963</v>
      </c>
      <c r="W37" s="110" t="n">
        <v>0.393854915978544</v>
      </c>
      <c r="X37" s="109" t="n">
        <v>0.066382647759319</v>
      </c>
      <c r="Y37" s="109" t="n">
        <v>0.067021191549081</v>
      </c>
      <c r="Z37" s="109" t="n">
        <v>0.0560684711778805</v>
      </c>
      <c r="AA37" s="109" t="n">
        <v>0.0451038735845444</v>
      </c>
      <c r="AB37" s="109" t="n">
        <v>0.0116906063688873</v>
      </c>
      <c r="AC37" s="157" t="n">
        <v>0.111485411591801</v>
      </c>
      <c r="AD37" s="90"/>
      <c r="AE37" s="91"/>
      <c r="AG37" s="87" t="n">
        <v>13758.6360521088</v>
      </c>
      <c r="AH37" s="87" t="n">
        <v>12543.9927246823</v>
      </c>
      <c r="AI37" s="87" t="n">
        <v>13668.5532687588</v>
      </c>
      <c r="AJ37" s="87" t="n">
        <v>10387.5450693934</v>
      </c>
      <c r="AK37" s="87" t="n">
        <v>10953.2566155229</v>
      </c>
      <c r="AL37" s="87" t="n">
        <v>12579.8770412296</v>
      </c>
      <c r="AM37" s="87" t="n">
        <v>13534.7084355024</v>
      </c>
      <c r="AN37" s="87" t="n">
        <v>15069.3080296815</v>
      </c>
      <c r="AO37" s="87" t="n">
        <v>13570.5893736719</v>
      </c>
      <c r="AP37" s="87" t="n">
        <v>13185.6985885435</v>
      </c>
      <c r="AQ37" s="87" t="n">
        <v>12880.0084837793</v>
      </c>
      <c r="AR37" s="87" t="n">
        <v>14339.0112203374</v>
      </c>
      <c r="AS37" s="87" t="n">
        <v>13063.8901071282</v>
      </c>
      <c r="AT37" s="87" t="n">
        <v>12223.4776347314</v>
      </c>
      <c r="AU37" s="87" t="n">
        <v>13864.765299423</v>
      </c>
      <c r="AV37" s="87" t="n">
        <v>11564.943739664</v>
      </c>
      <c r="AW37" s="87" t="n">
        <v>10336.6618790299</v>
      </c>
      <c r="AX37" s="87" t="n">
        <v>11387.1998398741</v>
      </c>
      <c r="AY37" s="87" t="n">
        <v>14979.7219203388</v>
      </c>
      <c r="AZ37" s="87" t="n">
        <v>17000.4219556781</v>
      </c>
      <c r="BA37" s="87" t="n">
        <v>13884.5671210448</v>
      </c>
      <c r="BB37" s="87" t="n">
        <v>13433.9334941682</v>
      </c>
      <c r="BC37" s="87" t="n">
        <v>14028.5201635767</v>
      </c>
      <c r="BD37" s="87" t="n">
        <v>14534.4077948165</v>
      </c>
      <c r="BE37" s="87" t="n">
        <v>13629.3795562605</v>
      </c>
      <c r="BF37" s="87" t="n">
        <v>12943.037551541</v>
      </c>
      <c r="BG37" s="87" t="n">
        <v>12246.4419166491</v>
      </c>
      <c r="BH37" s="87" t="n">
        <v>11423.0193205117</v>
      </c>
      <c r="BI37" s="87" t="n">
        <v>11114.4670615055</v>
      </c>
      <c r="BJ37" s="87" t="n">
        <v>10812.0705587363</v>
      </c>
      <c r="BK37" s="87" t="n">
        <v>15032.7612198095</v>
      </c>
      <c r="BL37" s="87" t="n">
        <v>15488.0863182696</v>
      </c>
      <c r="BM37" s="87" t="n">
        <v>13411.8465311951</v>
      </c>
      <c r="BN37" s="87" t="n">
        <v>14467.3837305494</v>
      </c>
      <c r="BO37" s="87" t="n">
        <v>12301.1150600207</v>
      </c>
      <c r="BP37" s="87" t="n">
        <v>14054.3173418323</v>
      </c>
      <c r="BQ37" s="87" t="n">
        <v>14307.4367171116</v>
      </c>
      <c r="BR37" s="87" t="n">
        <v>12063.3844265302</v>
      </c>
      <c r="BS37" s="87" t="n">
        <v>12290.3657042558</v>
      </c>
      <c r="BT37" s="87" t="n">
        <v>12152.5953018113</v>
      </c>
      <c r="BU37" s="87" t="n">
        <v>10633.1632508861</v>
      </c>
      <c r="BV37" s="87" t="n">
        <v>10920.2137826956</v>
      </c>
      <c r="BW37" s="87" t="n">
        <v>15518.4944322725</v>
      </c>
      <c r="BX37" s="87" t="n">
        <v>14729.6751916583</v>
      </c>
      <c r="BY37" s="87" t="n">
        <v>13338.3152461388</v>
      </c>
      <c r="BZ37" s="87" t="n">
        <v>14399.9580642326</v>
      </c>
      <c r="CA37" s="87" t="n">
        <v>12325.7310080359</v>
      </c>
      <c r="CB37" s="87" t="n">
        <v>14726.0726665823</v>
      </c>
      <c r="CC37" s="87" t="n">
        <v>13202.808204431</v>
      </c>
      <c r="CD37" s="87" t="n">
        <v>11779.4095356743</v>
      </c>
      <c r="CE37" s="87" t="n">
        <v>12065.1927927067</v>
      </c>
      <c r="CF37" s="87" t="n">
        <v>12510.8780552945</v>
      </c>
      <c r="CG37" s="87" t="n">
        <v>10054.0845433951</v>
      </c>
      <c r="CH37" s="87" t="n">
        <v>10812.6920690998</v>
      </c>
      <c r="CI37" s="87" t="n">
        <v>15053.938650793</v>
      </c>
      <c r="CJ37" s="87" t="n">
        <v>14311.4954399962</v>
      </c>
      <c r="CK37" s="87" t="n">
        <v>13677.1768873314</v>
      </c>
      <c r="CL37" s="87" t="n">
        <v>13411.2592295586</v>
      </c>
      <c r="CM37" s="87" t="n">
        <v>12111.9272000184</v>
      </c>
      <c r="CN37" s="87" t="n">
        <v>15062.4180761665</v>
      </c>
      <c r="CO37" s="87" t="n">
        <v>12799.3536513453</v>
      </c>
      <c r="CP37" s="87" t="n">
        <v>12015.5774016428</v>
      </c>
      <c r="CQ37" s="87" t="n">
        <v>13029.8297210821</v>
      </c>
      <c r="CR37" s="87" t="n">
        <v>12182.2590800078</v>
      </c>
      <c r="CS37" s="87" t="n">
        <v>10479.9266660789</v>
      </c>
      <c r="CT37" s="87" t="n">
        <v>11828.4224432877</v>
      </c>
      <c r="CU37" s="87" t="n">
        <v>14558.6839195929</v>
      </c>
      <c r="CV37" s="87" t="n">
        <v>14431.0027703068</v>
      </c>
      <c r="CW37" s="87" t="n">
        <v>14512.4802924383</v>
      </c>
      <c r="CX37" s="87" t="n">
        <v>13064.7733134683</v>
      </c>
      <c r="CY37" s="87" t="n">
        <v>12446.2065304882</v>
      </c>
      <c r="CZ37" s="87" t="n">
        <v>15365.3429757938</v>
      </c>
      <c r="DA37" s="87" t="n">
        <v>13202.0692583767</v>
      </c>
      <c r="DB37" s="87" t="n">
        <v>12637.0163394075</v>
      </c>
      <c r="DC37" s="87" t="n">
        <v>14111.7890007901</v>
      </c>
      <c r="DD37" s="87" t="n">
        <v>12011.3656312719</v>
      </c>
      <c r="DE37" s="87" t="n">
        <v>11640.8704567785</v>
      </c>
      <c r="DF37" s="87" t="n">
        <v>12231.8703993803</v>
      </c>
      <c r="DG37" s="87" t="n">
        <v>14292.7909408072</v>
      </c>
      <c r="DH37" s="87" t="n">
        <v>16057.7749232794</v>
      </c>
      <c r="DI37" s="87" t="n">
        <v>13600.5081394488</v>
      </c>
      <c r="DJ37" s="87" t="n">
        <v>13454.0820934689</v>
      </c>
      <c r="DK37" s="87" t="n">
        <v>14242.3045976337</v>
      </c>
      <c r="DL37" s="87" t="n">
        <v>14267.3795468529</v>
      </c>
      <c r="DM37" s="87" t="n">
        <v>14394.6724993578</v>
      </c>
      <c r="DN37" s="87" t="n">
        <v>12791.5206447541</v>
      </c>
      <c r="DO37" s="87" t="n">
        <v>13860.425797445</v>
      </c>
      <c r="DP37" s="87" t="n">
        <v>12394.0036927789</v>
      </c>
      <c r="DQ37" s="87" t="n">
        <v>12702.3317327212</v>
      </c>
      <c r="DR37" s="87" t="n">
        <v>12023.6316062732</v>
      </c>
      <c r="DS37" s="87" t="n">
        <v>14621.8309649746</v>
      </c>
      <c r="DT37" s="87" t="n">
        <v>16399.5405652033</v>
      </c>
      <c r="DU37" s="87" t="n">
        <v>13949.3880623999</v>
      </c>
      <c r="DV37" s="87" t="n">
        <v>14528.237016488</v>
      </c>
      <c r="DW37" s="87" t="n">
        <v>14004.0947619694</v>
      </c>
      <c r="DX37" s="87" t="n">
        <v>14691.8699249772</v>
      </c>
      <c r="DY37" s="87" t="n">
        <v>15610.0068354643</v>
      </c>
      <c r="DZ37" s="87" t="n">
        <v>13228.4280220974</v>
      </c>
      <c r="EA37" s="87" t="n">
        <v>13654.5062189536</v>
      </c>
      <c r="EB37" s="87" t="n">
        <v>12808.5384484807</v>
      </c>
      <c r="EC37" s="87" t="n">
        <v>13226.9982117098</v>
      </c>
      <c r="ED37" s="87" t="n">
        <v>12463.9171775932</v>
      </c>
      <c r="EE37" s="87" t="n">
        <v>15682.6270230657</v>
      </c>
      <c r="EF37" s="87" t="n">
        <v>16052.348912921</v>
      </c>
      <c r="EG37" s="87" t="n">
        <v>14322.5805413277</v>
      </c>
      <c r="EH37" s="87" t="n">
        <v>15626.168796043</v>
      </c>
      <c r="EI37" s="87" t="n">
        <v>13675.8340372178</v>
      </c>
      <c r="EJ37" s="87" t="n">
        <v>15035.1050762266</v>
      </c>
    </row>
    <row r="38" customFormat="false" ht="13.7" hidden="false" customHeight="true" outlineLevel="0" collapsed="false">
      <c r="A38" s="104"/>
      <c r="B38" s="10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8"/>
      <c r="B39" s="6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C39" s="87"/>
      <c r="AD39" s="90"/>
      <c r="AE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8"/>
      <c r="B40" s="6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C40" s="87"/>
      <c r="AD40" s="90"/>
      <c r="AE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8"/>
      <c r="B41" s="6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C41" s="87"/>
      <c r="AD41" s="90"/>
      <c r="AE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8"/>
      <c r="B42" s="6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C42" s="87"/>
      <c r="AD42" s="90"/>
      <c r="AE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8"/>
      <c r="B43" s="6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C43" s="87"/>
      <c r="AD43" s="90"/>
      <c r="AE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5"/>
      <c r="B44" s="115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16"/>
      <c r="AE44" s="91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</row>
    <row r="45" customFormat="false" ht="11.25" hidden="true" customHeight="true" outlineLevel="0" collapsed="false">
      <c r="A45" s="118"/>
      <c r="B45" s="118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C45" s="87"/>
      <c r="AD45" s="116"/>
      <c r="AE45" s="91"/>
      <c r="AG45" s="87" t="n">
        <v>1.69000005722046</v>
      </c>
      <c r="AH45" s="87" t="n">
        <v>1.69000005722046</v>
      </c>
      <c r="AI45" s="87" t="n">
        <v>1.69000005722046</v>
      </c>
      <c r="AJ45" s="87" t="n">
        <v>1.69000005722046</v>
      </c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</row>
    <row r="46" customFormat="false" ht="12" hidden="true" customHeight="true" outlineLevel="0" collapsed="false">
      <c r="A46" s="147" t="n">
        <v>37189</v>
      </c>
      <c r="B46" s="64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99"/>
      <c r="AE46" s="64"/>
      <c r="AF46" s="64"/>
      <c r="AG46" s="64" t="n">
        <v>5.13000011444092</v>
      </c>
      <c r="AH46" s="64" t="n">
        <v>5.13000011444092</v>
      </c>
      <c r="AI46" s="64" t="n">
        <v>5.13000011444092</v>
      </c>
      <c r="AJ46" s="64" t="n">
        <v>5.13000011444092</v>
      </c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04" t="s">
        <v>13</v>
      </c>
      <c r="B47" s="64" t="n">
        <v>1.796538573045</v>
      </c>
      <c r="C47" s="124" t="n">
        <v>26</v>
      </c>
      <c r="D47" s="124" t="n">
        <v>26.6085263157895</v>
      </c>
      <c r="E47" s="124" t="n">
        <v>31.527756097561</v>
      </c>
      <c r="F47" s="85" t="n">
        <v>28.8963343131021</v>
      </c>
      <c r="G47" s="85" t="n">
        <v>29.2514786324786</v>
      </c>
      <c r="H47" s="85" t="n">
        <v>31.0031794871795</v>
      </c>
      <c r="I47" s="85" t="n">
        <v>27.4997777777778</v>
      </c>
      <c r="J47" s="85" t="n">
        <v>22.0000879332478</v>
      </c>
      <c r="K47" s="85" t="n">
        <v>24.0004390243902</v>
      </c>
      <c r="L47" s="85" t="n">
        <v>19.9997368421053</v>
      </c>
      <c r="M47" s="85" t="n">
        <v>20.4360769230769</v>
      </c>
      <c r="N47" s="85" t="n">
        <v>21.50025</v>
      </c>
      <c r="O47" s="85" t="n">
        <v>32.4681282051282</v>
      </c>
      <c r="P47" s="85" t="n">
        <v>30.9360769230769</v>
      </c>
      <c r="Q47" s="85" t="n">
        <v>34.0001794871795</v>
      </c>
      <c r="R47" s="85" t="n">
        <v>29.8875</v>
      </c>
      <c r="S47" s="85" t="n">
        <v>27.462350164028</v>
      </c>
      <c r="T47" s="85" t="n">
        <v>27.9996666666667</v>
      </c>
      <c r="U47" s="85" t="n">
        <v>25.3815789473684</v>
      </c>
      <c r="V47" s="85" t="n">
        <v>29.0058048780488</v>
      </c>
      <c r="W47" s="85" t="n">
        <v>26.8007801580678</v>
      </c>
      <c r="X47" s="85" t="n">
        <v>27.5939927989959</v>
      </c>
      <c r="Y47" s="85" t="n">
        <v>27.8079715106931</v>
      </c>
      <c r="Z47" s="85" t="n">
        <v>28.0041174896782</v>
      </c>
      <c r="AA47" s="85" t="n">
        <v>28.657678436271</v>
      </c>
      <c r="AB47" s="87" t="n">
        <v>29.2619891919836</v>
      </c>
      <c r="AC47" s="159" t="n">
        <v>28.2278043364621</v>
      </c>
      <c r="AD47" s="90"/>
      <c r="AE47" s="64"/>
      <c r="AF47" s="64"/>
      <c r="AG47" s="64" t="n">
        <v>31.0031794871795</v>
      </c>
      <c r="AH47" s="64" t="n">
        <v>27.4997777777778</v>
      </c>
      <c r="AI47" s="64" t="n">
        <v>0.705883549708946</v>
      </c>
      <c r="AJ47" s="64" t="n">
        <v>0.626088018002718</v>
      </c>
      <c r="AK47" s="64" t="n">
        <v>3.1800000667572</v>
      </c>
      <c r="AL47" s="64" t="n">
        <v>14.3690004348755</v>
      </c>
      <c r="AM47" s="64" t="n">
        <v>14.3700008392334</v>
      </c>
      <c r="AN47" s="64" t="n">
        <v>14.3699998855591</v>
      </c>
      <c r="AO47" s="64" t="n">
        <v>3.1800000667572</v>
      </c>
      <c r="AP47" s="64" t="n">
        <v>3.1800000667572</v>
      </c>
      <c r="AQ47" s="64" t="n">
        <v>3.1800000667572</v>
      </c>
      <c r="AR47" s="64" t="n">
        <v>3.1800000667572</v>
      </c>
      <c r="AS47" s="64" t="n">
        <v>3.1800000667572</v>
      </c>
      <c r="AT47" s="64" t="n">
        <v>3.18000030517578</v>
      </c>
      <c r="AU47" s="64" t="n">
        <v>3.1800000667572</v>
      </c>
      <c r="AV47" s="64" t="n">
        <v>3.1800000667572</v>
      </c>
      <c r="AW47" s="64" t="n">
        <v>3.1800000667572</v>
      </c>
      <c r="AX47" s="64" t="n">
        <v>14.3690004348755</v>
      </c>
      <c r="AY47" s="64" t="n">
        <v>14.3700008392334</v>
      </c>
      <c r="AZ47" s="64" t="n">
        <v>14.3699998855591</v>
      </c>
      <c r="BA47" s="64" t="n">
        <v>3.1800000667572</v>
      </c>
      <c r="BB47" s="64" t="n">
        <v>3.1800000667572</v>
      </c>
      <c r="BC47" s="64" t="n">
        <v>3.1800000667572</v>
      </c>
      <c r="BD47" s="64" t="n">
        <v>3.1800000667572</v>
      </c>
      <c r="BE47" s="64" t="n">
        <v>3.1800000667572</v>
      </c>
      <c r="BF47" s="64" t="n">
        <v>3.18000030517578</v>
      </c>
      <c r="BG47" s="64" t="n">
        <v>3.1800000667572</v>
      </c>
      <c r="BH47" s="64" t="n">
        <v>3.1800000667572</v>
      </c>
      <c r="BI47" s="64" t="n">
        <v>3.1800000667572</v>
      </c>
      <c r="BJ47" s="64" t="n">
        <v>14.3690004348755</v>
      </c>
      <c r="BK47" s="64" t="n">
        <v>14.3700008392334</v>
      </c>
      <c r="BL47" s="64" t="n">
        <v>14.3699998855591</v>
      </c>
      <c r="BM47" s="64" t="n">
        <v>3.1800000667572</v>
      </c>
      <c r="BN47" s="64" t="n">
        <v>3.1800000667572</v>
      </c>
      <c r="BO47" s="64" t="n">
        <v>3.1800000667572</v>
      </c>
      <c r="BP47" s="64" t="n">
        <v>3.1800000667572</v>
      </c>
      <c r="BQ47" s="64" t="n">
        <v>3.1800000667572</v>
      </c>
      <c r="BR47" s="64" t="n">
        <v>3.18000030517578</v>
      </c>
      <c r="BS47" s="64" t="n">
        <v>3.1800000667572</v>
      </c>
      <c r="BT47" s="64" t="n">
        <v>3.1800000667572</v>
      </c>
      <c r="BU47" s="64" t="n">
        <v>3.1800000667572</v>
      </c>
      <c r="BV47" s="64" t="n">
        <v>14.3690004348755</v>
      </c>
      <c r="BW47" s="64" t="n">
        <v>14.3700008392334</v>
      </c>
      <c r="BX47" s="64" t="n">
        <v>14.3699998855591</v>
      </c>
      <c r="BY47" s="64" t="n">
        <v>3.1800000667572</v>
      </c>
      <c r="BZ47" s="64" t="n">
        <v>3.1800000667572</v>
      </c>
      <c r="CA47" s="64" t="n">
        <v>3.1800000667572</v>
      </c>
      <c r="CB47" s="64" t="n">
        <v>3.1800000667572</v>
      </c>
      <c r="CC47" s="64" t="n">
        <v>3.1800000667572</v>
      </c>
      <c r="CD47" s="64" t="n">
        <v>3.18000030517578</v>
      </c>
      <c r="CE47" s="64" t="n">
        <v>3.1800000667572</v>
      </c>
      <c r="CF47" s="64" t="n">
        <v>3.1800000667572</v>
      </c>
      <c r="CG47" s="64" t="n">
        <v>3.1800000667572</v>
      </c>
      <c r="CH47" s="64" t="n">
        <v>14.3690004348755</v>
      </c>
      <c r="CI47" s="64" t="n">
        <v>14.3700008392334</v>
      </c>
      <c r="CJ47" s="64" t="n">
        <v>14.3699998855591</v>
      </c>
      <c r="CK47" s="64" t="n">
        <v>3.1800000667572</v>
      </c>
      <c r="CL47" s="64" t="n">
        <v>3.1800000667572</v>
      </c>
      <c r="CM47" s="64" t="n">
        <v>3.1800000667572</v>
      </c>
      <c r="CN47" s="64" t="n">
        <v>3.1800000667572</v>
      </c>
      <c r="CO47" s="64" t="n">
        <v>3.1800000667572</v>
      </c>
      <c r="CP47" s="64" t="n">
        <v>3.18000030517578</v>
      </c>
      <c r="CQ47" s="64" t="n">
        <v>3.1800000667572</v>
      </c>
      <c r="CR47" s="64" t="n">
        <v>3.1800000667572</v>
      </c>
      <c r="CS47" s="64" t="n">
        <v>3.1800000667572</v>
      </c>
      <c r="CT47" s="64" t="n">
        <v>14.3690004348755</v>
      </c>
      <c r="CU47" s="64" t="n">
        <v>14.3700008392334</v>
      </c>
      <c r="CV47" s="64" t="n">
        <v>14.3699998855591</v>
      </c>
      <c r="CW47" s="64" t="n">
        <v>3.1800000667572</v>
      </c>
      <c r="CX47" s="64" t="n">
        <v>3.1800000667572</v>
      </c>
      <c r="CY47" s="64" t="n">
        <v>3.1800000667572</v>
      </c>
      <c r="CZ47" s="64" t="n">
        <v>3.1800000667572</v>
      </c>
      <c r="DA47" s="64" t="n">
        <v>3.1800000667572</v>
      </c>
      <c r="DB47" s="64" t="n">
        <v>3.18000030517578</v>
      </c>
      <c r="DC47" s="64" t="n">
        <v>3.1800000667572</v>
      </c>
      <c r="DD47" s="64" t="n">
        <v>3.1800000667572</v>
      </c>
      <c r="DE47" s="64" t="n">
        <v>3.1800000667572</v>
      </c>
      <c r="DF47" s="64" t="n">
        <v>14.3690004348755</v>
      </c>
      <c r="DG47" s="64" t="n">
        <v>14.3700008392334</v>
      </c>
      <c r="DH47" s="64" t="n">
        <v>14.3699998855591</v>
      </c>
      <c r="DI47" s="64" t="n">
        <v>3.1800000667572</v>
      </c>
      <c r="DJ47" s="64" t="n">
        <v>3.1800000667572</v>
      </c>
      <c r="DK47" s="64" t="n">
        <v>3.1800000667572</v>
      </c>
      <c r="DL47" s="64" t="n">
        <v>3.1800000667572</v>
      </c>
      <c r="DM47" s="64" t="n">
        <v>3.1800000667572</v>
      </c>
      <c r="DN47" s="64" t="n">
        <v>3.18000030517578</v>
      </c>
      <c r="DO47" s="64" t="n">
        <v>3.1800000667572</v>
      </c>
      <c r="DP47" s="64" t="n">
        <v>3.1800000667572</v>
      </c>
      <c r="DQ47" s="64" t="n">
        <v>3.1800000667572</v>
      </c>
      <c r="DR47" s="64" t="n">
        <v>14.3690004348755</v>
      </c>
      <c r="DS47" s="64" t="n">
        <v>14.3700008392334</v>
      </c>
      <c r="DT47" s="64" t="n">
        <v>14.3699998855591</v>
      </c>
      <c r="DU47" s="64" t="n">
        <v>3.1800000667572</v>
      </c>
      <c r="DV47" s="64" t="n">
        <v>3.1800000667572</v>
      </c>
      <c r="DW47" s="64" t="n">
        <v>3.1800000667572</v>
      </c>
      <c r="DX47" s="64" t="n">
        <v>3.1800000667572</v>
      </c>
      <c r="DY47" s="64" t="n">
        <v>3.1800000667572</v>
      </c>
      <c r="DZ47" s="64" t="n">
        <v>3.18000030517578</v>
      </c>
      <c r="EA47" s="64" t="n">
        <v>3.1800000667572</v>
      </c>
      <c r="EB47" s="64" t="n">
        <v>3.1800000667572</v>
      </c>
      <c r="EC47" s="64" t="n">
        <v>3.1800000667572</v>
      </c>
      <c r="ED47" s="64" t="n">
        <v>14.3690004348755</v>
      </c>
      <c r="EE47" s="64" t="n">
        <v>14.3700008392334</v>
      </c>
      <c r="EF47" s="64" t="n">
        <v>14.3699998855591</v>
      </c>
      <c r="EG47" s="64" t="n">
        <v>3.1800000667572</v>
      </c>
      <c r="EH47" s="64" t="n">
        <v>3.1800000667572</v>
      </c>
      <c r="EI47" s="64" t="n">
        <v>3.1800000667572</v>
      </c>
      <c r="EJ47" s="64" t="n">
        <v>3.1800000667572</v>
      </c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8" t="s">
        <v>12</v>
      </c>
      <c r="B48" s="93" t="n">
        <v>1.11538450534527</v>
      </c>
      <c r="C48" s="125" t="n">
        <v>26</v>
      </c>
      <c r="D48" s="125" t="n">
        <v>26.2632105263158</v>
      </c>
      <c r="E48" s="125" t="n">
        <v>28.3720487804878</v>
      </c>
      <c r="F48" s="87" t="n">
        <v>27.2437586169664</v>
      </c>
      <c r="G48" s="87" t="n">
        <v>28.7389401709402</v>
      </c>
      <c r="H48" s="87" t="n">
        <v>30.4777692307692</v>
      </c>
      <c r="I48" s="87" t="n">
        <v>27.0001111111111</v>
      </c>
      <c r="J48" s="87" t="n">
        <v>22.7501097560976</v>
      </c>
      <c r="K48" s="87" t="n">
        <v>24.5002195121951</v>
      </c>
      <c r="L48" s="87" t="n">
        <v>21</v>
      </c>
      <c r="M48" s="87" t="n">
        <v>21.9168205128205</v>
      </c>
      <c r="N48" s="87" t="n">
        <v>23.00025</v>
      </c>
      <c r="O48" s="87" t="n">
        <v>33.9487820512821</v>
      </c>
      <c r="P48" s="87" t="n">
        <v>32.3975641025641</v>
      </c>
      <c r="Q48" s="87" t="n">
        <v>35.5</v>
      </c>
      <c r="R48" s="87" t="n">
        <v>31.33125</v>
      </c>
      <c r="S48" s="87" t="n">
        <v>27.262230900892</v>
      </c>
      <c r="T48" s="87" t="n">
        <v>29.5003846153846</v>
      </c>
      <c r="U48" s="87" t="n">
        <v>24.3292105263158</v>
      </c>
      <c r="V48" s="87" t="n">
        <v>27.9570975609756</v>
      </c>
      <c r="W48" s="87" t="n">
        <v>27.4107814615255</v>
      </c>
      <c r="X48" s="87" t="n">
        <v>29.1764321958423</v>
      </c>
      <c r="Y48" s="87" t="n">
        <v>29.1377865894864</v>
      </c>
      <c r="Z48" s="87" t="n">
        <v>29.5783721081969</v>
      </c>
      <c r="AA48" s="87" t="n">
        <v>31.0257297002561</v>
      </c>
      <c r="AB48" s="87" t="n">
        <v>33.4678747037694</v>
      </c>
      <c r="AC48" s="160" t="n">
        <v>30.2640642456003</v>
      </c>
      <c r="AD48" s="90"/>
      <c r="AE48" s="64"/>
      <c r="AF48" s="64"/>
      <c r="AG48" s="64" t="n">
        <v>30.4777692307692</v>
      </c>
      <c r="AH48" s="64" t="n">
        <v>27.0001111111111</v>
      </c>
      <c r="AI48" s="64" t="n">
        <v>2.39999985694885</v>
      </c>
      <c r="AJ48" s="64" t="n">
        <v>2.39999985694885</v>
      </c>
      <c r="AK48" s="64" t="n">
        <v>2.11999988555908</v>
      </c>
      <c r="AL48" s="64" t="n">
        <v>9.59000015258789</v>
      </c>
      <c r="AM48" s="64" t="n">
        <v>9.59000015258789</v>
      </c>
      <c r="AN48" s="64" t="n">
        <v>9.59000015258789</v>
      </c>
      <c r="AO48" s="64" t="n">
        <v>2.12000012397766</v>
      </c>
      <c r="AP48" s="64" t="n">
        <v>2.11999988555908</v>
      </c>
      <c r="AQ48" s="64" t="n">
        <v>2.11999988555908</v>
      </c>
      <c r="AR48" s="64" t="n">
        <v>2.11999988555908</v>
      </c>
      <c r="AS48" s="64" t="n">
        <v>2.11999988555908</v>
      </c>
      <c r="AT48" s="64" t="n">
        <v>2.11999988555908</v>
      </c>
      <c r="AU48" s="64" t="n">
        <v>2.11999988555908</v>
      </c>
      <c r="AV48" s="64" t="n">
        <v>2.11999988555908</v>
      </c>
      <c r="AW48" s="64" t="n">
        <v>2.11999988555908</v>
      </c>
      <c r="AX48" s="64" t="n">
        <v>9.59000015258789</v>
      </c>
      <c r="AY48" s="64" t="n">
        <v>9.59000015258789</v>
      </c>
      <c r="AZ48" s="64" t="n">
        <v>9.59000015258789</v>
      </c>
      <c r="BA48" s="64" t="n">
        <v>2.12000012397766</v>
      </c>
      <c r="BB48" s="64" t="n">
        <v>2.11999988555908</v>
      </c>
      <c r="BC48" s="64" t="n">
        <v>2.11999988555908</v>
      </c>
      <c r="BD48" s="64" t="n">
        <v>2.11999988555908</v>
      </c>
      <c r="BE48" s="64" t="n">
        <v>2.11999988555908</v>
      </c>
      <c r="BF48" s="64" t="n">
        <v>2.11999988555908</v>
      </c>
      <c r="BG48" s="64" t="n">
        <v>2.11999988555908</v>
      </c>
      <c r="BH48" s="64" t="n">
        <v>2.11999988555908</v>
      </c>
      <c r="BI48" s="64" t="n">
        <v>2.11999988555908</v>
      </c>
      <c r="BJ48" s="64" t="n">
        <v>9.59000015258789</v>
      </c>
      <c r="BK48" s="64" t="n">
        <v>9.59000015258789</v>
      </c>
      <c r="BL48" s="64" t="n">
        <v>9.59000015258789</v>
      </c>
      <c r="BM48" s="64" t="n">
        <v>2.12000012397766</v>
      </c>
      <c r="BN48" s="64" t="n">
        <v>2.11999988555908</v>
      </c>
      <c r="BO48" s="64" t="n">
        <v>2.11999988555908</v>
      </c>
      <c r="BP48" s="64" t="n">
        <v>2.11999988555908</v>
      </c>
      <c r="BQ48" s="64" t="n">
        <v>2.11999988555908</v>
      </c>
      <c r="BR48" s="64" t="n">
        <v>2.11999988555908</v>
      </c>
      <c r="BS48" s="64" t="n">
        <v>2.11999988555908</v>
      </c>
      <c r="BT48" s="64" t="n">
        <v>2.11999988555908</v>
      </c>
      <c r="BU48" s="64" t="n">
        <v>2.11999988555908</v>
      </c>
      <c r="BV48" s="64" t="n">
        <v>9.59000015258789</v>
      </c>
      <c r="BW48" s="64" t="n">
        <v>9.59000015258789</v>
      </c>
      <c r="BX48" s="64" t="n">
        <v>9.59000015258789</v>
      </c>
      <c r="BY48" s="64" t="n">
        <v>2.12000012397766</v>
      </c>
      <c r="BZ48" s="64" t="n">
        <v>2.11999988555908</v>
      </c>
      <c r="CA48" s="64" t="n">
        <v>2.11999988555908</v>
      </c>
      <c r="CB48" s="64" t="n">
        <v>2.11999988555908</v>
      </c>
      <c r="CC48" s="64" t="n">
        <v>2.11999988555908</v>
      </c>
      <c r="CD48" s="64" t="n">
        <v>2.11999988555908</v>
      </c>
      <c r="CE48" s="64" t="n">
        <v>2.11999988555908</v>
      </c>
      <c r="CF48" s="64" t="n">
        <v>2.11999988555908</v>
      </c>
      <c r="CG48" s="64" t="n">
        <v>2.11999988555908</v>
      </c>
      <c r="CH48" s="64" t="n">
        <v>9.59000015258789</v>
      </c>
      <c r="CI48" s="64" t="n">
        <v>9.59000015258789</v>
      </c>
      <c r="CJ48" s="64" t="n">
        <v>9.59000015258789</v>
      </c>
      <c r="CK48" s="64" t="n">
        <v>2.12000012397766</v>
      </c>
      <c r="CL48" s="64" t="n">
        <v>2.11999988555908</v>
      </c>
      <c r="CM48" s="64" t="n">
        <v>2.11999988555908</v>
      </c>
      <c r="CN48" s="64" t="n">
        <v>2.11999988555908</v>
      </c>
      <c r="CO48" s="64" t="n">
        <v>2.11999988555908</v>
      </c>
      <c r="CP48" s="64" t="n">
        <v>2.11999988555908</v>
      </c>
      <c r="CQ48" s="64" t="n">
        <v>2.11999988555908</v>
      </c>
      <c r="CR48" s="64" t="n">
        <v>2.11999988555908</v>
      </c>
      <c r="CS48" s="64" t="n">
        <v>2.11999988555908</v>
      </c>
      <c r="CT48" s="64" t="n">
        <v>9.59000015258789</v>
      </c>
      <c r="CU48" s="64" t="n">
        <v>9.59000015258789</v>
      </c>
      <c r="CV48" s="64" t="n">
        <v>9.59000015258789</v>
      </c>
      <c r="CW48" s="64" t="n">
        <v>2.12000012397766</v>
      </c>
      <c r="CX48" s="64" t="n">
        <v>2.11999988555908</v>
      </c>
      <c r="CY48" s="64" t="n">
        <v>2.11999988555908</v>
      </c>
      <c r="CZ48" s="64" t="n">
        <v>2.11999988555908</v>
      </c>
      <c r="DA48" s="64" t="n">
        <v>2.11999988555908</v>
      </c>
      <c r="DB48" s="64" t="n">
        <v>2.11999988555908</v>
      </c>
      <c r="DC48" s="64" t="n">
        <v>2.11999988555908</v>
      </c>
      <c r="DD48" s="64" t="n">
        <v>2.11999988555908</v>
      </c>
      <c r="DE48" s="64" t="n">
        <v>2.11999988555908</v>
      </c>
      <c r="DF48" s="64" t="n">
        <v>9.59000015258789</v>
      </c>
      <c r="DG48" s="64" t="n">
        <v>9.59000015258789</v>
      </c>
      <c r="DH48" s="64" t="n">
        <v>9.59000015258789</v>
      </c>
      <c r="DI48" s="64" t="n">
        <v>2.12000012397766</v>
      </c>
      <c r="DJ48" s="64" t="n">
        <v>2.11999988555908</v>
      </c>
      <c r="DK48" s="64" t="n">
        <v>2.11999988555908</v>
      </c>
      <c r="DL48" s="64" t="n">
        <v>2.11999988555908</v>
      </c>
      <c r="DM48" s="64" t="n">
        <v>2.11999988555908</v>
      </c>
      <c r="DN48" s="64" t="n">
        <v>2.11999988555908</v>
      </c>
      <c r="DO48" s="64" t="n">
        <v>2.11999988555908</v>
      </c>
      <c r="DP48" s="64" t="n">
        <v>2.11999988555908</v>
      </c>
      <c r="DQ48" s="64" t="n">
        <v>2.11999988555908</v>
      </c>
      <c r="DR48" s="64" t="n">
        <v>9.59000015258789</v>
      </c>
      <c r="DS48" s="64" t="n">
        <v>9.59000015258789</v>
      </c>
      <c r="DT48" s="64" t="n">
        <v>9.59000015258789</v>
      </c>
      <c r="DU48" s="64" t="n">
        <v>2.12000012397766</v>
      </c>
      <c r="DV48" s="64" t="n">
        <v>2.11999988555908</v>
      </c>
      <c r="DW48" s="64" t="n">
        <v>2.11999988555908</v>
      </c>
      <c r="DX48" s="64" t="n">
        <v>2.11999988555908</v>
      </c>
      <c r="DY48" s="64" t="n">
        <v>2.11999988555908</v>
      </c>
      <c r="DZ48" s="64" t="n">
        <v>2.11999988555908</v>
      </c>
      <c r="EA48" s="64" t="n">
        <v>2.11999988555908</v>
      </c>
      <c r="EB48" s="64" t="n">
        <v>2.11999988555908</v>
      </c>
      <c r="EC48" s="64" t="n">
        <v>2.11999988555908</v>
      </c>
      <c r="ED48" s="64" t="n">
        <v>9.59000015258789</v>
      </c>
      <c r="EE48" s="64" t="n">
        <v>9.59000015258789</v>
      </c>
      <c r="EF48" s="64" t="n">
        <v>9.59000015258789</v>
      </c>
      <c r="EG48" s="64" t="n">
        <v>2.12000012397766</v>
      </c>
      <c r="EH48" s="64" t="n">
        <v>2.11999988555908</v>
      </c>
      <c r="EI48" s="64" t="n">
        <v>2.11999988555908</v>
      </c>
      <c r="EJ48" s="64" t="n">
        <v>2.11999988555908</v>
      </c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8" t="s">
        <v>14</v>
      </c>
      <c r="B49" s="64" t="n">
        <v>0.701923131942749</v>
      </c>
      <c r="C49" s="125" t="n">
        <v>24.95</v>
      </c>
      <c r="D49" s="125" t="n">
        <v>27.3763157894737</v>
      </c>
      <c r="E49" s="125" t="n">
        <v>29.9265609756098</v>
      </c>
      <c r="F49" s="87" t="n">
        <v>28.3650947296438</v>
      </c>
      <c r="G49" s="87" t="n">
        <v>30.3511794871795</v>
      </c>
      <c r="H49" s="87" t="n">
        <v>30.702358974359</v>
      </c>
      <c r="I49" s="87" t="n">
        <v>30</v>
      </c>
      <c r="J49" s="87" t="n">
        <v>26.6248780487805</v>
      </c>
      <c r="K49" s="87" t="n">
        <v>28.499756097561</v>
      </c>
      <c r="L49" s="87" t="n">
        <v>24.75</v>
      </c>
      <c r="M49" s="87" t="n">
        <v>26.5901282051282</v>
      </c>
      <c r="N49" s="87" t="n">
        <v>29.00025</v>
      </c>
      <c r="O49" s="87" t="n">
        <v>34.1617307692308</v>
      </c>
      <c r="P49" s="87" t="n">
        <v>33.323717948718</v>
      </c>
      <c r="Q49" s="87" t="n">
        <v>34.9997435897436</v>
      </c>
      <c r="R49" s="87" t="n">
        <v>33.36575</v>
      </c>
      <c r="S49" s="87" t="n">
        <v>28.9554331325499</v>
      </c>
      <c r="T49" s="87" t="n">
        <v>27.7497692307692</v>
      </c>
      <c r="U49" s="87" t="n">
        <v>28.6745789473684</v>
      </c>
      <c r="V49" s="87" t="n">
        <v>30.4419512195122</v>
      </c>
      <c r="W49" s="87" t="n">
        <v>29.8599994606887</v>
      </c>
      <c r="X49" s="87" t="n">
        <v>29.9241564227868</v>
      </c>
      <c r="Y49" s="87" t="n">
        <v>29.8793037582313</v>
      </c>
      <c r="Z49" s="87" t="n">
        <v>29.9221651024072</v>
      </c>
      <c r="AA49" s="87" t="n">
        <v>29.9167054697552</v>
      </c>
      <c r="AB49" s="87" t="n">
        <v>29.90058376005</v>
      </c>
      <c r="AC49" s="160" t="n">
        <v>29.8792653730901</v>
      </c>
      <c r="AD49" s="90"/>
      <c r="AE49" s="64"/>
      <c r="AF49" s="64"/>
      <c r="AG49" s="64" t="n">
        <v>30.702358974359</v>
      </c>
      <c r="AH49" s="64" t="n">
        <v>30</v>
      </c>
      <c r="AI49" s="64" t="n">
        <v>33.2235294416839</v>
      </c>
      <c r="AJ49" s="64" t="n">
        <v>31.5260882170304</v>
      </c>
      <c r="AK49" s="64" t="n">
        <v>1.69000005722046</v>
      </c>
      <c r="AL49" s="64" t="n">
        <v>7.46000003814697</v>
      </c>
      <c r="AM49" s="64" t="n">
        <v>7.46000003814697</v>
      </c>
      <c r="AN49" s="64" t="n">
        <v>7.46000003814697</v>
      </c>
      <c r="AO49" s="64" t="n">
        <v>1.69000005722046</v>
      </c>
      <c r="AP49" s="64" t="n">
        <v>1.69000005722046</v>
      </c>
      <c r="AQ49" s="64" t="n">
        <v>1.69000005722046</v>
      </c>
      <c r="AR49" s="64" t="n">
        <v>1.69000005722046</v>
      </c>
      <c r="AS49" s="64" t="n">
        <v>1.69000005722046</v>
      </c>
      <c r="AT49" s="64" t="n">
        <v>1.69000005722046</v>
      </c>
      <c r="AU49" s="64" t="n">
        <v>1.69000005722046</v>
      </c>
      <c r="AV49" s="64" t="n">
        <v>1.69000005722046</v>
      </c>
      <c r="AW49" s="64" t="n">
        <v>1.69000005722046</v>
      </c>
      <c r="AX49" s="64" t="n">
        <v>7.46000003814697</v>
      </c>
      <c r="AY49" s="64" t="n">
        <v>7.46000003814697</v>
      </c>
      <c r="AZ49" s="64" t="n">
        <v>7.46000003814697</v>
      </c>
      <c r="BA49" s="64" t="n">
        <v>1.69000005722046</v>
      </c>
      <c r="BB49" s="64" t="n">
        <v>1.69000005722046</v>
      </c>
      <c r="BC49" s="64" t="n">
        <v>1.69000005722046</v>
      </c>
      <c r="BD49" s="64" t="n">
        <v>1.69000005722046</v>
      </c>
      <c r="BE49" s="64" t="n">
        <v>1.69000005722046</v>
      </c>
      <c r="BF49" s="64" t="n">
        <v>1.69000005722046</v>
      </c>
      <c r="BG49" s="64" t="n">
        <v>1.69000005722046</v>
      </c>
      <c r="BH49" s="64" t="n">
        <v>1.69000005722046</v>
      </c>
      <c r="BI49" s="64" t="n">
        <v>1.69000005722046</v>
      </c>
      <c r="BJ49" s="64" t="n">
        <v>7.46000003814697</v>
      </c>
      <c r="BK49" s="64" t="n">
        <v>7.46000003814697</v>
      </c>
      <c r="BL49" s="64" t="n">
        <v>7.46000003814697</v>
      </c>
      <c r="BM49" s="64" t="n">
        <v>1.69000005722046</v>
      </c>
      <c r="BN49" s="64" t="n">
        <v>1.69000005722046</v>
      </c>
      <c r="BO49" s="64" t="n">
        <v>1.69000005722046</v>
      </c>
      <c r="BP49" s="64" t="n">
        <v>1.69000005722046</v>
      </c>
      <c r="BQ49" s="64" t="n">
        <v>1.69000005722046</v>
      </c>
      <c r="BR49" s="64" t="n">
        <v>1.69000005722046</v>
      </c>
      <c r="BS49" s="64" t="n">
        <v>1.69000005722046</v>
      </c>
      <c r="BT49" s="64" t="n">
        <v>1.69000005722046</v>
      </c>
      <c r="BU49" s="64" t="n">
        <v>1.69000005722046</v>
      </c>
      <c r="BV49" s="64" t="n">
        <v>7.46000003814697</v>
      </c>
      <c r="BW49" s="64" t="n">
        <v>7.46000003814697</v>
      </c>
      <c r="BX49" s="64" t="n">
        <v>7.46000003814697</v>
      </c>
      <c r="BY49" s="64" t="n">
        <v>1.69000005722046</v>
      </c>
      <c r="BZ49" s="64" t="n">
        <v>1.69000005722046</v>
      </c>
      <c r="CA49" s="64" t="n">
        <v>1.69000005722046</v>
      </c>
      <c r="CB49" s="64" t="n">
        <v>1.69000005722046</v>
      </c>
      <c r="CC49" s="64" t="n">
        <v>1.69000005722046</v>
      </c>
      <c r="CD49" s="64" t="n">
        <v>1.69000005722046</v>
      </c>
      <c r="CE49" s="64" t="n">
        <v>1.69000005722046</v>
      </c>
      <c r="CF49" s="64" t="n">
        <v>1.69000005722046</v>
      </c>
      <c r="CG49" s="64" t="n">
        <v>1.69000005722046</v>
      </c>
      <c r="CH49" s="64" t="n">
        <v>7.46000003814697</v>
      </c>
      <c r="CI49" s="64" t="n">
        <v>7.46000003814697</v>
      </c>
      <c r="CJ49" s="64" t="n">
        <v>7.46000003814697</v>
      </c>
      <c r="CK49" s="64" t="n">
        <v>1.69000005722046</v>
      </c>
      <c r="CL49" s="64" t="n">
        <v>1.69000005722046</v>
      </c>
      <c r="CM49" s="64" t="n">
        <v>1.69000005722046</v>
      </c>
      <c r="CN49" s="64" t="n">
        <v>1.69000005722046</v>
      </c>
      <c r="CO49" s="64" t="n">
        <v>1.69000005722046</v>
      </c>
      <c r="CP49" s="64" t="n">
        <v>1.69000005722046</v>
      </c>
      <c r="CQ49" s="64" t="n">
        <v>1.69000005722046</v>
      </c>
      <c r="CR49" s="64" t="n">
        <v>1.69000005722046</v>
      </c>
      <c r="CS49" s="64" t="n">
        <v>1.69000005722046</v>
      </c>
      <c r="CT49" s="64" t="n">
        <v>7.46000003814697</v>
      </c>
      <c r="CU49" s="64" t="n">
        <v>7.46000003814697</v>
      </c>
      <c r="CV49" s="64" t="n">
        <v>7.46000003814697</v>
      </c>
      <c r="CW49" s="64" t="n">
        <v>1.69000005722046</v>
      </c>
      <c r="CX49" s="64" t="n">
        <v>1.69000005722046</v>
      </c>
      <c r="CY49" s="64" t="n">
        <v>1.69000005722046</v>
      </c>
      <c r="CZ49" s="64" t="n">
        <v>1.69000005722046</v>
      </c>
      <c r="DA49" s="64" t="n">
        <v>1.69000005722046</v>
      </c>
      <c r="DB49" s="64" t="n">
        <v>1.69000005722046</v>
      </c>
      <c r="DC49" s="64" t="n">
        <v>1.69000005722046</v>
      </c>
      <c r="DD49" s="64" t="n">
        <v>1.69000005722046</v>
      </c>
      <c r="DE49" s="64" t="n">
        <v>1.69000005722046</v>
      </c>
      <c r="DF49" s="64" t="n">
        <v>7.46000003814697</v>
      </c>
      <c r="DG49" s="64" t="n">
        <v>7.46000003814697</v>
      </c>
      <c r="DH49" s="64" t="n">
        <v>7.46000003814697</v>
      </c>
      <c r="DI49" s="64" t="n">
        <v>1.69000005722046</v>
      </c>
      <c r="DJ49" s="64" t="n">
        <v>1.69000005722046</v>
      </c>
      <c r="DK49" s="64" t="n">
        <v>1.69000005722046</v>
      </c>
      <c r="DL49" s="64" t="n">
        <v>1.69000005722046</v>
      </c>
      <c r="DM49" s="64" t="n">
        <v>1.69000005722046</v>
      </c>
      <c r="DN49" s="64" t="n">
        <v>1.69000005722046</v>
      </c>
      <c r="DO49" s="64" t="n">
        <v>1.69000005722046</v>
      </c>
      <c r="DP49" s="64" t="n">
        <v>1.69000005722046</v>
      </c>
      <c r="DQ49" s="64" t="n">
        <v>1.69000005722046</v>
      </c>
      <c r="DR49" s="64" t="n">
        <v>7.46000003814697</v>
      </c>
      <c r="DS49" s="64" t="n">
        <v>7.46000003814697</v>
      </c>
      <c r="DT49" s="64" t="n">
        <v>7.46000003814697</v>
      </c>
      <c r="DU49" s="64" t="n">
        <v>1.69000005722046</v>
      </c>
      <c r="DV49" s="64" t="n">
        <v>1.69000005722046</v>
      </c>
      <c r="DW49" s="64" t="n">
        <v>1.69000005722046</v>
      </c>
      <c r="DX49" s="64" t="n">
        <v>1.69000005722046</v>
      </c>
      <c r="DY49" s="64" t="n">
        <v>1.69000005722046</v>
      </c>
      <c r="DZ49" s="64" t="n">
        <v>1.69000005722046</v>
      </c>
      <c r="EA49" s="64" t="n">
        <v>1.69000005722046</v>
      </c>
      <c r="EB49" s="64" t="n">
        <v>1.69000005722046</v>
      </c>
      <c r="EC49" s="64" t="n">
        <v>1.69000005722046</v>
      </c>
      <c r="ED49" s="64" t="n">
        <v>7.46000003814697</v>
      </c>
      <c r="EE49" s="64" t="n">
        <v>7.46000003814697</v>
      </c>
      <c r="EF49" s="64" t="n">
        <v>7.46000003814697</v>
      </c>
      <c r="EG49" s="64" t="n">
        <v>1.69000005722046</v>
      </c>
      <c r="EH49" s="64" t="n">
        <v>1.69000005722046</v>
      </c>
      <c r="EI49" s="64" t="n">
        <v>1.69000005722046</v>
      </c>
      <c r="EJ49" s="64" t="n">
        <v>1.69000005722046</v>
      </c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8" t="s">
        <v>17</v>
      </c>
      <c r="B50" s="64" t="n">
        <v>4.93269241773165</v>
      </c>
      <c r="C50" s="125" t="n">
        <v>26.31325</v>
      </c>
      <c r="D50" s="125" t="n">
        <v>20.8390783952412</v>
      </c>
      <c r="E50" s="125" t="n">
        <v>27.9752682926829</v>
      </c>
      <c r="F50" s="87" t="n">
        <v>24.752044758018</v>
      </c>
      <c r="G50" s="87" t="n">
        <v>27.358764957265</v>
      </c>
      <c r="H50" s="87" t="n">
        <v>28.217641025641</v>
      </c>
      <c r="I50" s="87" t="n">
        <v>26.4998888888889</v>
      </c>
      <c r="J50" s="87" t="n">
        <v>25.1250038510911</v>
      </c>
      <c r="K50" s="87" t="n">
        <v>25.4999024390244</v>
      </c>
      <c r="L50" s="87" t="n">
        <v>24.7501052631579</v>
      </c>
      <c r="M50" s="87" t="n">
        <v>26.3270256410256</v>
      </c>
      <c r="N50" s="87" t="n">
        <v>28.5</v>
      </c>
      <c r="O50" s="87" t="n">
        <v>34.171358974359</v>
      </c>
      <c r="P50" s="87" t="n">
        <v>33.3429743589744</v>
      </c>
      <c r="Q50" s="87" t="n">
        <v>34.9997435897436</v>
      </c>
      <c r="R50" s="87" t="n">
        <v>31.00325</v>
      </c>
      <c r="S50" s="87" t="n">
        <v>27.3957045960743</v>
      </c>
      <c r="T50" s="87" t="n">
        <v>27.500358974359</v>
      </c>
      <c r="U50" s="87" t="n">
        <v>25.7993157894737</v>
      </c>
      <c r="V50" s="87" t="n">
        <v>28.8874390243902</v>
      </c>
      <c r="W50" s="87" t="n">
        <v>28.4646179469353</v>
      </c>
      <c r="X50" s="87" t="n">
        <v>18.6583451334429</v>
      </c>
      <c r="Y50" s="87" t="n">
        <v>17.4976948783665</v>
      </c>
      <c r="Z50" s="87" t="n">
        <v>17.7655888323032</v>
      </c>
      <c r="AA50" s="87" t="n">
        <v>25.5096344117649</v>
      </c>
      <c r="AB50" s="87" t="n">
        <v>27.9519147437396</v>
      </c>
      <c r="AC50" s="160" t="n">
        <v>23.6424563183312</v>
      </c>
      <c r="AD50" s="90"/>
      <c r="AE50" s="64"/>
      <c r="AF50" s="64"/>
      <c r="AG50" s="64" t="n">
        <v>28.217641025641</v>
      </c>
      <c r="AH50" s="64" t="n">
        <v>26.4998888888889</v>
      </c>
      <c r="AI50" s="64" t="n">
        <v>26.1033334919051</v>
      </c>
      <c r="AJ50" s="64" t="n">
        <v>23.8366088867188</v>
      </c>
      <c r="AK50" s="64" t="n">
        <v>5.13000011444092</v>
      </c>
      <c r="AL50" s="64" t="n">
        <v>4.55999994277954</v>
      </c>
      <c r="AM50" s="64" t="n">
        <v>4.55999994277954</v>
      </c>
      <c r="AN50" s="64" t="n">
        <v>4.55999994277954</v>
      </c>
      <c r="AO50" s="64" t="n">
        <v>5.13000011444092</v>
      </c>
      <c r="AP50" s="64" t="n">
        <v>5.13000011444092</v>
      </c>
      <c r="AQ50" s="64" t="n">
        <v>5.13000011444092</v>
      </c>
      <c r="AR50" s="64" t="n">
        <v>5.13000011444092</v>
      </c>
      <c r="AS50" s="64" t="n">
        <v>5.13000011444092</v>
      </c>
      <c r="AT50" s="64" t="n">
        <v>5.13000011444092</v>
      </c>
      <c r="AU50" s="64" t="n">
        <v>5.13000011444092</v>
      </c>
      <c r="AV50" s="64" t="n">
        <v>5.13000011444092</v>
      </c>
      <c r="AW50" s="64" t="n">
        <v>5.13000011444092</v>
      </c>
      <c r="AX50" s="64" t="n">
        <v>4.55999994277954</v>
      </c>
      <c r="AY50" s="64" t="n">
        <v>4.55999994277954</v>
      </c>
      <c r="AZ50" s="64" t="n">
        <v>4.55999994277954</v>
      </c>
      <c r="BA50" s="64" t="n">
        <v>5.13000011444092</v>
      </c>
      <c r="BB50" s="64" t="n">
        <v>5.13000011444092</v>
      </c>
      <c r="BC50" s="64" t="n">
        <v>5.13000011444092</v>
      </c>
      <c r="BD50" s="64" t="n">
        <v>5.13000011444092</v>
      </c>
      <c r="BE50" s="64" t="n">
        <v>5.13000011444092</v>
      </c>
      <c r="BF50" s="64" t="n">
        <v>5.13000011444092</v>
      </c>
      <c r="BG50" s="64" t="n">
        <v>5.13000011444092</v>
      </c>
      <c r="BH50" s="64" t="n">
        <v>5.13000011444092</v>
      </c>
      <c r="BI50" s="64" t="n">
        <v>5.13000011444092</v>
      </c>
      <c r="BJ50" s="64" t="n">
        <v>4.55999994277954</v>
      </c>
      <c r="BK50" s="64" t="n">
        <v>4.55999994277954</v>
      </c>
      <c r="BL50" s="64" t="n">
        <v>4.55999994277954</v>
      </c>
      <c r="BM50" s="64" t="n">
        <v>5.13000011444092</v>
      </c>
      <c r="BN50" s="64" t="n">
        <v>5.13000011444092</v>
      </c>
      <c r="BO50" s="64" t="n">
        <v>5.13000011444092</v>
      </c>
      <c r="BP50" s="64" t="n">
        <v>5.13000011444092</v>
      </c>
      <c r="BQ50" s="64" t="n">
        <v>5.13000011444092</v>
      </c>
      <c r="BR50" s="64" t="n">
        <v>5.13000011444092</v>
      </c>
      <c r="BS50" s="64" t="n">
        <v>5.13000011444092</v>
      </c>
      <c r="BT50" s="64" t="n">
        <v>5.13000011444092</v>
      </c>
      <c r="BU50" s="64" t="n">
        <v>5.13000011444092</v>
      </c>
      <c r="BV50" s="64" t="n">
        <v>4.55999994277954</v>
      </c>
      <c r="BW50" s="64" t="n">
        <v>4.55999994277954</v>
      </c>
      <c r="BX50" s="64" t="n">
        <v>4.55999994277954</v>
      </c>
      <c r="BY50" s="64" t="n">
        <v>5.13000011444092</v>
      </c>
      <c r="BZ50" s="64" t="n">
        <v>5.13000011444092</v>
      </c>
      <c r="CA50" s="64" t="n">
        <v>5.13000011444092</v>
      </c>
      <c r="CB50" s="64" t="n">
        <v>5.13000011444092</v>
      </c>
      <c r="CC50" s="64" t="n">
        <v>5.13000011444092</v>
      </c>
      <c r="CD50" s="64" t="n">
        <v>5.13000011444092</v>
      </c>
      <c r="CE50" s="64" t="n">
        <v>5.13000011444092</v>
      </c>
      <c r="CF50" s="64" t="n">
        <v>5.13000011444092</v>
      </c>
      <c r="CG50" s="64" t="n">
        <v>5.13000011444092</v>
      </c>
      <c r="CH50" s="64" t="n">
        <v>4.55999994277954</v>
      </c>
      <c r="CI50" s="64" t="n">
        <v>4.55999994277954</v>
      </c>
      <c r="CJ50" s="64" t="n">
        <v>4.55999994277954</v>
      </c>
      <c r="CK50" s="64" t="n">
        <v>5.13000011444092</v>
      </c>
      <c r="CL50" s="64" t="n">
        <v>5.13000011444092</v>
      </c>
      <c r="CM50" s="64" t="n">
        <v>5.13000011444092</v>
      </c>
      <c r="CN50" s="64" t="n">
        <v>5.13000011444092</v>
      </c>
      <c r="CO50" s="64" t="n">
        <v>5.13000011444092</v>
      </c>
      <c r="CP50" s="64" t="n">
        <v>5.13000011444092</v>
      </c>
      <c r="CQ50" s="64" t="n">
        <v>5.13000011444092</v>
      </c>
      <c r="CR50" s="64" t="n">
        <v>5.13000011444092</v>
      </c>
      <c r="CS50" s="64" t="n">
        <v>5.13000011444092</v>
      </c>
      <c r="CT50" s="64" t="n">
        <v>4.55999994277954</v>
      </c>
      <c r="CU50" s="64" t="n">
        <v>4.55999994277954</v>
      </c>
      <c r="CV50" s="64" t="n">
        <v>4.55999994277954</v>
      </c>
      <c r="CW50" s="64" t="n">
        <v>5.13000011444092</v>
      </c>
      <c r="CX50" s="64" t="n">
        <v>5.13000011444092</v>
      </c>
      <c r="CY50" s="64" t="n">
        <v>5.13000011444092</v>
      </c>
      <c r="CZ50" s="64" t="n">
        <v>5.13000011444092</v>
      </c>
      <c r="DA50" s="64" t="n">
        <v>5.13000011444092</v>
      </c>
      <c r="DB50" s="64" t="n">
        <v>5.13000011444092</v>
      </c>
      <c r="DC50" s="64" t="n">
        <v>5.13000011444092</v>
      </c>
      <c r="DD50" s="64" t="n">
        <v>5.13000011444092</v>
      </c>
      <c r="DE50" s="64" t="n">
        <v>5.13000011444092</v>
      </c>
      <c r="DF50" s="64" t="n">
        <v>4.55999994277954</v>
      </c>
      <c r="DG50" s="64" t="n">
        <v>4.55999994277954</v>
      </c>
      <c r="DH50" s="64" t="n">
        <v>4.55999994277954</v>
      </c>
      <c r="DI50" s="64" t="n">
        <v>5.13000011444092</v>
      </c>
      <c r="DJ50" s="64" t="n">
        <v>5.13000011444092</v>
      </c>
      <c r="DK50" s="64" t="n">
        <v>5.13000011444092</v>
      </c>
      <c r="DL50" s="64" t="n">
        <v>5.13000011444092</v>
      </c>
      <c r="DM50" s="64" t="n">
        <v>5.13000011444092</v>
      </c>
      <c r="DN50" s="64" t="n">
        <v>5.13000011444092</v>
      </c>
      <c r="DO50" s="64" t="n">
        <v>5.13000011444092</v>
      </c>
      <c r="DP50" s="64" t="n">
        <v>5.13000011444092</v>
      </c>
      <c r="DQ50" s="64" t="n">
        <v>5.13000011444092</v>
      </c>
      <c r="DR50" s="64" t="n">
        <v>4.55999994277954</v>
      </c>
      <c r="DS50" s="64" t="n">
        <v>4.55999994277954</v>
      </c>
      <c r="DT50" s="64" t="n">
        <v>4.55999994277954</v>
      </c>
      <c r="DU50" s="64" t="n">
        <v>5.13000011444092</v>
      </c>
      <c r="DV50" s="64" t="n">
        <v>5.13000011444092</v>
      </c>
      <c r="DW50" s="64" t="n">
        <v>5.13000011444092</v>
      </c>
      <c r="DX50" s="64" t="n">
        <v>5.13000011444092</v>
      </c>
      <c r="DY50" s="64" t="n">
        <v>5.13000011444092</v>
      </c>
      <c r="DZ50" s="64" t="n">
        <v>5.13000011444092</v>
      </c>
      <c r="EA50" s="64" t="n">
        <v>5.13000011444092</v>
      </c>
      <c r="EB50" s="64" t="n">
        <v>5.13000011444092</v>
      </c>
      <c r="EC50" s="64" t="n">
        <v>5.13000011444092</v>
      </c>
      <c r="ED50" s="64" t="n">
        <v>4.55999994277954</v>
      </c>
      <c r="EE50" s="64" t="n">
        <v>4.55999994277954</v>
      </c>
      <c r="EF50" s="64" t="n">
        <v>4.55999994277954</v>
      </c>
      <c r="EG50" s="64" t="n">
        <v>5.13000011444092</v>
      </c>
      <c r="EH50" s="64" t="n">
        <v>5.13000011444092</v>
      </c>
      <c r="EI50" s="64" t="n">
        <v>5.13000011444092</v>
      </c>
      <c r="EJ50" s="64" t="n">
        <v>5.13000011444092</v>
      </c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8" t="s">
        <v>15</v>
      </c>
      <c r="B51" s="93" t="n">
        <v>1.0661546090933</v>
      </c>
      <c r="C51" s="125" t="n">
        <v>24.2975</v>
      </c>
      <c r="D51" s="125" t="n">
        <v>23.8363684210526</v>
      </c>
      <c r="E51" s="125" t="n">
        <v>27.9752682926829</v>
      </c>
      <c r="F51" s="87" t="n">
        <v>25.8522114980865</v>
      </c>
      <c r="G51" s="87" t="n">
        <v>27.358764957265</v>
      </c>
      <c r="H51" s="87" t="n">
        <v>28.217641025641</v>
      </c>
      <c r="I51" s="87" t="n">
        <v>26.4998888888889</v>
      </c>
      <c r="J51" s="87" t="n">
        <v>25.5000038510911</v>
      </c>
      <c r="K51" s="87" t="n">
        <v>25.4999024390244</v>
      </c>
      <c r="L51" s="87" t="n">
        <v>25.5001052631579</v>
      </c>
      <c r="M51" s="87" t="n">
        <v>26.2408717948718</v>
      </c>
      <c r="N51" s="87" t="n">
        <v>28.5005</v>
      </c>
      <c r="O51" s="87" t="n">
        <v>34.9408205128205</v>
      </c>
      <c r="P51" s="87" t="n">
        <v>34.1314871794872</v>
      </c>
      <c r="Q51" s="87" t="n">
        <v>35.7501538461539</v>
      </c>
      <c r="R51" s="87" t="n">
        <v>31.00325</v>
      </c>
      <c r="S51" s="87" t="n">
        <v>27.3957045960743</v>
      </c>
      <c r="T51" s="87" t="n">
        <v>27.500358974359</v>
      </c>
      <c r="U51" s="87" t="n">
        <v>25.7993157894737</v>
      </c>
      <c r="V51" s="87" t="n">
        <v>28.8874390243902</v>
      </c>
      <c r="W51" s="87" t="n">
        <v>28.6466528062005</v>
      </c>
      <c r="X51" s="87" t="n">
        <v>28.9139547349782</v>
      </c>
      <c r="Y51" s="87" t="n">
        <v>28.3832657262729</v>
      </c>
      <c r="Z51" s="87" t="n">
        <v>28.3869374333215</v>
      </c>
      <c r="AA51" s="87" t="n">
        <v>28.5340860876323</v>
      </c>
      <c r="AB51" s="87" t="n">
        <v>28.6322894140671</v>
      </c>
      <c r="AC51" s="160" t="n">
        <v>28.5393600485519</v>
      </c>
      <c r="AD51" s="90"/>
      <c r="AE51" s="64"/>
      <c r="AF51" s="64"/>
      <c r="AG51" s="64" t="n">
        <v>28.217641025641</v>
      </c>
      <c r="AH51" s="64" t="n">
        <v>26.4998888888889</v>
      </c>
      <c r="AI51" s="64" t="n">
        <v>40.1623541888069</v>
      </c>
      <c r="AJ51" s="64" t="n">
        <v>39.4565212415612</v>
      </c>
      <c r="AK51" s="64" t="n">
        <v>0</v>
      </c>
      <c r="AL51" s="64" t="n">
        <v>0</v>
      </c>
      <c r="AM51" s="64" t="n">
        <v>0</v>
      </c>
      <c r="AN51" s="64" t="n">
        <v>0</v>
      </c>
      <c r="AO51" s="64" t="n">
        <v>0</v>
      </c>
      <c r="AP51" s="64" t="n">
        <v>0</v>
      </c>
      <c r="AQ51" s="64" t="n">
        <v>0</v>
      </c>
      <c r="AR51" s="64" t="n">
        <v>0</v>
      </c>
      <c r="AS51" s="64" t="n">
        <v>0</v>
      </c>
      <c r="AT51" s="64" t="n">
        <v>0</v>
      </c>
      <c r="AU51" s="64" t="n">
        <v>0</v>
      </c>
      <c r="AV51" s="64" t="n">
        <v>0</v>
      </c>
      <c r="AW51" s="64" t="n">
        <v>0</v>
      </c>
      <c r="AX51" s="64" t="n">
        <v>0</v>
      </c>
      <c r="AY51" s="64" t="n">
        <v>0</v>
      </c>
      <c r="AZ51" s="64" t="n">
        <v>0</v>
      </c>
      <c r="BA51" s="64" t="n">
        <v>0</v>
      </c>
      <c r="BB51" s="64" t="n">
        <v>0</v>
      </c>
      <c r="BC51" s="64" t="n">
        <v>0</v>
      </c>
      <c r="BD51" s="64" t="n">
        <v>0</v>
      </c>
      <c r="BE51" s="64" t="n">
        <v>0</v>
      </c>
      <c r="BF51" s="64" t="n">
        <v>0</v>
      </c>
      <c r="BG51" s="64" t="n">
        <v>0</v>
      </c>
      <c r="BH51" s="64" t="n">
        <v>0</v>
      </c>
      <c r="BI51" s="64" t="n">
        <v>0</v>
      </c>
      <c r="BJ51" s="64" t="n">
        <v>0</v>
      </c>
      <c r="BK51" s="64" t="n">
        <v>0</v>
      </c>
      <c r="BL51" s="64" t="n">
        <v>0</v>
      </c>
      <c r="BM51" s="64" t="n">
        <v>0</v>
      </c>
      <c r="BN51" s="64" t="n">
        <v>0</v>
      </c>
      <c r="BO51" s="64" t="n">
        <v>0</v>
      </c>
      <c r="BP51" s="64" t="n">
        <v>0</v>
      </c>
      <c r="BQ51" s="64" t="n">
        <v>0</v>
      </c>
      <c r="BR51" s="64" t="n">
        <v>0</v>
      </c>
      <c r="BS51" s="64" t="n">
        <v>0</v>
      </c>
      <c r="BT51" s="64" t="n">
        <v>0</v>
      </c>
      <c r="BU51" s="64" t="n">
        <v>0</v>
      </c>
      <c r="BV51" s="64" t="n">
        <v>0</v>
      </c>
      <c r="BW51" s="64" t="n">
        <v>0</v>
      </c>
      <c r="BX51" s="64" t="n">
        <v>0</v>
      </c>
      <c r="BY51" s="64" t="n">
        <v>0</v>
      </c>
      <c r="BZ51" s="64" t="n">
        <v>0</v>
      </c>
      <c r="CA51" s="64" t="n">
        <v>0</v>
      </c>
      <c r="CB51" s="64" t="n">
        <v>0</v>
      </c>
      <c r="CC51" s="64" t="n">
        <v>0</v>
      </c>
      <c r="CD51" s="64" t="n">
        <v>0</v>
      </c>
      <c r="CE51" s="64" t="n">
        <v>0</v>
      </c>
      <c r="CF51" s="64" t="n">
        <v>0</v>
      </c>
      <c r="CG51" s="64" t="n">
        <v>0</v>
      </c>
      <c r="CH51" s="64" t="n">
        <v>0</v>
      </c>
      <c r="CI51" s="64" t="n">
        <v>0</v>
      </c>
      <c r="CJ51" s="64" t="n">
        <v>0</v>
      </c>
      <c r="CK51" s="64" t="n">
        <v>0</v>
      </c>
      <c r="CL51" s="64" t="n">
        <v>0</v>
      </c>
      <c r="CM51" s="64" t="n">
        <v>0</v>
      </c>
      <c r="CN51" s="64" t="n">
        <v>0</v>
      </c>
      <c r="CO51" s="64" t="n">
        <v>0</v>
      </c>
      <c r="CP51" s="64" t="n">
        <v>0</v>
      </c>
      <c r="CQ51" s="64" t="n">
        <v>0</v>
      </c>
      <c r="CR51" s="64" t="n">
        <v>0</v>
      </c>
      <c r="CS51" s="64" t="n">
        <v>0</v>
      </c>
      <c r="CT51" s="64" t="n">
        <v>0</v>
      </c>
      <c r="CU51" s="64" t="n">
        <v>0</v>
      </c>
      <c r="CV51" s="64" t="n">
        <v>0</v>
      </c>
      <c r="CW51" s="64" t="n">
        <v>0</v>
      </c>
      <c r="CX51" s="64" t="n">
        <v>0</v>
      </c>
      <c r="CY51" s="64" t="n">
        <v>0</v>
      </c>
      <c r="CZ51" s="64" t="n">
        <v>0</v>
      </c>
      <c r="DA51" s="64" t="n">
        <v>0</v>
      </c>
      <c r="DB51" s="64" t="n">
        <v>0</v>
      </c>
      <c r="DC51" s="64" t="n">
        <v>0</v>
      </c>
      <c r="DD51" s="64" t="n">
        <v>0</v>
      </c>
      <c r="DE51" s="64" t="n">
        <v>0</v>
      </c>
      <c r="DF51" s="64" t="n">
        <v>0</v>
      </c>
      <c r="DG51" s="64" t="n">
        <v>0</v>
      </c>
      <c r="DH51" s="64" t="n">
        <v>0</v>
      </c>
      <c r="DI51" s="64" t="n">
        <v>0</v>
      </c>
      <c r="DJ51" s="64" t="n">
        <v>0</v>
      </c>
      <c r="DK51" s="64" t="n">
        <v>0</v>
      </c>
      <c r="DL51" s="64" t="n">
        <v>0</v>
      </c>
      <c r="DM51" s="64" t="n">
        <v>0</v>
      </c>
      <c r="DN51" s="64" t="n">
        <v>0</v>
      </c>
      <c r="DO51" s="64" t="n">
        <v>0</v>
      </c>
      <c r="DP51" s="64" t="n">
        <v>0</v>
      </c>
      <c r="DQ51" s="64" t="n">
        <v>0</v>
      </c>
      <c r="DR51" s="64" t="n">
        <v>0</v>
      </c>
      <c r="DS51" s="64" t="n">
        <v>0</v>
      </c>
      <c r="DT51" s="64" t="n">
        <v>0</v>
      </c>
      <c r="DU51" s="64" t="n">
        <v>0</v>
      </c>
      <c r="DV51" s="64" t="n">
        <v>0</v>
      </c>
      <c r="DW51" s="64" t="n">
        <v>0</v>
      </c>
      <c r="DX51" s="64" t="n">
        <v>0</v>
      </c>
      <c r="DY51" s="64" t="n">
        <v>0</v>
      </c>
      <c r="DZ51" s="64" t="n">
        <v>0</v>
      </c>
      <c r="EA51" s="64" t="n">
        <v>0</v>
      </c>
      <c r="EB51" s="64" t="n">
        <v>0</v>
      </c>
      <c r="EC51" s="64" t="n">
        <v>0</v>
      </c>
      <c r="ED51" s="64" t="n">
        <v>0</v>
      </c>
      <c r="EE51" s="64" t="n">
        <v>0</v>
      </c>
      <c r="EF51" s="64" t="n">
        <v>0</v>
      </c>
      <c r="EG51" s="64" t="n">
        <v>0</v>
      </c>
      <c r="EH51" s="64" t="n">
        <v>0</v>
      </c>
      <c r="EI51" s="64" t="n">
        <v>0</v>
      </c>
      <c r="EJ51" s="64" t="n">
        <v>0</v>
      </c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61" t="s">
        <v>11</v>
      </c>
      <c r="B52" s="64" t="n">
        <v>2.49999856948853</v>
      </c>
      <c r="C52" s="162" t="n">
        <v>24.5125</v>
      </c>
      <c r="D52" s="162" t="n">
        <v>22.4337368421053</v>
      </c>
      <c r="E52" s="162" t="n">
        <v>24.3874390243902</v>
      </c>
      <c r="F52" s="97" t="n">
        <v>23.5592176166425</v>
      </c>
      <c r="G52" s="97" t="n">
        <v>24.4360769230769</v>
      </c>
      <c r="H52" s="97" t="n">
        <v>24.3721538461539</v>
      </c>
      <c r="I52" s="97" t="n">
        <v>24.5</v>
      </c>
      <c r="J52" s="97" t="n">
        <v>23.9999268292683</v>
      </c>
      <c r="K52" s="97" t="n">
        <v>23.9998536585366</v>
      </c>
      <c r="L52" s="97" t="n">
        <v>24</v>
      </c>
      <c r="M52" s="97" t="n">
        <v>24.3528974358974</v>
      </c>
      <c r="N52" s="97" t="n">
        <v>24.99975</v>
      </c>
      <c r="O52" s="97" t="n">
        <v>33.8272051282051</v>
      </c>
      <c r="P52" s="97" t="n">
        <v>32.6541794871795</v>
      </c>
      <c r="Q52" s="97" t="n">
        <v>35.0002307692308</v>
      </c>
      <c r="R52" s="97" t="n">
        <v>29.625</v>
      </c>
      <c r="S52" s="97" t="n">
        <v>24.3926554754616</v>
      </c>
      <c r="T52" s="97" t="n">
        <v>25.5001538461539</v>
      </c>
      <c r="U52" s="97" t="n">
        <v>23.8421052631579</v>
      </c>
      <c r="V52" s="97" t="n">
        <v>23.8357073170732</v>
      </c>
      <c r="W52" s="97" t="n">
        <v>26.4026058156526</v>
      </c>
      <c r="X52" s="97" t="n">
        <v>26.2618834915537</v>
      </c>
      <c r="Y52" s="97" t="n">
        <v>26.2914165845629</v>
      </c>
      <c r="Z52" s="97" t="n">
        <v>26.6442365672481</v>
      </c>
      <c r="AA52" s="97" t="n">
        <v>27.1547171407021</v>
      </c>
      <c r="AB52" s="97" t="n">
        <v>27.6523505603137</v>
      </c>
      <c r="AC52" s="163" t="n">
        <v>26.8255065362324</v>
      </c>
      <c r="AD52" s="90"/>
      <c r="AE52" s="64"/>
      <c r="AF52" s="64"/>
      <c r="AG52" s="64" t="n">
        <v>24.3721538461539</v>
      </c>
      <c r="AH52" s="64" t="n">
        <v>24.5</v>
      </c>
      <c r="AI52" s="64" t="n">
        <v>23.9264705882353</v>
      </c>
      <c r="AJ52" s="64" t="n">
        <v>22.4882610155189</v>
      </c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8" t="s">
        <v>16</v>
      </c>
      <c r="B53" s="125" t="n">
        <v>55</v>
      </c>
      <c r="C53" s="87" t="n">
        <v>25.1375</v>
      </c>
      <c r="D53" s="87" t="n">
        <v>23.039</v>
      </c>
      <c r="E53" s="87" t="n">
        <v>25.1435365853659</v>
      </c>
      <c r="F53" s="87" t="n">
        <v>24.2382183724641</v>
      </c>
      <c r="G53" s="87" t="n">
        <v>24.9791538461539</v>
      </c>
      <c r="H53" s="87" t="n">
        <v>24.9683076923077</v>
      </c>
      <c r="I53" s="87" t="n">
        <v>24.99</v>
      </c>
      <c r="J53" s="87" t="n">
        <v>24.6328344030809</v>
      </c>
      <c r="K53" s="87" t="n">
        <v>24.4761951219512</v>
      </c>
      <c r="L53" s="87" t="n">
        <v>24.7894736842105</v>
      </c>
      <c r="M53" s="87" t="n">
        <v>25.5452051282051</v>
      </c>
      <c r="N53" s="87" t="n">
        <v>26.87475</v>
      </c>
      <c r="O53" s="87" t="n">
        <v>37.2054102564103</v>
      </c>
      <c r="P53" s="87" t="n">
        <v>35.4362307692308</v>
      </c>
      <c r="Q53" s="87" t="n">
        <v>38.9745897435897</v>
      </c>
      <c r="R53" s="87" t="n">
        <v>32.25</v>
      </c>
      <c r="S53" s="87" t="n">
        <v>25.2390424717203</v>
      </c>
      <c r="T53" s="87" t="n">
        <v>26.4937435897436</v>
      </c>
      <c r="U53" s="87" t="n">
        <v>24.6315789473684</v>
      </c>
      <c r="V53" s="87" t="n">
        <v>24.5918048780488</v>
      </c>
      <c r="W53" s="87" t="n">
        <v>27.8565659058692</v>
      </c>
      <c r="X53" s="87" t="n">
        <v>27.561900499137</v>
      </c>
      <c r="Y53" s="87" t="n">
        <v>27.5306707948401</v>
      </c>
      <c r="Z53" s="87" t="n">
        <v>27.9204336559129</v>
      </c>
      <c r="AA53" s="87" t="n">
        <v>28.3843291740954</v>
      </c>
      <c r="AB53" s="87" t="n">
        <v>28.8123385754266</v>
      </c>
      <c r="AC53" s="87" t="n">
        <v>28.0808690771019</v>
      </c>
      <c r="AD53" s="90"/>
      <c r="AE53" s="64"/>
      <c r="AF53" s="64"/>
      <c r="AG53" s="64" t="n">
        <v>24.9683076923077</v>
      </c>
      <c r="AH53" s="64" t="n">
        <v>24.99</v>
      </c>
      <c r="AI53" s="64"/>
      <c r="AJ53" s="64"/>
      <c r="AK53" s="64" t="n">
        <v>56.9285714285714</v>
      </c>
      <c r="AL53" s="64" t="n">
        <v>25.0249996185303</v>
      </c>
      <c r="AM53" s="64" t="n">
        <v>28.75</v>
      </c>
      <c r="AN53" s="64" t="n">
        <v>40.9000015258789</v>
      </c>
      <c r="AO53" s="64" t="n">
        <v>29.3999996185303</v>
      </c>
      <c r="AP53" s="64" t="n">
        <v>27.3999996185303</v>
      </c>
      <c r="AQ53" s="64" t="n">
        <v>28.1499996185303</v>
      </c>
      <c r="AR53" s="64" t="n">
        <v>28.0499992370605</v>
      </c>
      <c r="AS53" s="64" t="n">
        <v>26.8500003814697</v>
      </c>
      <c r="AT53" s="64" t="n">
        <v>23.5</v>
      </c>
      <c r="AU53" s="64" t="n">
        <v>23.8999996185303</v>
      </c>
      <c r="AV53" s="64" t="n">
        <v>21.6499996185303</v>
      </c>
      <c r="AW53" s="64" t="n">
        <v>22.6499996185303</v>
      </c>
      <c r="AX53" s="64" t="n">
        <v>23.0249996185303</v>
      </c>
      <c r="AY53" s="64" t="n">
        <v>26.75</v>
      </c>
      <c r="AZ53" s="64" t="n">
        <v>38.9000015258789</v>
      </c>
      <c r="BA53" s="64" t="n">
        <v>27.3999996185303</v>
      </c>
      <c r="BB53" s="64" t="n">
        <v>25.3999996185303</v>
      </c>
      <c r="BC53" s="64" t="n">
        <v>26.1499996185303</v>
      </c>
      <c r="BD53" s="64" t="n">
        <v>26.0499992370605</v>
      </c>
      <c r="BE53" s="64" t="n">
        <v>26.3500003814697</v>
      </c>
      <c r="BF53" s="64" t="n">
        <v>23</v>
      </c>
      <c r="BG53" s="64" t="n">
        <v>23.3999996185303</v>
      </c>
      <c r="BH53" s="64" t="n">
        <v>21.1499996185303</v>
      </c>
      <c r="BI53" s="64" t="n">
        <v>22.1499996185303</v>
      </c>
      <c r="BJ53" s="64" t="n">
        <v>22.5249996185303</v>
      </c>
      <c r="BK53" s="64" t="n">
        <v>26.25</v>
      </c>
      <c r="BL53" s="64" t="n">
        <v>38.4000015258789</v>
      </c>
      <c r="BM53" s="64" t="n">
        <v>26.8999996185303</v>
      </c>
      <c r="BN53" s="64" t="n">
        <v>24.8999996185303</v>
      </c>
      <c r="BO53" s="64" t="n">
        <v>25.6499996185303</v>
      </c>
      <c r="BP53" s="64" t="n">
        <v>25.5499992370605</v>
      </c>
      <c r="BQ53" s="64" t="n">
        <v>26.3500003814697</v>
      </c>
      <c r="BR53" s="64" t="n">
        <v>23</v>
      </c>
      <c r="BS53" s="64" t="n">
        <v>23.3999996185303</v>
      </c>
      <c r="BT53" s="64" t="n">
        <v>21.1499996185303</v>
      </c>
      <c r="BU53" s="64" t="n">
        <v>22.1499996185303</v>
      </c>
      <c r="BV53" s="64" t="n">
        <v>22.5249996185303</v>
      </c>
      <c r="BW53" s="64" t="n">
        <v>26.25</v>
      </c>
      <c r="BX53" s="64" t="n">
        <v>38.4000015258789</v>
      </c>
      <c r="BY53" s="64" t="n">
        <v>26.8999996185303</v>
      </c>
      <c r="BZ53" s="64" t="n">
        <v>24.8999996185303</v>
      </c>
      <c r="CA53" s="64" t="n">
        <v>25.6499996185303</v>
      </c>
      <c r="CB53" s="64" t="n">
        <v>25.5499992370605</v>
      </c>
      <c r="CC53" s="64" t="n">
        <v>26.3500003814697</v>
      </c>
      <c r="CD53" s="64" t="n">
        <v>23</v>
      </c>
      <c r="CE53" s="64" t="n">
        <v>23.3999996185303</v>
      </c>
      <c r="CF53" s="64" t="n">
        <v>21.1499996185303</v>
      </c>
      <c r="CG53" s="64" t="n">
        <v>22.1499996185303</v>
      </c>
      <c r="CH53" s="64" t="n">
        <v>22.5249996185303</v>
      </c>
      <c r="CI53" s="64" t="n">
        <v>26.25</v>
      </c>
      <c r="CJ53" s="64" t="n">
        <v>38.4000015258789</v>
      </c>
      <c r="CK53" s="64" t="n">
        <v>26.8999996185303</v>
      </c>
      <c r="CL53" s="64" t="n">
        <v>24.8999996185303</v>
      </c>
      <c r="CM53" s="64" t="n">
        <v>25.6499996185303</v>
      </c>
      <c r="CN53" s="64" t="n">
        <v>25.5499992370605</v>
      </c>
      <c r="CO53" s="64" t="n">
        <v>26.8500003814697</v>
      </c>
      <c r="CP53" s="64" t="n">
        <v>23.5</v>
      </c>
      <c r="CQ53" s="64" t="n">
        <v>23.8999996185303</v>
      </c>
      <c r="CR53" s="64" t="n">
        <v>21.6499996185303</v>
      </c>
      <c r="CS53" s="64" t="n">
        <v>22.6499996185303</v>
      </c>
      <c r="CT53" s="64" t="n">
        <v>23.0249996185303</v>
      </c>
      <c r="CU53" s="64" t="n">
        <v>26.75</v>
      </c>
      <c r="CV53" s="64" t="n">
        <v>38.9000015258789</v>
      </c>
      <c r="CW53" s="64" t="n">
        <v>27.3999996185303</v>
      </c>
      <c r="CX53" s="64" t="n">
        <v>25.3999996185303</v>
      </c>
      <c r="CY53" s="64" t="n">
        <v>26.1499996185303</v>
      </c>
      <c r="CZ53" s="64" t="n">
        <v>26.0499992370605</v>
      </c>
      <c r="DA53" s="64" t="n">
        <v>27.3500003814697</v>
      </c>
      <c r="DB53" s="64" t="n">
        <v>24</v>
      </c>
      <c r="DC53" s="64" t="n">
        <v>24.3999996185303</v>
      </c>
      <c r="DD53" s="64" t="n">
        <v>22.1499996185303</v>
      </c>
      <c r="DE53" s="64" t="n">
        <v>23.1499996185303</v>
      </c>
      <c r="DF53" s="64" t="n">
        <v>23.5249996185303</v>
      </c>
      <c r="DG53" s="64" t="n">
        <v>27.25</v>
      </c>
      <c r="DH53" s="64" t="n">
        <v>39.4000015258789</v>
      </c>
      <c r="DI53" s="64" t="n">
        <v>27.8999996185303</v>
      </c>
      <c r="DJ53" s="64" t="n">
        <v>25.8999996185303</v>
      </c>
      <c r="DK53" s="64" t="n">
        <v>26.6499996185303</v>
      </c>
      <c r="DL53" s="64" t="n">
        <v>26.5499992370605</v>
      </c>
      <c r="DM53" s="64" t="n">
        <v>27.8500003814697</v>
      </c>
      <c r="DN53" s="64" t="n">
        <v>24.5</v>
      </c>
      <c r="DO53" s="64" t="n">
        <v>24.8999996185303</v>
      </c>
      <c r="DP53" s="64" t="n">
        <v>22.6499996185303</v>
      </c>
      <c r="DQ53" s="64" t="n">
        <v>23.6499996185303</v>
      </c>
      <c r="DR53" s="64" t="n">
        <v>24.0249996185303</v>
      </c>
      <c r="DS53" s="64" t="n">
        <v>27.75</v>
      </c>
      <c r="DT53" s="64" t="n">
        <v>39.9000015258789</v>
      </c>
      <c r="DU53" s="64" t="n">
        <v>28.3999996185303</v>
      </c>
      <c r="DV53" s="64" t="n">
        <v>26.3999996185303</v>
      </c>
      <c r="DW53" s="64" t="n">
        <v>27.1499996185303</v>
      </c>
      <c r="DX53" s="64" t="n">
        <v>27.0499992370605</v>
      </c>
      <c r="DY53" s="64" t="n">
        <v>28.3500003814697</v>
      </c>
      <c r="DZ53" s="64" t="n">
        <v>25</v>
      </c>
      <c r="EA53" s="64" t="n">
        <v>25.3999996185303</v>
      </c>
      <c r="EB53" s="64" t="n">
        <v>23.1499996185303</v>
      </c>
      <c r="EC53" s="64" t="n">
        <v>24.1499996185303</v>
      </c>
      <c r="ED53" s="64" t="n">
        <v>24.5249996185303</v>
      </c>
      <c r="EE53" s="64" t="n">
        <v>28.25</v>
      </c>
      <c r="EF53" s="64" t="n">
        <v>40.4000015258789</v>
      </c>
      <c r="EG53" s="64" t="n">
        <v>28.8999996185303</v>
      </c>
      <c r="EH53" s="64" t="n">
        <v>26.8999996185303</v>
      </c>
      <c r="EI53" s="64" t="n">
        <v>27.6499996185303</v>
      </c>
      <c r="EJ53" s="64" t="n">
        <v>27.5499992370605</v>
      </c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8"/>
      <c r="B54" s="12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C54" s="87"/>
      <c r="AD54" s="9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8" t="s">
        <v>9</v>
      </c>
      <c r="B55" s="12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C55" s="87"/>
      <c r="AD55" s="9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8" t="s">
        <v>9</v>
      </c>
      <c r="B56" s="125" t="n">
        <v>44.875</v>
      </c>
      <c r="C56" s="87" t="n">
        <v>33.700385093689</v>
      </c>
      <c r="D56" s="87" t="n">
        <v>34.7458357816413</v>
      </c>
      <c r="E56" s="87" t="n">
        <v>35.1886040524336</v>
      </c>
      <c r="F56" s="87" t="n">
        <v>34.8591691922103</v>
      </c>
      <c r="G56" s="87" t="n">
        <v>34.9756873128271</v>
      </c>
      <c r="H56" s="87" t="n">
        <v>36.0763096830166</v>
      </c>
      <c r="I56" s="87" t="n">
        <v>33.8750649426376</v>
      </c>
      <c r="J56" s="87" t="n">
        <v>30.292533194266</v>
      </c>
      <c r="K56" s="87" t="n">
        <v>32.5457295155326</v>
      </c>
      <c r="L56" s="87" t="n">
        <v>28.0393368729995</v>
      </c>
      <c r="M56" s="87" t="n">
        <v>28.947111704724</v>
      </c>
      <c r="N56" s="87" t="n">
        <v>31.2332077698293</v>
      </c>
      <c r="O56" s="87" t="n">
        <v>37.0723830685361</v>
      </c>
      <c r="P56" s="87" t="n">
        <v>35.8686508524338</v>
      </c>
      <c r="Q56" s="87" t="n">
        <v>38.2761152846384</v>
      </c>
      <c r="R56" s="87" t="n">
        <v>35.2078363488058</v>
      </c>
      <c r="S56" s="87" t="n">
        <v>34.8781757599723</v>
      </c>
      <c r="T56" s="87" t="n">
        <v>34.8912149598408</v>
      </c>
      <c r="U56" s="87" t="n">
        <v>33.3282971462783</v>
      </c>
      <c r="V56" s="87" t="n">
        <v>36.4150151737979</v>
      </c>
      <c r="W56" s="87" t="n">
        <v>33.7403477243382</v>
      </c>
      <c r="X56" s="87" t="n">
        <v>34.903624103871</v>
      </c>
      <c r="Y56" s="87" t="n">
        <v>34.1808762879955</v>
      </c>
      <c r="Z56" s="87" t="n">
        <v>34.1624980053897</v>
      </c>
      <c r="AA56" s="87" t="n">
        <v>34.752200486265</v>
      </c>
      <c r="AB56" s="87" t="n">
        <v>37.376411335407</v>
      </c>
      <c r="AC56" s="87" t="n">
        <v>34.8107774093169</v>
      </c>
      <c r="AD56" s="90"/>
      <c r="AE56" s="64"/>
      <c r="AF56" s="64"/>
      <c r="AG56" s="64" t="n">
        <v>36.0763096830166</v>
      </c>
      <c r="AH56" s="64" t="n">
        <v>33.8750649426376</v>
      </c>
      <c r="AI56" s="64"/>
      <c r="AJ56" s="64"/>
      <c r="AK56" s="64" t="n">
        <v>46.9003571428571</v>
      </c>
      <c r="AL56" s="64" t="n">
        <v>19.5549983978272</v>
      </c>
      <c r="AM56" s="64" t="n">
        <v>24.0499973297119</v>
      </c>
      <c r="AN56" s="64" t="n">
        <v>29.3999977111816</v>
      </c>
      <c r="AO56" s="64" t="n">
        <v>19.9499980926514</v>
      </c>
      <c r="AP56" s="64" t="n">
        <v>19.6499988555908</v>
      </c>
      <c r="AQ56" s="64" t="n">
        <v>19.5749980926514</v>
      </c>
      <c r="AR56" s="64" t="n">
        <v>20.9999992370605</v>
      </c>
      <c r="AS56" s="64" t="n">
        <v>20.7900009155273</v>
      </c>
      <c r="AT56" s="64" t="n">
        <v>20.5999984741211</v>
      </c>
      <c r="AU56" s="64" t="n">
        <v>19.6000003814697</v>
      </c>
      <c r="AV56" s="64" t="n">
        <v>19.5999984741211</v>
      </c>
      <c r="AW56" s="64" t="n">
        <v>19.5999984741211</v>
      </c>
      <c r="AX56" s="64" t="n">
        <v>19.5549983978272</v>
      </c>
      <c r="AY56" s="64" t="n">
        <v>24.0499973297119</v>
      </c>
      <c r="AZ56" s="64" t="n">
        <v>29.3999977111816</v>
      </c>
      <c r="BA56" s="64" t="n">
        <v>19.9499980926514</v>
      </c>
      <c r="BB56" s="64" t="n">
        <v>19.6499988555908</v>
      </c>
      <c r="BC56" s="64" t="n">
        <v>19.5749980926514</v>
      </c>
      <c r="BD56" s="64" t="n">
        <v>20.9999992370605</v>
      </c>
      <c r="BE56" s="64" t="n">
        <v>20.7900009155273</v>
      </c>
      <c r="BF56" s="64" t="n">
        <v>20.5999984741211</v>
      </c>
      <c r="BG56" s="64" t="n">
        <v>19.6000003814697</v>
      </c>
      <c r="BH56" s="64" t="n">
        <v>19.5999984741211</v>
      </c>
      <c r="BI56" s="64" t="n">
        <v>19.5999984741211</v>
      </c>
      <c r="BJ56" s="64" t="n">
        <v>19.5549983978272</v>
      </c>
      <c r="BK56" s="64" t="n">
        <v>24.0499973297119</v>
      </c>
      <c r="BL56" s="64" t="n">
        <v>29.3999977111816</v>
      </c>
      <c r="BM56" s="64" t="n">
        <v>19.9499980926514</v>
      </c>
      <c r="BN56" s="64" t="n">
        <v>19.6499988555908</v>
      </c>
      <c r="BO56" s="64" t="n">
        <v>19.5749980926514</v>
      </c>
      <c r="BP56" s="64" t="n">
        <v>20.9999992370605</v>
      </c>
      <c r="BQ56" s="64" t="n">
        <v>20.7900009155273</v>
      </c>
      <c r="BR56" s="64" t="n">
        <v>20.5999984741211</v>
      </c>
      <c r="BS56" s="64" t="n">
        <v>19.6000003814697</v>
      </c>
      <c r="BT56" s="64" t="n">
        <v>19.5999984741211</v>
      </c>
      <c r="BU56" s="64" t="n">
        <v>19.5999984741211</v>
      </c>
      <c r="BV56" s="64" t="n">
        <v>19.5549983978272</v>
      </c>
      <c r="BW56" s="64" t="n">
        <v>24.0499973297119</v>
      </c>
      <c r="BX56" s="64" t="n">
        <v>29.3999977111816</v>
      </c>
      <c r="BY56" s="64" t="n">
        <v>19.9499980926514</v>
      </c>
      <c r="BZ56" s="64" t="n">
        <v>19.6499988555908</v>
      </c>
      <c r="CA56" s="64" t="n">
        <v>19.5749980926514</v>
      </c>
      <c r="CB56" s="64" t="n">
        <v>20.9999992370605</v>
      </c>
      <c r="CC56" s="64" t="n">
        <v>20.7900009155273</v>
      </c>
      <c r="CD56" s="64" t="n">
        <v>20.5999984741211</v>
      </c>
      <c r="CE56" s="64" t="n">
        <v>19.6000003814697</v>
      </c>
      <c r="CF56" s="64" t="n">
        <v>19.5999984741211</v>
      </c>
      <c r="CG56" s="64" t="n">
        <v>19.5999984741211</v>
      </c>
      <c r="CH56" s="64" t="n">
        <v>19.5549983978272</v>
      </c>
      <c r="CI56" s="64" t="n">
        <v>24.0499973297119</v>
      </c>
      <c r="CJ56" s="64" t="n">
        <v>29.3999977111816</v>
      </c>
      <c r="CK56" s="64" t="n">
        <v>19.9499980926514</v>
      </c>
      <c r="CL56" s="64" t="n">
        <v>19.6499988555908</v>
      </c>
      <c r="CM56" s="64" t="n">
        <v>19.5749980926514</v>
      </c>
      <c r="CN56" s="64" t="n">
        <v>20.9999992370605</v>
      </c>
      <c r="CO56" s="64" t="n">
        <v>20.7900009155273</v>
      </c>
      <c r="CP56" s="64" t="n">
        <v>20.5999984741211</v>
      </c>
      <c r="CQ56" s="64" t="n">
        <v>19.6000003814697</v>
      </c>
      <c r="CR56" s="64" t="n">
        <v>19.5999984741211</v>
      </c>
      <c r="CS56" s="64" t="n">
        <v>19.5999984741211</v>
      </c>
      <c r="CT56" s="64" t="n">
        <v>19.5549983978272</v>
      </c>
      <c r="CU56" s="64" t="n">
        <v>24.0499973297119</v>
      </c>
      <c r="CV56" s="64" t="n">
        <v>29.3999977111816</v>
      </c>
      <c r="CW56" s="64" t="n">
        <v>19.9499980926514</v>
      </c>
      <c r="CX56" s="64" t="n">
        <v>19.6499988555908</v>
      </c>
      <c r="CY56" s="64" t="n">
        <v>19.5749980926514</v>
      </c>
      <c r="CZ56" s="64" t="n">
        <v>20.9999992370605</v>
      </c>
      <c r="DA56" s="64" t="n">
        <v>20.7900009155273</v>
      </c>
      <c r="DB56" s="64" t="n">
        <v>20.5999984741211</v>
      </c>
      <c r="DC56" s="64" t="n">
        <v>19.6000003814697</v>
      </c>
      <c r="DD56" s="64" t="n">
        <v>19.5999984741211</v>
      </c>
      <c r="DE56" s="64" t="n">
        <v>19.5999984741211</v>
      </c>
      <c r="DF56" s="64" t="n">
        <v>19.5549983978272</v>
      </c>
      <c r="DG56" s="64" t="n">
        <v>24.0499973297119</v>
      </c>
      <c r="DH56" s="64" t="n">
        <v>29.3999977111816</v>
      </c>
      <c r="DI56" s="64" t="n">
        <v>19.9499980926514</v>
      </c>
      <c r="DJ56" s="64" t="n">
        <v>19.6499988555908</v>
      </c>
      <c r="DK56" s="64" t="n">
        <v>19.5749980926514</v>
      </c>
      <c r="DL56" s="64" t="n">
        <v>20.9999992370605</v>
      </c>
      <c r="DM56" s="64" t="n">
        <v>20.9900009155273</v>
      </c>
      <c r="DN56" s="64" t="n">
        <v>20.7999984741211</v>
      </c>
      <c r="DO56" s="64" t="n">
        <v>19.8000003814697</v>
      </c>
      <c r="DP56" s="64" t="n">
        <v>19.7999984741211</v>
      </c>
      <c r="DQ56" s="64" t="n">
        <v>19.7999984741211</v>
      </c>
      <c r="DR56" s="64" t="n">
        <v>19.7549983978271</v>
      </c>
      <c r="DS56" s="64" t="n">
        <v>24.2499973297119</v>
      </c>
      <c r="DT56" s="64" t="n">
        <v>29.5999977111816</v>
      </c>
      <c r="DU56" s="64" t="n">
        <v>20.1499980926514</v>
      </c>
      <c r="DV56" s="64" t="n">
        <v>19.8499988555908</v>
      </c>
      <c r="DW56" s="64" t="n">
        <v>19.7749980926514</v>
      </c>
      <c r="DX56" s="64" t="n">
        <v>21.1999992370605</v>
      </c>
      <c r="DY56" s="64" t="n">
        <v>21.1900009155273</v>
      </c>
      <c r="DZ56" s="64" t="n">
        <v>20.9999984741211</v>
      </c>
      <c r="EA56" s="64" t="n">
        <v>20.0000003814697</v>
      </c>
      <c r="EB56" s="64" t="n">
        <v>19.9999984741211</v>
      </c>
      <c r="EC56" s="64" t="n">
        <v>19.9999984741211</v>
      </c>
      <c r="ED56" s="64" t="n">
        <v>19.9549983978271</v>
      </c>
      <c r="EE56" s="64" t="n">
        <v>24.4499973297119</v>
      </c>
      <c r="EF56" s="64" t="n">
        <v>29.7999977111816</v>
      </c>
      <c r="EG56" s="64" t="n">
        <v>20.3499980926514</v>
      </c>
      <c r="EH56" s="64" t="n">
        <v>20.0499988555908</v>
      </c>
      <c r="EI56" s="64" t="n">
        <v>19.9749980926514</v>
      </c>
      <c r="EJ56" s="64" t="n">
        <v>21.3999992370605</v>
      </c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8"/>
      <c r="B57" s="12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C57" s="87"/>
      <c r="AD57" s="90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8"/>
      <c r="B58" s="12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C58" s="87"/>
      <c r="AD58" s="90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8"/>
      <c r="B59" s="12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C59" s="87"/>
      <c r="AD59" s="90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8"/>
      <c r="B60" s="12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C60" s="87"/>
      <c r="AD60" s="90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8"/>
      <c r="B61" s="12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C61" s="87"/>
      <c r="AD61" s="90"/>
    </row>
    <row r="62" customFormat="false" ht="11.25" hidden="true" customHeight="true" outlineLevel="0" collapsed="false">
      <c r="A62" s="118"/>
      <c r="B62" s="12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C62" s="87"/>
      <c r="AD62" s="90"/>
    </row>
    <row r="63" customFormat="false" ht="14.1" hidden="false" customHeight="true" outlineLevel="0" collapsed="false">
      <c r="A63" s="118"/>
      <c r="B63" s="12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C63" s="87"/>
      <c r="AD63" s="116"/>
    </row>
    <row r="64" customFormat="false" ht="10.5" hidden="false" customHeight="true" outlineLevel="0" collapsed="false"/>
    <row r="65" customFormat="false" ht="18.75" hidden="false" customHeight="true" outlineLevel="0" collapsed="false">
      <c r="A65" s="128" t="s">
        <v>73</v>
      </c>
    </row>
    <row r="66" customFormat="false" ht="13.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74</v>
      </c>
      <c r="AD66" s="13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5175.82961862308</v>
      </c>
      <c r="D67" s="133" t="n">
        <v>5855.46492483509</v>
      </c>
      <c r="E67" s="133" t="n">
        <v>8559.98381813674</v>
      </c>
      <c r="F67" s="164" t="n">
        <v>6530.42612053164</v>
      </c>
      <c r="G67" s="133" t="n">
        <v>9602.60883202593</v>
      </c>
      <c r="H67" s="133" t="n">
        <v>9890.51394865348</v>
      </c>
      <c r="I67" s="133" t="n">
        <v>9314.70371539838</v>
      </c>
      <c r="J67" s="133" t="n">
        <v>10911.0214393775</v>
      </c>
      <c r="K67" s="133" t="n">
        <v>10893.2249322493</v>
      </c>
      <c r="L67" s="133" t="n">
        <v>10928.8179465056</v>
      </c>
      <c r="M67" s="133" t="n">
        <v>6955.77839451223</v>
      </c>
      <c r="N67" s="133" t="n">
        <v>6928.85916854657</v>
      </c>
      <c r="O67" s="133" t="n">
        <v>9990.42407283256</v>
      </c>
      <c r="P67" s="133" t="n">
        <v>9512.86785009862</v>
      </c>
      <c r="Q67" s="133" t="n">
        <v>10467.9802955665</v>
      </c>
      <c r="R67" s="133" t="n">
        <v>9348.59154929577</v>
      </c>
      <c r="S67" s="133" t="n">
        <v>8777.79954150667</v>
      </c>
      <c r="T67" s="133" t="n">
        <v>9046.74205708131</v>
      </c>
      <c r="U67" s="133" t="n">
        <v>8122.1052631579</v>
      </c>
      <c r="V67" s="133" t="n">
        <v>9164.55130428081</v>
      </c>
      <c r="W67" s="164" t="n">
        <v>9129.40255748317</v>
      </c>
      <c r="X67" s="133" t="n">
        <v>8022.09253550284</v>
      </c>
      <c r="Y67" s="133" t="n">
        <v>7646.5549525279</v>
      </c>
      <c r="Z67" s="133" t="n">
        <v>7479.06636419786</v>
      </c>
      <c r="AA67" s="133" t="n">
        <v>7157.77982911588</v>
      </c>
      <c r="AB67" s="141" t="n">
        <v>6843.97587666015</v>
      </c>
      <c r="AC67" s="165" t="n">
        <v>7402.44324451839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5175.82961862308</v>
      </c>
      <c r="D68" s="133" t="n">
        <v>5787.56362384186</v>
      </c>
      <c r="E68" s="133" t="n">
        <v>8557.4195148051</v>
      </c>
      <c r="F68" s="135" t="n">
        <v>6506.93758575668</v>
      </c>
      <c r="G68" s="133" t="n">
        <v>9441.03774656678</v>
      </c>
      <c r="H68" s="133" t="n">
        <v>9725.1446437493</v>
      </c>
      <c r="I68" s="133" t="n">
        <v>9156.93084938428</v>
      </c>
      <c r="J68" s="133" t="n">
        <v>11293.3667491609</v>
      </c>
      <c r="K68" s="133" t="n">
        <v>11111.3236622562</v>
      </c>
      <c r="L68" s="133" t="n">
        <v>11475.4098360656</v>
      </c>
      <c r="M68" s="133" t="n">
        <v>7459.77553193346</v>
      </c>
      <c r="N68" s="133" t="n">
        <v>7412.26232678054</v>
      </c>
      <c r="O68" s="133" t="n">
        <v>10446.1519539258</v>
      </c>
      <c r="P68" s="133" t="n">
        <v>9962.55621301775</v>
      </c>
      <c r="Q68" s="133" t="n">
        <v>10929.7476948339</v>
      </c>
      <c r="R68" s="133" t="n">
        <v>9800.46948356808</v>
      </c>
      <c r="S68" s="133" t="n">
        <v>8716.72674733389</v>
      </c>
      <c r="T68" s="133" t="n">
        <v>9531.62669317758</v>
      </c>
      <c r="U68" s="133" t="n">
        <v>7785.34736842105</v>
      </c>
      <c r="V68" s="133" t="n">
        <v>8833.20618040304</v>
      </c>
      <c r="W68" s="135" t="n">
        <v>9335.06212015824</v>
      </c>
      <c r="X68" s="133" t="n">
        <v>8482.1374215691</v>
      </c>
      <c r="Y68" s="133" t="n">
        <v>8012.22362680653</v>
      </c>
      <c r="Z68" s="133" t="n">
        <v>7899.5029221571</v>
      </c>
      <c r="AA68" s="133" t="n">
        <v>7749.24822618765</v>
      </c>
      <c r="AB68" s="141" t="n">
        <v>7827.68934034979</v>
      </c>
      <c r="AC68" s="166" t="n">
        <v>7943.37575629734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4877.41456166419</v>
      </c>
      <c r="D69" s="133" t="n">
        <v>5750.22328874732</v>
      </c>
      <c r="E69" s="133" t="n">
        <v>8211.74098578867</v>
      </c>
      <c r="F69" s="135" t="n">
        <v>6279.79294540006</v>
      </c>
      <c r="G69" s="133" t="n">
        <v>9638.35031015658</v>
      </c>
      <c r="H69" s="133" t="n">
        <v>9725.1446437493</v>
      </c>
      <c r="I69" s="133" t="n">
        <v>9551.55597656387</v>
      </c>
      <c r="J69" s="133" t="n">
        <v>13094.3183121202</v>
      </c>
      <c r="K69" s="133" t="n">
        <v>12527.2331154684</v>
      </c>
      <c r="L69" s="133" t="n">
        <v>13661.4035087719</v>
      </c>
      <c r="M69" s="133" t="n">
        <v>9133.14482204884</v>
      </c>
      <c r="N69" s="133" t="n">
        <v>9426.36158556236</v>
      </c>
      <c r="O69" s="133" t="n">
        <v>10590.6489929169</v>
      </c>
      <c r="P69" s="133" t="n">
        <v>10328.4812623274</v>
      </c>
      <c r="Q69" s="133" t="n">
        <v>10852.8167235064</v>
      </c>
      <c r="R69" s="133" t="n">
        <v>10519.4053208138</v>
      </c>
      <c r="S69" s="133" t="n">
        <v>9245.4006673173</v>
      </c>
      <c r="T69" s="133" t="n">
        <v>8966.14059069633</v>
      </c>
      <c r="U69" s="133" t="n">
        <v>9163.23368421053</v>
      </c>
      <c r="V69" s="133" t="n">
        <v>9606.82772704504</v>
      </c>
      <c r="W69" s="135" t="n">
        <v>10127.3807496093</v>
      </c>
      <c r="X69" s="133" t="n">
        <v>8771.27407428458</v>
      </c>
      <c r="Y69" s="133" t="n">
        <v>8282.75155290218</v>
      </c>
      <c r="Z69" s="133" t="n">
        <v>8056.08974848738</v>
      </c>
      <c r="AA69" s="133" t="n">
        <v>7533.26382740344</v>
      </c>
      <c r="AB69" s="141" t="n">
        <v>7051.49146107172</v>
      </c>
      <c r="AC69" s="166" t="n">
        <v>7885.18349955181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4620.48043585934</v>
      </c>
      <c r="D70" s="133" t="n">
        <v>4256.57210481241</v>
      </c>
      <c r="E70" s="133" t="n">
        <v>7549.34815800807</v>
      </c>
      <c r="F70" s="135" t="n">
        <v>5475.46689955994</v>
      </c>
      <c r="G70" s="133" t="n">
        <v>8613.22222492099</v>
      </c>
      <c r="H70" s="133" t="n">
        <v>8858.97435897436</v>
      </c>
      <c r="I70" s="133" t="n">
        <v>8367.47009086763</v>
      </c>
      <c r="J70" s="133" t="n">
        <v>12386.236054827</v>
      </c>
      <c r="K70" s="133" t="n">
        <v>11111.0686008821</v>
      </c>
      <c r="L70" s="133" t="n">
        <v>13661.4035087719</v>
      </c>
      <c r="M70" s="133" t="n">
        <v>8954.31219563282</v>
      </c>
      <c r="N70" s="133" t="n">
        <v>9184.66000644537</v>
      </c>
      <c r="O70" s="133" t="n">
        <v>10593.6115175717</v>
      </c>
      <c r="P70" s="133" t="n">
        <v>10334.4063116371</v>
      </c>
      <c r="Q70" s="133" t="n">
        <v>10852.8167235064</v>
      </c>
      <c r="R70" s="133" t="n">
        <v>9697.80907668232</v>
      </c>
      <c r="S70" s="133" t="n">
        <v>8754.02149178449</v>
      </c>
      <c r="T70" s="133" t="n">
        <v>8885.22430719523</v>
      </c>
      <c r="U70" s="133" t="n">
        <v>8252.71578947369</v>
      </c>
      <c r="V70" s="133" t="n">
        <v>9124.12437868454</v>
      </c>
      <c r="W70" s="135" t="n">
        <v>9615.01948478701</v>
      </c>
      <c r="X70" s="133" t="n">
        <v>5433.36859786013</v>
      </c>
      <c r="Y70" s="133" t="n">
        <v>4818.03827140555</v>
      </c>
      <c r="Z70" s="133" t="n">
        <v>4752.65530678035</v>
      </c>
      <c r="AA70" s="133" t="n">
        <v>6379.21704400896</v>
      </c>
      <c r="AB70" s="141" t="n">
        <v>6544.54880592181</v>
      </c>
      <c r="AC70" s="166" t="n">
        <v>6196.08394311844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4620.48043585934</v>
      </c>
      <c r="D71" s="133" t="n">
        <v>4979.74259918863</v>
      </c>
      <c r="E71" s="133" t="n">
        <v>7549.34815800807</v>
      </c>
      <c r="F71" s="135" t="n">
        <v>5716.52373101868</v>
      </c>
      <c r="G71" s="133" t="n">
        <v>8613.22222492099</v>
      </c>
      <c r="H71" s="133" t="n">
        <v>8858.97435897436</v>
      </c>
      <c r="I71" s="133" t="n">
        <v>8367.47009086763</v>
      </c>
      <c r="J71" s="133" t="n">
        <v>12522.7474151951</v>
      </c>
      <c r="K71" s="133" t="n">
        <v>11111.0686008821</v>
      </c>
      <c r="L71" s="133" t="n">
        <v>13934.4262295082</v>
      </c>
      <c r="M71" s="133" t="n">
        <v>8921.54090520326</v>
      </c>
      <c r="N71" s="133" t="n">
        <v>9184.66000644537</v>
      </c>
      <c r="O71" s="133" t="n">
        <v>10751.4182552637</v>
      </c>
      <c r="P71" s="133" t="n">
        <v>10496.0710059172</v>
      </c>
      <c r="Q71" s="133" t="n">
        <v>11006.7655046103</v>
      </c>
      <c r="R71" s="133" t="n">
        <v>9697.80907668232</v>
      </c>
      <c r="S71" s="133" t="n">
        <v>8754.02149178449</v>
      </c>
      <c r="T71" s="133" t="n">
        <v>8885.22430719523</v>
      </c>
      <c r="U71" s="133" t="n">
        <v>8252.71578947369</v>
      </c>
      <c r="V71" s="133" t="n">
        <v>9124.12437868454</v>
      </c>
      <c r="W71" s="135" t="n">
        <v>9654.82573216688</v>
      </c>
      <c r="X71" s="133" t="n">
        <v>8403.09754051179</v>
      </c>
      <c r="Y71" s="133" t="n">
        <v>7800.5872970067</v>
      </c>
      <c r="Z71" s="133" t="n">
        <v>7577.60401030302</v>
      </c>
      <c r="AA71" s="133" t="n">
        <v>7123.88796519199</v>
      </c>
      <c r="AB71" s="141" t="n">
        <v>6694.87826670471</v>
      </c>
      <c r="AC71" s="166" t="n">
        <v>7468.47751500949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4767.21149083705</v>
      </c>
      <c r="D72" s="133" t="n">
        <v>4574.35246263276</v>
      </c>
      <c r="E72" s="133" t="n">
        <v>6727.13333072335</v>
      </c>
      <c r="F72" s="135" t="n">
        <v>5356.23242806439</v>
      </c>
      <c r="G72" s="133" t="n">
        <v>7775.69715109276</v>
      </c>
      <c r="H72" s="133" t="n">
        <v>7815.3314316105</v>
      </c>
      <c r="I72" s="133" t="n">
        <v>7736.06287057503</v>
      </c>
      <c r="J72" s="133" t="n">
        <v>11786.1033364432</v>
      </c>
      <c r="K72" s="133" t="n">
        <v>10457.4525745257</v>
      </c>
      <c r="L72" s="133" t="n">
        <v>13114.7540983607</v>
      </c>
      <c r="M72" s="133" t="n">
        <v>8275.82866418809</v>
      </c>
      <c r="N72" s="133" t="n">
        <v>8056.63873670641</v>
      </c>
      <c r="O72" s="133" t="n">
        <v>10562.629317632</v>
      </c>
      <c r="P72" s="133" t="n">
        <v>10041.5147928994</v>
      </c>
      <c r="Q72" s="133" t="n">
        <v>11083.7438423645</v>
      </c>
      <c r="R72" s="133" t="n">
        <v>9589.20187793427</v>
      </c>
      <c r="S72" s="133" t="n">
        <v>8072.31322495074</v>
      </c>
      <c r="T72" s="133" t="n">
        <v>8400.62963423222</v>
      </c>
      <c r="U72" s="133" t="n">
        <v>7959.91578947368</v>
      </c>
      <c r="V72" s="133" t="n">
        <v>7856.3942511463</v>
      </c>
      <c r="W72" s="135" t="n">
        <v>9043.72797847889</v>
      </c>
      <c r="X72" s="133" t="n">
        <v>7633.44648144279</v>
      </c>
      <c r="Y72" s="133" t="n">
        <v>7228.0036682314</v>
      </c>
      <c r="Z72" s="133" t="n">
        <v>7114.57579412963</v>
      </c>
      <c r="AA72" s="133" t="n">
        <v>6781.19739359608</v>
      </c>
      <c r="AB72" s="141" t="n">
        <v>6466.38506441371</v>
      </c>
      <c r="AC72" s="166" t="n">
        <v>7034.04218236918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4860.07924715206</v>
      </c>
      <c r="D73" s="136" t="n">
        <v>4698.10285271552</v>
      </c>
      <c r="E73" s="136" t="n">
        <v>6929.40662151405</v>
      </c>
      <c r="F73" s="137" t="n">
        <v>5495.86290712721</v>
      </c>
      <c r="G73" s="136" t="n">
        <v>7946.73339472724</v>
      </c>
      <c r="H73" s="136" t="n">
        <v>8002.68336314848</v>
      </c>
      <c r="I73" s="136" t="n">
        <v>7890.783426306</v>
      </c>
      <c r="J73" s="136" t="n">
        <v>12105.5846254549</v>
      </c>
      <c r="K73" s="136" t="n">
        <v>10665.0087677347</v>
      </c>
      <c r="L73" s="136" t="n">
        <v>13546.1604831751</v>
      </c>
      <c r="M73" s="136" t="n">
        <v>8681.65156830916</v>
      </c>
      <c r="N73" s="136" t="n">
        <v>8660.89268449887</v>
      </c>
      <c r="O73" s="136" t="n">
        <v>11602.4535517533</v>
      </c>
      <c r="P73" s="136" t="n">
        <v>10897.5305719921</v>
      </c>
      <c r="Q73" s="136" t="n">
        <v>12307.3765315145</v>
      </c>
      <c r="R73" s="136" t="n">
        <v>10410.7981220657</v>
      </c>
      <c r="S73" s="136" t="n">
        <v>8343.1650832721</v>
      </c>
      <c r="T73" s="136" t="n">
        <v>8721.66024605443</v>
      </c>
      <c r="U73" s="136" t="n">
        <v>8212.54736842105</v>
      </c>
      <c r="V73" s="136" t="n">
        <v>8095.28763534081</v>
      </c>
      <c r="W73" s="137" t="n">
        <v>9533.92327200852</v>
      </c>
      <c r="X73" s="136" t="n">
        <v>8011.38586877713</v>
      </c>
      <c r="Y73" s="136" t="n">
        <v>7568.77017884841</v>
      </c>
      <c r="Z73" s="136" t="n">
        <v>7455.41005621405</v>
      </c>
      <c r="AA73" s="136" t="n">
        <v>7088.31567770183</v>
      </c>
      <c r="AB73" s="167" t="n">
        <v>6737.69026996762</v>
      </c>
      <c r="AC73" s="168" t="n">
        <v>7362.53378421917</v>
      </c>
    </row>
    <row r="74" customFormat="false" ht="13.7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</row>
    <row r="84" customFormat="false" ht="11.25" hidden="false" customHeight="false" outlineLevel="0" collapsed="false">
      <c r="C84" s="142"/>
      <c r="D84" s="142"/>
      <c r="E84" s="142"/>
      <c r="F84" s="142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42"/>
      <c r="X84" s="142"/>
      <c r="Y84" s="142"/>
      <c r="Z84" s="142"/>
      <c r="AA84" s="142"/>
      <c r="AC84" s="142"/>
    </row>
    <row r="85" customFormat="false" ht="3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C85" s="142"/>
    </row>
    <row r="86" customFormat="false" ht="16.5" hidden="false" customHeight="fals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58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346.706290242694</v>
      </c>
      <c r="D87" s="133" t="n">
        <v>415.161036920659</v>
      </c>
      <c r="E87" s="133" t="n">
        <v>125.592138746428</v>
      </c>
      <c r="F87" s="164" t="n">
        <v>295.819821969929</v>
      </c>
      <c r="G87" s="133" t="n">
        <v>389.345843361089</v>
      </c>
      <c r="H87" s="133" t="n">
        <v>147.21429837709</v>
      </c>
      <c r="I87" s="133" t="n">
        <v>631.477388345085</v>
      </c>
      <c r="J87" s="133" t="n">
        <v>217.758648174717</v>
      </c>
      <c r="K87" s="133" t="n">
        <v>435.517296349433</v>
      </c>
      <c r="L87" s="133" t="n">
        <v>0</v>
      </c>
      <c r="M87" s="133" t="n">
        <v>100.334944972837</v>
      </c>
      <c r="N87" s="133" t="n">
        <v>148.584807146379</v>
      </c>
      <c r="O87" s="133" t="n">
        <v>220.814018522589</v>
      </c>
      <c r="P87" s="133" t="n">
        <v>211.581944182526</v>
      </c>
      <c r="Q87" s="133" t="n">
        <v>230.046092862653</v>
      </c>
      <c r="R87" s="133" t="n">
        <v>183.45815463156</v>
      </c>
      <c r="S87" s="133" t="n">
        <v>145.471848693105</v>
      </c>
      <c r="T87" s="133" t="n">
        <v>146.657293360187</v>
      </c>
      <c r="U87" s="133" t="n">
        <v>130.4242343895</v>
      </c>
      <c r="V87" s="133" t="n">
        <v>159.334018329624</v>
      </c>
      <c r="W87" s="164" t="n">
        <v>214.876352510106</v>
      </c>
      <c r="X87" s="133" t="n">
        <v>181.961990032242</v>
      </c>
      <c r="Y87" s="133" t="n">
        <v>148.955515847882</v>
      </c>
      <c r="Z87" s="139" t="n">
        <v>116.504528294477</v>
      </c>
      <c r="AA87" s="139" t="n">
        <v>82.6105327347686</v>
      </c>
      <c r="AB87" s="87" t="n">
        <v>54.3886864400656</v>
      </c>
      <c r="AC87" s="165" t="n">
        <v>111.347069625676</v>
      </c>
    </row>
    <row r="88" customFormat="false" ht="11.25" hidden="false" customHeight="false" outlineLevel="0" collapsed="false">
      <c r="A88" s="92" t="s">
        <v>12</v>
      </c>
      <c r="B88" s="93"/>
      <c r="C88" s="133" t="n">
        <v>346.706290242694</v>
      </c>
      <c r="D88" s="133" t="n">
        <v>417.862023695509</v>
      </c>
      <c r="E88" s="133" t="n">
        <v>967.251301726499</v>
      </c>
      <c r="F88" s="135" t="n">
        <v>577.273205221567</v>
      </c>
      <c r="G88" s="133" t="n">
        <v>389.220942073396</v>
      </c>
      <c r="H88" s="133" t="n">
        <v>146.964495801705</v>
      </c>
      <c r="I88" s="133" t="n">
        <v>631.477388345087</v>
      </c>
      <c r="J88" s="133" t="n">
        <v>217.923375312183</v>
      </c>
      <c r="K88" s="133" t="n">
        <v>435.846750624367</v>
      </c>
      <c r="L88" s="133" t="n">
        <v>0</v>
      </c>
      <c r="M88" s="133" t="n">
        <v>107.604947290552</v>
      </c>
      <c r="N88" s="133" t="n">
        <v>158.95106850239</v>
      </c>
      <c r="O88" s="133" t="n">
        <v>231.026899917424</v>
      </c>
      <c r="P88" s="133" t="n">
        <v>221.857444958792</v>
      </c>
      <c r="Q88" s="133" t="n">
        <v>240.196354876058</v>
      </c>
      <c r="R88" s="133" t="n">
        <v>192.603798195492</v>
      </c>
      <c r="S88" s="133" t="n">
        <v>144.369223250444</v>
      </c>
      <c r="T88" s="133" t="n">
        <v>154.517788096649</v>
      </c>
      <c r="U88" s="133" t="n">
        <v>125.016598170489</v>
      </c>
      <c r="V88" s="133" t="n">
        <v>153.573283484187</v>
      </c>
      <c r="W88" s="135" t="n">
        <v>217.636127467444</v>
      </c>
      <c r="X88" s="133" t="n">
        <v>192.397008402111</v>
      </c>
      <c r="Y88" s="133" t="n">
        <v>156.078771529002</v>
      </c>
      <c r="Z88" s="133" t="n">
        <v>123.053843473343</v>
      </c>
      <c r="AA88" s="133" t="n">
        <v>89.4410767277614</v>
      </c>
      <c r="AB88" s="87" t="n">
        <v>62.2209068211751</v>
      </c>
      <c r="AC88" s="166" t="n">
        <v>126.324156121073</v>
      </c>
    </row>
    <row r="89" customFormat="false" ht="11.25" hidden="false" customHeight="false" outlineLevel="0" collapsed="false">
      <c r="A89" s="92" t="s">
        <v>14</v>
      </c>
      <c r="B89" s="64"/>
      <c r="C89" s="133" t="n">
        <v>243.313521545319</v>
      </c>
      <c r="D89" s="133" t="n">
        <v>152.939340787053</v>
      </c>
      <c r="E89" s="133" t="n">
        <v>205.705411789269</v>
      </c>
      <c r="F89" s="135" t="n">
        <v>200.652758040545</v>
      </c>
      <c r="G89" s="133" t="n">
        <v>77.6260360141387</v>
      </c>
      <c r="H89" s="133" t="n">
        <v>76.3831810343436</v>
      </c>
      <c r="I89" s="133" t="n">
        <v>78.8688909939301</v>
      </c>
      <c r="J89" s="133" t="n">
        <v>122.926041141853</v>
      </c>
      <c r="K89" s="133" t="n">
        <v>109.038737446199</v>
      </c>
      <c r="L89" s="133" t="n">
        <v>136.813344837507</v>
      </c>
      <c r="M89" s="133" t="n">
        <v>213.276252733776</v>
      </c>
      <c r="N89" s="133" t="n">
        <v>280.902739772386</v>
      </c>
      <c r="O89" s="133" t="n">
        <v>311.611692283714</v>
      </c>
      <c r="P89" s="133" t="n">
        <v>309.323731143428</v>
      </c>
      <c r="Q89" s="133" t="n">
        <v>313.899653424</v>
      </c>
      <c r="R89" s="133" t="n">
        <v>287.651257642965</v>
      </c>
      <c r="S89" s="133" t="n">
        <v>145.314602660255</v>
      </c>
      <c r="T89" s="133" t="n">
        <v>145.489214100895</v>
      </c>
      <c r="U89" s="133" t="n">
        <v>134.713864510142</v>
      </c>
      <c r="V89" s="133" t="n">
        <v>155.740729369727</v>
      </c>
      <c r="W89" s="135" t="n">
        <v>195.291231959194</v>
      </c>
      <c r="X89" s="133" t="n">
        <v>269.086858150051</v>
      </c>
      <c r="Y89" s="133" t="n">
        <v>226.67846105651</v>
      </c>
      <c r="Z89" s="133" t="n">
        <v>189.254062207203</v>
      </c>
      <c r="AA89" s="133" t="n">
        <v>147.258835436222</v>
      </c>
      <c r="AB89" s="87" t="n">
        <v>113.732748039512</v>
      </c>
      <c r="AC89" s="166" t="n">
        <v>167.523462177263</v>
      </c>
    </row>
    <row r="90" customFormat="false" ht="11.25" hidden="false" customHeight="false" outlineLevel="0" collapsed="false">
      <c r="A90" s="92" t="s">
        <v>17</v>
      </c>
      <c r="B90" s="64"/>
      <c r="C90" s="133" t="n">
        <v>-266.824541852403</v>
      </c>
      <c r="D90" s="133" t="n">
        <v>-4.1268105916306</v>
      </c>
      <c r="E90" s="133" t="n">
        <v>65.3277479805292</v>
      </c>
      <c r="F90" s="135" t="n">
        <v>-68.5412014878348</v>
      </c>
      <c r="G90" s="133" t="n">
        <v>-4.47772670586528</v>
      </c>
      <c r="H90" s="133" t="n">
        <v>-8.92036938548699</v>
      </c>
      <c r="I90" s="133" t="n">
        <v>-0.0350840262417478</v>
      </c>
      <c r="J90" s="133" t="n">
        <v>68.3779119930987</v>
      </c>
      <c r="K90" s="133" t="n">
        <v>0</v>
      </c>
      <c r="L90" s="133" t="n">
        <v>136.755823986197</v>
      </c>
      <c r="M90" s="133" t="n">
        <v>122.703459965045</v>
      </c>
      <c r="N90" s="133" t="n">
        <v>196.958965764203</v>
      </c>
      <c r="O90" s="133" t="n">
        <v>311.679386773722</v>
      </c>
      <c r="P90" s="133" t="n">
        <v>309.459120123443</v>
      </c>
      <c r="Q90" s="133" t="n">
        <v>313.899653424</v>
      </c>
      <c r="R90" s="133" t="n">
        <v>190.526034670665</v>
      </c>
      <c r="S90" s="133" t="n">
        <v>143.004083790527</v>
      </c>
      <c r="T90" s="133" t="n">
        <v>143.851460927279</v>
      </c>
      <c r="U90" s="133" t="n">
        <v>129.505528304388</v>
      </c>
      <c r="V90" s="133" t="n">
        <v>155.655262139917</v>
      </c>
      <c r="W90" s="135" t="n">
        <v>147.064406392927</v>
      </c>
      <c r="X90" s="133" t="n">
        <v>132.074846201216</v>
      </c>
      <c r="Y90" s="133" t="n">
        <v>100.300869639593</v>
      </c>
      <c r="Z90" s="133" t="n">
        <v>81.9047867085237</v>
      </c>
      <c r="AA90" s="133" t="n">
        <v>81.2546129840976</v>
      </c>
      <c r="AB90" s="87" t="n">
        <v>58.9349591977516</v>
      </c>
      <c r="AC90" s="166" t="n">
        <v>89.3594960813553</v>
      </c>
    </row>
    <row r="91" customFormat="false" ht="11.25" hidden="false" customHeight="false" outlineLevel="0" collapsed="false">
      <c r="A91" s="92" t="s">
        <v>15</v>
      </c>
      <c r="B91" s="93"/>
      <c r="C91" s="133" t="n">
        <v>107.571817731549</v>
      </c>
      <c r="D91" s="133" t="n">
        <v>106.226258756686</v>
      </c>
      <c r="E91" s="133" t="n">
        <v>65.3277479805292</v>
      </c>
      <c r="F91" s="135" t="n">
        <v>93.0419414895878</v>
      </c>
      <c r="G91" s="133" t="n">
        <v>-4.47772670586528</v>
      </c>
      <c r="H91" s="133" t="n">
        <v>-8.92036938548699</v>
      </c>
      <c r="I91" s="133" t="n">
        <v>-0.0350840262417478</v>
      </c>
      <c r="J91" s="133" t="n">
        <v>-0.0287604256536724</v>
      </c>
      <c r="K91" s="133" t="n">
        <v>0</v>
      </c>
      <c r="L91" s="133" t="n">
        <v>-0.0575208513091638</v>
      </c>
      <c r="M91" s="133" t="n">
        <v>118.833157846069</v>
      </c>
      <c r="N91" s="133" t="n">
        <v>196.801286798576</v>
      </c>
      <c r="O91" s="133" t="n">
        <v>237.968855591484</v>
      </c>
      <c r="P91" s="133" t="n">
        <v>234.048402343142</v>
      </c>
      <c r="Q91" s="133" t="n">
        <v>241.889308839827</v>
      </c>
      <c r="R91" s="133" t="n">
        <v>190.526034670665</v>
      </c>
      <c r="S91" s="133" t="n">
        <v>143.004083790527</v>
      </c>
      <c r="T91" s="133" t="n">
        <v>143.851460927279</v>
      </c>
      <c r="U91" s="133" t="n">
        <v>129.505528304388</v>
      </c>
      <c r="V91" s="133" t="n">
        <v>155.655262139917</v>
      </c>
      <c r="W91" s="135" t="n">
        <v>126.321874462359</v>
      </c>
      <c r="X91" s="133" t="n">
        <v>187.93341550317</v>
      </c>
      <c r="Y91" s="133" t="n">
        <v>147.876741020576</v>
      </c>
      <c r="Z91" s="133" t="n">
        <v>114.394992493989</v>
      </c>
      <c r="AA91" s="133" t="n">
        <v>79.2318449671802</v>
      </c>
      <c r="AB91" s="87" t="n">
        <v>51.3987630733782</v>
      </c>
      <c r="AC91" s="166" t="n">
        <v>96.9081076397579</v>
      </c>
    </row>
    <row r="92" customFormat="false" ht="11.25" hidden="false" customHeight="false" outlineLevel="0" collapsed="false">
      <c r="A92" s="92" t="s">
        <v>11</v>
      </c>
      <c r="B92" s="64"/>
      <c r="C92" s="133" t="n">
        <v>214.369737493809</v>
      </c>
      <c r="D92" s="133" t="n">
        <v>-12.3857999117618</v>
      </c>
      <c r="E92" s="133" t="n">
        <v>202.938835166839</v>
      </c>
      <c r="F92" s="135" t="n">
        <v>134.974257582962</v>
      </c>
      <c r="G92" s="133" t="n">
        <v>77.9922071970877</v>
      </c>
      <c r="H92" s="133" t="n">
        <v>155.949330367934</v>
      </c>
      <c r="I92" s="133" t="n">
        <v>0.0350840262426573</v>
      </c>
      <c r="J92" s="133" t="n">
        <v>0</v>
      </c>
      <c r="K92" s="133" t="n">
        <v>0</v>
      </c>
      <c r="L92" s="133" t="n">
        <v>0</v>
      </c>
      <c r="M92" s="133" t="n">
        <v>106.456830609616</v>
      </c>
      <c r="N92" s="133" t="n">
        <v>172.769294889951</v>
      </c>
      <c r="O92" s="133" t="n">
        <v>384.170872766699</v>
      </c>
      <c r="P92" s="133" t="n">
        <v>223.661669874909</v>
      </c>
      <c r="Q92" s="133" t="n">
        <v>544.680075658491</v>
      </c>
      <c r="R92" s="133" t="n">
        <v>504.565263398856</v>
      </c>
      <c r="S92" s="133" t="n">
        <v>401.434811331615</v>
      </c>
      <c r="T92" s="133" t="n">
        <v>295.049899281856</v>
      </c>
      <c r="U92" s="133" t="n">
        <v>452.955694020946</v>
      </c>
      <c r="V92" s="133" t="n">
        <v>456.298840692042</v>
      </c>
      <c r="W92" s="135" t="n">
        <v>261.643276651394</v>
      </c>
      <c r="X92" s="133" t="n">
        <v>171.800881853715</v>
      </c>
      <c r="Y92" s="133" t="n">
        <v>139.29854286337</v>
      </c>
      <c r="Z92" s="133" t="n">
        <v>109.540217875277</v>
      </c>
      <c r="AA92" s="133" t="n">
        <v>77.0876593391449</v>
      </c>
      <c r="AB92" s="87" t="n">
        <v>50.2783564249103</v>
      </c>
      <c r="AC92" s="166" t="n">
        <v>105.152291941471</v>
      </c>
    </row>
    <row r="93" customFormat="false" ht="13.7" hidden="false" customHeight="true" outlineLevel="0" collapsed="false">
      <c r="A93" s="98" t="s">
        <v>16</v>
      </c>
      <c r="B93" s="99"/>
      <c r="C93" s="136" t="n">
        <v>191.152798415058</v>
      </c>
      <c r="D93" s="136" t="n">
        <v>-12.3857999117599</v>
      </c>
      <c r="E93" s="136" t="n">
        <v>202.938835166843</v>
      </c>
      <c r="F93" s="137" t="n">
        <v>127.235277890046</v>
      </c>
      <c r="G93" s="136" t="n">
        <v>77.9922071970887</v>
      </c>
      <c r="H93" s="136" t="n">
        <v>155.949330367934</v>
      </c>
      <c r="I93" s="136" t="n">
        <v>0.0350840262426573</v>
      </c>
      <c r="J93" s="136" t="n">
        <v>0</v>
      </c>
      <c r="K93" s="136" t="n">
        <v>0</v>
      </c>
      <c r="L93" s="136" t="n">
        <v>0</v>
      </c>
      <c r="M93" s="136" t="n">
        <v>112.310700075303</v>
      </c>
      <c r="N93" s="136" t="n">
        <v>185.727121584965</v>
      </c>
      <c r="O93" s="136" t="n">
        <v>407.39950639483</v>
      </c>
      <c r="P93" s="136" t="n">
        <v>243.221862061029</v>
      </c>
      <c r="Q93" s="136" t="n">
        <v>571.577150728632</v>
      </c>
      <c r="R93" s="136" t="n">
        <v>521.193706242362</v>
      </c>
      <c r="S93" s="136" t="n">
        <v>405.906266690533</v>
      </c>
      <c r="T93" s="136" t="n">
        <v>300.254146326652</v>
      </c>
      <c r="U93" s="136" t="n">
        <v>457.012435370542</v>
      </c>
      <c r="V93" s="136" t="n">
        <v>460.452218374407</v>
      </c>
      <c r="W93" s="137" t="n">
        <v>268.219613987321</v>
      </c>
      <c r="X93" s="136" t="n">
        <v>180.373533281824</v>
      </c>
      <c r="Y93" s="136" t="n">
        <v>145.936702359741</v>
      </c>
      <c r="Z93" s="136" t="n">
        <v>114.84953497411</v>
      </c>
      <c r="AA93" s="136" t="n">
        <v>80.6323889969681</v>
      </c>
      <c r="AB93" s="100" t="n">
        <v>52.4344034391552</v>
      </c>
      <c r="AC93" s="168" t="n">
        <v>109.390228478431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9"/>
      <c r="Y94" s="139"/>
      <c r="Z94" s="139"/>
      <c r="AA94" s="139"/>
      <c r="AB94" s="85"/>
      <c r="AC94" s="139"/>
    </row>
    <row r="95" customFormat="false" ht="13.7" hidden="false" customHeight="true" outlineLevel="0" collapsed="false">
      <c r="A95" s="118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18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18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18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18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18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18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true" customHeight="true" outlineLevel="0" collapsed="false">
      <c r="A102" s="11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C102" s="169"/>
    </row>
    <row r="103" customFormat="false" ht="13.7" hidden="true" customHeight="true" outlineLevel="0" collapsed="false">
      <c r="A103" s="114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70"/>
    </row>
    <row r="104" customFormat="false" ht="14.25" hidden="true" customHeight="true" outlineLevel="0" collapsed="false"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C104" s="142"/>
    </row>
    <row r="105" customFormat="false" ht="11.25" hidden="true" customHeight="fals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C105" s="142"/>
    </row>
    <row r="106" customFormat="false" ht="12" hidden="true" customHeight="false" outlineLevel="0" collapsed="false">
      <c r="A106" s="147" t="n">
        <v>37189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71"/>
      <c r="AC106" s="119"/>
    </row>
    <row r="107" customFormat="false" ht="11.25" hidden="true" customHeight="false" outlineLevel="0" collapsed="false">
      <c r="A107" s="122" t="s">
        <v>13</v>
      </c>
      <c r="B107" s="64"/>
      <c r="C107" s="133" t="n">
        <v>4829.12332838039</v>
      </c>
      <c r="D107" s="133" t="n">
        <v>5440.30388791443</v>
      </c>
      <c r="E107" s="133" t="n">
        <v>8434.39167939031</v>
      </c>
      <c r="F107" s="164" t="n">
        <v>6234.60629856171</v>
      </c>
      <c r="G107" s="139" t="n">
        <v>9213.26298866484</v>
      </c>
      <c r="H107" s="139" t="n">
        <v>9743.29965027639</v>
      </c>
      <c r="I107" s="139" t="n">
        <v>8683.22632705329</v>
      </c>
      <c r="J107" s="139" t="n">
        <v>10693.2627912028</v>
      </c>
      <c r="K107" s="139" t="n">
        <v>10457.7076358999</v>
      </c>
      <c r="L107" s="139" t="n">
        <v>10928.8179465056</v>
      </c>
      <c r="M107" s="139" t="n">
        <v>6855.44344953939</v>
      </c>
      <c r="N107" s="139" t="n">
        <v>6780.27436140019</v>
      </c>
      <c r="O107" s="139" t="n">
        <v>9769.61005430997</v>
      </c>
      <c r="P107" s="139" t="n">
        <v>9301.28590591609</v>
      </c>
      <c r="Q107" s="139" t="n">
        <v>10237.9342027039</v>
      </c>
      <c r="R107" s="139" t="n">
        <v>9165.13339466421</v>
      </c>
      <c r="S107" s="139" t="n">
        <v>8632.32769281357</v>
      </c>
      <c r="T107" s="139" t="n">
        <v>8900.08476372113</v>
      </c>
      <c r="U107" s="139" t="n">
        <v>7991.6810287684</v>
      </c>
      <c r="V107" s="139" t="n">
        <v>9005.21728595119</v>
      </c>
      <c r="W107" s="139" t="n">
        <v>8914.52620497307</v>
      </c>
      <c r="X107" s="139" t="n">
        <v>7840.1305454706</v>
      </c>
      <c r="Y107" s="139" t="n">
        <v>7497.59943668002</v>
      </c>
      <c r="Z107" s="139" t="n">
        <v>7362.56183590338</v>
      </c>
      <c r="AA107" s="139" t="n">
        <v>7075.16929638112</v>
      </c>
      <c r="AB107" s="85" t="n">
        <v>6789.58719022009</v>
      </c>
      <c r="AC107" s="144" t="n">
        <v>7291.09617489272</v>
      </c>
    </row>
    <row r="108" customFormat="false" ht="11.25" hidden="true" customHeight="false" outlineLevel="0" collapsed="false">
      <c r="A108" s="113" t="s">
        <v>12</v>
      </c>
      <c r="B108" s="93"/>
      <c r="C108" s="133" t="n">
        <v>4829.12332838039</v>
      </c>
      <c r="D108" s="133" t="n">
        <v>5369.70160014635</v>
      </c>
      <c r="E108" s="133" t="n">
        <v>7590.1682130786</v>
      </c>
      <c r="F108" s="135" t="n">
        <v>5929.66438053511</v>
      </c>
      <c r="G108" s="133" t="n">
        <v>9051.81680449339</v>
      </c>
      <c r="H108" s="133" t="n">
        <v>9578.18014794759</v>
      </c>
      <c r="I108" s="133" t="n">
        <v>8525.45346103919</v>
      </c>
      <c r="J108" s="133" t="n">
        <v>11075.4433738487</v>
      </c>
      <c r="K108" s="133" t="n">
        <v>10675.4769116319</v>
      </c>
      <c r="L108" s="133" t="n">
        <v>11475.4098360656</v>
      </c>
      <c r="M108" s="133" t="n">
        <v>7352.17058464291</v>
      </c>
      <c r="N108" s="133" t="n">
        <v>7253.31125827815</v>
      </c>
      <c r="O108" s="133" t="n">
        <v>10215.1250540084</v>
      </c>
      <c r="P108" s="133" t="n">
        <v>9740.69876805896</v>
      </c>
      <c r="Q108" s="133" t="n">
        <v>10689.5513399578</v>
      </c>
      <c r="R108" s="133" t="n">
        <v>9607.86568537258</v>
      </c>
      <c r="S108" s="133" t="n">
        <v>8572.35752408345</v>
      </c>
      <c r="T108" s="133" t="n">
        <v>9377.10890508093</v>
      </c>
      <c r="U108" s="133" t="n">
        <v>7660.33077025056</v>
      </c>
      <c r="V108" s="133" t="n">
        <v>8679.63289691885</v>
      </c>
      <c r="W108" s="133" t="n">
        <v>9117.4259926908</v>
      </c>
      <c r="X108" s="133" t="n">
        <v>8289.74041316699</v>
      </c>
      <c r="Y108" s="133" t="n">
        <v>7856.14485527753</v>
      </c>
      <c r="Z108" s="133" t="n">
        <v>7776.44907868376</v>
      </c>
      <c r="AA108" s="133" t="n">
        <v>7659.80714945989</v>
      </c>
      <c r="AB108" s="87" t="n">
        <v>7765.46843352861</v>
      </c>
      <c r="AC108" s="134" t="n">
        <v>7817.05160017627</v>
      </c>
    </row>
    <row r="109" customFormat="false" ht="11.25" hidden="true" customHeight="false" outlineLevel="0" collapsed="false">
      <c r="A109" s="113" t="s">
        <v>14</v>
      </c>
      <c r="B109" s="64"/>
      <c r="C109" s="133" t="n">
        <v>4634.10104011887</v>
      </c>
      <c r="D109" s="133" t="n">
        <v>5597.28394796027</v>
      </c>
      <c r="E109" s="133" t="n">
        <v>8006.0355739994</v>
      </c>
      <c r="F109" s="135" t="n">
        <v>6079.14018735951</v>
      </c>
      <c r="G109" s="133" t="n">
        <v>9560.72427414245</v>
      </c>
      <c r="H109" s="133" t="n">
        <v>9648.76146271495</v>
      </c>
      <c r="I109" s="133" t="n">
        <v>9472.68708556994</v>
      </c>
      <c r="J109" s="133" t="n">
        <v>12971.3922709783</v>
      </c>
      <c r="K109" s="133" t="n">
        <v>12418.1943780222</v>
      </c>
      <c r="L109" s="133" t="n">
        <v>13524.5901639344</v>
      </c>
      <c r="M109" s="133" t="n">
        <v>8919.86856931506</v>
      </c>
      <c r="N109" s="133" t="n">
        <v>9145.45884578997</v>
      </c>
      <c r="O109" s="133" t="n">
        <v>10279.0373006332</v>
      </c>
      <c r="P109" s="133" t="n">
        <v>10019.157531184</v>
      </c>
      <c r="Q109" s="133" t="n">
        <v>10538.9170700824</v>
      </c>
      <c r="R109" s="133" t="n">
        <v>10231.7540631708</v>
      </c>
      <c r="S109" s="133" t="n">
        <v>9100.08606465704</v>
      </c>
      <c r="T109" s="133" t="n">
        <v>8820.65137659543</v>
      </c>
      <c r="U109" s="133" t="n">
        <v>9028.51981970039</v>
      </c>
      <c r="V109" s="133" t="n">
        <v>9451.08699767532</v>
      </c>
      <c r="W109" s="133" t="n">
        <v>9932.08951765015</v>
      </c>
      <c r="X109" s="133" t="n">
        <v>8502.18721613453</v>
      </c>
      <c r="Y109" s="133" t="n">
        <v>8056.07309184567</v>
      </c>
      <c r="Z109" s="133" t="n">
        <v>7866.83568628017</v>
      </c>
      <c r="AA109" s="133" t="n">
        <v>7386.00499196722</v>
      </c>
      <c r="AB109" s="87" t="n">
        <v>6937.7587130322</v>
      </c>
      <c r="AC109" s="134" t="n">
        <v>7717.66003737455</v>
      </c>
    </row>
    <row r="110" customFormat="false" ht="11.25" hidden="true" customHeight="false" outlineLevel="0" collapsed="false">
      <c r="A110" s="113" t="s">
        <v>17</v>
      </c>
      <c r="B110" s="64"/>
      <c r="C110" s="133" t="n">
        <v>4887.30497771174</v>
      </c>
      <c r="D110" s="133" t="n">
        <v>4260.69891540404</v>
      </c>
      <c r="E110" s="133" t="n">
        <v>7484.02041002754</v>
      </c>
      <c r="F110" s="135" t="n">
        <v>5544.00810104777</v>
      </c>
      <c r="G110" s="133" t="n">
        <v>8617.69995162686</v>
      </c>
      <c r="H110" s="133" t="n">
        <v>8867.89472835985</v>
      </c>
      <c r="I110" s="133" t="n">
        <v>8367.50517489387</v>
      </c>
      <c r="J110" s="133" t="n">
        <v>12317.8581428339</v>
      </c>
      <c r="K110" s="133" t="n">
        <v>11111.0686008821</v>
      </c>
      <c r="L110" s="133" t="n">
        <v>13524.6476847857</v>
      </c>
      <c r="M110" s="133" t="n">
        <v>8831.60873566778</v>
      </c>
      <c r="N110" s="133" t="n">
        <v>8987.70104068117</v>
      </c>
      <c r="O110" s="133" t="n">
        <v>10281.932130798</v>
      </c>
      <c r="P110" s="133" t="n">
        <v>10024.9471915136</v>
      </c>
      <c r="Q110" s="133" t="n">
        <v>10538.9170700824</v>
      </c>
      <c r="R110" s="133" t="n">
        <v>9507.28304201165</v>
      </c>
      <c r="S110" s="133" t="n">
        <v>8611.01740799396</v>
      </c>
      <c r="T110" s="133" t="n">
        <v>8741.37284626795</v>
      </c>
      <c r="U110" s="133" t="n">
        <v>8123.2102611693</v>
      </c>
      <c r="V110" s="133" t="n">
        <v>8968.46911654463</v>
      </c>
      <c r="W110" s="133" t="n">
        <v>9467.95507839408</v>
      </c>
      <c r="X110" s="133" t="n">
        <v>5301.29375165891</v>
      </c>
      <c r="Y110" s="133" t="n">
        <v>4717.73740176596</v>
      </c>
      <c r="Z110" s="133" t="n">
        <v>4670.75052007182</v>
      </c>
      <c r="AA110" s="133" t="n">
        <v>6297.96243102487</v>
      </c>
      <c r="AB110" s="87" t="n">
        <v>6485.61384672406</v>
      </c>
      <c r="AC110" s="134" t="n">
        <v>6106.72444703708</v>
      </c>
    </row>
    <row r="111" customFormat="false" ht="11.25" hidden="true" customHeight="false" outlineLevel="0" collapsed="false">
      <c r="A111" s="113" t="s">
        <v>15</v>
      </c>
      <c r="B111" s="93"/>
      <c r="C111" s="133" t="n">
        <v>4512.90861812779</v>
      </c>
      <c r="D111" s="133" t="n">
        <v>4873.51634043194</v>
      </c>
      <c r="E111" s="133" t="n">
        <v>7484.02041002754</v>
      </c>
      <c r="F111" s="135" t="n">
        <v>5623.48178952909</v>
      </c>
      <c r="G111" s="133" t="n">
        <v>8617.69995162686</v>
      </c>
      <c r="H111" s="133" t="n">
        <v>8867.89472835985</v>
      </c>
      <c r="I111" s="133" t="n">
        <v>8367.50517489387</v>
      </c>
      <c r="J111" s="133" t="n">
        <v>12522.7761756208</v>
      </c>
      <c r="K111" s="133" t="n">
        <v>11111.0686008821</v>
      </c>
      <c r="L111" s="133" t="n">
        <v>13934.4837503595</v>
      </c>
      <c r="M111" s="133" t="n">
        <v>8802.70774735719</v>
      </c>
      <c r="N111" s="133" t="n">
        <v>8987.8587196468</v>
      </c>
      <c r="O111" s="133" t="n">
        <v>10513.4493996723</v>
      </c>
      <c r="P111" s="133" t="n">
        <v>10262.022603574</v>
      </c>
      <c r="Q111" s="133" t="n">
        <v>10764.8761957705</v>
      </c>
      <c r="R111" s="133" t="n">
        <v>9507.28304201165</v>
      </c>
      <c r="S111" s="133" t="n">
        <v>8611.01740799396</v>
      </c>
      <c r="T111" s="133" t="n">
        <v>8741.37284626795</v>
      </c>
      <c r="U111" s="133" t="n">
        <v>8123.2102611693</v>
      </c>
      <c r="V111" s="133" t="n">
        <v>8968.46911654463</v>
      </c>
      <c r="W111" s="133" t="n">
        <v>9528.50385770452</v>
      </c>
      <c r="X111" s="133" t="n">
        <v>8215.16412500862</v>
      </c>
      <c r="Y111" s="133" t="n">
        <v>7652.71055598612</v>
      </c>
      <c r="Z111" s="133" t="n">
        <v>7463.20901780903</v>
      </c>
      <c r="AA111" s="133" t="n">
        <v>7044.65612022481</v>
      </c>
      <c r="AB111" s="87" t="n">
        <v>6643.47950363133</v>
      </c>
      <c r="AC111" s="134" t="n">
        <v>7371.56940736974</v>
      </c>
    </row>
    <row r="112" customFormat="false" ht="11.25" hidden="true" customHeight="false" outlineLevel="0" collapsed="false">
      <c r="A112" s="126" t="s">
        <v>11</v>
      </c>
      <c r="B112" s="64"/>
      <c r="C112" s="133" t="n">
        <v>4552.84175334324</v>
      </c>
      <c r="D112" s="133" t="n">
        <v>4586.73826254452</v>
      </c>
      <c r="E112" s="133" t="n">
        <v>6524.19449555651</v>
      </c>
      <c r="F112" s="135" t="n">
        <v>5221.25817048143</v>
      </c>
      <c r="G112" s="133" t="n">
        <v>7697.70494389568</v>
      </c>
      <c r="H112" s="133" t="n">
        <v>7659.38210124257</v>
      </c>
      <c r="I112" s="133" t="n">
        <v>7736.02778654878</v>
      </c>
      <c r="J112" s="133" t="n">
        <v>11786.1033364432</v>
      </c>
      <c r="K112" s="133" t="n">
        <v>10457.4525745257</v>
      </c>
      <c r="L112" s="133" t="n">
        <v>13114.7540983607</v>
      </c>
      <c r="M112" s="133" t="n">
        <v>8169.37183357848</v>
      </c>
      <c r="N112" s="133" t="n">
        <v>7883.86944181646</v>
      </c>
      <c r="O112" s="133" t="n">
        <v>10178.4584448653</v>
      </c>
      <c r="P112" s="133" t="n">
        <v>9817.8531230245</v>
      </c>
      <c r="Q112" s="133" t="n">
        <v>10539.063766706</v>
      </c>
      <c r="R112" s="133" t="n">
        <v>9084.63661453542</v>
      </c>
      <c r="S112" s="133" t="n">
        <v>7670.87841361912</v>
      </c>
      <c r="T112" s="133" t="n">
        <v>8105.57973495037</v>
      </c>
      <c r="U112" s="133" t="n">
        <v>7506.96009545274</v>
      </c>
      <c r="V112" s="133" t="n">
        <v>7400.09541045426</v>
      </c>
      <c r="W112" s="133" t="n">
        <v>8782.0847018275</v>
      </c>
      <c r="X112" s="133" t="n">
        <v>7461.64559958908</v>
      </c>
      <c r="Y112" s="133" t="n">
        <v>7088.70512536803</v>
      </c>
      <c r="Z112" s="133" t="n">
        <v>7005.03557625435</v>
      </c>
      <c r="AA112" s="133" t="n">
        <v>6704.10973425694</v>
      </c>
      <c r="AB112" s="87" t="n">
        <v>6416.1067079888</v>
      </c>
      <c r="AC112" s="134" t="n">
        <v>6928.88989042771</v>
      </c>
    </row>
    <row r="113" customFormat="false" ht="12" hidden="true" customHeight="false" outlineLevel="0" collapsed="false">
      <c r="A113" s="113" t="s">
        <v>16</v>
      </c>
      <c r="C113" s="136" t="n">
        <v>4668.926448737</v>
      </c>
      <c r="D113" s="136" t="n">
        <v>4710.48865262728</v>
      </c>
      <c r="E113" s="136" t="n">
        <v>6726.4677863472</v>
      </c>
      <c r="F113" s="137" t="n">
        <v>5368.62762923716</v>
      </c>
      <c r="G113" s="133" t="n">
        <v>7868.74118753015</v>
      </c>
      <c r="H113" s="133" t="n">
        <v>7846.73403278055</v>
      </c>
      <c r="I113" s="133" t="n">
        <v>7890.74834227976</v>
      </c>
      <c r="J113" s="133" t="n">
        <v>12105.5846254549</v>
      </c>
      <c r="K113" s="133" t="n">
        <v>10665.0087677347</v>
      </c>
      <c r="L113" s="133" t="n">
        <v>13546.1604831752</v>
      </c>
      <c r="M113" s="133" t="n">
        <v>8569.34086823386</v>
      </c>
      <c r="N113" s="133" t="n">
        <v>8475.16556291391</v>
      </c>
      <c r="O113" s="133" t="n">
        <v>11195.0540453585</v>
      </c>
      <c r="P113" s="133" t="n">
        <v>10654.3087099311</v>
      </c>
      <c r="Q113" s="133" t="n">
        <v>11735.7993807858</v>
      </c>
      <c r="R113" s="133" t="n">
        <v>9889.60441582337</v>
      </c>
      <c r="S113" s="133" t="n">
        <v>7937.25881658156</v>
      </c>
      <c r="T113" s="133" t="n">
        <v>8421.40609972778</v>
      </c>
      <c r="U113" s="133" t="n">
        <v>7755.53493305051</v>
      </c>
      <c r="V113" s="133" t="n">
        <v>7634.8354169664</v>
      </c>
      <c r="W113" s="133" t="n">
        <v>9265.7036580212</v>
      </c>
      <c r="X113" s="133" t="n">
        <v>7831.0123354953</v>
      </c>
      <c r="Y113" s="133" t="n">
        <v>7422.83347648867</v>
      </c>
      <c r="Z113" s="133" t="n">
        <v>7340.56052123994</v>
      </c>
      <c r="AA113" s="133" t="n">
        <v>7007.68328870486</v>
      </c>
      <c r="AB113" s="169" t="n">
        <v>6685.25586652846</v>
      </c>
      <c r="AC113" s="134" t="n">
        <v>7253.14355574074</v>
      </c>
    </row>
    <row r="114" customFormat="false" ht="11.25" hidden="tru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69"/>
      <c r="AC114" s="134"/>
    </row>
    <row r="115" customFormat="false" ht="11.25" hidden="tru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69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69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69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69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69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69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69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69"/>
      <c r="AC122" s="134"/>
    </row>
    <row r="123" customFormat="false" ht="12" hidden="tru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70"/>
      <c r="AC123" s="138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Off-Peak Prices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72" width="34.99"/>
    <col collapsed="false" customWidth="false" hidden="false" outlineLevel="0" max="4" min="2" style="173" width="9.13"/>
    <col collapsed="false" customWidth="true" hidden="true" outlineLevel="0" max="28" min="5" style="173" width="9.28"/>
    <col collapsed="false" customWidth="true" hidden="true" outlineLevel="0" max="29" min="29" style="173" width="16.84"/>
    <col collapsed="false" customWidth="true" hidden="true" outlineLevel="0" max="32" min="30" style="173" width="9.28"/>
    <col collapsed="false" customWidth="true" hidden="false" outlineLevel="0" max="33" min="33" style="173" width="23.42"/>
    <col collapsed="false" customWidth="false" hidden="false" outlineLevel="0" max="75" min="34" style="173" width="9.13"/>
    <col collapsed="false" customWidth="false" hidden="false" outlineLevel="0" max="257" min="76" style="174" width="9.13"/>
  </cols>
  <sheetData>
    <row r="1" customFormat="false" ht="12.75" hidden="false" customHeight="false" outlineLevel="0" collapsed="false">
      <c r="A1" s="175" t="n">
        <v>37190</v>
      </c>
    </row>
    <row r="3" customFormat="false" ht="15.75" hidden="false" customHeight="false" outlineLevel="0" collapsed="false">
      <c r="A3" s="176" t="s">
        <v>75</v>
      </c>
      <c r="B3" s="177" t="n">
        <v>37193</v>
      </c>
      <c r="C3" s="177" t="n">
        <v>37194</v>
      </c>
      <c r="D3" s="177" t="n">
        <v>37195</v>
      </c>
      <c r="E3" s="177" t="n">
        <v>37196</v>
      </c>
      <c r="F3" s="177" t="n">
        <v>37197</v>
      </c>
      <c r="G3" s="177" t="n">
        <v>37198</v>
      </c>
      <c r="H3" s="177" t="n">
        <v>37200</v>
      </c>
      <c r="I3" s="177" t="n">
        <v>37201</v>
      </c>
      <c r="J3" s="177" t="n">
        <v>37202</v>
      </c>
      <c r="K3" s="177" t="n">
        <v>37203</v>
      </c>
      <c r="L3" s="177" t="n">
        <v>37204</v>
      </c>
      <c r="M3" s="177" t="n">
        <v>37205</v>
      </c>
      <c r="N3" s="177" t="n">
        <v>37207</v>
      </c>
      <c r="O3" s="177" t="n">
        <v>37208</v>
      </c>
      <c r="P3" s="177" t="n">
        <v>37209</v>
      </c>
      <c r="Q3" s="177" t="n">
        <v>37210</v>
      </c>
      <c r="R3" s="177" t="n">
        <v>37211</v>
      </c>
      <c r="S3" s="177" t="n">
        <v>37212</v>
      </c>
      <c r="T3" s="177" t="n">
        <v>37214</v>
      </c>
      <c r="U3" s="177" t="n">
        <v>37215</v>
      </c>
      <c r="V3" s="177" t="n">
        <v>37216</v>
      </c>
      <c r="W3" s="177" t="n">
        <v>37218</v>
      </c>
      <c r="X3" s="177" t="n">
        <v>37219</v>
      </c>
      <c r="Y3" s="177" t="n">
        <v>37221</v>
      </c>
      <c r="Z3" s="177" t="n">
        <v>37222</v>
      </c>
      <c r="AA3" s="177" t="n">
        <v>37223</v>
      </c>
      <c r="AB3" s="177" t="n">
        <v>37224</v>
      </c>
      <c r="AC3" s="177"/>
      <c r="AD3" s="177" t="n">
        <v>0</v>
      </c>
      <c r="AE3" s="177" t="n">
        <v>0</v>
      </c>
      <c r="AF3" s="177" t="n">
        <v>0</v>
      </c>
      <c r="AG3" s="177" t="s">
        <v>62</v>
      </c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</row>
    <row r="4" customFormat="false" ht="12.75" hidden="false" customHeight="true" outlineLevel="0" collapsed="false">
      <c r="A4" s="179" t="s">
        <v>13</v>
      </c>
      <c r="B4" s="180" t="n">
        <v>32.65</v>
      </c>
      <c r="C4" s="181" t="n">
        <v>33</v>
      </c>
      <c r="D4" s="181" t="n">
        <v>33</v>
      </c>
      <c r="E4" s="181" t="n">
        <v>35.3</v>
      </c>
      <c r="F4" s="181" t="n">
        <v>35.3</v>
      </c>
      <c r="G4" s="181" t="n">
        <v>35.3</v>
      </c>
      <c r="H4" s="181" t="n">
        <v>35.3</v>
      </c>
      <c r="I4" s="181" t="n">
        <v>35.3</v>
      </c>
      <c r="J4" s="181" t="n">
        <v>35.3</v>
      </c>
      <c r="K4" s="181" t="n">
        <v>35.3</v>
      </c>
      <c r="L4" s="181" t="n">
        <v>35.3</v>
      </c>
      <c r="M4" s="181" t="n">
        <v>35.3</v>
      </c>
      <c r="N4" s="181" t="n">
        <v>35.3</v>
      </c>
      <c r="O4" s="181" t="n">
        <v>35.3</v>
      </c>
      <c r="P4" s="181" t="n">
        <v>35.3</v>
      </c>
      <c r="Q4" s="181" t="n">
        <v>35.3</v>
      </c>
      <c r="R4" s="181" t="n">
        <v>35.3</v>
      </c>
      <c r="S4" s="181" t="n">
        <v>35.3</v>
      </c>
      <c r="T4" s="181" t="n">
        <v>35.3</v>
      </c>
      <c r="U4" s="181" t="n">
        <v>35.3</v>
      </c>
      <c r="V4" s="181" t="n">
        <v>35.3</v>
      </c>
      <c r="W4" s="181" t="n">
        <v>35.3</v>
      </c>
      <c r="X4" s="181" t="n">
        <v>35.3</v>
      </c>
      <c r="Y4" s="181" t="n">
        <v>35.3</v>
      </c>
      <c r="Z4" s="181" t="n">
        <v>35.3</v>
      </c>
      <c r="AA4" s="181" t="n">
        <v>35.3</v>
      </c>
      <c r="AB4" s="181" t="n">
        <v>35.3</v>
      </c>
      <c r="AC4" s="181"/>
      <c r="AD4" s="181" t="n">
        <v>0</v>
      </c>
      <c r="AE4" s="181" t="n">
        <v>0</v>
      </c>
      <c r="AF4" s="181" t="n">
        <v>0</v>
      </c>
      <c r="AG4" s="182" t="n">
        <v>32.8833333333333</v>
      </c>
    </row>
    <row r="5" customFormat="false" ht="11.25" hidden="false" customHeight="false" outlineLevel="0" collapsed="false">
      <c r="A5" s="183" t="s">
        <v>12</v>
      </c>
      <c r="B5" s="184" t="n">
        <v>33.45</v>
      </c>
      <c r="C5" s="185" t="n">
        <v>33</v>
      </c>
      <c r="D5" s="185" t="n">
        <v>33</v>
      </c>
      <c r="E5" s="185" t="n">
        <v>35.5</v>
      </c>
      <c r="F5" s="185" t="n">
        <v>35.5</v>
      </c>
      <c r="G5" s="185" t="n">
        <v>35.5</v>
      </c>
      <c r="H5" s="185" t="n">
        <v>35.5</v>
      </c>
      <c r="I5" s="185" t="n">
        <v>35.5</v>
      </c>
      <c r="J5" s="185" t="n">
        <v>35.5</v>
      </c>
      <c r="K5" s="185" t="n">
        <v>35.5</v>
      </c>
      <c r="L5" s="185" t="n">
        <v>35.5</v>
      </c>
      <c r="M5" s="185" t="n">
        <v>35.5</v>
      </c>
      <c r="N5" s="185" t="n">
        <v>35.5</v>
      </c>
      <c r="O5" s="185" t="n">
        <v>35.5</v>
      </c>
      <c r="P5" s="185" t="n">
        <v>35.5</v>
      </c>
      <c r="Q5" s="185" t="n">
        <v>35.5</v>
      </c>
      <c r="R5" s="185" t="n">
        <v>35.5</v>
      </c>
      <c r="S5" s="185" t="n">
        <v>35.5</v>
      </c>
      <c r="T5" s="185" t="n">
        <v>35.5</v>
      </c>
      <c r="U5" s="185" t="n">
        <v>35.5</v>
      </c>
      <c r="V5" s="185" t="n">
        <v>35.5</v>
      </c>
      <c r="W5" s="185" t="n">
        <v>35.5</v>
      </c>
      <c r="X5" s="185" t="n">
        <v>35.5</v>
      </c>
      <c r="Y5" s="185" t="n">
        <v>35.5</v>
      </c>
      <c r="Z5" s="185" t="n">
        <v>35.5</v>
      </c>
      <c r="AA5" s="185" t="n">
        <v>35.5</v>
      </c>
      <c r="AB5" s="185" t="n">
        <v>35.5</v>
      </c>
      <c r="AC5" s="185"/>
      <c r="AD5" s="185" t="n">
        <v>0</v>
      </c>
      <c r="AE5" s="185" t="n">
        <v>0</v>
      </c>
      <c r="AF5" s="185" t="n">
        <v>0</v>
      </c>
      <c r="AG5" s="186" t="n">
        <v>33.15</v>
      </c>
    </row>
    <row r="6" customFormat="false" ht="11.25" hidden="false" customHeight="false" outlineLevel="0" collapsed="false">
      <c r="A6" s="183" t="s">
        <v>14</v>
      </c>
      <c r="B6" s="184" t="n">
        <v>33.81</v>
      </c>
      <c r="C6" s="185" t="n">
        <v>34.7</v>
      </c>
      <c r="D6" s="185" t="n">
        <v>34.7</v>
      </c>
      <c r="E6" s="185" t="n">
        <v>35.35</v>
      </c>
      <c r="F6" s="185" t="n">
        <v>35.35</v>
      </c>
      <c r="G6" s="185" t="n">
        <v>35.35</v>
      </c>
      <c r="H6" s="185" t="n">
        <v>35.35</v>
      </c>
      <c r="I6" s="185" t="n">
        <v>35.35</v>
      </c>
      <c r="J6" s="185" t="n">
        <v>35.35</v>
      </c>
      <c r="K6" s="185" t="n">
        <v>35.35</v>
      </c>
      <c r="L6" s="185" t="n">
        <v>35.35</v>
      </c>
      <c r="M6" s="185" t="n">
        <v>35.35</v>
      </c>
      <c r="N6" s="185" t="n">
        <v>35.35</v>
      </c>
      <c r="O6" s="185" t="n">
        <v>35.35</v>
      </c>
      <c r="P6" s="185" t="n">
        <v>35.35</v>
      </c>
      <c r="Q6" s="185" t="n">
        <v>35.35</v>
      </c>
      <c r="R6" s="185" t="n">
        <v>35.35</v>
      </c>
      <c r="S6" s="185" t="n">
        <v>35.35</v>
      </c>
      <c r="T6" s="185" t="n">
        <v>35.35</v>
      </c>
      <c r="U6" s="185" t="n">
        <v>35.35</v>
      </c>
      <c r="V6" s="185" t="n">
        <v>35.35</v>
      </c>
      <c r="W6" s="185" t="n">
        <v>35.35</v>
      </c>
      <c r="X6" s="185" t="n">
        <v>35.35</v>
      </c>
      <c r="Y6" s="185" t="n">
        <v>35.35</v>
      </c>
      <c r="Z6" s="185" t="n">
        <v>35.35</v>
      </c>
      <c r="AA6" s="185" t="n">
        <v>35.35</v>
      </c>
      <c r="AB6" s="185" t="n">
        <v>35.35</v>
      </c>
      <c r="AC6" s="185"/>
      <c r="AD6" s="185" t="n">
        <v>0</v>
      </c>
      <c r="AE6" s="185" t="n">
        <v>0</v>
      </c>
      <c r="AF6" s="185" t="n">
        <v>0</v>
      </c>
      <c r="AG6" s="186" t="n">
        <v>34.4033333333333</v>
      </c>
    </row>
    <row r="7" customFormat="false" ht="11.25" hidden="false" customHeight="false" outlineLevel="0" collapsed="false">
      <c r="A7" s="183" t="s">
        <v>17</v>
      </c>
      <c r="B7" s="184" t="n">
        <v>33.05</v>
      </c>
      <c r="C7" s="185" t="n">
        <v>27.1875</v>
      </c>
      <c r="D7" s="185" t="n">
        <v>27.1875</v>
      </c>
      <c r="E7" s="185" t="n">
        <v>24.9</v>
      </c>
      <c r="F7" s="185" t="n">
        <v>24.9</v>
      </c>
      <c r="G7" s="185" t="n">
        <v>24.8999996185303</v>
      </c>
      <c r="H7" s="185" t="n">
        <v>20.1749992370605</v>
      </c>
      <c r="I7" s="185" t="n">
        <v>20.1749992370605</v>
      </c>
      <c r="J7" s="185" t="n">
        <v>20.1749992370605</v>
      </c>
      <c r="K7" s="185" t="n">
        <v>20.1749992370605</v>
      </c>
      <c r="L7" s="185" t="n">
        <v>20.1749992370605</v>
      </c>
      <c r="M7" s="185" t="n">
        <v>26</v>
      </c>
      <c r="N7" s="185" t="n">
        <v>20.1749992370605</v>
      </c>
      <c r="O7" s="185" t="n">
        <v>20.1749992370605</v>
      </c>
      <c r="P7" s="185" t="n">
        <v>20.1749992370605</v>
      </c>
      <c r="Q7" s="185" t="n">
        <v>20.1749992370605</v>
      </c>
      <c r="R7" s="185" t="n">
        <v>20.1749992370605</v>
      </c>
      <c r="S7" s="185" t="n">
        <v>26</v>
      </c>
      <c r="T7" s="185" t="n">
        <v>20.1749992370605</v>
      </c>
      <c r="U7" s="185" t="n">
        <v>20.1749992370605</v>
      </c>
      <c r="V7" s="185" t="n">
        <v>20.1749992370605</v>
      </c>
      <c r="W7" s="185" t="n">
        <v>20.1749992370605</v>
      </c>
      <c r="X7" s="185" t="n">
        <v>26</v>
      </c>
      <c r="Y7" s="185" t="n">
        <v>20.1749992370605</v>
      </c>
      <c r="Z7" s="185" t="n">
        <v>20.1749992370605</v>
      </c>
      <c r="AA7" s="185" t="n">
        <v>20.1749992370605</v>
      </c>
      <c r="AB7" s="185" t="n">
        <v>20.1749992370605</v>
      </c>
      <c r="AC7" s="185"/>
      <c r="AD7" s="185" t="n">
        <v>0</v>
      </c>
      <c r="AE7" s="185" t="n">
        <v>0</v>
      </c>
      <c r="AF7" s="185" t="n">
        <v>0</v>
      </c>
      <c r="AG7" s="186" t="n">
        <v>29.1416666666667</v>
      </c>
    </row>
    <row r="8" customFormat="false" ht="11.25" hidden="false" customHeight="false" outlineLevel="0" collapsed="false">
      <c r="A8" s="183" t="s">
        <v>15</v>
      </c>
      <c r="B8" s="184" t="n">
        <v>33.05</v>
      </c>
      <c r="C8" s="185" t="n">
        <v>34.7</v>
      </c>
      <c r="D8" s="185" t="n">
        <v>34.7</v>
      </c>
      <c r="E8" s="185" t="n">
        <v>34.1</v>
      </c>
      <c r="F8" s="185" t="n">
        <v>34.1</v>
      </c>
      <c r="G8" s="185" t="n">
        <v>34.1</v>
      </c>
      <c r="H8" s="185" t="n">
        <v>34.1</v>
      </c>
      <c r="I8" s="185" t="n">
        <v>34.1</v>
      </c>
      <c r="J8" s="185" t="n">
        <v>34.1</v>
      </c>
      <c r="K8" s="185" t="n">
        <v>34.1</v>
      </c>
      <c r="L8" s="185" t="n">
        <v>34.1</v>
      </c>
      <c r="M8" s="185" t="n">
        <v>34.1</v>
      </c>
      <c r="N8" s="185" t="n">
        <v>34.1</v>
      </c>
      <c r="O8" s="185" t="n">
        <v>34.1</v>
      </c>
      <c r="P8" s="185" t="n">
        <v>34.1</v>
      </c>
      <c r="Q8" s="185" t="n">
        <v>34.1</v>
      </c>
      <c r="R8" s="185" t="n">
        <v>34.1</v>
      </c>
      <c r="S8" s="185" t="n">
        <v>34.1</v>
      </c>
      <c r="T8" s="185" t="n">
        <v>34.1</v>
      </c>
      <c r="U8" s="185" t="n">
        <v>34.1</v>
      </c>
      <c r="V8" s="185" t="n">
        <v>34.1</v>
      </c>
      <c r="W8" s="185" t="n">
        <v>34.1</v>
      </c>
      <c r="X8" s="185" t="n">
        <v>34.1</v>
      </c>
      <c r="Y8" s="185" t="n">
        <v>34.1</v>
      </c>
      <c r="Z8" s="185" t="n">
        <v>34.1</v>
      </c>
      <c r="AA8" s="185" t="n">
        <v>34.1</v>
      </c>
      <c r="AB8" s="185" t="n">
        <v>34.1</v>
      </c>
      <c r="AC8" s="185"/>
      <c r="AD8" s="185" t="n">
        <v>0</v>
      </c>
      <c r="AE8" s="185" t="n">
        <v>0</v>
      </c>
      <c r="AF8" s="185" t="n">
        <v>0</v>
      </c>
      <c r="AG8" s="186" t="n">
        <v>34.15</v>
      </c>
    </row>
    <row r="9" customFormat="false" ht="11.25" hidden="false" customHeight="false" outlineLevel="0" collapsed="false">
      <c r="A9" s="183" t="s">
        <v>11</v>
      </c>
      <c r="B9" s="184" t="n">
        <v>34</v>
      </c>
      <c r="C9" s="185" t="n">
        <v>34.5</v>
      </c>
      <c r="D9" s="185" t="n">
        <v>34.5</v>
      </c>
      <c r="E9" s="185" t="n">
        <v>32.75</v>
      </c>
      <c r="F9" s="185" t="n">
        <v>32.75</v>
      </c>
      <c r="G9" s="185" t="n">
        <v>32.75</v>
      </c>
      <c r="H9" s="185" t="n">
        <v>32.75</v>
      </c>
      <c r="I9" s="185" t="n">
        <v>32.75</v>
      </c>
      <c r="J9" s="185" t="n">
        <v>32.75</v>
      </c>
      <c r="K9" s="185" t="n">
        <v>32.75</v>
      </c>
      <c r="L9" s="185" t="n">
        <v>32.75</v>
      </c>
      <c r="M9" s="185" t="n">
        <v>32.75</v>
      </c>
      <c r="N9" s="185" t="n">
        <v>32.75</v>
      </c>
      <c r="O9" s="185" t="n">
        <v>32.75</v>
      </c>
      <c r="P9" s="185" t="n">
        <v>32.75</v>
      </c>
      <c r="Q9" s="185" t="n">
        <v>32.75</v>
      </c>
      <c r="R9" s="185" t="n">
        <v>32.75</v>
      </c>
      <c r="S9" s="185" t="n">
        <v>32.75</v>
      </c>
      <c r="T9" s="185" t="n">
        <v>32.75</v>
      </c>
      <c r="U9" s="185" t="n">
        <v>32.75</v>
      </c>
      <c r="V9" s="185" t="n">
        <v>32.75</v>
      </c>
      <c r="W9" s="185" t="n">
        <v>32.75</v>
      </c>
      <c r="X9" s="185" t="n">
        <v>32.75</v>
      </c>
      <c r="Y9" s="185" t="n">
        <v>32.75</v>
      </c>
      <c r="Z9" s="185" t="n">
        <v>32.75</v>
      </c>
      <c r="AA9" s="185" t="n">
        <v>32.75</v>
      </c>
      <c r="AB9" s="185" t="n">
        <v>32.75</v>
      </c>
      <c r="AC9" s="185"/>
      <c r="AD9" s="185" t="n">
        <v>0</v>
      </c>
      <c r="AE9" s="185" t="n">
        <v>0</v>
      </c>
      <c r="AF9" s="185" t="n">
        <v>0</v>
      </c>
      <c r="AG9" s="186" t="n">
        <v>34.3333333333333</v>
      </c>
    </row>
    <row r="10" customFormat="false" ht="12" hidden="false" customHeight="false" outlineLevel="0" collapsed="false">
      <c r="A10" s="187" t="s">
        <v>16</v>
      </c>
      <c r="B10" s="188" t="n">
        <v>35</v>
      </c>
      <c r="C10" s="189" t="n">
        <v>35.5</v>
      </c>
      <c r="D10" s="189" t="n">
        <v>35.5</v>
      </c>
      <c r="E10" s="189" t="n">
        <v>33.75</v>
      </c>
      <c r="F10" s="189" t="n">
        <v>33.75</v>
      </c>
      <c r="G10" s="189" t="n">
        <v>33.75</v>
      </c>
      <c r="H10" s="189" t="n">
        <v>33.75</v>
      </c>
      <c r="I10" s="189" t="n">
        <v>33.75</v>
      </c>
      <c r="J10" s="189" t="n">
        <v>33.75</v>
      </c>
      <c r="K10" s="189" t="n">
        <v>33.75</v>
      </c>
      <c r="L10" s="189" t="n">
        <v>33.75</v>
      </c>
      <c r="M10" s="189" t="n">
        <v>33.75</v>
      </c>
      <c r="N10" s="189" t="n">
        <v>33.75</v>
      </c>
      <c r="O10" s="189" t="n">
        <v>33.75</v>
      </c>
      <c r="P10" s="189" t="n">
        <v>33.75</v>
      </c>
      <c r="Q10" s="189" t="n">
        <v>33.75</v>
      </c>
      <c r="R10" s="189" t="n">
        <v>33.75</v>
      </c>
      <c r="S10" s="189" t="n">
        <v>33.75</v>
      </c>
      <c r="T10" s="189" t="n">
        <v>33.75</v>
      </c>
      <c r="U10" s="189" t="n">
        <v>33.75</v>
      </c>
      <c r="V10" s="189" t="n">
        <v>33.75</v>
      </c>
      <c r="W10" s="189" t="n">
        <v>33.75</v>
      </c>
      <c r="X10" s="189" t="n">
        <v>33.75</v>
      </c>
      <c r="Y10" s="189" t="n">
        <v>33.75</v>
      </c>
      <c r="Z10" s="189" t="n">
        <v>33.75</v>
      </c>
      <c r="AA10" s="189" t="n">
        <v>33.75</v>
      </c>
      <c r="AB10" s="189" t="n">
        <v>33.75</v>
      </c>
      <c r="AC10" s="189"/>
      <c r="AD10" s="189" t="n">
        <v>0</v>
      </c>
      <c r="AE10" s="189" t="n">
        <v>0</v>
      </c>
      <c r="AF10" s="189" t="n">
        <v>0</v>
      </c>
      <c r="AG10" s="190" t="n">
        <v>35.3333333333333</v>
      </c>
    </row>
    <row r="11" customFormat="false" ht="11.25" hidden="false" customHeight="false" outlineLevel="0" collapsed="false"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 customFormat="false" ht="15.75" hidden="false" customHeight="false" outlineLevel="0" collapsed="false">
      <c r="A12" s="176" t="s">
        <v>76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customFormat="false" ht="15.75" hidden="false" customHeight="true" outlineLevel="0" collapsed="false">
      <c r="A13" s="192" t="s">
        <v>9</v>
      </c>
      <c r="B13" s="193" t="n">
        <v>55</v>
      </c>
      <c r="C13" s="194" t="n">
        <v>53</v>
      </c>
      <c r="D13" s="194" t="n">
        <v>53</v>
      </c>
      <c r="E13" s="194" t="n">
        <v>54.4999961853027</v>
      </c>
      <c r="F13" s="194" t="n">
        <v>54.4999961853027</v>
      </c>
      <c r="G13" s="194" t="n">
        <v>0</v>
      </c>
      <c r="H13" s="194" t="n">
        <v>54.4999961853027</v>
      </c>
      <c r="I13" s="194" t="n">
        <v>54.4999961853027</v>
      </c>
      <c r="J13" s="194" t="n">
        <v>54.4999961853027</v>
      </c>
      <c r="K13" s="194" t="n">
        <v>54.4999961853027</v>
      </c>
      <c r="L13" s="194" t="n">
        <v>54.4999961853027</v>
      </c>
      <c r="M13" s="194" t="n">
        <v>0</v>
      </c>
      <c r="N13" s="194" t="n">
        <v>54.4999961853027</v>
      </c>
      <c r="O13" s="194" t="n">
        <v>54.4999961853027</v>
      </c>
      <c r="P13" s="194" t="n">
        <v>54.4999961853027</v>
      </c>
      <c r="Q13" s="194" t="n">
        <v>54.4999961853027</v>
      </c>
      <c r="R13" s="194" t="n">
        <v>54.4999961853027</v>
      </c>
      <c r="S13" s="194" t="n">
        <v>0</v>
      </c>
      <c r="T13" s="194" t="n">
        <v>54.4999961853027</v>
      </c>
      <c r="U13" s="194" t="n">
        <v>54.4999961853027</v>
      </c>
      <c r="V13" s="194" t="n">
        <v>54.4999961853027</v>
      </c>
      <c r="W13" s="194" t="n">
        <v>54.4999961853027</v>
      </c>
      <c r="X13" s="194" t="n">
        <v>0</v>
      </c>
      <c r="Y13" s="194" t="n">
        <v>54.4999940490723</v>
      </c>
      <c r="Z13" s="194" t="n">
        <v>0</v>
      </c>
      <c r="AA13" s="194" t="n">
        <v>0</v>
      </c>
      <c r="AB13" s="194" t="n">
        <v>0</v>
      </c>
      <c r="AC13" s="194"/>
      <c r="AD13" s="194" t="n">
        <v>0</v>
      </c>
      <c r="AE13" s="194" t="n">
        <v>0</v>
      </c>
      <c r="AF13" s="194" t="n">
        <v>0</v>
      </c>
      <c r="AG13" s="195" t="n">
        <v>53.6666666666667</v>
      </c>
    </row>
    <row r="16" customFormat="false" ht="15.75" hidden="false" customHeight="false" outlineLevel="0" collapsed="false">
      <c r="A16" s="176" t="s">
        <v>27</v>
      </c>
    </row>
    <row r="17" customFormat="false" ht="14.25" hidden="false" customHeight="true" outlineLevel="0" collapsed="false">
      <c r="A17" s="179" t="s">
        <v>13</v>
      </c>
      <c r="B17" s="180" t="n">
        <v>0.149999999999999</v>
      </c>
      <c r="C17" s="181" t="n">
        <v>0.5</v>
      </c>
      <c r="D17" s="181" t="n">
        <v>0.5</v>
      </c>
      <c r="E17" s="181" t="n">
        <v>1.8</v>
      </c>
      <c r="F17" s="181" t="n">
        <v>1.8</v>
      </c>
      <c r="G17" s="181" t="n">
        <v>1.8</v>
      </c>
      <c r="H17" s="181" t="n">
        <v>1.8</v>
      </c>
      <c r="I17" s="181" t="n">
        <v>1.8</v>
      </c>
      <c r="J17" s="181" t="n">
        <v>1.8</v>
      </c>
      <c r="K17" s="181" t="n">
        <v>1.8</v>
      </c>
      <c r="L17" s="181" t="n">
        <v>1.8</v>
      </c>
      <c r="M17" s="181" t="n">
        <v>1.8</v>
      </c>
      <c r="N17" s="181" t="n">
        <v>1.8</v>
      </c>
      <c r="O17" s="181" t="n">
        <v>1.8</v>
      </c>
      <c r="P17" s="181" t="n">
        <v>1.8</v>
      </c>
      <c r="Q17" s="181" t="n">
        <v>1.8</v>
      </c>
      <c r="R17" s="181" t="n">
        <v>1.8</v>
      </c>
      <c r="S17" s="181" t="n">
        <v>1.8</v>
      </c>
      <c r="T17" s="181" t="n">
        <v>1.8</v>
      </c>
      <c r="U17" s="181" t="n">
        <v>1.8</v>
      </c>
      <c r="V17" s="181" t="n">
        <v>1.8</v>
      </c>
      <c r="W17" s="181" t="n">
        <v>1.8</v>
      </c>
      <c r="X17" s="181" t="n">
        <v>1.8</v>
      </c>
      <c r="Y17" s="181" t="n">
        <v>1.8</v>
      </c>
      <c r="Z17" s="181" t="n">
        <v>1.8</v>
      </c>
      <c r="AA17" s="181" t="n">
        <v>1.8</v>
      </c>
      <c r="AB17" s="181" t="n">
        <v>1.8</v>
      </c>
      <c r="AC17" s="181"/>
      <c r="AD17" s="181" t="n">
        <v>0</v>
      </c>
      <c r="AE17" s="181" t="n">
        <v>0</v>
      </c>
      <c r="AF17" s="181" t="n">
        <v>0</v>
      </c>
      <c r="AG17" s="182" t="n">
        <v>0.18333333333333</v>
      </c>
    </row>
    <row r="18" customFormat="false" ht="11.25" hidden="false" customHeight="false" outlineLevel="0" collapsed="false">
      <c r="A18" s="183" t="s">
        <v>12</v>
      </c>
      <c r="B18" s="184" t="n">
        <v>0.950000000000003</v>
      </c>
      <c r="C18" s="185" t="n">
        <v>0.5</v>
      </c>
      <c r="D18" s="185" t="n">
        <v>0.5</v>
      </c>
      <c r="E18" s="185" t="n">
        <v>1.5</v>
      </c>
      <c r="F18" s="185" t="n">
        <v>1.5</v>
      </c>
      <c r="G18" s="185" t="n">
        <v>1.5</v>
      </c>
      <c r="H18" s="185" t="n">
        <v>1.5</v>
      </c>
      <c r="I18" s="185" t="n">
        <v>1.5</v>
      </c>
      <c r="J18" s="185" t="n">
        <v>1.5</v>
      </c>
      <c r="K18" s="185" t="n">
        <v>1.5</v>
      </c>
      <c r="L18" s="185" t="n">
        <v>1.5</v>
      </c>
      <c r="M18" s="185" t="n">
        <v>1.5</v>
      </c>
      <c r="N18" s="185" t="n">
        <v>1.5</v>
      </c>
      <c r="O18" s="185" t="n">
        <v>1.5</v>
      </c>
      <c r="P18" s="185" t="n">
        <v>1.5</v>
      </c>
      <c r="Q18" s="185" t="n">
        <v>1.5</v>
      </c>
      <c r="R18" s="185" t="n">
        <v>1.5</v>
      </c>
      <c r="S18" s="185" t="n">
        <v>1.5</v>
      </c>
      <c r="T18" s="185" t="n">
        <v>1.5</v>
      </c>
      <c r="U18" s="185" t="n">
        <v>1.5</v>
      </c>
      <c r="V18" s="185" t="n">
        <v>1.5</v>
      </c>
      <c r="W18" s="185" t="n">
        <v>1.5</v>
      </c>
      <c r="X18" s="185" t="n">
        <v>1.5</v>
      </c>
      <c r="Y18" s="185" t="n">
        <v>1.5</v>
      </c>
      <c r="Z18" s="185" t="n">
        <v>1.5</v>
      </c>
      <c r="AA18" s="185" t="n">
        <v>1.5</v>
      </c>
      <c r="AB18" s="185" t="n">
        <v>1.5</v>
      </c>
      <c r="AC18" s="185"/>
      <c r="AD18" s="185" t="n">
        <v>0</v>
      </c>
      <c r="AE18" s="185" t="n">
        <v>0</v>
      </c>
      <c r="AF18" s="185" t="n">
        <v>0</v>
      </c>
      <c r="AG18" s="186" t="n">
        <v>0.449999999999996</v>
      </c>
    </row>
    <row r="19" customFormat="false" ht="11.25" hidden="false" customHeight="false" outlineLevel="0" collapsed="false">
      <c r="A19" s="183" t="s">
        <v>14</v>
      </c>
      <c r="B19" s="184" t="n">
        <v>0.810000000000002</v>
      </c>
      <c r="C19" s="185" t="n">
        <v>1.7</v>
      </c>
      <c r="D19" s="185" t="n">
        <v>1.7</v>
      </c>
      <c r="E19" s="185" t="n">
        <v>0.350000000000001</v>
      </c>
      <c r="F19" s="185" t="n">
        <v>0.350000000000001</v>
      </c>
      <c r="G19" s="185" t="n">
        <v>0.350000000000001</v>
      </c>
      <c r="H19" s="185" t="n">
        <v>0.350000000000001</v>
      </c>
      <c r="I19" s="185" t="n">
        <v>0.350000000000001</v>
      </c>
      <c r="J19" s="185" t="n">
        <v>0.350000000000001</v>
      </c>
      <c r="K19" s="185" t="n">
        <v>0.350000000000001</v>
      </c>
      <c r="L19" s="185" t="n">
        <v>0.350000000000001</v>
      </c>
      <c r="M19" s="185" t="n">
        <v>0.350000000000001</v>
      </c>
      <c r="N19" s="185" t="n">
        <v>0.350000000000001</v>
      </c>
      <c r="O19" s="185" t="n">
        <v>0.350000000000001</v>
      </c>
      <c r="P19" s="185" t="n">
        <v>0.350000000000001</v>
      </c>
      <c r="Q19" s="185" t="n">
        <v>0.350000000000001</v>
      </c>
      <c r="R19" s="185" t="n">
        <v>0.350000000000001</v>
      </c>
      <c r="S19" s="185" t="n">
        <v>0.350000000000001</v>
      </c>
      <c r="T19" s="185" t="n">
        <v>0.350000000000001</v>
      </c>
      <c r="U19" s="185" t="n">
        <v>0.350000000000001</v>
      </c>
      <c r="V19" s="185" t="n">
        <v>0.350000000000001</v>
      </c>
      <c r="W19" s="185" t="n">
        <v>0.350000000000001</v>
      </c>
      <c r="X19" s="185" t="n">
        <v>0.350000000000001</v>
      </c>
      <c r="Y19" s="185" t="n">
        <v>0.350000000000001</v>
      </c>
      <c r="Z19" s="185" t="n">
        <v>0.350000000000001</v>
      </c>
      <c r="AA19" s="185" t="n">
        <v>0.350000000000001</v>
      </c>
      <c r="AB19" s="185" t="n">
        <v>0.350000000000001</v>
      </c>
      <c r="AC19" s="185"/>
      <c r="AD19" s="185" t="n">
        <v>0</v>
      </c>
      <c r="AE19" s="185" t="n">
        <v>0</v>
      </c>
      <c r="AF19" s="185" t="n">
        <v>0</v>
      </c>
      <c r="AG19" s="186" t="n">
        <v>1.44733333333333</v>
      </c>
    </row>
    <row r="20" customFormat="false" ht="11.25" hidden="false" customHeight="false" outlineLevel="0" collapsed="false">
      <c r="A20" s="183" t="s">
        <v>17</v>
      </c>
      <c r="B20" s="184" t="n">
        <v>5.8625</v>
      </c>
      <c r="C20" s="185" t="n">
        <v>0</v>
      </c>
      <c r="D20" s="185" t="n">
        <v>0</v>
      </c>
      <c r="E20" s="185" t="n">
        <v>0</v>
      </c>
      <c r="F20" s="185" t="n">
        <v>0</v>
      </c>
      <c r="G20" s="185" t="n">
        <v>0</v>
      </c>
      <c r="H20" s="185" t="n">
        <v>0</v>
      </c>
      <c r="I20" s="185" t="n">
        <v>0</v>
      </c>
      <c r="J20" s="185" t="n">
        <v>0</v>
      </c>
      <c r="K20" s="185" t="n">
        <v>0</v>
      </c>
      <c r="L20" s="185" t="n">
        <v>0</v>
      </c>
      <c r="M20" s="185" t="n">
        <v>0</v>
      </c>
      <c r="N20" s="185" t="n">
        <v>0</v>
      </c>
      <c r="O20" s="185" t="n">
        <v>0</v>
      </c>
      <c r="P20" s="185" t="n">
        <v>0</v>
      </c>
      <c r="Q20" s="185" t="n">
        <v>0</v>
      </c>
      <c r="R20" s="185" t="n">
        <v>0</v>
      </c>
      <c r="S20" s="185" t="n">
        <v>0</v>
      </c>
      <c r="T20" s="185" t="n">
        <v>0</v>
      </c>
      <c r="U20" s="185" t="n">
        <v>0</v>
      </c>
      <c r="V20" s="185" t="n">
        <v>0</v>
      </c>
      <c r="W20" s="185" t="n">
        <v>0</v>
      </c>
      <c r="X20" s="185" t="n">
        <v>0</v>
      </c>
      <c r="Y20" s="185" t="n">
        <v>-5.8250007629395</v>
      </c>
      <c r="Z20" s="185" t="n">
        <v>-5.8250007629395</v>
      </c>
      <c r="AA20" s="185" t="n">
        <v>-5.8250007629395</v>
      </c>
      <c r="AB20" s="185" t="n">
        <v>-5.8250007629395</v>
      </c>
      <c r="AC20" s="185"/>
      <c r="AD20" s="185" t="n">
        <v>0</v>
      </c>
      <c r="AE20" s="185" t="n">
        <v>0</v>
      </c>
      <c r="AF20" s="185" t="n">
        <v>0</v>
      </c>
      <c r="AG20" s="186" t="n">
        <v>-0.270833333333336</v>
      </c>
    </row>
    <row r="21" customFormat="false" ht="11.25" hidden="false" customHeight="false" outlineLevel="0" collapsed="false">
      <c r="A21" s="183" t="s">
        <v>15</v>
      </c>
      <c r="B21" s="184" t="n">
        <v>0.0499999999999972</v>
      </c>
      <c r="C21" s="185" t="n">
        <v>1.7</v>
      </c>
      <c r="D21" s="185" t="n">
        <v>1.7</v>
      </c>
      <c r="E21" s="185" t="n">
        <v>0.350000000000001</v>
      </c>
      <c r="F21" s="185" t="n">
        <v>0.350000000000001</v>
      </c>
      <c r="G21" s="185" t="n">
        <v>0.350000000000001</v>
      </c>
      <c r="H21" s="185" t="n">
        <v>0.350000000000001</v>
      </c>
      <c r="I21" s="185" t="n">
        <v>0.350000000000001</v>
      </c>
      <c r="J21" s="185" t="n">
        <v>0.350000000000001</v>
      </c>
      <c r="K21" s="185" t="n">
        <v>0.350000000000001</v>
      </c>
      <c r="L21" s="185" t="n">
        <v>0.350000000000001</v>
      </c>
      <c r="M21" s="185" t="n">
        <v>0.350000000000001</v>
      </c>
      <c r="N21" s="185" t="n">
        <v>0.350000000000001</v>
      </c>
      <c r="O21" s="185" t="n">
        <v>0.350000000000001</v>
      </c>
      <c r="P21" s="185" t="n">
        <v>0.350000000000001</v>
      </c>
      <c r="Q21" s="185" t="n">
        <v>0.350000000000001</v>
      </c>
      <c r="R21" s="185" t="n">
        <v>0.350000000000001</v>
      </c>
      <c r="S21" s="185" t="n">
        <v>0.350000000000001</v>
      </c>
      <c r="T21" s="185" t="n">
        <v>0.350000000000001</v>
      </c>
      <c r="U21" s="185" t="n">
        <v>0.350000000000001</v>
      </c>
      <c r="V21" s="185" t="n">
        <v>0.350000000000001</v>
      </c>
      <c r="W21" s="185" t="n">
        <v>0.350000000000001</v>
      </c>
      <c r="X21" s="185" t="n">
        <v>0.350000000000001</v>
      </c>
      <c r="Y21" s="185" t="n">
        <v>0.350000000000001</v>
      </c>
      <c r="Z21" s="185" t="n">
        <v>0.350000000000001</v>
      </c>
      <c r="AA21" s="185" t="n">
        <v>0.350000000000001</v>
      </c>
      <c r="AB21" s="185" t="n">
        <v>0.350000000000001</v>
      </c>
      <c r="AC21" s="185"/>
      <c r="AD21" s="185" t="n">
        <v>0</v>
      </c>
      <c r="AE21" s="185" t="n">
        <v>0</v>
      </c>
      <c r="AF21" s="185" t="n">
        <v>0</v>
      </c>
      <c r="AG21" s="186" t="n">
        <v>1.25</v>
      </c>
    </row>
    <row r="22" customFormat="false" ht="11.25" hidden="false" customHeight="false" outlineLevel="0" collapsed="false">
      <c r="A22" s="183" t="s">
        <v>11</v>
      </c>
      <c r="B22" s="184" t="n">
        <v>1</v>
      </c>
      <c r="C22" s="185" t="n">
        <v>1.5</v>
      </c>
      <c r="D22" s="185" t="n">
        <v>1.5</v>
      </c>
      <c r="E22" s="185" t="n">
        <v>1</v>
      </c>
      <c r="F22" s="185" t="n">
        <v>1</v>
      </c>
      <c r="G22" s="185" t="n">
        <v>1</v>
      </c>
      <c r="H22" s="185" t="n">
        <v>1</v>
      </c>
      <c r="I22" s="185" t="n">
        <v>1</v>
      </c>
      <c r="J22" s="185" t="n">
        <v>1</v>
      </c>
      <c r="K22" s="185" t="n">
        <v>1</v>
      </c>
      <c r="L22" s="185" t="n">
        <v>1</v>
      </c>
      <c r="M22" s="185" t="n">
        <v>1</v>
      </c>
      <c r="N22" s="185" t="n">
        <v>1</v>
      </c>
      <c r="O22" s="185" t="n">
        <v>1</v>
      </c>
      <c r="P22" s="185" t="n">
        <v>1</v>
      </c>
      <c r="Q22" s="185" t="n">
        <v>1</v>
      </c>
      <c r="R22" s="185" t="n">
        <v>1</v>
      </c>
      <c r="S22" s="185" t="n">
        <v>1</v>
      </c>
      <c r="T22" s="185" t="n">
        <v>1</v>
      </c>
      <c r="U22" s="185" t="n">
        <v>1</v>
      </c>
      <c r="V22" s="185" t="n">
        <v>1</v>
      </c>
      <c r="W22" s="185" t="n">
        <v>1</v>
      </c>
      <c r="X22" s="185" t="n">
        <v>1</v>
      </c>
      <c r="Y22" s="185" t="n">
        <v>1</v>
      </c>
      <c r="Z22" s="185" t="n">
        <v>1</v>
      </c>
      <c r="AA22" s="185" t="n">
        <v>1</v>
      </c>
      <c r="AB22" s="185" t="n">
        <v>1</v>
      </c>
      <c r="AC22" s="185"/>
      <c r="AD22" s="185" t="n">
        <v>0</v>
      </c>
      <c r="AE22" s="185" t="n">
        <v>0</v>
      </c>
      <c r="AF22" s="185" t="n">
        <v>0</v>
      </c>
      <c r="AG22" s="186" t="n">
        <v>1.37333333333333</v>
      </c>
    </row>
    <row r="23" customFormat="false" ht="12" hidden="false" customHeight="false" outlineLevel="0" collapsed="false">
      <c r="A23" s="187" t="s">
        <v>16</v>
      </c>
      <c r="B23" s="188" t="n">
        <v>1</v>
      </c>
      <c r="C23" s="189" t="n">
        <v>1.5</v>
      </c>
      <c r="D23" s="189" t="n">
        <v>1.5</v>
      </c>
      <c r="E23" s="189" t="n">
        <v>1</v>
      </c>
      <c r="F23" s="189" t="n">
        <v>1</v>
      </c>
      <c r="G23" s="189" t="n">
        <v>1</v>
      </c>
      <c r="H23" s="189" t="n">
        <v>1</v>
      </c>
      <c r="I23" s="189" t="n">
        <v>1</v>
      </c>
      <c r="J23" s="189" t="n">
        <v>1</v>
      </c>
      <c r="K23" s="189" t="n">
        <v>1</v>
      </c>
      <c r="L23" s="189" t="n">
        <v>1</v>
      </c>
      <c r="M23" s="189" t="n">
        <v>1</v>
      </c>
      <c r="N23" s="189" t="n">
        <v>1</v>
      </c>
      <c r="O23" s="189" t="n">
        <v>1</v>
      </c>
      <c r="P23" s="189" t="n">
        <v>1</v>
      </c>
      <c r="Q23" s="189" t="n">
        <v>1</v>
      </c>
      <c r="R23" s="189" t="n">
        <v>1</v>
      </c>
      <c r="S23" s="189" t="n">
        <v>1</v>
      </c>
      <c r="T23" s="189" t="n">
        <v>1</v>
      </c>
      <c r="U23" s="189" t="n">
        <v>1</v>
      </c>
      <c r="V23" s="189" t="n">
        <v>1</v>
      </c>
      <c r="W23" s="189" t="n">
        <v>1</v>
      </c>
      <c r="X23" s="189" t="n">
        <v>1</v>
      </c>
      <c r="Y23" s="189" t="n">
        <v>1</v>
      </c>
      <c r="Z23" s="189" t="n">
        <v>1</v>
      </c>
      <c r="AA23" s="189" t="n">
        <v>1</v>
      </c>
      <c r="AB23" s="189" t="n">
        <v>1</v>
      </c>
      <c r="AC23" s="189"/>
      <c r="AD23" s="189" t="n">
        <v>0</v>
      </c>
      <c r="AE23" s="189" t="n">
        <v>0</v>
      </c>
      <c r="AF23" s="189" t="n">
        <v>0</v>
      </c>
      <c r="AG23" s="190" t="n">
        <v>0</v>
      </c>
    </row>
    <row r="24" customFormat="false" ht="11.25" hidden="false" customHeight="false" outlineLevel="0" collapsed="false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 customFormat="false" ht="15.75" hidden="false" customHeight="false" outlineLevel="0" collapsed="false">
      <c r="A25" s="176" t="s">
        <v>9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 customFormat="false" ht="18" hidden="false" customHeight="true" outlineLevel="0" collapsed="false">
      <c r="A26" s="192" t="s">
        <v>9</v>
      </c>
      <c r="B26" s="193" t="n">
        <v>0.25</v>
      </c>
      <c r="C26" s="194" t="n">
        <v>-1.75</v>
      </c>
      <c r="D26" s="194" t="n">
        <v>-1.75</v>
      </c>
      <c r="E26" s="194" t="n">
        <v>1</v>
      </c>
      <c r="F26" s="194" t="n">
        <v>1</v>
      </c>
      <c r="G26" s="194" t="n">
        <v>0</v>
      </c>
      <c r="H26" s="194" t="n">
        <v>1</v>
      </c>
      <c r="I26" s="194" t="n">
        <v>1</v>
      </c>
      <c r="J26" s="194" t="n">
        <v>1</v>
      </c>
      <c r="K26" s="194" t="n">
        <v>1</v>
      </c>
      <c r="L26" s="194" t="n">
        <v>1</v>
      </c>
      <c r="M26" s="194" t="n">
        <v>0</v>
      </c>
      <c r="N26" s="194" t="n">
        <v>1</v>
      </c>
      <c r="O26" s="194" t="n">
        <v>1</v>
      </c>
      <c r="P26" s="194" t="n">
        <v>1</v>
      </c>
      <c r="Q26" s="194" t="n">
        <v>1</v>
      </c>
      <c r="R26" s="194" t="n">
        <v>1</v>
      </c>
      <c r="S26" s="194" t="n">
        <v>0</v>
      </c>
      <c r="T26" s="194" t="n">
        <v>1</v>
      </c>
      <c r="U26" s="194" t="n">
        <v>1</v>
      </c>
      <c r="V26" s="194" t="n">
        <v>1</v>
      </c>
      <c r="W26" s="194" t="n">
        <v>1</v>
      </c>
      <c r="X26" s="194" t="n">
        <v>0</v>
      </c>
      <c r="Y26" s="194" t="n">
        <v>54.4999940490723</v>
      </c>
      <c r="Z26" s="194" t="n">
        <v>0</v>
      </c>
      <c r="AA26" s="194" t="n">
        <v>0</v>
      </c>
      <c r="AB26" s="194" t="n">
        <v>0</v>
      </c>
      <c r="AC26" s="194" t="n">
        <v>8.51666666666667</v>
      </c>
      <c r="AD26" s="194" t="n">
        <v>0</v>
      </c>
      <c r="AE26" s="194" t="n">
        <v>0</v>
      </c>
      <c r="AF26" s="194" t="n">
        <v>0</v>
      </c>
      <c r="AG26" s="195" t="n">
        <v>8.51666666666667</v>
      </c>
    </row>
    <row r="29" customFormat="false" ht="15.75" hidden="false" customHeight="false" outlineLevel="0" collapsed="false">
      <c r="A29" s="176" t="s">
        <v>77</v>
      </c>
      <c r="B29" s="177" t="n">
        <v>37193</v>
      </c>
      <c r="C29" s="177" t="n">
        <v>37194</v>
      </c>
      <c r="D29" s="177" t="n">
        <v>37195</v>
      </c>
      <c r="E29" s="177" t="n">
        <v>37196</v>
      </c>
      <c r="F29" s="177" t="n">
        <v>37197</v>
      </c>
      <c r="G29" s="177" t="n">
        <v>37198</v>
      </c>
      <c r="H29" s="177" t="n">
        <v>37199</v>
      </c>
      <c r="I29" s="177" t="n">
        <v>37200</v>
      </c>
      <c r="J29" s="177" t="n">
        <v>37201</v>
      </c>
      <c r="K29" s="177" t="n">
        <v>37202</v>
      </c>
      <c r="L29" s="177" t="n">
        <v>37203</v>
      </c>
      <c r="M29" s="177" t="n">
        <v>37204</v>
      </c>
      <c r="N29" s="177" t="n">
        <v>37205</v>
      </c>
      <c r="O29" s="177" t="n">
        <v>37206</v>
      </c>
      <c r="P29" s="177" t="n">
        <v>37207</v>
      </c>
      <c r="Q29" s="177" t="n">
        <v>37208</v>
      </c>
      <c r="R29" s="177" t="n">
        <v>37209</v>
      </c>
      <c r="S29" s="177" t="n">
        <v>37210</v>
      </c>
      <c r="T29" s="177" t="n">
        <v>37211</v>
      </c>
      <c r="U29" s="177" t="n">
        <v>37212</v>
      </c>
      <c r="V29" s="177" t="n">
        <v>37213</v>
      </c>
      <c r="W29" s="177" t="n">
        <v>37214</v>
      </c>
      <c r="X29" s="177" t="n">
        <v>37215</v>
      </c>
      <c r="Y29" s="177" t="n">
        <v>37216</v>
      </c>
      <c r="Z29" s="177" t="n">
        <v>37217</v>
      </c>
      <c r="AA29" s="177" t="n">
        <v>37218</v>
      </c>
      <c r="AB29" s="177" t="n">
        <v>37219</v>
      </c>
      <c r="AC29" s="177" t="n">
        <v>37220</v>
      </c>
      <c r="AD29" s="177" t="n">
        <v>37221</v>
      </c>
      <c r="AE29" s="177" t="n">
        <v>37222</v>
      </c>
      <c r="AF29" s="177" t="n">
        <v>37223</v>
      </c>
      <c r="AG29" s="177" t="s">
        <v>74</v>
      </c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</row>
    <row r="30" customFormat="false" ht="13.5" hidden="false" customHeight="true" outlineLevel="0" collapsed="false">
      <c r="A30" s="179" t="s">
        <v>13</v>
      </c>
      <c r="B30" s="180" t="n">
        <v>28.8</v>
      </c>
      <c r="C30" s="181" t="n">
        <v>28.8</v>
      </c>
      <c r="D30" s="181" t="n">
        <v>28</v>
      </c>
      <c r="E30" s="181" t="n">
        <v>28</v>
      </c>
      <c r="F30" s="181" t="n">
        <v>28</v>
      </c>
      <c r="G30" s="181" t="n">
        <v>28</v>
      </c>
      <c r="H30" s="181" t="n">
        <v>28</v>
      </c>
      <c r="I30" s="181" t="n">
        <v>28</v>
      </c>
      <c r="J30" s="181" t="n">
        <v>28</v>
      </c>
      <c r="K30" s="181" t="n">
        <v>28</v>
      </c>
      <c r="L30" s="181" t="n">
        <v>28</v>
      </c>
      <c r="M30" s="181" t="n">
        <v>28</v>
      </c>
      <c r="N30" s="181" t="n">
        <v>28</v>
      </c>
      <c r="O30" s="181" t="n">
        <v>28</v>
      </c>
      <c r="P30" s="181" t="n">
        <v>28</v>
      </c>
      <c r="Q30" s="181" t="n">
        <v>28</v>
      </c>
      <c r="R30" s="181" t="n">
        <v>28</v>
      </c>
      <c r="S30" s="181" t="n">
        <v>28</v>
      </c>
      <c r="T30" s="181" t="n">
        <v>28</v>
      </c>
      <c r="U30" s="181" t="n">
        <v>28</v>
      </c>
      <c r="V30" s="181" t="n">
        <v>28</v>
      </c>
      <c r="W30" s="181" t="n">
        <v>28</v>
      </c>
      <c r="X30" s="181" t="n">
        <v>28</v>
      </c>
      <c r="Y30" s="181" t="n">
        <v>28</v>
      </c>
      <c r="Z30" s="181" t="n">
        <v>28</v>
      </c>
      <c r="AA30" s="181" t="n">
        <v>28</v>
      </c>
      <c r="AB30" s="181" t="n">
        <v>28</v>
      </c>
      <c r="AC30" s="181" t="n">
        <v>28</v>
      </c>
      <c r="AD30" s="181" t="n">
        <v>28</v>
      </c>
      <c r="AE30" s="181" t="n">
        <v>28</v>
      </c>
      <c r="AF30" s="181" t="n">
        <v>28</v>
      </c>
      <c r="AG30" s="182" t="n">
        <v>28.5333333333333</v>
      </c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</row>
    <row r="31" customFormat="false" ht="11.25" hidden="false" customHeight="false" outlineLevel="0" collapsed="false">
      <c r="A31" s="183" t="s">
        <v>12</v>
      </c>
      <c r="B31" s="184" t="n">
        <v>28.8</v>
      </c>
      <c r="C31" s="185" t="n">
        <v>28.8</v>
      </c>
      <c r="D31" s="185" t="n">
        <v>28.8</v>
      </c>
      <c r="E31" s="185" t="n">
        <v>28</v>
      </c>
      <c r="F31" s="185" t="n">
        <v>28</v>
      </c>
      <c r="G31" s="185" t="n">
        <v>28</v>
      </c>
      <c r="H31" s="185" t="n">
        <v>28</v>
      </c>
      <c r="I31" s="185" t="n">
        <v>28</v>
      </c>
      <c r="J31" s="185" t="n">
        <v>28</v>
      </c>
      <c r="K31" s="185" t="n">
        <v>28</v>
      </c>
      <c r="L31" s="185" t="n">
        <v>28</v>
      </c>
      <c r="M31" s="185" t="n">
        <v>28</v>
      </c>
      <c r="N31" s="185" t="n">
        <v>28</v>
      </c>
      <c r="O31" s="185" t="n">
        <v>28</v>
      </c>
      <c r="P31" s="185" t="n">
        <v>28</v>
      </c>
      <c r="Q31" s="185" t="n">
        <v>28</v>
      </c>
      <c r="R31" s="185" t="n">
        <v>28</v>
      </c>
      <c r="S31" s="185" t="n">
        <v>28</v>
      </c>
      <c r="T31" s="185" t="n">
        <v>28</v>
      </c>
      <c r="U31" s="185" t="n">
        <v>28</v>
      </c>
      <c r="V31" s="185" t="n">
        <v>28</v>
      </c>
      <c r="W31" s="185" t="n">
        <v>28</v>
      </c>
      <c r="X31" s="185" t="n">
        <v>28</v>
      </c>
      <c r="Y31" s="185" t="n">
        <v>28</v>
      </c>
      <c r="Z31" s="185" t="n">
        <v>28</v>
      </c>
      <c r="AA31" s="185" t="n">
        <v>28</v>
      </c>
      <c r="AB31" s="185" t="n">
        <v>28</v>
      </c>
      <c r="AC31" s="185" t="n">
        <v>28</v>
      </c>
      <c r="AD31" s="185" t="n">
        <v>28</v>
      </c>
      <c r="AE31" s="185" t="n">
        <v>28</v>
      </c>
      <c r="AF31" s="185" t="n">
        <v>28</v>
      </c>
      <c r="AG31" s="186" t="n">
        <v>28.8</v>
      </c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</row>
    <row r="32" customFormat="false" ht="11.25" hidden="false" customHeight="false" outlineLevel="0" collapsed="false">
      <c r="A32" s="183" t="s">
        <v>14</v>
      </c>
      <c r="B32" s="184" t="n">
        <v>26.99</v>
      </c>
      <c r="C32" s="185" t="n">
        <v>25</v>
      </c>
      <c r="D32" s="185" t="n">
        <v>25</v>
      </c>
      <c r="E32" s="185" t="n">
        <v>27.75</v>
      </c>
      <c r="F32" s="185" t="n">
        <v>27.75</v>
      </c>
      <c r="G32" s="185" t="n">
        <v>27.75</v>
      </c>
      <c r="H32" s="185" t="n">
        <v>27.75</v>
      </c>
      <c r="I32" s="185" t="n">
        <v>27.75</v>
      </c>
      <c r="J32" s="185" t="n">
        <v>27.75</v>
      </c>
      <c r="K32" s="185" t="n">
        <v>27.75</v>
      </c>
      <c r="L32" s="185" t="n">
        <v>27.75</v>
      </c>
      <c r="M32" s="185" t="n">
        <v>27.75</v>
      </c>
      <c r="N32" s="185" t="n">
        <v>27.75</v>
      </c>
      <c r="O32" s="185" t="n">
        <v>27.75</v>
      </c>
      <c r="P32" s="185" t="n">
        <v>27.75</v>
      </c>
      <c r="Q32" s="185" t="n">
        <v>27.75</v>
      </c>
      <c r="R32" s="185" t="n">
        <v>27.75</v>
      </c>
      <c r="S32" s="185" t="n">
        <v>27.75</v>
      </c>
      <c r="T32" s="185" t="n">
        <v>27.75</v>
      </c>
      <c r="U32" s="185" t="n">
        <v>27.75</v>
      </c>
      <c r="V32" s="185" t="n">
        <v>27.75</v>
      </c>
      <c r="W32" s="185" t="n">
        <v>27.75</v>
      </c>
      <c r="X32" s="185" t="n">
        <v>27.75</v>
      </c>
      <c r="Y32" s="185" t="n">
        <v>27.75</v>
      </c>
      <c r="Z32" s="185" t="n">
        <v>27.75</v>
      </c>
      <c r="AA32" s="185" t="n">
        <v>27.75</v>
      </c>
      <c r="AB32" s="185" t="n">
        <v>27.75</v>
      </c>
      <c r="AC32" s="185" t="n">
        <v>27.75</v>
      </c>
      <c r="AD32" s="185" t="n">
        <v>27.75</v>
      </c>
      <c r="AE32" s="185" t="n">
        <v>27.75</v>
      </c>
      <c r="AF32" s="185" t="n">
        <v>27.75</v>
      </c>
      <c r="AG32" s="186" t="n">
        <v>25.6633333333333</v>
      </c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</row>
    <row r="33" customFormat="false" ht="11.25" hidden="false" customHeight="false" outlineLevel="0" collapsed="false">
      <c r="A33" s="183" t="s">
        <v>17</v>
      </c>
      <c r="B33" s="184" t="n">
        <v>25.47</v>
      </c>
      <c r="C33" s="185" t="n">
        <v>27.1875</v>
      </c>
      <c r="D33" s="185" t="n">
        <v>27.1875</v>
      </c>
      <c r="E33" s="185" t="n">
        <v>18.608</v>
      </c>
      <c r="F33" s="185" t="n">
        <v>18.608</v>
      </c>
      <c r="G33" s="185" t="n">
        <v>24.8999996185303</v>
      </c>
      <c r="H33" s="185" t="n">
        <v>20.1749992370605</v>
      </c>
      <c r="I33" s="185" t="n">
        <v>20.1749992370605</v>
      </c>
      <c r="J33" s="185" t="n">
        <v>20.1749992370605</v>
      </c>
      <c r="K33" s="185" t="n">
        <v>20.1749992370605</v>
      </c>
      <c r="L33" s="185" t="n">
        <v>20.1749992370605</v>
      </c>
      <c r="M33" s="185" t="n">
        <v>20.1749992370605</v>
      </c>
      <c r="N33" s="185" t="n">
        <v>26</v>
      </c>
      <c r="O33" s="185" t="n">
        <v>20.1749992370605</v>
      </c>
      <c r="P33" s="185" t="n">
        <v>20.1749992370605</v>
      </c>
      <c r="Q33" s="185" t="n">
        <v>20.1749992370605</v>
      </c>
      <c r="R33" s="185" t="n">
        <v>20.1749992370605</v>
      </c>
      <c r="S33" s="185" t="n">
        <v>20.1749992370605</v>
      </c>
      <c r="T33" s="185" t="n">
        <v>20.1749992370605</v>
      </c>
      <c r="U33" s="185" t="n">
        <v>26</v>
      </c>
      <c r="V33" s="185" t="n">
        <v>20.1749992370605</v>
      </c>
      <c r="W33" s="185" t="n">
        <v>20.1749992370605</v>
      </c>
      <c r="X33" s="185" t="n">
        <v>20.1749992370605</v>
      </c>
      <c r="Y33" s="185" t="n">
        <v>20.1749992370605</v>
      </c>
      <c r="Z33" s="185" t="n">
        <v>20.1749992370605</v>
      </c>
      <c r="AA33" s="185" t="n">
        <v>20.1749992370605</v>
      </c>
      <c r="AB33" s="185" t="n">
        <v>26</v>
      </c>
      <c r="AC33" s="185" t="n">
        <v>20.1749992370605</v>
      </c>
      <c r="AD33" s="185" t="n">
        <v>20.1749992370605</v>
      </c>
      <c r="AE33" s="185" t="n">
        <v>20.1749992370605</v>
      </c>
      <c r="AF33" s="185" t="n">
        <v>20.1749992370605</v>
      </c>
      <c r="AG33" s="186" t="n">
        <v>26.615</v>
      </c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</row>
    <row r="34" customFormat="false" ht="11.25" hidden="false" customHeight="false" outlineLevel="0" collapsed="false">
      <c r="A34" s="183" t="s">
        <v>15</v>
      </c>
      <c r="B34" s="184" t="n">
        <v>25.47</v>
      </c>
      <c r="C34" s="185" t="n">
        <v>24.5</v>
      </c>
      <c r="D34" s="185" t="n">
        <v>24.5</v>
      </c>
      <c r="E34" s="185" t="n">
        <v>24</v>
      </c>
      <c r="F34" s="185" t="n">
        <v>24</v>
      </c>
      <c r="G34" s="185" t="n">
        <v>24</v>
      </c>
      <c r="H34" s="185" t="n">
        <v>24</v>
      </c>
      <c r="I34" s="185" t="n">
        <v>24</v>
      </c>
      <c r="J34" s="185" t="n">
        <v>24</v>
      </c>
      <c r="K34" s="185" t="n">
        <v>24</v>
      </c>
      <c r="L34" s="185" t="n">
        <v>24</v>
      </c>
      <c r="M34" s="185" t="n">
        <v>24</v>
      </c>
      <c r="N34" s="185" t="n">
        <v>24</v>
      </c>
      <c r="O34" s="185" t="n">
        <v>24</v>
      </c>
      <c r="P34" s="185" t="n">
        <v>24</v>
      </c>
      <c r="Q34" s="185" t="n">
        <v>24</v>
      </c>
      <c r="R34" s="185" t="n">
        <v>24</v>
      </c>
      <c r="S34" s="185" t="n">
        <v>24</v>
      </c>
      <c r="T34" s="185" t="n">
        <v>24</v>
      </c>
      <c r="U34" s="185" t="n">
        <v>24</v>
      </c>
      <c r="V34" s="185" t="n">
        <v>24</v>
      </c>
      <c r="W34" s="185" t="n">
        <v>24</v>
      </c>
      <c r="X34" s="185" t="n">
        <v>24</v>
      </c>
      <c r="Y34" s="185" t="n">
        <v>24</v>
      </c>
      <c r="Z34" s="185" t="n">
        <v>24</v>
      </c>
      <c r="AA34" s="185" t="n">
        <v>24</v>
      </c>
      <c r="AB34" s="185" t="n">
        <v>24</v>
      </c>
      <c r="AC34" s="185" t="n">
        <v>24</v>
      </c>
      <c r="AD34" s="185" t="n">
        <v>24</v>
      </c>
      <c r="AE34" s="185" t="n">
        <v>24</v>
      </c>
      <c r="AF34" s="185" t="n">
        <v>24</v>
      </c>
      <c r="AG34" s="186" t="n">
        <v>24.8233333333333</v>
      </c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</row>
    <row r="35" customFormat="false" ht="11.25" hidden="false" customHeight="false" outlineLevel="0" collapsed="false">
      <c r="A35" s="183" t="s">
        <v>11</v>
      </c>
      <c r="B35" s="184" t="n">
        <v>27.1</v>
      </c>
      <c r="C35" s="185" t="n">
        <v>23.75</v>
      </c>
      <c r="D35" s="185" t="n">
        <v>23.75</v>
      </c>
      <c r="E35" s="185" t="n">
        <v>22</v>
      </c>
      <c r="F35" s="185" t="n">
        <v>22</v>
      </c>
      <c r="G35" s="185" t="n">
        <v>22</v>
      </c>
      <c r="H35" s="185" t="n">
        <v>22</v>
      </c>
      <c r="I35" s="185" t="n">
        <v>22</v>
      </c>
      <c r="J35" s="185" t="n">
        <v>22</v>
      </c>
      <c r="K35" s="185" t="n">
        <v>22</v>
      </c>
      <c r="L35" s="185" t="n">
        <v>22</v>
      </c>
      <c r="M35" s="185" t="n">
        <v>22</v>
      </c>
      <c r="N35" s="185" t="n">
        <v>22</v>
      </c>
      <c r="O35" s="185" t="n">
        <v>22</v>
      </c>
      <c r="P35" s="185" t="n">
        <v>22</v>
      </c>
      <c r="Q35" s="185" t="n">
        <v>22</v>
      </c>
      <c r="R35" s="185" t="n">
        <v>22</v>
      </c>
      <c r="S35" s="185" t="n">
        <v>22</v>
      </c>
      <c r="T35" s="185" t="n">
        <v>22</v>
      </c>
      <c r="U35" s="185" t="n">
        <v>22</v>
      </c>
      <c r="V35" s="185" t="n">
        <v>22</v>
      </c>
      <c r="W35" s="185" t="n">
        <v>22</v>
      </c>
      <c r="X35" s="185" t="n">
        <v>22</v>
      </c>
      <c r="Y35" s="185" t="n">
        <v>22</v>
      </c>
      <c r="Z35" s="185" t="n">
        <v>22</v>
      </c>
      <c r="AA35" s="185" t="n">
        <v>22</v>
      </c>
      <c r="AB35" s="185" t="n">
        <v>22</v>
      </c>
      <c r="AC35" s="185" t="n">
        <v>22</v>
      </c>
      <c r="AD35" s="185" t="n">
        <v>22</v>
      </c>
      <c r="AE35" s="185" t="n">
        <v>22</v>
      </c>
      <c r="AF35" s="185" t="n">
        <v>22</v>
      </c>
      <c r="AG35" s="186" t="n">
        <v>24.8666666666667</v>
      </c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</row>
    <row r="36" customFormat="false" ht="12" hidden="false" customHeight="false" outlineLevel="0" collapsed="false">
      <c r="A36" s="187" t="s">
        <v>16</v>
      </c>
      <c r="B36" s="188" t="n">
        <v>27.6</v>
      </c>
      <c r="C36" s="189" t="n">
        <v>24.25</v>
      </c>
      <c r="D36" s="189" t="n">
        <v>24.25</v>
      </c>
      <c r="E36" s="189" t="n">
        <v>22.5</v>
      </c>
      <c r="F36" s="189" t="n">
        <v>22.5</v>
      </c>
      <c r="G36" s="189" t="n">
        <v>22.5</v>
      </c>
      <c r="H36" s="189" t="n">
        <v>22.5</v>
      </c>
      <c r="I36" s="189" t="n">
        <v>22.5</v>
      </c>
      <c r="J36" s="189" t="n">
        <v>22.5</v>
      </c>
      <c r="K36" s="189" t="n">
        <v>22.5</v>
      </c>
      <c r="L36" s="189" t="n">
        <v>22.5</v>
      </c>
      <c r="M36" s="189" t="n">
        <v>22.5</v>
      </c>
      <c r="N36" s="189" t="n">
        <v>22.5</v>
      </c>
      <c r="O36" s="189" t="n">
        <v>22.5</v>
      </c>
      <c r="P36" s="189" t="n">
        <v>22.5</v>
      </c>
      <c r="Q36" s="189" t="n">
        <v>22.5</v>
      </c>
      <c r="R36" s="189" t="n">
        <v>22.5</v>
      </c>
      <c r="S36" s="189" t="n">
        <v>22.5</v>
      </c>
      <c r="T36" s="189" t="n">
        <v>22.5</v>
      </c>
      <c r="U36" s="189" t="n">
        <v>22.5</v>
      </c>
      <c r="V36" s="189" t="n">
        <v>22.5</v>
      </c>
      <c r="W36" s="189" t="n">
        <v>22.5</v>
      </c>
      <c r="X36" s="189" t="n">
        <v>22.5</v>
      </c>
      <c r="Y36" s="189" t="n">
        <v>22.5</v>
      </c>
      <c r="Z36" s="189" t="n">
        <v>37.25</v>
      </c>
      <c r="AA36" s="189" t="n">
        <v>22.5</v>
      </c>
      <c r="AB36" s="189" t="n">
        <v>22.5</v>
      </c>
      <c r="AC36" s="189" t="n">
        <v>22.5</v>
      </c>
      <c r="AD36" s="189" t="n">
        <v>22.5</v>
      </c>
      <c r="AE36" s="189" t="n">
        <v>22.5</v>
      </c>
      <c r="AF36" s="189" t="n">
        <v>22.5</v>
      </c>
      <c r="AG36" s="190" t="n">
        <v>25.3666666666667</v>
      </c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</row>
    <row r="37" customFormat="false" ht="11.25" hidden="false" customHeight="false" outlineLevel="0" collapsed="false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</row>
    <row r="38" customFormat="false" ht="15.75" hidden="false" customHeight="false" outlineLevel="0" collapsed="false">
      <c r="A38" s="176" t="s">
        <v>78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</row>
    <row r="39" customFormat="false" ht="16.5" hidden="false" customHeight="true" outlineLevel="0" collapsed="false">
      <c r="A39" s="192" t="s">
        <v>9</v>
      </c>
      <c r="B39" s="193" t="n">
        <v>32</v>
      </c>
      <c r="C39" s="194" t="n">
        <v>30.9988498687744</v>
      </c>
      <c r="D39" s="194" t="n">
        <v>31</v>
      </c>
      <c r="E39" s="194" t="n">
        <v>31.3788475036621</v>
      </c>
      <c r="F39" s="194" t="n">
        <v>31.382494354248</v>
      </c>
      <c r="G39" s="194" t="n">
        <v>31.382494354248</v>
      </c>
      <c r="H39" s="194" t="n">
        <v>31.382494354248</v>
      </c>
      <c r="I39" s="194" t="n">
        <v>31.3799957275391</v>
      </c>
      <c r="J39" s="194" t="n">
        <v>31.3799957275391</v>
      </c>
      <c r="K39" s="194" t="n">
        <v>31.3799957275391</v>
      </c>
      <c r="L39" s="194" t="n">
        <v>31.3799957275391</v>
      </c>
      <c r="M39" s="194" t="n">
        <v>31.3799957275391</v>
      </c>
      <c r="N39" s="194" t="n">
        <v>31.3799957275391</v>
      </c>
      <c r="O39" s="194" t="n">
        <v>31.3799957275391</v>
      </c>
      <c r="P39" s="194" t="n">
        <v>31.3799957275391</v>
      </c>
      <c r="Q39" s="194" t="n">
        <v>31.3849967956543</v>
      </c>
      <c r="R39" s="194" t="n">
        <v>31.3849967956543</v>
      </c>
      <c r="S39" s="194" t="n">
        <v>31.3849967956543</v>
      </c>
      <c r="T39" s="194" t="n">
        <v>31.3774971008301</v>
      </c>
      <c r="U39" s="194" t="n">
        <v>31.3849984741211</v>
      </c>
      <c r="V39" s="194" t="n">
        <v>31.3824981689453</v>
      </c>
      <c r="W39" s="194" t="n">
        <v>31.3824981689453</v>
      </c>
      <c r="X39" s="194" t="n">
        <v>31.3754447937012</v>
      </c>
      <c r="Y39" s="194" t="n">
        <v>31.3754447937012</v>
      </c>
      <c r="Z39" s="194" t="n">
        <v>31.3754447937012</v>
      </c>
      <c r="AA39" s="194" t="n">
        <v>31.3803047180176</v>
      </c>
      <c r="AB39" s="194" t="n">
        <v>31.3842643737793</v>
      </c>
      <c r="AC39" s="194" t="n">
        <v>31.3824714660645</v>
      </c>
      <c r="AD39" s="194" t="n">
        <v>31.3758586883545</v>
      </c>
      <c r="AE39" s="194" t="n">
        <v>0</v>
      </c>
      <c r="AF39" s="196" t="n">
        <v>0</v>
      </c>
      <c r="AG39" s="195" t="n">
        <v>31.3329499562581</v>
      </c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</row>
    <row r="42" customFormat="false" ht="15.75" hidden="false" customHeight="false" outlineLevel="0" collapsed="false">
      <c r="A42" s="176" t="s">
        <v>27</v>
      </c>
    </row>
    <row r="43" customFormat="false" ht="13.5" hidden="false" customHeight="true" outlineLevel="0" collapsed="false">
      <c r="A43" s="179" t="s">
        <v>13</v>
      </c>
      <c r="B43" s="180" t="n">
        <v>2.8</v>
      </c>
      <c r="C43" s="181" t="n">
        <v>2.8</v>
      </c>
      <c r="D43" s="181" t="n">
        <v>2</v>
      </c>
      <c r="E43" s="181" t="n">
        <v>2</v>
      </c>
      <c r="F43" s="181" t="n">
        <v>2</v>
      </c>
      <c r="G43" s="181" t="n">
        <v>2</v>
      </c>
      <c r="H43" s="181" t="n">
        <v>2</v>
      </c>
      <c r="I43" s="181" t="n">
        <v>2</v>
      </c>
      <c r="J43" s="181" t="n">
        <v>2</v>
      </c>
      <c r="K43" s="181" t="n">
        <v>2</v>
      </c>
      <c r="L43" s="181" t="n">
        <v>2</v>
      </c>
      <c r="M43" s="181" t="n">
        <v>2</v>
      </c>
      <c r="N43" s="181" t="n">
        <v>2</v>
      </c>
      <c r="O43" s="181" t="n">
        <v>2</v>
      </c>
      <c r="P43" s="181" t="n">
        <v>2</v>
      </c>
      <c r="Q43" s="181" t="n">
        <v>2</v>
      </c>
      <c r="R43" s="181" t="n">
        <v>2</v>
      </c>
      <c r="S43" s="181" t="n">
        <v>2</v>
      </c>
      <c r="T43" s="181" t="n">
        <v>2</v>
      </c>
      <c r="U43" s="181" t="n">
        <v>2</v>
      </c>
      <c r="V43" s="181" t="n">
        <v>2</v>
      </c>
      <c r="W43" s="181" t="n">
        <v>2</v>
      </c>
      <c r="X43" s="181" t="n">
        <v>2</v>
      </c>
      <c r="Y43" s="181" t="n">
        <v>2</v>
      </c>
      <c r="Z43" s="181" t="n">
        <v>2</v>
      </c>
      <c r="AA43" s="181" t="n">
        <v>2</v>
      </c>
      <c r="AB43" s="181" t="n">
        <v>2</v>
      </c>
      <c r="AC43" s="181" t="n">
        <v>2</v>
      </c>
      <c r="AD43" s="181" t="n">
        <v>2</v>
      </c>
      <c r="AE43" s="181" t="n">
        <v>2</v>
      </c>
      <c r="AF43" s="181" t="n">
        <v>2</v>
      </c>
      <c r="AG43" s="182" t="n">
        <v>2.53333333333333</v>
      </c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</row>
    <row r="44" customFormat="false" ht="11.25" hidden="false" customHeight="false" outlineLevel="0" collapsed="false">
      <c r="A44" s="183" t="s">
        <v>12</v>
      </c>
      <c r="B44" s="184" t="n">
        <v>2.8</v>
      </c>
      <c r="C44" s="185" t="n">
        <v>2.8</v>
      </c>
      <c r="D44" s="185" t="n">
        <v>2.8</v>
      </c>
      <c r="E44" s="185" t="n">
        <v>2</v>
      </c>
      <c r="F44" s="185" t="n">
        <v>2</v>
      </c>
      <c r="G44" s="185" t="n">
        <v>2</v>
      </c>
      <c r="H44" s="185" t="n">
        <v>2</v>
      </c>
      <c r="I44" s="185" t="n">
        <v>2</v>
      </c>
      <c r="J44" s="185" t="n">
        <v>2</v>
      </c>
      <c r="K44" s="185" t="n">
        <v>2</v>
      </c>
      <c r="L44" s="185" t="n">
        <v>2</v>
      </c>
      <c r="M44" s="185" t="n">
        <v>2</v>
      </c>
      <c r="N44" s="185" t="n">
        <v>2</v>
      </c>
      <c r="O44" s="185" t="n">
        <v>2</v>
      </c>
      <c r="P44" s="185" t="n">
        <v>2</v>
      </c>
      <c r="Q44" s="185" t="n">
        <v>2</v>
      </c>
      <c r="R44" s="185" t="n">
        <v>2</v>
      </c>
      <c r="S44" s="185" t="n">
        <v>2</v>
      </c>
      <c r="T44" s="185" t="n">
        <v>2</v>
      </c>
      <c r="U44" s="185" t="n">
        <v>2</v>
      </c>
      <c r="V44" s="185" t="n">
        <v>2</v>
      </c>
      <c r="W44" s="185" t="n">
        <v>2</v>
      </c>
      <c r="X44" s="185" t="n">
        <v>2</v>
      </c>
      <c r="Y44" s="185" t="n">
        <v>2</v>
      </c>
      <c r="Z44" s="185" t="n">
        <v>2</v>
      </c>
      <c r="AA44" s="185" t="n">
        <v>2</v>
      </c>
      <c r="AB44" s="185" t="n">
        <v>2</v>
      </c>
      <c r="AC44" s="185" t="n">
        <v>2</v>
      </c>
      <c r="AD44" s="185" t="n">
        <v>2</v>
      </c>
      <c r="AE44" s="185" t="n">
        <v>2</v>
      </c>
      <c r="AF44" s="185" t="n">
        <v>2</v>
      </c>
      <c r="AG44" s="186" t="n">
        <v>2.8</v>
      </c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</row>
    <row r="45" customFormat="false" ht="11.25" hidden="false" customHeight="false" outlineLevel="0" collapsed="false">
      <c r="A45" s="183" t="s">
        <v>14</v>
      </c>
      <c r="B45" s="184" t="n">
        <v>1.99</v>
      </c>
      <c r="C45" s="185" t="n">
        <v>0</v>
      </c>
      <c r="D45" s="185" t="n">
        <v>0</v>
      </c>
      <c r="E45" s="185" t="n">
        <v>0.75</v>
      </c>
      <c r="F45" s="185" t="n">
        <v>0.75</v>
      </c>
      <c r="G45" s="185" t="n">
        <v>0.75</v>
      </c>
      <c r="H45" s="185" t="n">
        <v>0.75</v>
      </c>
      <c r="I45" s="185" t="n">
        <v>0.75</v>
      </c>
      <c r="J45" s="185" t="n">
        <v>0.75</v>
      </c>
      <c r="K45" s="185" t="n">
        <v>0.75</v>
      </c>
      <c r="L45" s="185" t="n">
        <v>0.75</v>
      </c>
      <c r="M45" s="185" t="n">
        <v>0.75</v>
      </c>
      <c r="N45" s="185" t="n">
        <v>0.75</v>
      </c>
      <c r="O45" s="185" t="n">
        <v>0.75</v>
      </c>
      <c r="P45" s="185" t="n">
        <v>0.75</v>
      </c>
      <c r="Q45" s="185" t="n">
        <v>0.75</v>
      </c>
      <c r="R45" s="185" t="n">
        <v>0.75</v>
      </c>
      <c r="S45" s="185" t="n">
        <v>0.75</v>
      </c>
      <c r="T45" s="185" t="n">
        <v>0.75</v>
      </c>
      <c r="U45" s="185" t="n">
        <v>0.75</v>
      </c>
      <c r="V45" s="185" t="n">
        <v>0.75</v>
      </c>
      <c r="W45" s="185" t="n">
        <v>0.75</v>
      </c>
      <c r="X45" s="185" t="n">
        <v>0.75</v>
      </c>
      <c r="Y45" s="185" t="n">
        <v>0.75</v>
      </c>
      <c r="Z45" s="185" t="n">
        <v>0.75</v>
      </c>
      <c r="AA45" s="185" t="n">
        <v>0.75</v>
      </c>
      <c r="AB45" s="185" t="n">
        <v>0.75</v>
      </c>
      <c r="AC45" s="185" t="n">
        <v>0.75</v>
      </c>
      <c r="AD45" s="185" t="n">
        <v>0.75</v>
      </c>
      <c r="AE45" s="185" t="n">
        <v>0.75</v>
      </c>
      <c r="AF45" s="185" t="n">
        <v>0.75</v>
      </c>
      <c r="AG45" s="186" t="n">
        <v>0.713333333333331</v>
      </c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</row>
    <row r="46" customFormat="false" ht="11.25" hidden="false" customHeight="false" outlineLevel="0" collapsed="false">
      <c r="A46" s="183" t="s">
        <v>17</v>
      </c>
      <c r="B46" s="184" t="n">
        <v>-1.7175</v>
      </c>
      <c r="C46" s="185" t="n">
        <v>0</v>
      </c>
      <c r="D46" s="185" t="n">
        <v>0</v>
      </c>
      <c r="E46" s="185" t="n">
        <v>0</v>
      </c>
      <c r="F46" s="185" t="n">
        <v>0</v>
      </c>
      <c r="G46" s="185" t="n">
        <v>0</v>
      </c>
      <c r="H46" s="185" t="n">
        <v>0</v>
      </c>
      <c r="I46" s="185" t="n">
        <v>0</v>
      </c>
      <c r="J46" s="185" t="n">
        <v>0</v>
      </c>
      <c r="K46" s="185" t="n">
        <v>0</v>
      </c>
      <c r="L46" s="185" t="n">
        <v>0</v>
      </c>
      <c r="M46" s="185" t="n">
        <v>0</v>
      </c>
      <c r="N46" s="185" t="n">
        <v>0</v>
      </c>
      <c r="O46" s="185" t="n">
        <v>0</v>
      </c>
      <c r="P46" s="185" t="n">
        <v>0</v>
      </c>
      <c r="Q46" s="185" t="n">
        <v>0</v>
      </c>
      <c r="R46" s="185" t="n">
        <v>0</v>
      </c>
      <c r="S46" s="185" t="n">
        <v>0</v>
      </c>
      <c r="T46" s="185" t="n">
        <v>0</v>
      </c>
      <c r="U46" s="185" t="n">
        <v>0</v>
      </c>
      <c r="V46" s="185" t="n">
        <v>0</v>
      </c>
      <c r="W46" s="185" t="n">
        <v>0</v>
      </c>
      <c r="X46" s="185" t="n">
        <v>0</v>
      </c>
      <c r="Y46" s="185" t="n">
        <v>0</v>
      </c>
      <c r="Z46" s="185" t="n">
        <v>0</v>
      </c>
      <c r="AA46" s="185" t="n">
        <v>0</v>
      </c>
      <c r="AB46" s="185" t="n">
        <v>0</v>
      </c>
      <c r="AC46" s="185" t="n">
        <v>0</v>
      </c>
      <c r="AD46" s="185" t="n">
        <v>0</v>
      </c>
      <c r="AE46" s="185" t="n">
        <v>0</v>
      </c>
      <c r="AF46" s="185" t="n">
        <v>0</v>
      </c>
      <c r="AG46" s="186" t="n">
        <v>0.301874999999999</v>
      </c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</row>
    <row r="47" customFormat="false" ht="11.25" hidden="false" customHeight="false" outlineLevel="0" collapsed="false">
      <c r="A47" s="183" t="s">
        <v>15</v>
      </c>
      <c r="B47" s="184" t="n">
        <v>0.969999999999999</v>
      </c>
      <c r="C47" s="185" t="n">
        <v>0</v>
      </c>
      <c r="D47" s="185" t="n">
        <v>0</v>
      </c>
      <c r="E47" s="185" t="n">
        <v>0.5</v>
      </c>
      <c r="F47" s="185" t="n">
        <v>0.5</v>
      </c>
      <c r="G47" s="185" t="n">
        <v>0.5</v>
      </c>
      <c r="H47" s="185" t="n">
        <v>0.5</v>
      </c>
      <c r="I47" s="185" t="n">
        <v>0.5</v>
      </c>
      <c r="J47" s="185" t="n">
        <v>0.5</v>
      </c>
      <c r="K47" s="185" t="n">
        <v>0.5</v>
      </c>
      <c r="L47" s="185" t="n">
        <v>0.5</v>
      </c>
      <c r="M47" s="185" t="n">
        <v>0.5</v>
      </c>
      <c r="N47" s="185" t="n">
        <v>0.5</v>
      </c>
      <c r="O47" s="185" t="n">
        <v>0.5</v>
      </c>
      <c r="P47" s="185" t="n">
        <v>0.5</v>
      </c>
      <c r="Q47" s="185" t="n">
        <v>0.5</v>
      </c>
      <c r="R47" s="185" t="n">
        <v>0.5</v>
      </c>
      <c r="S47" s="185" t="n">
        <v>0.5</v>
      </c>
      <c r="T47" s="185" t="n">
        <v>0.5</v>
      </c>
      <c r="U47" s="185" t="n">
        <v>0.5</v>
      </c>
      <c r="V47" s="185" t="n">
        <v>0.5</v>
      </c>
      <c r="W47" s="185" t="n">
        <v>0.5</v>
      </c>
      <c r="X47" s="185" t="n">
        <v>0.5</v>
      </c>
      <c r="Y47" s="185" t="n">
        <v>0.5</v>
      </c>
      <c r="Z47" s="185" t="n">
        <v>0.5</v>
      </c>
      <c r="AA47" s="185" t="n">
        <v>0.5</v>
      </c>
      <c r="AB47" s="185" t="n">
        <v>0.5</v>
      </c>
      <c r="AC47" s="185" t="n">
        <v>0.5</v>
      </c>
      <c r="AD47" s="185" t="n">
        <v>0.5</v>
      </c>
      <c r="AE47" s="185" t="n">
        <v>0.5</v>
      </c>
      <c r="AF47" s="185" t="n">
        <v>0.5</v>
      </c>
      <c r="AG47" s="186" t="n">
        <v>0.525833333333335</v>
      </c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</row>
    <row r="48" customFormat="false" ht="11.25" hidden="false" customHeight="false" outlineLevel="0" collapsed="false">
      <c r="A48" s="183" t="s">
        <v>11</v>
      </c>
      <c r="B48" s="184" t="n">
        <v>0.600000000000001</v>
      </c>
      <c r="C48" s="185" t="n">
        <v>1.5</v>
      </c>
      <c r="D48" s="185" t="n">
        <v>1.5</v>
      </c>
      <c r="E48" s="185" t="n">
        <v>0</v>
      </c>
      <c r="F48" s="185" t="n">
        <v>0</v>
      </c>
      <c r="G48" s="185" t="n">
        <v>0</v>
      </c>
      <c r="H48" s="185" t="n">
        <v>0</v>
      </c>
      <c r="I48" s="185" t="n">
        <v>0</v>
      </c>
      <c r="J48" s="185" t="n">
        <v>0</v>
      </c>
      <c r="K48" s="185" t="n">
        <v>0</v>
      </c>
      <c r="L48" s="185" t="n">
        <v>0</v>
      </c>
      <c r="M48" s="185" t="n">
        <v>0</v>
      </c>
      <c r="N48" s="185" t="n">
        <v>0</v>
      </c>
      <c r="O48" s="185" t="n">
        <v>0</v>
      </c>
      <c r="P48" s="185" t="n">
        <v>0</v>
      </c>
      <c r="Q48" s="185" t="n">
        <v>0</v>
      </c>
      <c r="R48" s="185" t="n">
        <v>0</v>
      </c>
      <c r="S48" s="185" t="n">
        <v>0</v>
      </c>
      <c r="T48" s="185" t="n">
        <v>0</v>
      </c>
      <c r="U48" s="185" t="n">
        <v>0</v>
      </c>
      <c r="V48" s="185" t="n">
        <v>0</v>
      </c>
      <c r="W48" s="185" t="n">
        <v>0</v>
      </c>
      <c r="X48" s="185" t="n">
        <v>0</v>
      </c>
      <c r="Y48" s="185" t="n">
        <v>0</v>
      </c>
      <c r="Z48" s="185" t="n">
        <v>0</v>
      </c>
      <c r="AA48" s="185" t="n">
        <v>0</v>
      </c>
      <c r="AB48" s="185" t="n">
        <v>0</v>
      </c>
      <c r="AC48" s="185" t="n">
        <v>0</v>
      </c>
      <c r="AD48" s="185" t="n">
        <v>0</v>
      </c>
      <c r="AE48" s="185" t="n">
        <v>0</v>
      </c>
      <c r="AF48" s="185" t="n">
        <v>0</v>
      </c>
      <c r="AG48" s="186" t="n">
        <v>0.354166666666664</v>
      </c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</row>
    <row r="49" customFormat="false" ht="12" hidden="false" customHeight="false" outlineLevel="0" collapsed="false">
      <c r="A49" s="187" t="s">
        <v>16</v>
      </c>
      <c r="B49" s="188" t="n">
        <v>0.600000000000001</v>
      </c>
      <c r="C49" s="189" t="n">
        <v>1.5</v>
      </c>
      <c r="D49" s="189" t="n">
        <v>1.5</v>
      </c>
      <c r="E49" s="189" t="n">
        <v>0</v>
      </c>
      <c r="F49" s="189" t="n">
        <v>0</v>
      </c>
      <c r="G49" s="189" t="n">
        <v>0</v>
      </c>
      <c r="H49" s="189" t="n">
        <v>0</v>
      </c>
      <c r="I49" s="189" t="n">
        <v>0</v>
      </c>
      <c r="J49" s="189" t="n">
        <v>0</v>
      </c>
      <c r="K49" s="189" t="n">
        <v>0</v>
      </c>
      <c r="L49" s="189" t="n">
        <v>0</v>
      </c>
      <c r="M49" s="189" t="n">
        <v>0</v>
      </c>
      <c r="N49" s="189" t="n">
        <v>0</v>
      </c>
      <c r="O49" s="189" t="n">
        <v>0</v>
      </c>
      <c r="P49" s="189" t="n">
        <v>0</v>
      </c>
      <c r="Q49" s="189" t="n">
        <v>0</v>
      </c>
      <c r="R49" s="189" t="n">
        <v>0</v>
      </c>
      <c r="S49" s="189" t="n">
        <v>0</v>
      </c>
      <c r="T49" s="189" t="n">
        <v>0</v>
      </c>
      <c r="U49" s="189" t="n">
        <v>0</v>
      </c>
      <c r="V49" s="189" t="n">
        <v>0</v>
      </c>
      <c r="W49" s="189" t="n">
        <v>0</v>
      </c>
      <c r="X49" s="189" t="n">
        <v>0</v>
      </c>
      <c r="Y49" s="189" t="n">
        <v>0</v>
      </c>
      <c r="Z49" s="189" t="n">
        <v>0</v>
      </c>
      <c r="AA49" s="189" t="n">
        <v>0</v>
      </c>
      <c r="AB49" s="189" t="n">
        <v>0</v>
      </c>
      <c r="AC49" s="189" t="n">
        <v>0</v>
      </c>
      <c r="AD49" s="189" t="n">
        <v>0</v>
      </c>
      <c r="AE49" s="189" t="n">
        <v>0</v>
      </c>
      <c r="AF49" s="189" t="n">
        <v>0</v>
      </c>
      <c r="AG49" s="190" t="n">
        <v>0</v>
      </c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</row>
    <row r="50" customFormat="false" ht="11.25" hidden="false" customHeight="false" outlineLevel="0" collapsed="false"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</row>
    <row r="51" customFormat="false" ht="15.75" hidden="false" customHeight="false" outlineLevel="0" collapsed="false">
      <c r="A51" s="176" t="s">
        <v>79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</row>
    <row r="52" customFormat="false" ht="15.75" hidden="false" customHeight="true" outlineLevel="0" collapsed="false">
      <c r="A52" s="192" t="s">
        <v>9</v>
      </c>
      <c r="B52" s="193" t="n">
        <v>2</v>
      </c>
      <c r="C52" s="194" t="n">
        <v>1</v>
      </c>
      <c r="D52" s="194" t="n">
        <v>1</v>
      </c>
      <c r="E52" s="194" t="n">
        <v>-0.100000915527346</v>
      </c>
      <c r="F52" s="194" t="n">
        <v>-0.100000915527346</v>
      </c>
      <c r="G52" s="194" t="n">
        <v>-0.100000915527346</v>
      </c>
      <c r="H52" s="194" t="n">
        <v>-0.100000915527346</v>
      </c>
      <c r="I52" s="194" t="n">
        <v>-0.100000915527346</v>
      </c>
      <c r="J52" s="194" t="n">
        <v>-0.100000915527346</v>
      </c>
      <c r="K52" s="194" t="n">
        <v>-0.100000915527346</v>
      </c>
      <c r="L52" s="194" t="n">
        <v>-0.100000915527346</v>
      </c>
      <c r="M52" s="194" t="n">
        <v>-0.100000915527346</v>
      </c>
      <c r="N52" s="194" t="n">
        <v>-0.100000915527346</v>
      </c>
      <c r="O52" s="194" t="n">
        <v>-0.100000915527346</v>
      </c>
      <c r="P52" s="194" t="n">
        <v>-0.100000915527346</v>
      </c>
      <c r="Q52" s="194" t="n">
        <v>-0.100000915527346</v>
      </c>
      <c r="R52" s="194" t="n">
        <v>-0.100000915527346</v>
      </c>
      <c r="S52" s="194" t="n">
        <v>-0.100000915527346</v>
      </c>
      <c r="T52" s="194" t="n">
        <v>-0.100000915527346</v>
      </c>
      <c r="U52" s="194" t="n">
        <v>-0.0900009155273445</v>
      </c>
      <c r="V52" s="194" t="n">
        <v>-0.100000915527346</v>
      </c>
      <c r="W52" s="194" t="n">
        <v>-0.100000915527346</v>
      </c>
      <c r="X52" s="194" t="n">
        <v>-0.100000915527346</v>
      </c>
      <c r="Y52" s="194" t="n">
        <v>-0.100000915527346</v>
      </c>
      <c r="Z52" s="194" t="n">
        <v>-0.100000915527346</v>
      </c>
      <c r="AA52" s="194" t="n">
        <v>-0.100000915527346</v>
      </c>
      <c r="AB52" s="194" t="n">
        <v>-0.100000915527346</v>
      </c>
      <c r="AC52" s="194" t="n">
        <v>-0.100000915527346</v>
      </c>
      <c r="AD52" s="194" t="n">
        <v>31.3758586883545</v>
      </c>
      <c r="AE52" s="194" t="n">
        <v>0</v>
      </c>
      <c r="AF52" s="194" t="n">
        <v>0</v>
      </c>
      <c r="AG52" s="195" t="n">
        <v>2.53256448109945</v>
      </c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DAILY PEAK AND OFF PEAK PRICES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3" width="30.84"/>
    <col collapsed="false" customWidth="true" hidden="true" outlineLevel="0" max="9" min="2" style="63" width="9.28"/>
    <col collapsed="false" customWidth="false" hidden="false" outlineLevel="0" max="257" min="10" style="63" width="9.13"/>
  </cols>
  <sheetData>
    <row r="1" customFormat="false" ht="45.75" hidden="false" customHeight="true" outlineLevel="0" collapsed="false">
      <c r="A1" s="72" t="n">
        <v>37190</v>
      </c>
    </row>
    <row r="2" customFormat="false" ht="13.5" hidden="false" customHeight="false" outlineLevel="0" collapsed="false">
      <c r="A2" s="197" t="s">
        <v>80</v>
      </c>
      <c r="B2" s="198"/>
      <c r="D2" s="197" t="n">
        <v>2001</v>
      </c>
      <c r="F2" s="197"/>
      <c r="G2" s="197" t="n">
        <v>2001</v>
      </c>
      <c r="H2" s="197" t="n">
        <v>2001</v>
      </c>
      <c r="I2" s="197" t="n">
        <v>2001</v>
      </c>
      <c r="J2" s="197" t="n">
        <v>2001</v>
      </c>
      <c r="K2" s="197"/>
      <c r="L2" s="197"/>
      <c r="M2" s="197"/>
      <c r="N2" s="197"/>
      <c r="O2" s="197" t="n">
        <v>2002</v>
      </c>
      <c r="P2" s="197"/>
      <c r="Q2" s="197"/>
      <c r="R2" s="197"/>
      <c r="S2" s="197"/>
      <c r="T2" s="197"/>
      <c r="U2" s="197"/>
      <c r="V2" s="197" t="n">
        <v>2003</v>
      </c>
      <c r="W2" s="197" t="n">
        <v>2004</v>
      </c>
      <c r="X2" s="197"/>
      <c r="Y2" s="197"/>
      <c r="Z2" s="197" t="s">
        <v>81</v>
      </c>
      <c r="AA2" s="197"/>
      <c r="AB2" s="197"/>
    </row>
    <row r="3" customFormat="false" ht="13.5" hidden="false" customHeight="false" outlineLevel="0" collapsed="false">
      <c r="B3" s="199" t="n">
        <v>36739</v>
      </c>
      <c r="C3" s="200" t="n">
        <v>36892</v>
      </c>
      <c r="D3" s="200" t="n">
        <v>36923</v>
      </c>
      <c r="E3" s="200" t="n">
        <v>36951</v>
      </c>
      <c r="F3" s="201" t="n">
        <v>36982</v>
      </c>
      <c r="G3" s="200" t="n">
        <v>37043</v>
      </c>
      <c r="H3" s="200" t="n">
        <v>37073</v>
      </c>
      <c r="I3" s="200" t="n">
        <v>37104</v>
      </c>
      <c r="J3" s="200" t="n">
        <v>37135</v>
      </c>
      <c r="K3" s="202" t="n">
        <v>37165</v>
      </c>
      <c r="L3" s="202" t="n">
        <v>37196</v>
      </c>
      <c r="M3" s="202" t="n">
        <v>37226</v>
      </c>
      <c r="N3" s="203" t="s">
        <v>82</v>
      </c>
      <c r="O3" s="200" t="n">
        <v>37257</v>
      </c>
      <c r="P3" s="202" t="n">
        <v>37288</v>
      </c>
      <c r="Q3" s="202" t="n">
        <v>37316</v>
      </c>
      <c r="R3" s="204" t="s">
        <v>83</v>
      </c>
      <c r="S3" s="204" t="s">
        <v>84</v>
      </c>
      <c r="T3" s="204" t="s">
        <v>85</v>
      </c>
      <c r="U3" s="204" t="s">
        <v>86</v>
      </c>
      <c r="V3" s="205" t="s">
        <v>87</v>
      </c>
      <c r="W3" s="203" t="s">
        <v>88</v>
      </c>
      <c r="X3" s="206" t="s">
        <v>89</v>
      </c>
      <c r="Y3" s="207" t="s">
        <v>90</v>
      </c>
      <c r="Z3" s="207" t="s">
        <v>91</v>
      </c>
      <c r="AA3" s="207" t="s">
        <v>92</v>
      </c>
      <c r="AB3" s="208" t="s">
        <v>93</v>
      </c>
    </row>
    <row r="4" customFormat="false" ht="12.75" hidden="false" customHeight="false" outlineLevel="0" collapsed="false">
      <c r="A4" s="197" t="s">
        <v>13</v>
      </c>
      <c r="B4" s="209" t="n">
        <v>0</v>
      </c>
      <c r="C4" s="210" t="n">
        <v>0</v>
      </c>
      <c r="D4" s="210" t="n">
        <v>0</v>
      </c>
      <c r="E4" s="210" t="n">
        <v>0</v>
      </c>
      <c r="F4" s="210" t="n">
        <v>0</v>
      </c>
      <c r="G4" s="209" t="n">
        <v>0</v>
      </c>
      <c r="H4" s="209" t="n">
        <v>0</v>
      </c>
      <c r="I4" s="209" t="n">
        <v>0</v>
      </c>
      <c r="J4" s="209" t="n">
        <v>0</v>
      </c>
      <c r="K4" s="211" t="n">
        <v>27.1025641025641</v>
      </c>
      <c r="L4" s="211" t="n">
        <v>28.000125</v>
      </c>
      <c r="M4" s="211" t="n">
        <v>32.0002790697674</v>
      </c>
      <c r="N4" s="212" t="n">
        <v>21.7757420430829</v>
      </c>
      <c r="O4" s="209" t="n">
        <v>31.5004634146342</v>
      </c>
      <c r="P4" s="211" t="n">
        <v>29.4996666666667</v>
      </c>
      <c r="Q4" s="211" t="n">
        <v>24.9999512195122</v>
      </c>
      <c r="R4" s="213" t="n">
        <v>20.6667191912709</v>
      </c>
      <c r="S4" s="213" t="n">
        <v>31.6667154471545</v>
      </c>
      <c r="T4" s="213" t="n">
        <v>27.4997958656331</v>
      </c>
      <c r="U4" s="214" t="n">
        <v>27.124981067749</v>
      </c>
      <c r="V4" s="215" t="n">
        <v>27.6665996739556</v>
      </c>
      <c r="W4" s="210" t="n">
        <v>27.6866557744424</v>
      </c>
      <c r="X4" s="210" t="n">
        <v>29.2802931570735</v>
      </c>
      <c r="Y4" s="213" t="n">
        <v>24.3282997758506</v>
      </c>
      <c r="Z4" s="213" t="n">
        <v>33.7182804659283</v>
      </c>
      <c r="AA4" s="213" t="n">
        <v>29.4733397840705</v>
      </c>
      <c r="AB4" s="214" t="n">
        <v>29.2000532957307</v>
      </c>
    </row>
    <row r="5" customFormat="false" ht="12.75" hidden="false" customHeight="false" outlineLevel="0" collapsed="false">
      <c r="A5" s="197" t="s">
        <v>12</v>
      </c>
      <c r="B5" s="209" t="n">
        <v>0</v>
      </c>
      <c r="C5" s="209" t="n">
        <v>0</v>
      </c>
      <c r="D5" s="209" t="n">
        <v>0</v>
      </c>
      <c r="E5" s="209" t="n">
        <v>0</v>
      </c>
      <c r="F5" s="209" t="n">
        <v>0</v>
      </c>
      <c r="G5" s="209" t="n">
        <v>0</v>
      </c>
      <c r="H5" s="209" t="n">
        <v>0</v>
      </c>
      <c r="I5" s="209" t="n">
        <v>0</v>
      </c>
      <c r="J5" s="209" t="n">
        <v>0</v>
      </c>
      <c r="K5" s="211" t="n">
        <v>27.7384615384615</v>
      </c>
      <c r="L5" s="211" t="n">
        <v>27.99975</v>
      </c>
      <c r="M5" s="211" t="n">
        <v>31.9998372093023</v>
      </c>
      <c r="N5" s="212" t="n">
        <v>21.934512186941</v>
      </c>
      <c r="O5" s="209" t="n">
        <v>30.9999268292683</v>
      </c>
      <c r="P5" s="211" t="n">
        <v>29</v>
      </c>
      <c r="Q5" s="211" t="n">
        <v>25.5004878048781</v>
      </c>
      <c r="R5" s="211" t="n">
        <v>22.0001321138211</v>
      </c>
      <c r="S5" s="211" t="n">
        <v>33.166639357932</v>
      </c>
      <c r="T5" s="211" t="n">
        <v>27.333475104353</v>
      </c>
      <c r="U5" s="212" t="n">
        <v>27.7500961968721</v>
      </c>
      <c r="V5" s="216" t="n">
        <v>29.2374982585744</v>
      </c>
      <c r="W5" s="209" t="n">
        <v>29.258167595663</v>
      </c>
      <c r="X5" s="209" t="n">
        <v>31.9860385888135</v>
      </c>
      <c r="Y5" s="211" t="n">
        <v>28.6952973715308</v>
      </c>
      <c r="Z5" s="211" t="n">
        <v>38.2310673607778</v>
      </c>
      <c r="AA5" s="211" t="n">
        <v>33.8080189922481</v>
      </c>
      <c r="AB5" s="212" t="n">
        <v>33.1801055783425</v>
      </c>
    </row>
    <row r="6" customFormat="false" ht="12.75" hidden="false" customHeight="false" outlineLevel="0" collapsed="false">
      <c r="A6" s="197" t="s">
        <v>14</v>
      </c>
      <c r="B6" s="209" t="n">
        <v>0</v>
      </c>
      <c r="C6" s="209" t="n">
        <v>0</v>
      </c>
      <c r="D6" s="209" t="n">
        <v>0</v>
      </c>
      <c r="E6" s="209" t="n">
        <v>0</v>
      </c>
      <c r="F6" s="209" t="n">
        <v>0</v>
      </c>
      <c r="G6" s="209" t="n">
        <v>0</v>
      </c>
      <c r="H6" s="209" t="n">
        <v>0</v>
      </c>
      <c r="I6" s="209" t="n">
        <v>0</v>
      </c>
      <c r="J6" s="209" t="n">
        <v>0</v>
      </c>
      <c r="K6" s="211" t="n">
        <v>25.2092307692308</v>
      </c>
      <c r="L6" s="211" t="n">
        <v>27.74975</v>
      </c>
      <c r="M6" s="211" t="n">
        <v>30.7503488372093</v>
      </c>
      <c r="N6" s="212" t="n">
        <v>20.92733240161</v>
      </c>
      <c r="O6" s="209" t="n">
        <v>30.9999268292683</v>
      </c>
      <c r="P6" s="211" t="n">
        <v>30.2497777777778</v>
      </c>
      <c r="Q6" s="211" t="n">
        <v>28.75</v>
      </c>
      <c r="R6" s="211" t="n">
        <v>27.0000740265297</v>
      </c>
      <c r="S6" s="211" t="n">
        <v>34.2501199559248</v>
      </c>
      <c r="T6" s="211" t="n">
        <v>29.0001982210296</v>
      </c>
      <c r="U6" s="212" t="n">
        <v>30.0625734347916</v>
      </c>
      <c r="V6" s="216" t="n">
        <v>30.2501035039522</v>
      </c>
      <c r="W6" s="209" t="n">
        <v>30.2500869437472</v>
      </c>
      <c r="X6" s="209" t="n">
        <v>29.272302737665</v>
      </c>
      <c r="Y6" s="211" t="n">
        <v>27.7764409325213</v>
      </c>
      <c r="Z6" s="211" t="n">
        <v>34.0372763090788</v>
      </c>
      <c r="AA6" s="211" t="n">
        <v>30.0386738450354</v>
      </c>
      <c r="AB6" s="212" t="n">
        <v>30.2811734560751</v>
      </c>
    </row>
    <row r="7" customFormat="false" ht="12.75" hidden="false" customHeight="false" outlineLevel="0" collapsed="false">
      <c r="A7" s="197" t="s">
        <v>17</v>
      </c>
      <c r="B7" s="209" t="n">
        <v>0</v>
      </c>
      <c r="C7" s="209" t="n">
        <v>0</v>
      </c>
      <c r="D7" s="209" t="n">
        <v>0</v>
      </c>
      <c r="E7" s="209" t="n">
        <v>0</v>
      </c>
      <c r="F7" s="209" t="n">
        <v>0</v>
      </c>
      <c r="G7" s="209" t="n">
        <v>0</v>
      </c>
      <c r="H7" s="209" t="n">
        <v>0</v>
      </c>
      <c r="I7" s="209" t="n">
        <v>0</v>
      </c>
      <c r="J7" s="209" t="n">
        <v>0</v>
      </c>
      <c r="K7" s="211" t="n">
        <v>27.1875</v>
      </c>
      <c r="L7" s="211" t="n">
        <v>20.75025</v>
      </c>
      <c r="M7" s="211" t="n">
        <v>28.2499534883721</v>
      </c>
      <c r="N7" s="212" t="n">
        <v>19.046925872093</v>
      </c>
      <c r="O7" s="209" t="n">
        <v>28.2501707317073</v>
      </c>
      <c r="P7" s="211" t="n">
        <v>26.4997777777778</v>
      </c>
      <c r="Q7" s="211" t="n">
        <v>25.4999024390244</v>
      </c>
      <c r="R7" s="211" t="n">
        <v>26.5834805305948</v>
      </c>
      <c r="S7" s="211" t="n">
        <v>33.4167947526728</v>
      </c>
      <c r="T7" s="211" t="n">
        <v>27.4999443947525</v>
      </c>
      <c r="U7" s="212" t="n">
        <v>28.5625424985475</v>
      </c>
      <c r="V7" s="216" t="n">
        <v>18.8333440341721</v>
      </c>
      <c r="W7" s="209" t="n">
        <v>17.8884634822349</v>
      </c>
      <c r="X7" s="209" t="n">
        <v>23.0616502396502</v>
      </c>
      <c r="Y7" s="211" t="n">
        <v>23.4983290344409</v>
      </c>
      <c r="Z7" s="211" t="n">
        <v>33.1533429656859</v>
      </c>
      <c r="AA7" s="211" t="n">
        <v>24.7439826249206</v>
      </c>
      <c r="AB7" s="212" t="n">
        <v>26.1143262161744</v>
      </c>
    </row>
    <row r="8" customFormat="false" ht="12.75" hidden="false" customHeight="false" outlineLevel="0" collapsed="false">
      <c r="A8" s="197" t="s">
        <v>15</v>
      </c>
      <c r="B8" s="209" t="n">
        <v>0</v>
      </c>
      <c r="C8" s="209" t="n">
        <v>0</v>
      </c>
      <c r="D8" s="209" t="n">
        <v>0</v>
      </c>
      <c r="E8" s="209" t="n">
        <v>0</v>
      </c>
      <c r="F8" s="209" t="n">
        <v>0</v>
      </c>
      <c r="G8" s="209" t="n">
        <v>0</v>
      </c>
      <c r="H8" s="209" t="n">
        <v>0</v>
      </c>
      <c r="I8" s="209" t="n">
        <v>0</v>
      </c>
      <c r="J8" s="209" t="n">
        <v>0</v>
      </c>
      <c r="K8" s="211" t="n">
        <v>24.8117948717949</v>
      </c>
      <c r="L8" s="211" t="n">
        <v>23.99975</v>
      </c>
      <c r="M8" s="211" t="n">
        <v>28.2499534883721</v>
      </c>
      <c r="N8" s="212" t="n">
        <v>19.2653745900417</v>
      </c>
      <c r="O8" s="209" t="n">
        <v>28.2501707317073</v>
      </c>
      <c r="P8" s="211" t="n">
        <v>26.4997777777778</v>
      </c>
      <c r="Q8" s="211" t="n">
        <v>25.4999024390244</v>
      </c>
      <c r="R8" s="211" t="n">
        <v>26.7499837398374</v>
      </c>
      <c r="S8" s="211" t="n">
        <v>33.750063462283</v>
      </c>
      <c r="T8" s="211" t="n">
        <v>27.4999443947525</v>
      </c>
      <c r="U8" s="212" t="n">
        <v>28.6874854782607</v>
      </c>
      <c r="V8" s="216" t="n">
        <v>29.0001376965579</v>
      </c>
      <c r="W8" s="209" t="n">
        <v>28.7499033822298</v>
      </c>
      <c r="X8" s="209" t="n">
        <v>26.8979353084792</v>
      </c>
      <c r="Y8" s="211" t="n">
        <v>26.9686630043984</v>
      </c>
      <c r="Z8" s="211" t="n">
        <v>33.9844573024599</v>
      </c>
      <c r="AA8" s="211" t="n">
        <v>27.1097100072581</v>
      </c>
      <c r="AB8" s="212" t="n">
        <v>28.7401914056489</v>
      </c>
    </row>
    <row r="9" customFormat="false" ht="12.75" hidden="false" customHeight="false" outlineLevel="0" collapsed="false">
      <c r="A9" s="197" t="s">
        <v>11</v>
      </c>
      <c r="B9" s="209" t="n">
        <v>0</v>
      </c>
      <c r="C9" s="209" t="n">
        <v>0</v>
      </c>
      <c r="D9" s="209" t="n">
        <v>0</v>
      </c>
      <c r="E9" s="209" t="n">
        <v>0</v>
      </c>
      <c r="F9" s="209" t="n">
        <v>0</v>
      </c>
      <c r="G9" s="209" t="n">
        <v>0</v>
      </c>
      <c r="H9" s="209" t="n">
        <v>0</v>
      </c>
      <c r="I9" s="209" t="n">
        <v>0</v>
      </c>
      <c r="J9" s="209" t="n">
        <v>0</v>
      </c>
      <c r="K9" s="211" t="n">
        <v>24.1869230769231</v>
      </c>
      <c r="L9" s="211" t="n">
        <v>22.187</v>
      </c>
      <c r="M9" s="211" t="n">
        <v>25.2496976744186</v>
      </c>
      <c r="N9" s="212" t="n">
        <v>17.9059051878354</v>
      </c>
      <c r="O9" s="209" t="n">
        <v>24.9998292682927</v>
      </c>
      <c r="P9" s="211" t="n">
        <v>24.5001111111111</v>
      </c>
      <c r="Q9" s="211" t="n">
        <v>23.9998536585366</v>
      </c>
      <c r="R9" s="211" t="n">
        <v>24.500006097561</v>
      </c>
      <c r="S9" s="211" t="n">
        <v>33.333430894309</v>
      </c>
      <c r="T9" s="211" t="n">
        <v>25.3331166269131</v>
      </c>
      <c r="U9" s="212" t="n">
        <v>26.9166212411908</v>
      </c>
      <c r="V9" s="216" t="n">
        <v>26.3749587783757</v>
      </c>
      <c r="W9" s="209" t="n">
        <v>26.5759050596985</v>
      </c>
      <c r="X9" s="209" t="n">
        <v>26.5504243963236</v>
      </c>
      <c r="Y9" s="211" t="n">
        <v>26.3954353687146</v>
      </c>
      <c r="Z9" s="211" t="n">
        <v>30.970392245032</v>
      </c>
      <c r="AA9" s="211" t="n">
        <v>26.7997615689693</v>
      </c>
      <c r="AB9" s="212" t="n">
        <v>27.6790033947599</v>
      </c>
    </row>
    <row r="10" customFormat="false" ht="13.5" hidden="false" customHeight="false" outlineLevel="0" collapsed="false">
      <c r="A10" s="197" t="s">
        <v>16</v>
      </c>
      <c r="B10" s="217" t="n">
        <v>0</v>
      </c>
      <c r="C10" s="217" t="n">
        <v>0</v>
      </c>
      <c r="D10" s="217" t="n">
        <v>0</v>
      </c>
      <c r="E10" s="217" t="n">
        <v>0</v>
      </c>
      <c r="F10" s="217" t="n">
        <v>0</v>
      </c>
      <c r="G10" s="217" t="n">
        <v>0</v>
      </c>
      <c r="H10" s="217" t="n">
        <v>0</v>
      </c>
      <c r="I10" s="217" t="n">
        <v>0</v>
      </c>
      <c r="J10" s="217" t="n">
        <v>0</v>
      </c>
      <c r="K10" s="218" t="n">
        <v>24.584358974359</v>
      </c>
      <c r="L10" s="218" t="n">
        <v>22.562</v>
      </c>
      <c r="M10" s="218" t="n">
        <v>25.9706279069767</v>
      </c>
      <c r="N10" s="219" t="n">
        <v>18.2792467203339</v>
      </c>
      <c r="O10" s="217" t="n">
        <v>25.5669024390244</v>
      </c>
      <c r="P10" s="218" t="n">
        <v>24.9901111111111</v>
      </c>
      <c r="Q10" s="218" t="n">
        <v>24.4761951219512</v>
      </c>
      <c r="R10" s="218" t="n">
        <v>25.7662127727856</v>
      </c>
      <c r="S10" s="218" t="n">
        <v>36.3736643735668</v>
      </c>
      <c r="T10" s="218" t="n">
        <v>26.1546232856291</v>
      </c>
      <c r="U10" s="219" t="n">
        <v>28.3263924973359</v>
      </c>
      <c r="V10" s="220" t="n">
        <v>27.6382568449801</v>
      </c>
      <c r="W10" s="217" t="n">
        <v>27.8417630302363</v>
      </c>
      <c r="X10" s="217" t="n">
        <v>27.4536689980089</v>
      </c>
      <c r="Y10" s="218" t="n">
        <v>27.4551432131982</v>
      </c>
      <c r="Z10" s="218" t="n">
        <v>32.6833365073305</v>
      </c>
      <c r="AA10" s="218" t="n">
        <v>27.6557093348071</v>
      </c>
      <c r="AB10" s="219" t="n">
        <v>28.8119645133362</v>
      </c>
    </row>
    <row r="14" customFormat="false" ht="15.75" hidden="false" customHeight="false" outlineLevel="0" collapsed="false">
      <c r="A14" s="221" t="s">
        <v>94</v>
      </c>
      <c r="D14" s="197" t="n">
        <v>2001</v>
      </c>
      <c r="F14" s="197"/>
      <c r="G14" s="197" t="n">
        <v>2001</v>
      </c>
      <c r="H14" s="197" t="n">
        <v>2001</v>
      </c>
      <c r="I14" s="197" t="n">
        <v>2001</v>
      </c>
      <c r="J14" s="197" t="n">
        <v>2001</v>
      </c>
      <c r="K14" s="197"/>
      <c r="L14" s="197"/>
      <c r="M14" s="197"/>
      <c r="N14" s="197"/>
      <c r="O14" s="197" t="n">
        <v>2002</v>
      </c>
      <c r="P14" s="197"/>
      <c r="Q14" s="197"/>
      <c r="R14" s="197"/>
      <c r="S14" s="197"/>
      <c r="T14" s="222"/>
      <c r="U14" s="197"/>
      <c r="V14" s="197" t="n">
        <v>2003</v>
      </c>
      <c r="W14" s="197" t="n">
        <v>2004</v>
      </c>
      <c r="X14" s="197"/>
      <c r="Y14" s="197"/>
      <c r="Z14" s="197" t="s">
        <v>81</v>
      </c>
      <c r="AA14" s="197"/>
      <c r="AB14" s="197"/>
    </row>
    <row r="15" customFormat="false" ht="15.75" hidden="false" customHeight="false" outlineLevel="0" collapsed="false">
      <c r="A15" s="223" t="s">
        <v>80</v>
      </c>
      <c r="B15" s="199" t="n">
        <v>36739</v>
      </c>
      <c r="C15" s="201" t="n">
        <v>36892</v>
      </c>
      <c r="D15" s="201" t="n">
        <v>36923</v>
      </c>
      <c r="E15" s="201" t="n">
        <v>36951</v>
      </c>
      <c r="F15" s="201" t="n">
        <v>36982</v>
      </c>
      <c r="G15" s="200" t="n">
        <v>37043</v>
      </c>
      <c r="H15" s="200" t="n">
        <v>37073</v>
      </c>
      <c r="I15" s="200" t="n">
        <v>37104</v>
      </c>
      <c r="J15" s="200" t="n">
        <v>37135</v>
      </c>
      <c r="K15" s="202" t="n">
        <v>37165</v>
      </c>
      <c r="L15" s="202" t="n">
        <v>37196</v>
      </c>
      <c r="M15" s="202" t="n">
        <v>37226</v>
      </c>
      <c r="N15" s="203" t="s">
        <v>82</v>
      </c>
      <c r="O15" s="200" t="n">
        <v>37257</v>
      </c>
      <c r="P15" s="202" t="n">
        <v>37288</v>
      </c>
      <c r="Q15" s="202" t="n">
        <v>37316</v>
      </c>
      <c r="R15" s="204" t="s">
        <v>83</v>
      </c>
      <c r="S15" s="204" t="s">
        <v>84</v>
      </c>
      <c r="T15" s="222" t="s">
        <v>85</v>
      </c>
      <c r="U15" s="204" t="s">
        <v>86</v>
      </c>
      <c r="V15" s="205" t="s">
        <v>87</v>
      </c>
      <c r="W15" s="205" t="s">
        <v>88</v>
      </c>
      <c r="X15" s="206" t="s">
        <v>89</v>
      </c>
      <c r="Y15" s="207" t="s">
        <v>90</v>
      </c>
      <c r="Z15" s="207" t="s">
        <v>91</v>
      </c>
      <c r="AA15" s="207" t="s">
        <v>92</v>
      </c>
      <c r="AB15" s="208" t="s">
        <v>93</v>
      </c>
    </row>
    <row r="16" customFormat="false" ht="12.75" hidden="false" customHeight="false" outlineLevel="0" collapsed="false">
      <c r="A16" s="197" t="s">
        <v>13</v>
      </c>
      <c r="B16" s="224" t="n">
        <v>0</v>
      </c>
      <c r="C16" s="225" t="n">
        <v>0</v>
      </c>
      <c r="D16" s="225" t="n">
        <v>0</v>
      </c>
      <c r="E16" s="225" t="n">
        <v>0</v>
      </c>
      <c r="F16" s="225" t="n">
        <v>0</v>
      </c>
      <c r="G16" s="226" t="n">
        <v>0</v>
      </c>
      <c r="H16" s="226" t="n">
        <v>0</v>
      </c>
      <c r="I16" s="226" t="n">
        <v>0</v>
      </c>
      <c r="J16" s="226" t="n">
        <v>0</v>
      </c>
      <c r="K16" s="227" t="n">
        <v>1.58974358974359</v>
      </c>
      <c r="L16" s="227" t="n">
        <v>2.00025</v>
      </c>
      <c r="M16" s="227" t="n">
        <v>0.499953488372089</v>
      </c>
      <c r="N16" s="228" t="n">
        <v>1.02248676952892</v>
      </c>
      <c r="O16" s="226" t="n">
        <v>0.500463414634151</v>
      </c>
      <c r="P16" s="227" t="n">
        <v>1.99988888888889</v>
      </c>
      <c r="Q16" s="227" t="n">
        <v>0.999512195121952</v>
      </c>
      <c r="R16" s="229" t="n">
        <v>0</v>
      </c>
      <c r="S16" s="229" t="n">
        <v>-6.7959141130558E-005</v>
      </c>
      <c r="T16" s="227" t="n">
        <v>0</v>
      </c>
      <c r="U16" s="230" t="n">
        <v>0.291638385101798</v>
      </c>
      <c r="V16" s="229" t="n">
        <v>0</v>
      </c>
      <c r="W16" s="231" t="n">
        <v>0</v>
      </c>
      <c r="X16" s="225" t="n">
        <v>0</v>
      </c>
      <c r="Y16" s="229" t="n">
        <v>-2.50000000043826E-005</v>
      </c>
      <c r="Z16" s="229" t="n">
        <v>0</v>
      </c>
      <c r="AA16" s="229" t="n">
        <v>0</v>
      </c>
      <c r="AB16" s="230" t="n">
        <v>-6.24999999843112E-006</v>
      </c>
    </row>
    <row r="17" customFormat="false" ht="12.75" hidden="false" customHeight="false" outlineLevel="0" collapsed="false">
      <c r="A17" s="197" t="s">
        <v>12</v>
      </c>
      <c r="B17" s="232" t="n">
        <v>0</v>
      </c>
      <c r="C17" s="226" t="n">
        <v>0</v>
      </c>
      <c r="D17" s="226" t="n">
        <v>0</v>
      </c>
      <c r="E17" s="226" t="n">
        <v>0</v>
      </c>
      <c r="F17" s="226" t="n">
        <v>0</v>
      </c>
      <c r="G17" s="226" t="n">
        <v>0</v>
      </c>
      <c r="H17" s="226" t="n">
        <v>0</v>
      </c>
      <c r="I17" s="226" t="n">
        <v>0</v>
      </c>
      <c r="J17" s="226" t="n">
        <v>0</v>
      </c>
      <c r="K17" s="227" t="n">
        <v>2.22564102564103</v>
      </c>
      <c r="L17" s="227" t="n">
        <v>1.9995</v>
      </c>
      <c r="M17" s="227" t="n">
        <v>3.49974418604652</v>
      </c>
      <c r="N17" s="228" t="n">
        <v>1.93122130292189</v>
      </c>
      <c r="O17" s="226" t="n">
        <v>0.49970731707317</v>
      </c>
      <c r="P17" s="227" t="n">
        <v>1.99988888888889</v>
      </c>
      <c r="Q17" s="227" t="n">
        <v>1.00026829268292</v>
      </c>
      <c r="R17" s="227" t="n">
        <v>0</v>
      </c>
      <c r="S17" s="227" t="n">
        <v>-6.79591411270053E-005</v>
      </c>
      <c r="T17" s="227" t="n">
        <v>0</v>
      </c>
      <c r="U17" s="228" t="n">
        <v>0.291638385101802</v>
      </c>
      <c r="V17" s="227" t="n">
        <v>0</v>
      </c>
      <c r="W17" s="233" t="n">
        <v>0</v>
      </c>
      <c r="X17" s="226" t="n">
        <v>0</v>
      </c>
      <c r="Y17" s="227" t="n">
        <v>0</v>
      </c>
      <c r="Z17" s="227" t="n">
        <v>2.50000000008299E-005</v>
      </c>
      <c r="AA17" s="227" t="n">
        <v>0</v>
      </c>
      <c r="AB17" s="228" t="n">
        <v>6.24999999843112E-006</v>
      </c>
    </row>
    <row r="18" customFormat="false" ht="12.75" hidden="false" customHeight="false" outlineLevel="0" collapsed="false">
      <c r="A18" s="197" t="s">
        <v>14</v>
      </c>
      <c r="B18" s="232" t="n">
        <v>0</v>
      </c>
      <c r="C18" s="226" t="n">
        <v>0</v>
      </c>
      <c r="D18" s="226" t="n">
        <v>0</v>
      </c>
      <c r="E18" s="226" t="n">
        <v>0</v>
      </c>
      <c r="F18" s="226" t="n">
        <v>0</v>
      </c>
      <c r="G18" s="226" t="n">
        <v>0</v>
      </c>
      <c r="H18" s="226" t="n">
        <v>0</v>
      </c>
      <c r="I18" s="226" t="n">
        <v>0</v>
      </c>
      <c r="J18" s="226" t="n">
        <v>0</v>
      </c>
      <c r="K18" s="227" t="n">
        <v>0.260512820512819</v>
      </c>
      <c r="L18" s="227" t="n">
        <v>0.749750000000002</v>
      </c>
      <c r="M18" s="227" t="n">
        <v>0.750604651162792</v>
      </c>
      <c r="N18" s="228" t="n">
        <v>0.440216867918902</v>
      </c>
      <c r="O18" s="226" t="n">
        <v>0.249487804878044</v>
      </c>
      <c r="P18" s="227" t="n">
        <v>0.24977777777778</v>
      </c>
      <c r="Q18" s="227" t="n">
        <v>0.250243902439021</v>
      </c>
      <c r="R18" s="227" t="n">
        <v>0.249868741976897</v>
      </c>
      <c r="S18" s="227" t="n">
        <v>0.250149676881385</v>
      </c>
      <c r="T18" s="227" t="n">
        <v>0.000222818525145385</v>
      </c>
      <c r="U18" s="228" t="n">
        <v>0.187519433103766</v>
      </c>
      <c r="V18" s="227" t="n">
        <v>0.250035849114397</v>
      </c>
      <c r="W18" s="233" t="n">
        <v>0.250203004561708</v>
      </c>
      <c r="X18" s="226" t="n">
        <v>0.249944769421461</v>
      </c>
      <c r="Y18" s="227" t="n">
        <v>0.250124882576547</v>
      </c>
      <c r="Z18" s="227" t="n">
        <v>0.249939885878284</v>
      </c>
      <c r="AA18" s="227" t="n">
        <v>0.249998829816128</v>
      </c>
      <c r="AB18" s="228" t="n">
        <v>0.250002091923108</v>
      </c>
    </row>
    <row r="19" customFormat="false" ht="12.75" hidden="false" customHeight="false" outlineLevel="0" collapsed="false">
      <c r="A19" s="197" t="s">
        <v>17</v>
      </c>
      <c r="B19" s="232" t="n">
        <v>0</v>
      </c>
      <c r="C19" s="226" t="n">
        <v>0</v>
      </c>
      <c r="D19" s="226" t="n">
        <v>0</v>
      </c>
      <c r="E19" s="226" t="n">
        <v>0</v>
      </c>
      <c r="F19" s="226" t="n">
        <v>0</v>
      </c>
      <c r="G19" s="226" t="n">
        <v>0</v>
      </c>
      <c r="H19" s="226" t="n">
        <v>0</v>
      </c>
      <c r="I19" s="226" t="n">
        <v>0</v>
      </c>
      <c r="J19" s="226" t="n">
        <v>0</v>
      </c>
      <c r="K19" s="227" t="n">
        <v>0</v>
      </c>
      <c r="L19" s="227" t="n">
        <v>0</v>
      </c>
      <c r="M19" s="227" t="n">
        <v>0.250279069767448</v>
      </c>
      <c r="N19" s="228" t="n">
        <v>0.0625697674418611</v>
      </c>
      <c r="O19" s="226" t="n">
        <v>0.000463414634143788</v>
      </c>
      <c r="P19" s="227" t="n">
        <v>-0.000111111111110063</v>
      </c>
      <c r="Q19" s="227" t="n">
        <v>0</v>
      </c>
      <c r="R19" s="227" t="n">
        <v>0.0834129225502807</v>
      </c>
      <c r="S19" s="227" t="n">
        <v>0.166816343548049</v>
      </c>
      <c r="T19" s="227" t="n">
        <v>-0.000260534684954905</v>
      </c>
      <c r="U19" s="228" t="n">
        <v>0.0625215414802653</v>
      </c>
      <c r="V19" s="227" t="n">
        <v>0.0416374844370715</v>
      </c>
      <c r="W19" s="233" t="n">
        <v>0.0417665987086728</v>
      </c>
      <c r="X19" s="226" t="n">
        <v>-0.0120867860268277</v>
      </c>
      <c r="Y19" s="227" t="n">
        <v>0.0990334099571122</v>
      </c>
      <c r="Z19" s="227" t="n">
        <v>0.0963443823901571</v>
      </c>
      <c r="AA19" s="227" t="n">
        <v>-0.0166699760266837</v>
      </c>
      <c r="AB19" s="228" t="n">
        <v>0.0416552575734457</v>
      </c>
    </row>
    <row r="20" customFormat="false" ht="12.75" hidden="false" customHeight="false" outlineLevel="0" collapsed="false">
      <c r="A20" s="197" t="s">
        <v>15</v>
      </c>
      <c r="B20" s="232" t="n">
        <v>0</v>
      </c>
      <c r="C20" s="226" t="n">
        <v>0</v>
      </c>
      <c r="D20" s="226" t="n">
        <v>0</v>
      </c>
      <c r="E20" s="226" t="n">
        <v>0</v>
      </c>
      <c r="F20" s="226" t="n">
        <v>0</v>
      </c>
      <c r="G20" s="226" t="n">
        <v>0</v>
      </c>
      <c r="H20" s="226" t="n">
        <v>0</v>
      </c>
      <c r="I20" s="226" t="n">
        <v>0</v>
      </c>
      <c r="J20" s="226" t="n">
        <v>0</v>
      </c>
      <c r="K20" s="227" t="n">
        <v>0.260512820512822</v>
      </c>
      <c r="L20" s="227" t="n">
        <v>0.499500000000001</v>
      </c>
      <c r="M20" s="227" t="n">
        <v>0.250279069767448</v>
      </c>
      <c r="N20" s="228" t="n">
        <v>0.252572972570071</v>
      </c>
      <c r="O20" s="226" t="n">
        <v>0.000463414634143788</v>
      </c>
      <c r="P20" s="227" t="n">
        <v>-0.000111111111110063</v>
      </c>
      <c r="Q20" s="227" t="n">
        <v>0</v>
      </c>
      <c r="R20" s="227" t="n">
        <v>-0.000380616174584958</v>
      </c>
      <c r="S20" s="227" t="n">
        <v>-6.79591411270053E-005</v>
      </c>
      <c r="T20" s="227" t="n">
        <v>-0.000260534684954905</v>
      </c>
      <c r="U20" s="228" t="n">
        <v>-0.000147918873256714</v>
      </c>
      <c r="V20" s="227" t="n">
        <v>0.000191936072596377</v>
      </c>
      <c r="W20" s="233" t="n">
        <v>-0.000214393721059025</v>
      </c>
      <c r="X20" s="226" t="n">
        <v>-0.000132298789477403</v>
      </c>
      <c r="Y20" s="227" t="n">
        <v>-3.69903772430291E-005</v>
      </c>
      <c r="Z20" s="227" t="n">
        <v>0.000155130075057741</v>
      </c>
      <c r="AA20" s="227" t="n">
        <v>-1.38613938531762E-005</v>
      </c>
      <c r="AB20" s="228" t="n">
        <v>-7.00512136120324E-006</v>
      </c>
    </row>
    <row r="21" customFormat="false" ht="12.75" hidden="false" customHeight="false" outlineLevel="0" collapsed="false">
      <c r="A21" s="197" t="s">
        <v>11</v>
      </c>
      <c r="B21" s="232" t="n">
        <v>0</v>
      </c>
      <c r="C21" s="226" t="n">
        <v>0</v>
      </c>
      <c r="D21" s="226" t="n">
        <v>0</v>
      </c>
      <c r="E21" s="226" t="n">
        <v>0</v>
      </c>
      <c r="F21" s="226" t="n">
        <v>0</v>
      </c>
      <c r="G21" s="226" t="n">
        <v>0</v>
      </c>
      <c r="H21" s="226" t="n">
        <v>0</v>
      </c>
      <c r="I21" s="226" t="n">
        <v>0</v>
      </c>
      <c r="J21" s="226" t="n">
        <v>0</v>
      </c>
      <c r="K21" s="227" t="n">
        <v>1.42410256410257</v>
      </c>
      <c r="L21" s="227" t="n">
        <v>-0.376500000000004</v>
      </c>
      <c r="M21" s="227" t="n">
        <v>0.749441860465115</v>
      </c>
      <c r="N21" s="228" t="n">
        <v>0.449261106141918</v>
      </c>
      <c r="O21" s="226" t="n">
        <v>0.499487804878047</v>
      </c>
      <c r="P21" s="227" t="n">
        <v>0.000111111111113615</v>
      </c>
      <c r="Q21" s="227" t="n">
        <v>0</v>
      </c>
      <c r="R21" s="227" t="n">
        <v>-1.62601625959269E-005</v>
      </c>
      <c r="S21" s="227" t="n">
        <v>0.666581613508448</v>
      </c>
      <c r="T21" s="227" t="n">
        <v>0.832956817730072</v>
      </c>
      <c r="U21" s="228" t="n">
        <v>0.416513785768075</v>
      </c>
      <c r="V21" s="227" t="n">
        <v>-2.71002710050539E-006</v>
      </c>
      <c r="W21" s="233" t="n">
        <v>7.14869079310176E-005</v>
      </c>
      <c r="X21" s="226" t="n">
        <v>6.69562009285585E-005</v>
      </c>
      <c r="Y21" s="227" t="n">
        <v>3.35345951434363E-005</v>
      </c>
      <c r="Z21" s="227" t="n">
        <v>5.51263871244601E-005</v>
      </c>
      <c r="AA21" s="227" t="n">
        <v>0.000106961559581009</v>
      </c>
      <c r="AB21" s="228" t="n">
        <v>6.56446856908133E-005</v>
      </c>
    </row>
    <row r="22" customFormat="false" ht="13.5" hidden="false" customHeight="false" outlineLevel="0" collapsed="false">
      <c r="A22" s="197" t="s">
        <v>16</v>
      </c>
      <c r="B22" s="234" t="n">
        <v>0</v>
      </c>
      <c r="C22" s="235" t="n">
        <v>0</v>
      </c>
      <c r="D22" s="235" t="n">
        <v>0</v>
      </c>
      <c r="E22" s="235" t="n">
        <v>0</v>
      </c>
      <c r="F22" s="235" t="n">
        <v>0</v>
      </c>
      <c r="G22" s="235" t="n">
        <v>0</v>
      </c>
      <c r="H22" s="235" t="n">
        <v>0</v>
      </c>
      <c r="I22" s="235" t="n">
        <v>0</v>
      </c>
      <c r="J22" s="235" t="n">
        <v>0</v>
      </c>
      <c r="K22" s="236" t="n">
        <v>1.42410256410257</v>
      </c>
      <c r="L22" s="236" t="n">
        <v>-0.376500000000004</v>
      </c>
      <c r="M22" s="236" t="n">
        <v>0.749441860465115</v>
      </c>
      <c r="N22" s="237" t="n">
        <v>0.449261106141918</v>
      </c>
      <c r="O22" s="235" t="n">
        <v>0.499487804878047</v>
      </c>
      <c r="P22" s="236" t="n">
        <v>0.000111111111113615</v>
      </c>
      <c r="Q22" s="236" t="n">
        <v>0</v>
      </c>
      <c r="R22" s="236" t="n">
        <v>-1.6260162606585E-005</v>
      </c>
      <c r="S22" s="236" t="n">
        <v>0.666581613508441</v>
      </c>
      <c r="T22" s="236" t="n">
        <v>0.832956817730075</v>
      </c>
      <c r="U22" s="237" t="n">
        <v>0.416513785768078</v>
      </c>
      <c r="V22" s="236" t="n">
        <v>-2.71002709695267E-006</v>
      </c>
      <c r="W22" s="238" t="n">
        <v>7.14869079381231E-005</v>
      </c>
      <c r="X22" s="235" t="n">
        <v>6.69562009321112E-005</v>
      </c>
      <c r="Y22" s="236" t="n">
        <v>3.35345951398836E-005</v>
      </c>
      <c r="Z22" s="236" t="n">
        <v>5.51263871315655E-005</v>
      </c>
      <c r="AA22" s="236" t="n">
        <v>0.000106961559591667</v>
      </c>
      <c r="AB22" s="237" t="n">
        <v>6.56446856801551E-005</v>
      </c>
    </row>
    <row r="25" customFormat="false" ht="13.5" hidden="false" customHeight="false" outlineLevel="0" collapsed="false">
      <c r="A25" s="123" t="n">
        <v>37189</v>
      </c>
      <c r="B25" s="198"/>
      <c r="D25" s="197" t="n">
        <v>2001</v>
      </c>
      <c r="F25" s="197"/>
      <c r="G25" s="197" t="n">
        <v>2001</v>
      </c>
      <c r="H25" s="197" t="n">
        <v>2001</v>
      </c>
      <c r="I25" s="197" t="n">
        <v>2001</v>
      </c>
      <c r="J25" s="197" t="n">
        <v>2001</v>
      </c>
      <c r="K25" s="197"/>
      <c r="L25" s="197"/>
      <c r="M25" s="197"/>
      <c r="N25" s="197"/>
      <c r="O25" s="197" t="n">
        <v>2002</v>
      </c>
      <c r="P25" s="197"/>
      <c r="Q25" s="197"/>
      <c r="R25" s="197"/>
      <c r="S25" s="197"/>
      <c r="T25" s="197"/>
      <c r="U25" s="197"/>
      <c r="V25" s="197" t="n">
        <v>2003</v>
      </c>
      <c r="W25" s="197" t="n">
        <v>2004</v>
      </c>
      <c r="X25" s="197"/>
      <c r="Y25" s="197"/>
      <c r="Z25" s="197" t="s">
        <v>81</v>
      </c>
      <c r="AA25" s="197"/>
      <c r="AB25" s="197"/>
    </row>
    <row r="26" customFormat="false" ht="15.75" hidden="false" customHeight="false" outlineLevel="0" collapsed="false">
      <c r="A26" s="223" t="s">
        <v>80</v>
      </c>
      <c r="B26" s="199" t="n">
        <v>36739</v>
      </c>
      <c r="C26" s="200" t="n">
        <v>36892</v>
      </c>
      <c r="D26" s="200" t="n">
        <v>36923</v>
      </c>
      <c r="E26" s="200" t="n">
        <v>36951</v>
      </c>
      <c r="F26" s="200" t="n">
        <v>36982</v>
      </c>
      <c r="G26" s="200" t="n">
        <v>37043</v>
      </c>
      <c r="H26" s="200" t="n">
        <v>37073</v>
      </c>
      <c r="I26" s="200" t="n">
        <v>37104</v>
      </c>
      <c r="J26" s="200" t="n">
        <v>37135</v>
      </c>
      <c r="K26" s="202" t="n">
        <v>37165</v>
      </c>
      <c r="L26" s="202" t="n">
        <v>37196</v>
      </c>
      <c r="M26" s="202" t="n">
        <v>37226</v>
      </c>
      <c r="N26" s="203" t="s">
        <v>82</v>
      </c>
      <c r="O26" s="200" t="n">
        <v>37257</v>
      </c>
      <c r="P26" s="202" t="n">
        <v>37288</v>
      </c>
      <c r="Q26" s="202" t="n">
        <v>37316</v>
      </c>
      <c r="R26" s="204" t="s">
        <v>83</v>
      </c>
      <c r="S26" s="204" t="s">
        <v>84</v>
      </c>
      <c r="T26" s="204" t="s">
        <v>85</v>
      </c>
      <c r="U26" s="204" t="s">
        <v>86</v>
      </c>
      <c r="V26" s="205" t="s">
        <v>87</v>
      </c>
      <c r="W26" s="205" t="s">
        <v>88</v>
      </c>
      <c r="X26" s="206" t="s">
        <v>89</v>
      </c>
      <c r="Y26" s="207" t="s">
        <v>90</v>
      </c>
      <c r="Z26" s="207" t="s">
        <v>91</v>
      </c>
      <c r="AA26" s="207" t="s">
        <v>92</v>
      </c>
      <c r="AB26" s="208" t="s">
        <v>93</v>
      </c>
    </row>
    <row r="27" customFormat="false" ht="12.75" hidden="false" customHeight="false" outlineLevel="0" collapsed="false">
      <c r="A27" s="197" t="s">
        <v>13</v>
      </c>
      <c r="B27" s="209" t="n">
        <v>0</v>
      </c>
      <c r="C27" s="209" t="n">
        <v>0</v>
      </c>
      <c r="D27" s="209" t="n">
        <v>0</v>
      </c>
      <c r="E27" s="209" t="n">
        <v>0</v>
      </c>
      <c r="F27" s="209" t="n">
        <v>0</v>
      </c>
      <c r="G27" s="209" t="n">
        <v>0</v>
      </c>
      <c r="H27" s="210" t="n">
        <v>0</v>
      </c>
      <c r="I27" s="210" t="n">
        <v>0</v>
      </c>
      <c r="J27" s="210" t="n">
        <v>0</v>
      </c>
      <c r="K27" s="213" t="n">
        <v>25.5128205128205</v>
      </c>
      <c r="L27" s="213" t="n">
        <v>25.999875</v>
      </c>
      <c r="M27" s="213" t="n">
        <v>31.5003255813953</v>
      </c>
      <c r="N27" s="214" t="n">
        <v>20.753255273554</v>
      </c>
      <c r="O27" s="227" t="n">
        <v>31</v>
      </c>
      <c r="P27" s="211" t="n">
        <v>27.4997777777778</v>
      </c>
      <c r="Q27" s="211" t="n">
        <v>24.0004390243902</v>
      </c>
      <c r="R27" s="211" t="n">
        <v>20.6667191912709</v>
      </c>
      <c r="S27" s="211" t="n">
        <v>31.6667834062956</v>
      </c>
      <c r="T27" s="211" t="n">
        <v>27.4997958656331</v>
      </c>
      <c r="U27" s="211" t="n">
        <v>26.8333426826472</v>
      </c>
      <c r="V27" s="216" t="n">
        <v>27.6665996739556</v>
      </c>
      <c r="W27" s="211" t="n">
        <v>27.6866557744424</v>
      </c>
      <c r="X27" s="210" t="n">
        <v>29.2802931570735</v>
      </c>
      <c r="Y27" s="213" t="n">
        <v>24.3283247758506</v>
      </c>
      <c r="Z27" s="213" t="n">
        <v>33.7182804659283</v>
      </c>
      <c r="AA27" s="213" t="n">
        <v>29.4733397840705</v>
      </c>
      <c r="AB27" s="214" t="n">
        <v>29.2000595457307</v>
      </c>
    </row>
    <row r="28" customFormat="false" ht="12.75" hidden="false" customHeight="false" outlineLevel="0" collapsed="false">
      <c r="A28" s="197" t="s">
        <v>12</v>
      </c>
      <c r="B28" s="209" t="n">
        <v>0</v>
      </c>
      <c r="C28" s="209" t="n">
        <v>0</v>
      </c>
      <c r="D28" s="209" t="n">
        <v>0</v>
      </c>
      <c r="E28" s="209" t="n">
        <v>0</v>
      </c>
      <c r="F28" s="209" t="n">
        <v>0</v>
      </c>
      <c r="G28" s="209" t="n">
        <v>0</v>
      </c>
      <c r="H28" s="209" t="n">
        <v>0</v>
      </c>
      <c r="I28" s="209" t="n">
        <v>0</v>
      </c>
      <c r="J28" s="209" t="n">
        <v>0</v>
      </c>
      <c r="K28" s="211" t="n">
        <v>25.5128205128205</v>
      </c>
      <c r="L28" s="211" t="n">
        <v>26.00025</v>
      </c>
      <c r="M28" s="211" t="n">
        <v>28.5000930232558</v>
      </c>
      <c r="N28" s="212" t="n">
        <v>20.0032908840191</v>
      </c>
      <c r="O28" s="227" t="n">
        <v>30.5002195121951</v>
      </c>
      <c r="P28" s="211" t="n">
        <v>27.0001111111111</v>
      </c>
      <c r="Q28" s="211" t="n">
        <v>24.5002195121951</v>
      </c>
      <c r="R28" s="211" t="n">
        <v>22.0001321138211</v>
      </c>
      <c r="S28" s="211" t="n">
        <v>33.1667073170732</v>
      </c>
      <c r="T28" s="211" t="n">
        <v>27.333475104353</v>
      </c>
      <c r="U28" s="211" t="n">
        <v>27.4584578117703</v>
      </c>
      <c r="V28" s="216" t="n">
        <v>29.2374982585744</v>
      </c>
      <c r="W28" s="211" t="n">
        <v>29.258167595663</v>
      </c>
      <c r="X28" s="209" t="n">
        <v>31.9860385888135</v>
      </c>
      <c r="Y28" s="211" t="n">
        <v>28.6952973715308</v>
      </c>
      <c r="Z28" s="211" t="n">
        <v>38.2310423607778</v>
      </c>
      <c r="AA28" s="211" t="n">
        <v>33.8080189922481</v>
      </c>
      <c r="AB28" s="212" t="n">
        <v>33.1800993283425</v>
      </c>
    </row>
    <row r="29" customFormat="false" ht="12.75" hidden="false" customHeight="false" outlineLevel="0" collapsed="false">
      <c r="A29" s="197" t="s">
        <v>14</v>
      </c>
      <c r="B29" s="209" t="n">
        <v>0</v>
      </c>
      <c r="C29" s="209" t="n">
        <v>0</v>
      </c>
      <c r="D29" s="209" t="n">
        <v>0</v>
      </c>
      <c r="E29" s="209" t="n">
        <v>0</v>
      </c>
      <c r="F29" s="209" t="n">
        <v>0</v>
      </c>
      <c r="G29" s="209" t="n">
        <v>0</v>
      </c>
      <c r="H29" s="209" t="n">
        <v>0</v>
      </c>
      <c r="I29" s="209" t="n">
        <v>0</v>
      </c>
      <c r="J29" s="209" t="n">
        <v>0</v>
      </c>
      <c r="K29" s="211" t="n">
        <v>24.948717948718</v>
      </c>
      <c r="L29" s="211" t="n">
        <v>27</v>
      </c>
      <c r="M29" s="211" t="n">
        <v>29.9997441860465</v>
      </c>
      <c r="N29" s="212" t="n">
        <v>20.4871155336911</v>
      </c>
      <c r="O29" s="227" t="n">
        <v>30.7504390243903</v>
      </c>
      <c r="P29" s="211" t="n">
        <v>30</v>
      </c>
      <c r="Q29" s="211" t="n">
        <v>28.499756097561</v>
      </c>
      <c r="R29" s="211" t="n">
        <v>26.7502052845528</v>
      </c>
      <c r="S29" s="211" t="n">
        <v>33.9999702790435</v>
      </c>
      <c r="T29" s="211" t="n">
        <v>28.9999754025045</v>
      </c>
      <c r="U29" s="211" t="n">
        <v>29.8750540016878</v>
      </c>
      <c r="V29" s="216" t="n">
        <v>30.0000676548378</v>
      </c>
      <c r="W29" s="211" t="n">
        <v>29.9998839391855</v>
      </c>
      <c r="X29" s="209" t="n">
        <v>29.0223579682436</v>
      </c>
      <c r="Y29" s="211" t="n">
        <v>27.5263160499448</v>
      </c>
      <c r="Z29" s="211" t="n">
        <v>33.7873364232006</v>
      </c>
      <c r="AA29" s="211" t="n">
        <v>29.7886750152192</v>
      </c>
      <c r="AB29" s="212" t="n">
        <v>30.031171364152</v>
      </c>
    </row>
    <row r="30" customFormat="false" ht="12.75" hidden="false" customHeight="false" outlineLevel="0" collapsed="false">
      <c r="A30" s="197" t="s">
        <v>17</v>
      </c>
      <c r="B30" s="209" t="n">
        <v>0</v>
      </c>
      <c r="C30" s="209" t="n">
        <v>0</v>
      </c>
      <c r="D30" s="209" t="n">
        <v>0</v>
      </c>
      <c r="E30" s="209" t="n">
        <v>0</v>
      </c>
      <c r="F30" s="209" t="n">
        <v>0</v>
      </c>
      <c r="G30" s="209" t="n">
        <v>0</v>
      </c>
      <c r="H30" s="209" t="n">
        <v>0</v>
      </c>
      <c r="I30" s="209" t="n">
        <v>0</v>
      </c>
      <c r="J30" s="209" t="n">
        <v>0</v>
      </c>
      <c r="K30" s="211" t="n">
        <v>27.1875</v>
      </c>
      <c r="L30" s="211" t="n">
        <v>20.75025</v>
      </c>
      <c r="M30" s="211" t="n">
        <v>27.9996744186046</v>
      </c>
      <c r="N30" s="212" t="n">
        <v>18.9843561046512</v>
      </c>
      <c r="O30" s="227" t="n">
        <v>28.2497073170732</v>
      </c>
      <c r="P30" s="211" t="n">
        <v>26.4998888888889</v>
      </c>
      <c r="Q30" s="211" t="n">
        <v>25.4999024390244</v>
      </c>
      <c r="R30" s="211" t="n">
        <v>26.5000676080445</v>
      </c>
      <c r="S30" s="211" t="n">
        <v>33.2499784091248</v>
      </c>
      <c r="T30" s="211" t="n">
        <v>27.5002049294375</v>
      </c>
      <c r="U30" s="211" t="n">
        <v>28.5000209570672</v>
      </c>
      <c r="V30" s="216" t="n">
        <v>18.791706549735</v>
      </c>
      <c r="W30" s="211" t="n">
        <v>17.8466968835262</v>
      </c>
      <c r="X30" s="209" t="n">
        <v>23.073737025677</v>
      </c>
      <c r="Y30" s="211" t="n">
        <v>23.3992956244838</v>
      </c>
      <c r="Z30" s="211" t="n">
        <v>33.0569985832958</v>
      </c>
      <c r="AA30" s="211" t="n">
        <v>24.7606526009473</v>
      </c>
      <c r="AB30" s="212" t="n">
        <v>26.072670958601</v>
      </c>
    </row>
    <row r="31" customFormat="false" ht="12.75" hidden="false" customHeight="false" outlineLevel="0" collapsed="false">
      <c r="A31" s="197" t="s">
        <v>15</v>
      </c>
      <c r="B31" s="209" t="n">
        <v>0</v>
      </c>
      <c r="C31" s="209" t="n">
        <v>0</v>
      </c>
      <c r="D31" s="209" t="n">
        <v>0</v>
      </c>
      <c r="E31" s="209" t="n">
        <v>0</v>
      </c>
      <c r="F31" s="209" t="n">
        <v>0</v>
      </c>
      <c r="G31" s="209" t="n">
        <v>0</v>
      </c>
      <c r="H31" s="209" t="n">
        <v>0</v>
      </c>
      <c r="I31" s="209" t="n">
        <v>0</v>
      </c>
      <c r="J31" s="209" t="n">
        <v>0</v>
      </c>
      <c r="K31" s="211" t="n">
        <v>24.5512820512821</v>
      </c>
      <c r="L31" s="211" t="n">
        <v>23.50025</v>
      </c>
      <c r="M31" s="211" t="n">
        <v>27.9996744186046</v>
      </c>
      <c r="N31" s="212" t="n">
        <v>19.0128016174717</v>
      </c>
      <c r="O31" s="227" t="n">
        <v>28.2497073170732</v>
      </c>
      <c r="P31" s="211" t="n">
        <v>26.4998888888889</v>
      </c>
      <c r="Q31" s="211" t="n">
        <v>25.4999024390244</v>
      </c>
      <c r="R31" s="211" t="n">
        <v>26.750364356012</v>
      </c>
      <c r="S31" s="211" t="n">
        <v>33.7501314214241</v>
      </c>
      <c r="T31" s="211" t="n">
        <v>27.5002049294375</v>
      </c>
      <c r="U31" s="211" t="n">
        <v>28.6876333971339</v>
      </c>
      <c r="V31" s="216" t="n">
        <v>28.9999457604854</v>
      </c>
      <c r="W31" s="211" t="n">
        <v>28.7501177759509</v>
      </c>
      <c r="X31" s="209" t="n">
        <v>26.8980676072687</v>
      </c>
      <c r="Y31" s="211" t="n">
        <v>26.9686999947757</v>
      </c>
      <c r="Z31" s="211" t="n">
        <v>33.9843021723849</v>
      </c>
      <c r="AA31" s="211" t="n">
        <v>27.109723868652</v>
      </c>
      <c r="AB31" s="212" t="n">
        <v>28.7401984107703</v>
      </c>
    </row>
    <row r="32" customFormat="false" ht="12.75" hidden="false" customHeight="false" outlineLevel="0" collapsed="false">
      <c r="A32" s="197" t="s">
        <v>11</v>
      </c>
      <c r="B32" s="209" t="n">
        <v>0</v>
      </c>
      <c r="C32" s="209" t="n">
        <v>0</v>
      </c>
      <c r="D32" s="209" t="n">
        <v>0</v>
      </c>
      <c r="E32" s="209" t="n">
        <v>0</v>
      </c>
      <c r="F32" s="209" t="n">
        <v>0</v>
      </c>
      <c r="G32" s="209" t="n">
        <v>0</v>
      </c>
      <c r="H32" s="209" t="n">
        <v>0</v>
      </c>
      <c r="I32" s="209" t="n">
        <v>0</v>
      </c>
      <c r="J32" s="209" t="n">
        <v>0</v>
      </c>
      <c r="K32" s="211" t="n">
        <v>22.7628205128205</v>
      </c>
      <c r="L32" s="211" t="n">
        <v>22.5635</v>
      </c>
      <c r="M32" s="211" t="n">
        <v>24.5002558139535</v>
      </c>
      <c r="N32" s="212" t="n">
        <v>17.4566440816935</v>
      </c>
      <c r="O32" s="227" t="n">
        <v>24.5003414634146</v>
      </c>
      <c r="P32" s="211" t="n">
        <v>24.5</v>
      </c>
      <c r="Q32" s="211" t="n">
        <v>23.9998536585366</v>
      </c>
      <c r="R32" s="211" t="n">
        <v>24.5000223577236</v>
      </c>
      <c r="S32" s="211" t="n">
        <v>32.6668492808005</v>
      </c>
      <c r="T32" s="211" t="n">
        <v>24.5001598091831</v>
      </c>
      <c r="U32" s="211" t="n">
        <v>26.5001074554227</v>
      </c>
      <c r="V32" s="216" t="n">
        <v>26.3749614884028</v>
      </c>
      <c r="W32" s="211" t="n">
        <v>26.5758335727906</v>
      </c>
      <c r="X32" s="209" t="n">
        <v>26.5503574401226</v>
      </c>
      <c r="Y32" s="211" t="n">
        <v>26.3954018341195</v>
      </c>
      <c r="Z32" s="211" t="n">
        <v>30.9703371186449</v>
      </c>
      <c r="AA32" s="211" t="n">
        <v>26.7996546074097</v>
      </c>
      <c r="AB32" s="212" t="n">
        <v>27.6789377500742</v>
      </c>
    </row>
    <row r="33" customFormat="false" ht="13.5" hidden="false" customHeight="false" outlineLevel="0" collapsed="false">
      <c r="A33" s="197" t="s">
        <v>16</v>
      </c>
      <c r="B33" s="217" t="n">
        <v>0</v>
      </c>
      <c r="C33" s="217" t="n">
        <v>0</v>
      </c>
      <c r="D33" s="217" t="n">
        <v>0</v>
      </c>
      <c r="E33" s="217" t="n">
        <v>0</v>
      </c>
      <c r="F33" s="217" t="n">
        <v>0</v>
      </c>
      <c r="G33" s="217" t="n">
        <v>0</v>
      </c>
      <c r="H33" s="217" t="n">
        <v>0</v>
      </c>
      <c r="I33" s="217" t="n">
        <v>0</v>
      </c>
      <c r="J33" s="217" t="n">
        <v>0</v>
      </c>
      <c r="K33" s="218" t="n">
        <v>23.1602564102564</v>
      </c>
      <c r="L33" s="218" t="n">
        <v>22.9385</v>
      </c>
      <c r="M33" s="218" t="n">
        <v>25.2211860465116</v>
      </c>
      <c r="N33" s="219" t="n">
        <v>17.829985614192</v>
      </c>
      <c r="O33" s="236" t="n">
        <v>25.0674146341463</v>
      </c>
      <c r="P33" s="218" t="n">
        <v>24.99</v>
      </c>
      <c r="Q33" s="218" t="n">
        <v>24.4761951219512</v>
      </c>
      <c r="R33" s="218" t="n">
        <v>25.7662290329482</v>
      </c>
      <c r="S33" s="218" t="n">
        <v>35.7070827600584</v>
      </c>
      <c r="T33" s="218" t="n">
        <v>25.321666467899</v>
      </c>
      <c r="U33" s="218" t="n">
        <v>27.9098787115679</v>
      </c>
      <c r="V33" s="220" t="n">
        <v>27.6382595550072</v>
      </c>
      <c r="W33" s="218" t="n">
        <v>27.8416915433283</v>
      </c>
      <c r="X33" s="217" t="n">
        <v>27.4536020418079</v>
      </c>
      <c r="Y33" s="218" t="n">
        <v>27.4551096786031</v>
      </c>
      <c r="Z33" s="218" t="n">
        <v>32.6832813809434</v>
      </c>
      <c r="AA33" s="218" t="n">
        <v>27.6556023732475</v>
      </c>
      <c r="AB33" s="219" t="n">
        <v>28.8118988686505</v>
      </c>
    </row>
    <row r="36" customFormat="false" ht="11.25" hidden="false" customHeight="false" outlineLevel="0" collapsed="false">
      <c r="D36" s="239"/>
    </row>
    <row r="37" customFormat="false" ht="11.25" hidden="false" customHeight="false" outlineLevel="0" collapsed="false">
      <c r="D37" s="239"/>
    </row>
    <row r="38" customFormat="false" ht="11.25" hidden="false" customHeight="false" outlineLevel="0" collapsed="false">
      <c r="D38" s="239"/>
    </row>
    <row r="39" customFormat="false" ht="11.25" hidden="false" customHeight="false" outlineLevel="0" collapsed="false">
      <c r="D39" s="239"/>
    </row>
    <row r="40" customFormat="false" ht="11.25" hidden="false" customHeight="false" outlineLevel="0" collapsed="false">
      <c r="D40" s="239"/>
    </row>
    <row r="41" customFormat="false" ht="11.25" hidden="false" customHeight="false" outlineLevel="0" collapsed="false">
      <c r="D41" s="239"/>
    </row>
    <row r="42" customFormat="false" ht="11.25" hidden="false" customHeight="false" outlineLevel="0" collapsed="false">
      <c r="D42" s="2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37190</v>
      </c>
      <c r="D1" s="241" t="n">
        <v>37190</v>
      </c>
      <c r="J1" s="174" t="s">
        <v>27</v>
      </c>
      <c r="P1" s="241" t="n">
        <v>37190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fals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33</v>
      </c>
      <c r="C18" s="240" t="n">
        <v>33</v>
      </c>
      <c r="D18" s="240" t="n">
        <v>34.7</v>
      </c>
      <c r="E18" s="240" t="n">
        <v>34.7</v>
      </c>
      <c r="F18" s="240" t="n">
        <v>34.5</v>
      </c>
      <c r="H18" s="246" t="n">
        <v>0.5</v>
      </c>
      <c r="I18" s="246" t="n">
        <v>0.5</v>
      </c>
      <c r="J18" s="246" t="n">
        <v>1.7</v>
      </c>
      <c r="K18" s="246" t="n">
        <v>1.7</v>
      </c>
      <c r="L18" s="246" t="n">
        <v>1.5</v>
      </c>
      <c r="N18" s="240" t="n">
        <v>32.5</v>
      </c>
      <c r="O18" s="240" t="n">
        <v>32.5</v>
      </c>
      <c r="P18" s="240" t="n">
        <v>33</v>
      </c>
      <c r="Q18" s="240" t="n">
        <v>33</v>
      </c>
      <c r="R18" s="240" t="n">
        <v>33</v>
      </c>
    </row>
    <row r="19" customFormat="false" ht="12.75" hidden="false" customHeight="true" outlineLevel="0" collapsed="false">
      <c r="A19" s="245" t="n">
        <v>37225</v>
      </c>
      <c r="B19" s="240" t="n">
        <v>35.3</v>
      </c>
      <c r="C19" s="240" t="n">
        <v>35.5</v>
      </c>
      <c r="D19" s="240" t="n">
        <v>35.35</v>
      </c>
      <c r="E19" s="240" t="n">
        <v>34.1</v>
      </c>
      <c r="F19" s="240" t="n">
        <v>32.75</v>
      </c>
      <c r="H19" s="246" t="n">
        <v>1.8</v>
      </c>
      <c r="I19" s="246" t="n">
        <v>1.25</v>
      </c>
      <c r="J19" s="246" t="n">
        <v>0.350000000000001</v>
      </c>
      <c r="K19" s="246" t="n">
        <v>0.350000000000001</v>
      </c>
      <c r="L19" s="246" t="n">
        <v>1</v>
      </c>
      <c r="N19" s="240" t="n">
        <v>33.5</v>
      </c>
      <c r="O19" s="240" t="n">
        <v>34.25</v>
      </c>
      <c r="P19" s="240" t="n">
        <v>35</v>
      </c>
      <c r="Q19" s="240" t="n">
        <v>33.75</v>
      </c>
      <c r="R19" s="240" t="n">
        <v>31.75</v>
      </c>
    </row>
    <row r="20" customFormat="false" ht="12.75" hidden="false" customHeight="true" outlineLevel="0" collapsed="false">
      <c r="A20" s="245" t="n">
        <v>37256</v>
      </c>
      <c r="B20" s="240" t="n">
        <v>42.75</v>
      </c>
      <c r="C20" s="240" t="n">
        <v>43</v>
      </c>
      <c r="D20" s="240" t="n">
        <v>42.5</v>
      </c>
      <c r="E20" s="240" t="n">
        <v>38.5</v>
      </c>
      <c r="F20" s="240" t="n">
        <v>36.5</v>
      </c>
      <c r="H20" s="246" t="n">
        <v>1.5</v>
      </c>
      <c r="I20" s="246" t="n">
        <v>1.5</v>
      </c>
      <c r="J20" s="246" t="n">
        <v>0.5</v>
      </c>
      <c r="K20" s="246" t="n">
        <v>0.5</v>
      </c>
      <c r="L20" s="246" t="n">
        <v>0.75</v>
      </c>
      <c r="N20" s="240" t="n">
        <v>41.25</v>
      </c>
      <c r="O20" s="240" t="n">
        <v>41.5</v>
      </c>
      <c r="P20" s="240" t="n">
        <v>42</v>
      </c>
      <c r="Q20" s="240" t="n">
        <v>38</v>
      </c>
      <c r="R20" s="240" t="n">
        <v>35.75</v>
      </c>
    </row>
    <row r="21" customFormat="false" ht="12.75" hidden="false" customHeight="true" outlineLevel="0" collapsed="false">
      <c r="A21" s="245" t="n">
        <v>37287</v>
      </c>
      <c r="B21" s="240" t="n">
        <v>42.75</v>
      </c>
      <c r="C21" s="240" t="n">
        <v>42.75</v>
      </c>
      <c r="D21" s="240" t="n">
        <v>42.75</v>
      </c>
      <c r="E21" s="240" t="n">
        <v>39.25</v>
      </c>
      <c r="F21" s="240" t="n">
        <v>36.75</v>
      </c>
      <c r="H21" s="246" t="n">
        <v>1.5</v>
      </c>
      <c r="I21" s="246" t="n">
        <v>1.5</v>
      </c>
      <c r="J21" s="246" t="n">
        <v>0.5</v>
      </c>
      <c r="K21" s="246" t="n">
        <v>0.75</v>
      </c>
      <c r="L21" s="246" t="n">
        <v>0.75</v>
      </c>
      <c r="N21" s="240" t="n">
        <v>41.25</v>
      </c>
      <c r="O21" s="240" t="n">
        <v>41.25</v>
      </c>
      <c r="P21" s="240" t="n">
        <v>42.25</v>
      </c>
      <c r="Q21" s="240" t="n">
        <v>38.5</v>
      </c>
      <c r="R21" s="240" t="n">
        <v>36</v>
      </c>
    </row>
    <row r="22" customFormat="false" ht="12.75" hidden="false" customHeight="true" outlineLevel="0" collapsed="false">
      <c r="A22" s="245" t="n">
        <v>37315</v>
      </c>
      <c r="B22" s="240" t="n">
        <v>39</v>
      </c>
      <c r="C22" s="240" t="n">
        <v>38.9</v>
      </c>
      <c r="D22" s="240" t="n">
        <v>40.5</v>
      </c>
      <c r="E22" s="240" t="n">
        <v>37.25</v>
      </c>
      <c r="F22" s="240" t="n">
        <v>35.5</v>
      </c>
      <c r="H22" s="246" t="n">
        <v>1</v>
      </c>
      <c r="I22" s="246" t="n">
        <v>1</v>
      </c>
      <c r="J22" s="246" t="n">
        <v>0.5</v>
      </c>
      <c r="K22" s="246" t="n">
        <v>0</v>
      </c>
      <c r="L22" s="246" t="n">
        <v>0.5</v>
      </c>
      <c r="N22" s="240" t="n">
        <v>38</v>
      </c>
      <c r="O22" s="240" t="n">
        <v>37.9</v>
      </c>
      <c r="P22" s="240" t="n">
        <v>40</v>
      </c>
      <c r="Q22" s="240" t="n">
        <v>37.25</v>
      </c>
      <c r="R22" s="240" t="n">
        <v>35</v>
      </c>
    </row>
    <row r="23" customFormat="false" ht="11.25" hidden="false" customHeight="false" outlineLevel="0" collapsed="false">
      <c r="A23" s="245" t="n">
        <v>37346</v>
      </c>
      <c r="B23" s="240" t="n">
        <v>34.25</v>
      </c>
      <c r="C23" s="240" t="n">
        <v>34.25</v>
      </c>
      <c r="D23" s="240" t="n">
        <v>38.25</v>
      </c>
      <c r="E23" s="240" t="n">
        <v>36</v>
      </c>
      <c r="F23" s="240" t="n">
        <v>35</v>
      </c>
      <c r="H23" s="246" t="n">
        <v>1</v>
      </c>
      <c r="I23" s="246" t="n">
        <v>1</v>
      </c>
      <c r="J23" s="246" t="n">
        <v>0.5</v>
      </c>
      <c r="K23" s="246" t="n">
        <v>0</v>
      </c>
      <c r="L23" s="246" t="n">
        <v>0</v>
      </c>
      <c r="N23" s="240" t="n">
        <v>33.25</v>
      </c>
      <c r="O23" s="240" t="n">
        <v>33.25</v>
      </c>
      <c r="P23" s="240" t="n">
        <v>37.75</v>
      </c>
      <c r="Q23" s="240" t="n">
        <v>36</v>
      </c>
      <c r="R23" s="240" t="n">
        <v>35</v>
      </c>
    </row>
    <row r="24" customFormat="false" ht="11.25" hidden="false" customHeight="false" outlineLevel="0" collapsed="false">
      <c r="A24" s="245" t="n">
        <v>37376</v>
      </c>
      <c r="B24" s="240" t="n">
        <v>30.5</v>
      </c>
      <c r="C24" s="240" t="n">
        <v>32.5</v>
      </c>
      <c r="D24" s="240" t="n">
        <v>33.75</v>
      </c>
      <c r="E24" s="240" t="n">
        <v>34.5</v>
      </c>
      <c r="F24" s="240" t="n">
        <v>32.5</v>
      </c>
      <c r="H24" s="246" t="n">
        <v>0</v>
      </c>
      <c r="I24" s="246" t="n">
        <v>0</v>
      </c>
      <c r="J24" s="246" t="n">
        <v>0.5</v>
      </c>
      <c r="K24" s="246" t="n">
        <v>0.75</v>
      </c>
      <c r="L24" s="246" t="n">
        <v>1</v>
      </c>
      <c r="N24" s="240" t="n">
        <v>30.5</v>
      </c>
      <c r="O24" s="240" t="n">
        <v>32.5</v>
      </c>
      <c r="P24" s="240" t="n">
        <v>33.25</v>
      </c>
      <c r="Q24" s="240" t="n">
        <v>33.75</v>
      </c>
      <c r="R24" s="240" t="n">
        <v>31.5</v>
      </c>
    </row>
    <row r="25" customFormat="false" ht="11.25" hidden="false" customHeight="false" outlineLevel="0" collapsed="false">
      <c r="A25" s="245" t="n">
        <v>37407</v>
      </c>
      <c r="B25" s="240" t="n">
        <v>29</v>
      </c>
      <c r="C25" s="240" t="n">
        <v>31.5</v>
      </c>
      <c r="D25" s="240" t="n">
        <v>33.5</v>
      </c>
      <c r="E25" s="240" t="n">
        <v>36</v>
      </c>
      <c r="F25" s="240" t="n">
        <v>37.5</v>
      </c>
      <c r="H25" s="246" t="n">
        <v>0</v>
      </c>
      <c r="I25" s="246" t="n">
        <v>0</v>
      </c>
      <c r="J25" s="246" t="n">
        <v>0.5</v>
      </c>
      <c r="K25" s="246" t="n">
        <v>0.75</v>
      </c>
      <c r="L25" s="246" t="n">
        <v>1</v>
      </c>
      <c r="N25" s="240" t="n">
        <v>29</v>
      </c>
      <c r="O25" s="240" t="n">
        <v>31.5</v>
      </c>
      <c r="P25" s="240" t="n">
        <v>33</v>
      </c>
      <c r="Q25" s="240" t="n">
        <v>35.25</v>
      </c>
      <c r="R25" s="240" t="n">
        <v>36.5</v>
      </c>
    </row>
    <row r="26" customFormat="false" ht="11.25" hidden="false" customHeight="false" outlineLevel="0" collapsed="false">
      <c r="A26" s="245" t="n">
        <v>37437</v>
      </c>
      <c r="B26" s="240" t="n">
        <v>29.5</v>
      </c>
      <c r="C26" s="240" t="n">
        <v>32</v>
      </c>
      <c r="D26" s="240" t="n">
        <v>40</v>
      </c>
      <c r="E26" s="240" t="n">
        <v>42</v>
      </c>
      <c r="F26" s="240" t="n">
        <v>45</v>
      </c>
      <c r="H26" s="246" t="n">
        <v>0</v>
      </c>
      <c r="I26" s="246" t="n">
        <v>0</v>
      </c>
      <c r="J26" s="246" t="n">
        <v>0.5</v>
      </c>
      <c r="K26" s="246" t="n">
        <v>0.75</v>
      </c>
      <c r="L26" s="246" t="n">
        <v>1</v>
      </c>
      <c r="N26" s="240" t="n">
        <v>29.5</v>
      </c>
      <c r="O26" s="240" t="n">
        <v>32</v>
      </c>
      <c r="P26" s="240" t="n">
        <v>39.5</v>
      </c>
      <c r="Q26" s="240" t="n">
        <v>41.25</v>
      </c>
      <c r="R26" s="240" t="n">
        <v>44</v>
      </c>
    </row>
    <row r="27" customFormat="false" ht="11.25" hidden="false" customHeight="false" outlineLevel="0" collapsed="false">
      <c r="A27" s="245" t="n">
        <v>37468</v>
      </c>
      <c r="B27" s="240" t="n">
        <v>43.5</v>
      </c>
      <c r="C27" s="240" t="n">
        <v>46.5</v>
      </c>
      <c r="D27" s="240" t="n">
        <v>49.75</v>
      </c>
      <c r="E27" s="240" t="n">
        <v>49.25</v>
      </c>
      <c r="F27" s="240" t="n">
        <v>53.5</v>
      </c>
      <c r="H27" s="246" t="n">
        <v>0.5</v>
      </c>
      <c r="I27" s="246" t="n">
        <v>0.5</v>
      </c>
      <c r="J27" s="246" t="n">
        <v>0.5</v>
      </c>
      <c r="K27" s="246" t="n">
        <v>0.5</v>
      </c>
      <c r="L27" s="246" t="n">
        <v>0.5</v>
      </c>
      <c r="N27" s="240" t="n">
        <v>43</v>
      </c>
      <c r="O27" s="240" t="n">
        <v>46</v>
      </c>
      <c r="P27" s="240" t="n">
        <v>49.25</v>
      </c>
      <c r="Q27" s="240" t="n">
        <v>48.75</v>
      </c>
      <c r="R27" s="240" t="n">
        <v>53</v>
      </c>
    </row>
    <row r="28" customFormat="false" ht="11.25" hidden="false" customHeight="false" outlineLevel="0" collapsed="false">
      <c r="A28" s="245" t="n">
        <v>37499</v>
      </c>
      <c r="B28" s="240" t="n">
        <v>50.5</v>
      </c>
      <c r="C28" s="240" t="n">
        <v>53</v>
      </c>
      <c r="D28" s="240" t="n">
        <v>56</v>
      </c>
      <c r="E28" s="240" t="n">
        <v>57.25</v>
      </c>
      <c r="F28" s="240" t="n">
        <v>63.5</v>
      </c>
      <c r="H28" s="246" t="n">
        <v>0.5</v>
      </c>
      <c r="I28" s="246" t="n">
        <v>0.5</v>
      </c>
      <c r="J28" s="246" t="n">
        <v>0.5</v>
      </c>
      <c r="K28" s="246" t="n">
        <v>0.5</v>
      </c>
      <c r="L28" s="246" t="n">
        <v>0.5</v>
      </c>
      <c r="N28" s="240" t="n">
        <v>50</v>
      </c>
      <c r="O28" s="240" t="n">
        <v>52.5</v>
      </c>
      <c r="P28" s="240" t="n">
        <v>55.5</v>
      </c>
      <c r="Q28" s="240" t="n">
        <v>56.75</v>
      </c>
      <c r="R28" s="240" t="n">
        <v>63</v>
      </c>
    </row>
    <row r="29" customFormat="false" ht="11.25" hidden="false" customHeight="false" outlineLevel="0" collapsed="false">
      <c r="A29" s="245" t="n">
        <v>37529</v>
      </c>
      <c r="B29" s="240" t="n">
        <v>43.5</v>
      </c>
      <c r="C29" s="240" t="n">
        <v>47</v>
      </c>
      <c r="D29" s="240" t="n">
        <v>48.75</v>
      </c>
      <c r="E29" s="240" t="n">
        <v>48.75</v>
      </c>
      <c r="F29" s="240" t="n">
        <v>51</v>
      </c>
      <c r="H29" s="246" t="n">
        <v>0.5</v>
      </c>
      <c r="I29" s="246" t="n">
        <v>0.5</v>
      </c>
      <c r="J29" s="246" t="n">
        <v>0.5</v>
      </c>
      <c r="K29" s="246" t="n">
        <v>0.5</v>
      </c>
      <c r="L29" s="246" t="n">
        <v>1</v>
      </c>
      <c r="N29" s="240" t="n">
        <v>43</v>
      </c>
      <c r="O29" s="240" t="n">
        <v>46.5</v>
      </c>
      <c r="P29" s="240" t="n">
        <v>48.25</v>
      </c>
      <c r="Q29" s="240" t="n">
        <v>48.25</v>
      </c>
      <c r="R29" s="240" t="n">
        <v>50</v>
      </c>
    </row>
    <row r="30" customFormat="false" ht="11.25" hidden="false" customHeight="false" outlineLevel="0" collapsed="false">
      <c r="A30" s="245" t="n">
        <v>37560</v>
      </c>
      <c r="B30" s="240" t="n">
        <v>39</v>
      </c>
      <c r="C30" s="240" t="n">
        <v>39</v>
      </c>
      <c r="D30" s="240" t="n">
        <v>42.25</v>
      </c>
      <c r="E30" s="240" t="n">
        <v>41</v>
      </c>
      <c r="F30" s="240" t="n">
        <v>38.5</v>
      </c>
      <c r="H30" s="246" t="n">
        <v>0</v>
      </c>
      <c r="I30" s="246" t="n">
        <v>0</v>
      </c>
      <c r="J30" s="246" t="n">
        <v>1</v>
      </c>
      <c r="K30" s="246" t="n">
        <v>0.25</v>
      </c>
      <c r="L30" s="246" t="n">
        <v>0.5</v>
      </c>
      <c r="N30" s="240" t="n">
        <v>39</v>
      </c>
      <c r="O30" s="240" t="n">
        <v>39</v>
      </c>
      <c r="P30" s="240" t="n">
        <v>41.25</v>
      </c>
      <c r="Q30" s="240" t="n">
        <v>40.75</v>
      </c>
      <c r="R30" s="240" t="n">
        <v>38</v>
      </c>
    </row>
    <row r="31" customFormat="false" ht="11.25" hidden="false" customHeight="false" outlineLevel="0" collapsed="false">
      <c r="A31" s="245" t="n">
        <v>37590</v>
      </c>
      <c r="B31" s="240" t="n">
        <v>37</v>
      </c>
      <c r="C31" s="240" t="n">
        <v>37</v>
      </c>
      <c r="D31" s="240" t="n">
        <v>41.25</v>
      </c>
      <c r="E31" s="240" t="n">
        <v>40</v>
      </c>
      <c r="F31" s="240" t="n">
        <v>36.5</v>
      </c>
      <c r="H31" s="246" t="n">
        <v>0</v>
      </c>
      <c r="I31" s="246" t="n">
        <v>0</v>
      </c>
      <c r="J31" s="246" t="n">
        <v>1</v>
      </c>
      <c r="K31" s="246" t="n">
        <v>0.25</v>
      </c>
      <c r="L31" s="246" t="n">
        <v>0.5</v>
      </c>
      <c r="N31" s="240" t="n">
        <v>37</v>
      </c>
      <c r="O31" s="240" t="n">
        <v>37</v>
      </c>
      <c r="P31" s="240" t="n">
        <v>40.25</v>
      </c>
      <c r="Q31" s="240" t="n">
        <v>39.75</v>
      </c>
      <c r="R31" s="240" t="n">
        <v>36</v>
      </c>
    </row>
    <row r="32" customFormat="false" ht="11.25" hidden="false" customHeight="false" outlineLevel="0" collapsed="false">
      <c r="A32" s="245" t="n">
        <v>37621</v>
      </c>
      <c r="B32" s="240" t="n">
        <v>38.5</v>
      </c>
      <c r="C32" s="240" t="n">
        <v>38.5</v>
      </c>
      <c r="D32" s="240" t="n">
        <v>43.25</v>
      </c>
      <c r="E32" s="240" t="n">
        <v>42</v>
      </c>
      <c r="F32" s="240" t="n">
        <v>37</v>
      </c>
      <c r="H32" s="246" t="n">
        <v>0</v>
      </c>
      <c r="I32" s="246" t="n">
        <v>0</v>
      </c>
      <c r="J32" s="246" t="n">
        <v>1</v>
      </c>
      <c r="K32" s="246" t="n">
        <v>0.25</v>
      </c>
      <c r="L32" s="246" t="n">
        <v>0.5</v>
      </c>
      <c r="N32" s="240" t="n">
        <v>38.5</v>
      </c>
      <c r="O32" s="240" t="n">
        <v>38.5</v>
      </c>
      <c r="P32" s="240" t="n">
        <v>42.25</v>
      </c>
      <c r="Q32" s="240" t="n">
        <v>41.75</v>
      </c>
      <c r="R32" s="240" t="n">
        <v>36.5</v>
      </c>
    </row>
    <row r="33" customFormat="false" ht="11.25" hidden="false" customHeight="false" outlineLevel="0" collapsed="false">
      <c r="A33" s="245" t="n">
        <v>37652</v>
      </c>
      <c r="B33" s="240" t="n">
        <v>42</v>
      </c>
      <c r="C33" s="240" t="n">
        <v>42.25</v>
      </c>
      <c r="D33" s="240" t="n">
        <v>44.5</v>
      </c>
      <c r="E33" s="240" t="n">
        <v>42.25</v>
      </c>
      <c r="F33" s="240" t="n">
        <v>37</v>
      </c>
      <c r="H33" s="246" t="n">
        <v>0</v>
      </c>
      <c r="I33" s="246" t="n">
        <v>0</v>
      </c>
      <c r="J33" s="246" t="n">
        <v>0.5</v>
      </c>
      <c r="K33" s="246" t="n">
        <v>0.75</v>
      </c>
      <c r="L33" s="246" t="n">
        <v>0.5</v>
      </c>
      <c r="N33" s="240" t="n">
        <v>42</v>
      </c>
      <c r="O33" s="240" t="n">
        <v>42.25</v>
      </c>
      <c r="P33" s="240" t="n">
        <v>44</v>
      </c>
      <c r="Q33" s="240" t="n">
        <v>41.5</v>
      </c>
      <c r="R33" s="240" t="n">
        <v>36.5</v>
      </c>
    </row>
    <row r="34" customFormat="false" ht="11.25" hidden="false" customHeight="false" outlineLevel="0" collapsed="false">
      <c r="A34" s="245" t="n">
        <v>37680</v>
      </c>
      <c r="B34" s="240" t="n">
        <v>41</v>
      </c>
      <c r="C34" s="240" t="n">
        <v>41.5</v>
      </c>
      <c r="D34" s="240" t="n">
        <v>42.5</v>
      </c>
      <c r="E34" s="240" t="n">
        <v>40.75</v>
      </c>
      <c r="F34" s="240" t="n">
        <v>37</v>
      </c>
      <c r="H34" s="246" t="n">
        <v>0</v>
      </c>
      <c r="I34" s="246" t="n">
        <v>0</v>
      </c>
      <c r="J34" s="246" t="n">
        <v>0.5</v>
      </c>
      <c r="K34" s="246" t="n">
        <v>0.75</v>
      </c>
      <c r="L34" s="246" t="n">
        <v>0.5</v>
      </c>
      <c r="N34" s="240" t="n">
        <v>41</v>
      </c>
      <c r="O34" s="240" t="n">
        <v>41.5</v>
      </c>
      <c r="P34" s="240" t="n">
        <v>42</v>
      </c>
      <c r="Q34" s="240" t="n">
        <v>40</v>
      </c>
      <c r="R34" s="240" t="n">
        <v>36.5</v>
      </c>
    </row>
    <row r="35" customFormat="false" ht="11.25" hidden="false" customHeight="false" outlineLevel="0" collapsed="false">
      <c r="A35" s="245" t="n">
        <v>37711</v>
      </c>
      <c r="B35" s="240" t="n">
        <v>36</v>
      </c>
      <c r="C35" s="240" t="n">
        <v>36.75</v>
      </c>
      <c r="D35" s="240" t="n">
        <v>40.5</v>
      </c>
      <c r="E35" s="240" t="n">
        <v>40</v>
      </c>
      <c r="F35" s="240" t="n">
        <v>36.5</v>
      </c>
      <c r="H35" s="246" t="n">
        <v>0</v>
      </c>
      <c r="I35" s="246" t="n">
        <v>0</v>
      </c>
      <c r="J35" s="246" t="n">
        <v>0.5</v>
      </c>
      <c r="K35" s="246" t="n">
        <v>0.75</v>
      </c>
      <c r="L35" s="246" t="n">
        <v>0.5</v>
      </c>
      <c r="N35" s="240" t="n">
        <v>36</v>
      </c>
      <c r="O35" s="240" t="n">
        <v>36.75</v>
      </c>
      <c r="P35" s="240" t="n">
        <v>40</v>
      </c>
      <c r="Q35" s="240" t="n">
        <v>39.25</v>
      </c>
      <c r="R35" s="240" t="n">
        <v>36</v>
      </c>
    </row>
    <row r="36" customFormat="false" ht="11.25" hidden="false" customHeight="false" outlineLevel="0" collapsed="false">
      <c r="A36" s="245" t="n">
        <v>37741</v>
      </c>
      <c r="B36" s="240" t="n">
        <v>33</v>
      </c>
      <c r="C36" s="240" t="n">
        <v>36.5</v>
      </c>
      <c r="D36" s="240" t="n">
        <v>35.75</v>
      </c>
      <c r="E36" s="240" t="n">
        <v>38.25</v>
      </c>
      <c r="F36" s="240" t="n">
        <v>35.5</v>
      </c>
      <c r="H36" s="246" t="n">
        <v>0</v>
      </c>
      <c r="I36" s="246" t="n">
        <v>0</v>
      </c>
      <c r="J36" s="246" t="n">
        <v>0.5</v>
      </c>
      <c r="K36" s="246" t="n">
        <v>0.25</v>
      </c>
      <c r="L36" s="246" t="n">
        <v>0</v>
      </c>
      <c r="N36" s="240" t="n">
        <v>33</v>
      </c>
      <c r="O36" s="240" t="n">
        <v>36.5</v>
      </c>
      <c r="P36" s="240" t="n">
        <v>35.25</v>
      </c>
      <c r="Q36" s="240" t="n">
        <v>38</v>
      </c>
      <c r="R36" s="240" t="n">
        <v>35.5</v>
      </c>
    </row>
    <row r="37" customFormat="false" ht="11.25" hidden="false" customHeight="false" outlineLevel="0" collapsed="false">
      <c r="A37" s="245" t="n">
        <v>37772</v>
      </c>
      <c r="B37" s="240" t="n">
        <v>29</v>
      </c>
      <c r="C37" s="240" t="n">
        <v>32.5</v>
      </c>
      <c r="D37" s="240" t="n">
        <v>36.25</v>
      </c>
      <c r="E37" s="240" t="n">
        <v>39</v>
      </c>
      <c r="F37" s="240" t="n">
        <v>36.5</v>
      </c>
      <c r="H37" s="246" t="n">
        <v>0</v>
      </c>
      <c r="I37" s="246" t="n">
        <v>0</v>
      </c>
      <c r="J37" s="246" t="n">
        <v>0.5</v>
      </c>
      <c r="K37" s="246" t="n">
        <v>0.25</v>
      </c>
      <c r="L37" s="246" t="n">
        <v>0</v>
      </c>
      <c r="N37" s="240" t="n">
        <v>29</v>
      </c>
      <c r="O37" s="240" t="n">
        <v>32.5</v>
      </c>
      <c r="P37" s="240" t="n">
        <v>35.75</v>
      </c>
      <c r="Q37" s="240" t="n">
        <v>38.75</v>
      </c>
      <c r="R37" s="240" t="n">
        <v>36.5</v>
      </c>
    </row>
    <row r="38" customFormat="false" ht="11.25" hidden="false" customHeight="false" outlineLevel="0" collapsed="false">
      <c r="A38" s="245" t="n">
        <v>37802</v>
      </c>
      <c r="B38" s="240" t="n">
        <v>30</v>
      </c>
      <c r="C38" s="240" t="n">
        <v>30.75</v>
      </c>
      <c r="D38" s="240" t="n">
        <v>41.25</v>
      </c>
      <c r="E38" s="240" t="n">
        <v>43.5</v>
      </c>
      <c r="F38" s="240" t="n">
        <v>43.5</v>
      </c>
      <c r="H38" s="246" t="n">
        <v>0</v>
      </c>
      <c r="I38" s="246" t="n">
        <v>0</v>
      </c>
      <c r="J38" s="246" t="n">
        <v>0.5</v>
      </c>
      <c r="K38" s="246" t="n">
        <v>0.25</v>
      </c>
      <c r="L38" s="246" t="n">
        <v>0</v>
      </c>
      <c r="N38" s="240" t="n">
        <v>30</v>
      </c>
      <c r="O38" s="240" t="n">
        <v>30.75</v>
      </c>
      <c r="P38" s="240" t="n">
        <v>40.75</v>
      </c>
      <c r="Q38" s="240" t="n">
        <v>43.25</v>
      </c>
      <c r="R38" s="240" t="n">
        <v>43.5</v>
      </c>
    </row>
    <row r="39" customFormat="false" ht="11.25" hidden="false" customHeight="false" outlineLevel="0" collapsed="false">
      <c r="A39" s="245" t="n">
        <v>37833</v>
      </c>
      <c r="B39" s="240" t="n">
        <v>49</v>
      </c>
      <c r="C39" s="240" t="n">
        <v>53.5</v>
      </c>
      <c r="D39" s="240" t="n">
        <v>52</v>
      </c>
      <c r="E39" s="240" t="n">
        <v>57</v>
      </c>
      <c r="F39" s="240" t="n">
        <v>54.5</v>
      </c>
      <c r="H39" s="246" t="n">
        <v>0</v>
      </c>
      <c r="I39" s="246" t="n">
        <v>0</v>
      </c>
      <c r="J39" s="246" t="n">
        <v>0.5</v>
      </c>
      <c r="K39" s="246" t="n">
        <v>0.25</v>
      </c>
      <c r="L39" s="246" t="n">
        <v>0.5</v>
      </c>
      <c r="N39" s="240" t="n">
        <v>49</v>
      </c>
      <c r="O39" s="240" t="n">
        <v>53.5</v>
      </c>
      <c r="P39" s="240" t="n">
        <v>51.5</v>
      </c>
      <c r="Q39" s="240" t="n">
        <v>56.75</v>
      </c>
      <c r="R39" s="240" t="n">
        <v>54</v>
      </c>
    </row>
    <row r="40" customFormat="false" ht="11.25" hidden="false" customHeight="false" outlineLevel="0" collapsed="false">
      <c r="A40" s="245" t="n">
        <v>37864</v>
      </c>
      <c r="B40" s="240" t="n">
        <v>57</v>
      </c>
      <c r="C40" s="240" t="n">
        <v>60.5</v>
      </c>
      <c r="D40" s="240" t="n">
        <v>60.5</v>
      </c>
      <c r="E40" s="240" t="n">
        <v>62.75</v>
      </c>
      <c r="F40" s="240" t="n">
        <v>63</v>
      </c>
      <c r="H40" s="246" t="n">
        <v>0</v>
      </c>
      <c r="I40" s="246" t="n">
        <v>0</v>
      </c>
      <c r="J40" s="246" t="n">
        <v>0.5</v>
      </c>
      <c r="K40" s="246" t="n">
        <v>0.25</v>
      </c>
      <c r="L40" s="246" t="n">
        <v>1</v>
      </c>
      <c r="N40" s="240" t="n">
        <v>57</v>
      </c>
      <c r="O40" s="240" t="n">
        <v>60.5</v>
      </c>
      <c r="P40" s="240" t="n">
        <v>60</v>
      </c>
      <c r="Q40" s="240" t="n">
        <v>62.5</v>
      </c>
      <c r="R40" s="240" t="n">
        <v>62</v>
      </c>
    </row>
    <row r="41" customFormat="false" ht="11.25" hidden="false" customHeight="false" outlineLevel="0" collapsed="false">
      <c r="A41" s="245" t="n">
        <v>37894</v>
      </c>
      <c r="B41" s="240" t="n">
        <v>47</v>
      </c>
      <c r="C41" s="240" t="n">
        <v>50.5</v>
      </c>
      <c r="D41" s="240" t="n">
        <v>55.5</v>
      </c>
      <c r="E41" s="240" t="n">
        <v>49.75</v>
      </c>
      <c r="F41" s="240" t="n">
        <v>52</v>
      </c>
      <c r="H41" s="246" t="n">
        <v>0</v>
      </c>
      <c r="I41" s="246" t="n">
        <v>0</v>
      </c>
      <c r="J41" s="246" t="n">
        <v>0.5</v>
      </c>
      <c r="K41" s="246" t="n">
        <v>0.25</v>
      </c>
      <c r="L41" s="246" t="n">
        <v>0.5</v>
      </c>
      <c r="N41" s="240" t="n">
        <v>47</v>
      </c>
      <c r="O41" s="240" t="n">
        <v>50.5</v>
      </c>
      <c r="P41" s="240" t="n">
        <v>55</v>
      </c>
      <c r="Q41" s="240" t="n">
        <v>49.5</v>
      </c>
      <c r="R41" s="240" t="n">
        <v>51.5</v>
      </c>
    </row>
    <row r="42" customFormat="false" ht="11.25" hidden="false" customHeight="false" outlineLevel="0" collapsed="false">
      <c r="A42" s="245" t="n">
        <v>37925</v>
      </c>
      <c r="B42" s="240" t="n">
        <v>41</v>
      </c>
      <c r="C42" s="240" t="n">
        <v>41.5</v>
      </c>
      <c r="D42" s="240" t="n">
        <v>41.75</v>
      </c>
      <c r="E42" s="240" t="n">
        <v>41</v>
      </c>
      <c r="F42" s="240" t="n">
        <v>38.5</v>
      </c>
      <c r="H42" s="246" t="n">
        <v>0</v>
      </c>
      <c r="I42" s="246" t="n">
        <v>0</v>
      </c>
      <c r="J42" s="246" t="n">
        <v>0.5</v>
      </c>
      <c r="K42" s="246" t="n">
        <v>0.75</v>
      </c>
      <c r="L42" s="246" t="n">
        <v>0</v>
      </c>
      <c r="N42" s="240" t="n">
        <v>41</v>
      </c>
      <c r="O42" s="240" t="n">
        <v>41.5</v>
      </c>
      <c r="P42" s="240" t="n">
        <v>41.25</v>
      </c>
      <c r="Q42" s="240" t="n">
        <v>40.25</v>
      </c>
      <c r="R42" s="240" t="n">
        <v>38.5</v>
      </c>
    </row>
    <row r="43" customFormat="false" ht="11.25" hidden="false" customHeight="false" outlineLevel="0" collapsed="false">
      <c r="A43" s="245" t="n">
        <v>37955</v>
      </c>
      <c r="B43" s="240" t="n">
        <v>37</v>
      </c>
      <c r="C43" s="240" t="n">
        <v>37.5</v>
      </c>
      <c r="D43" s="240" t="n">
        <v>41.75</v>
      </c>
      <c r="E43" s="240" t="n">
        <v>40.75</v>
      </c>
      <c r="F43" s="240" t="n">
        <v>37.5</v>
      </c>
      <c r="H43" s="246" t="n">
        <v>0</v>
      </c>
      <c r="I43" s="246" t="n">
        <v>0</v>
      </c>
      <c r="J43" s="246" t="n">
        <v>0.5</v>
      </c>
      <c r="K43" s="246" t="n">
        <v>0.75</v>
      </c>
      <c r="L43" s="246" t="n">
        <v>0</v>
      </c>
      <c r="N43" s="240" t="n">
        <v>37</v>
      </c>
      <c r="O43" s="240" t="n">
        <v>37.5</v>
      </c>
      <c r="P43" s="240" t="n">
        <v>41.25</v>
      </c>
      <c r="Q43" s="240" t="n">
        <v>40</v>
      </c>
      <c r="R43" s="240" t="n">
        <v>37.5</v>
      </c>
    </row>
    <row r="44" customFormat="false" ht="11.25" hidden="false" customHeight="false" outlineLevel="0" collapsed="false">
      <c r="A44" s="245" t="n">
        <v>37986</v>
      </c>
      <c r="B44" s="240" t="n">
        <v>39</v>
      </c>
      <c r="C44" s="240" t="n">
        <v>39.25</v>
      </c>
      <c r="D44" s="240" t="n">
        <v>44.75</v>
      </c>
      <c r="E44" s="240" t="n">
        <v>42</v>
      </c>
      <c r="F44" s="240" t="n">
        <v>37</v>
      </c>
      <c r="H44" s="246" t="n">
        <v>0</v>
      </c>
      <c r="I44" s="246" t="n">
        <v>0</v>
      </c>
      <c r="J44" s="246" t="n">
        <v>0.5</v>
      </c>
      <c r="K44" s="246" t="n">
        <v>0.75</v>
      </c>
      <c r="L44" s="246" t="n">
        <v>0</v>
      </c>
      <c r="N44" s="240" t="n">
        <v>39</v>
      </c>
      <c r="O44" s="240" t="n">
        <v>39.25</v>
      </c>
      <c r="P44" s="240" t="n">
        <v>44.25</v>
      </c>
      <c r="Q44" s="240" t="n">
        <v>41.25</v>
      </c>
      <c r="R44" s="240" t="n">
        <v>37</v>
      </c>
    </row>
    <row r="45" customFormat="false" ht="11.25" hidden="false" customHeight="false" outlineLevel="0" collapsed="false">
      <c r="A45" s="245" t="n">
        <v>38017</v>
      </c>
      <c r="B45" s="240" t="n">
        <v>42.13</v>
      </c>
      <c r="C45" s="240" t="n">
        <v>42.61</v>
      </c>
      <c r="D45" s="240" t="n">
        <v>44.77</v>
      </c>
      <c r="E45" s="240" t="n">
        <v>42.51</v>
      </c>
      <c r="F45" s="240" t="n">
        <v>37.7</v>
      </c>
      <c r="H45" s="246" t="n">
        <v>0</v>
      </c>
      <c r="I45" s="246" t="n">
        <v>0</v>
      </c>
      <c r="J45" s="246" t="n">
        <v>0.850000000000001</v>
      </c>
      <c r="K45" s="246" t="n">
        <v>1.09</v>
      </c>
      <c r="L45" s="246" t="n">
        <v>0.490000000000002</v>
      </c>
      <c r="N45" s="240" t="n">
        <v>42.13</v>
      </c>
      <c r="O45" s="240" t="n">
        <v>42.61</v>
      </c>
      <c r="P45" s="240" t="n">
        <v>43.92</v>
      </c>
      <c r="Q45" s="240" t="n">
        <v>41.42</v>
      </c>
      <c r="R45" s="240" t="n">
        <v>37.21</v>
      </c>
    </row>
    <row r="46" customFormat="false" ht="11.25" hidden="false" customHeight="false" outlineLevel="0" collapsed="false">
      <c r="A46" s="245" t="n">
        <v>38046</v>
      </c>
      <c r="B46" s="240" t="n">
        <v>41.27</v>
      </c>
      <c r="C46" s="240" t="n">
        <v>41.96</v>
      </c>
      <c r="D46" s="240" t="n">
        <v>42.75</v>
      </c>
      <c r="E46" s="240" t="n">
        <v>40.99</v>
      </c>
      <c r="F46" s="240" t="n">
        <v>37.7</v>
      </c>
      <c r="H46" s="246" t="n">
        <v>0</v>
      </c>
      <c r="I46" s="246" t="n">
        <v>0</v>
      </c>
      <c r="J46" s="246" t="n">
        <v>0.810000000000002</v>
      </c>
      <c r="K46" s="246" t="n">
        <v>1.05</v>
      </c>
      <c r="L46" s="246" t="n">
        <v>0.490000000000002</v>
      </c>
      <c r="N46" s="240" t="n">
        <v>41.27</v>
      </c>
      <c r="O46" s="240" t="n">
        <v>41.96</v>
      </c>
      <c r="P46" s="240" t="n">
        <v>41.94</v>
      </c>
      <c r="Q46" s="240" t="n">
        <v>39.94</v>
      </c>
      <c r="R46" s="240" t="n">
        <v>37.21</v>
      </c>
    </row>
    <row r="47" customFormat="false" ht="11.25" hidden="false" customHeight="false" outlineLevel="0" collapsed="false">
      <c r="A47" s="245" t="n">
        <v>38077</v>
      </c>
      <c r="B47" s="240" t="n">
        <v>36.98</v>
      </c>
      <c r="C47" s="240" t="n">
        <v>37.89</v>
      </c>
      <c r="D47" s="240" t="n">
        <v>40.74</v>
      </c>
      <c r="E47" s="240" t="n">
        <v>40.23</v>
      </c>
      <c r="F47" s="240" t="n">
        <v>37.23</v>
      </c>
      <c r="H47" s="246" t="n">
        <v>0</v>
      </c>
      <c r="I47" s="246" t="n">
        <v>0</v>
      </c>
      <c r="J47" s="246" t="n">
        <v>0.789999999999999</v>
      </c>
      <c r="K47" s="246" t="n">
        <v>1.02</v>
      </c>
      <c r="L47" s="246" t="n">
        <v>0.479999999999997</v>
      </c>
      <c r="N47" s="240" t="n">
        <v>36.98</v>
      </c>
      <c r="O47" s="240" t="n">
        <v>37.89</v>
      </c>
      <c r="P47" s="240" t="n">
        <v>39.95</v>
      </c>
      <c r="Q47" s="240" t="n">
        <v>39.21</v>
      </c>
      <c r="R47" s="240" t="n">
        <v>36.75</v>
      </c>
    </row>
    <row r="48" customFormat="false" ht="11.25" hidden="false" customHeight="false" outlineLevel="0" collapsed="false">
      <c r="A48" s="245" t="n">
        <v>38107</v>
      </c>
      <c r="B48" s="240" t="n">
        <v>34.4</v>
      </c>
      <c r="C48" s="240" t="n">
        <v>37.67</v>
      </c>
      <c r="D48" s="240" t="n">
        <v>35.96</v>
      </c>
      <c r="E48" s="240" t="n">
        <v>38.47</v>
      </c>
      <c r="F48" s="240" t="n">
        <v>36.31</v>
      </c>
      <c r="H48" s="246" t="n">
        <v>0</v>
      </c>
      <c r="I48" s="246" t="n">
        <v>0</v>
      </c>
      <c r="J48" s="246" t="n">
        <v>0.740000000000002</v>
      </c>
      <c r="K48" s="246" t="n">
        <v>0.5</v>
      </c>
      <c r="L48" s="246" t="n">
        <v>0.0200000000000031</v>
      </c>
      <c r="N48" s="240" t="n">
        <v>34.4</v>
      </c>
      <c r="O48" s="240" t="n">
        <v>37.67</v>
      </c>
      <c r="P48" s="240" t="n">
        <v>35.22</v>
      </c>
      <c r="Q48" s="240" t="n">
        <v>37.97</v>
      </c>
      <c r="R48" s="240" t="n">
        <v>36.29</v>
      </c>
    </row>
    <row r="49" customFormat="false" ht="11.25" hidden="false" customHeight="false" outlineLevel="0" collapsed="false">
      <c r="A49" s="245" t="n">
        <v>38138</v>
      </c>
      <c r="B49" s="240" t="n">
        <v>30.97</v>
      </c>
      <c r="C49" s="240" t="n">
        <v>34.24</v>
      </c>
      <c r="D49" s="240" t="n">
        <v>36.46</v>
      </c>
      <c r="E49" s="240" t="n">
        <v>39.22</v>
      </c>
      <c r="F49" s="240" t="n">
        <v>37.23</v>
      </c>
      <c r="H49" s="246" t="n">
        <v>0</v>
      </c>
      <c r="I49" s="246" t="n">
        <v>0</v>
      </c>
      <c r="J49" s="246" t="n">
        <v>0.719999999999999</v>
      </c>
      <c r="K49" s="246" t="n">
        <v>0.479999999999997</v>
      </c>
      <c r="L49" s="246" t="n">
        <v>0.019999999999996</v>
      </c>
      <c r="N49" s="240" t="n">
        <v>30.97</v>
      </c>
      <c r="O49" s="240" t="n">
        <v>34.24</v>
      </c>
      <c r="P49" s="240" t="n">
        <v>35.74</v>
      </c>
      <c r="Q49" s="240" t="n">
        <v>38.74</v>
      </c>
      <c r="R49" s="240" t="n">
        <v>37.21</v>
      </c>
    </row>
    <row r="50" customFormat="false" ht="11.25" hidden="false" customHeight="false" outlineLevel="0" collapsed="false">
      <c r="A50" s="245" t="n">
        <v>38168</v>
      </c>
      <c r="B50" s="240" t="n">
        <v>31.83</v>
      </c>
      <c r="C50" s="240" t="n">
        <v>32.74</v>
      </c>
      <c r="D50" s="240" t="n">
        <v>41.48</v>
      </c>
      <c r="E50" s="240" t="n">
        <v>43.74</v>
      </c>
      <c r="F50" s="240" t="n">
        <v>43.72</v>
      </c>
      <c r="H50" s="246" t="n">
        <v>0</v>
      </c>
      <c r="I50" s="246" t="n">
        <v>0</v>
      </c>
      <c r="J50" s="246" t="n">
        <v>0.729999999999997</v>
      </c>
      <c r="K50" s="246" t="n">
        <v>0.490000000000002</v>
      </c>
      <c r="L50" s="246" t="n">
        <v>0.019999999999996</v>
      </c>
      <c r="N50" s="240" t="n">
        <v>31.83</v>
      </c>
      <c r="O50" s="240" t="n">
        <v>32.74</v>
      </c>
      <c r="P50" s="240" t="n">
        <v>40.75</v>
      </c>
      <c r="Q50" s="240" t="n">
        <v>43.25</v>
      </c>
      <c r="R50" s="240" t="n">
        <v>43.7</v>
      </c>
    </row>
    <row r="51" customFormat="false" ht="11.25" hidden="false" customHeight="false" outlineLevel="0" collapsed="false">
      <c r="A51" s="245" t="n">
        <v>38199</v>
      </c>
      <c r="B51" s="240" t="n">
        <v>48.14</v>
      </c>
      <c r="C51" s="240" t="n">
        <v>52.26</v>
      </c>
      <c r="D51" s="240" t="n">
        <v>52.29</v>
      </c>
      <c r="E51" s="240" t="n">
        <v>57.31</v>
      </c>
      <c r="F51" s="240" t="n">
        <v>53.91</v>
      </c>
      <c r="H51" s="246" t="n">
        <v>0</v>
      </c>
      <c r="I51" s="246" t="n">
        <v>0</v>
      </c>
      <c r="J51" s="246" t="n">
        <v>0.769999999999996</v>
      </c>
      <c r="K51" s="246" t="n">
        <v>0.539999999999999</v>
      </c>
      <c r="L51" s="246" t="n">
        <v>0.479999999999997</v>
      </c>
      <c r="N51" s="240" t="n">
        <v>48.14</v>
      </c>
      <c r="O51" s="240" t="n">
        <v>52.26</v>
      </c>
      <c r="P51" s="240" t="n">
        <v>51.52</v>
      </c>
      <c r="Q51" s="240" t="n">
        <v>56.77</v>
      </c>
      <c r="R51" s="240" t="n">
        <v>53.43</v>
      </c>
    </row>
    <row r="52" customFormat="false" ht="11.25" hidden="false" customHeight="false" outlineLevel="0" collapsed="false">
      <c r="A52" s="245" t="n">
        <v>38230</v>
      </c>
      <c r="B52" s="240" t="n">
        <v>55.01</v>
      </c>
      <c r="C52" s="240" t="n">
        <v>58.27</v>
      </c>
      <c r="D52" s="240" t="n">
        <v>60.83</v>
      </c>
      <c r="E52" s="240" t="n">
        <v>63.09</v>
      </c>
      <c r="F52" s="240" t="n">
        <v>61.79</v>
      </c>
      <c r="H52" s="246" t="n">
        <v>0</v>
      </c>
      <c r="I52" s="246" t="n">
        <v>0</v>
      </c>
      <c r="J52" s="246" t="n">
        <v>0.780000000000001</v>
      </c>
      <c r="K52" s="246" t="n">
        <v>0.540000000000006</v>
      </c>
      <c r="L52" s="246" t="n">
        <v>0.949999999999996</v>
      </c>
      <c r="N52" s="240" t="n">
        <v>55.01</v>
      </c>
      <c r="O52" s="240" t="n">
        <v>58.27</v>
      </c>
      <c r="P52" s="240" t="n">
        <v>60.05</v>
      </c>
      <c r="Q52" s="240" t="n">
        <v>62.55</v>
      </c>
      <c r="R52" s="240" t="n">
        <v>60.84</v>
      </c>
    </row>
    <row r="53" customFormat="false" ht="11.25" hidden="false" customHeight="false" outlineLevel="0" collapsed="false">
      <c r="A53" s="245" t="n">
        <v>38260</v>
      </c>
      <c r="B53" s="240" t="n">
        <v>46.42</v>
      </c>
      <c r="C53" s="240" t="n">
        <v>49.69</v>
      </c>
      <c r="D53" s="240" t="n">
        <v>55.79</v>
      </c>
      <c r="E53" s="240" t="n">
        <v>50.01</v>
      </c>
      <c r="F53" s="240" t="n">
        <v>51.6</v>
      </c>
      <c r="H53" s="246" t="n">
        <v>0</v>
      </c>
      <c r="I53" s="246" t="n">
        <v>0</v>
      </c>
      <c r="J53" s="246" t="n">
        <v>0.729999999999997</v>
      </c>
      <c r="K53" s="246" t="n">
        <v>0.449999999999996</v>
      </c>
      <c r="L53" s="246" t="n">
        <v>0.490000000000002</v>
      </c>
      <c r="N53" s="240" t="n">
        <v>46.42</v>
      </c>
      <c r="O53" s="240" t="n">
        <v>49.69</v>
      </c>
      <c r="P53" s="240" t="n">
        <v>55.06</v>
      </c>
      <c r="Q53" s="240" t="n">
        <v>49.56</v>
      </c>
      <c r="R53" s="240" t="n">
        <v>51.11</v>
      </c>
    </row>
    <row r="54" customFormat="false" ht="11.25" hidden="false" customHeight="false" outlineLevel="0" collapsed="false">
      <c r="A54" s="245" t="n">
        <v>38291</v>
      </c>
      <c r="B54" s="240" t="n">
        <v>41.27</v>
      </c>
      <c r="C54" s="240" t="n">
        <v>41.96</v>
      </c>
      <c r="D54" s="240" t="n">
        <v>41.97</v>
      </c>
      <c r="E54" s="240" t="n">
        <v>41.21</v>
      </c>
      <c r="F54" s="240" t="n">
        <v>39.09</v>
      </c>
      <c r="H54" s="246" t="n">
        <v>0</v>
      </c>
      <c r="I54" s="246" t="n">
        <v>0</v>
      </c>
      <c r="J54" s="246" t="n">
        <v>0.659999999999997</v>
      </c>
      <c r="K54" s="246" t="n">
        <v>0.899999999999999</v>
      </c>
      <c r="L54" s="246" t="n">
        <v>0.0200000000000031</v>
      </c>
      <c r="N54" s="240" t="n">
        <v>41.27</v>
      </c>
      <c r="O54" s="240" t="n">
        <v>41.96</v>
      </c>
      <c r="P54" s="240" t="n">
        <v>41.31</v>
      </c>
      <c r="Q54" s="240" t="n">
        <v>40.31</v>
      </c>
      <c r="R54" s="240" t="n">
        <v>39.07</v>
      </c>
    </row>
    <row r="55" customFormat="false" ht="11.25" hidden="false" customHeight="false" outlineLevel="0" collapsed="false">
      <c r="A55" s="245" t="n">
        <v>38321</v>
      </c>
      <c r="B55" s="240" t="n">
        <v>37.84</v>
      </c>
      <c r="C55" s="240" t="n">
        <v>38.53</v>
      </c>
      <c r="D55" s="240" t="n">
        <v>41.96</v>
      </c>
      <c r="E55" s="240" t="n">
        <v>40.96</v>
      </c>
      <c r="F55" s="240" t="n">
        <v>38.16</v>
      </c>
      <c r="H55" s="246" t="n">
        <v>0</v>
      </c>
      <c r="I55" s="246" t="n">
        <v>0</v>
      </c>
      <c r="J55" s="246" t="n">
        <v>0.630000000000003</v>
      </c>
      <c r="K55" s="246" t="n">
        <v>0.880000000000003</v>
      </c>
      <c r="L55" s="246" t="n">
        <v>0.019999999999996</v>
      </c>
      <c r="N55" s="240" t="n">
        <v>37.84</v>
      </c>
      <c r="O55" s="240" t="n">
        <v>38.53</v>
      </c>
      <c r="P55" s="240" t="n">
        <v>41.33</v>
      </c>
      <c r="Q55" s="240" t="n">
        <v>40.08</v>
      </c>
      <c r="R55" s="240" t="n">
        <v>38.14</v>
      </c>
    </row>
    <row r="56" customFormat="false" ht="11.25" hidden="false" customHeight="false" outlineLevel="0" collapsed="false">
      <c r="A56" s="245" t="n">
        <v>38352</v>
      </c>
      <c r="B56" s="240" t="n">
        <v>39.56</v>
      </c>
      <c r="C56" s="240" t="n">
        <v>40.03</v>
      </c>
      <c r="D56" s="240" t="n">
        <v>44.97</v>
      </c>
      <c r="E56" s="240" t="n">
        <v>42.21</v>
      </c>
      <c r="F56" s="240" t="n">
        <v>37.7</v>
      </c>
      <c r="H56" s="246" t="n">
        <v>0</v>
      </c>
      <c r="I56" s="246" t="n">
        <v>0</v>
      </c>
      <c r="J56" s="246" t="n">
        <v>0.619999999999997</v>
      </c>
      <c r="K56" s="246" t="n">
        <v>0.869999999999997</v>
      </c>
      <c r="L56" s="246" t="n">
        <v>0.0200000000000031</v>
      </c>
      <c r="N56" s="240" t="n">
        <v>39.56</v>
      </c>
      <c r="O56" s="240" t="n">
        <v>40.03</v>
      </c>
      <c r="P56" s="240" t="n">
        <v>44.35</v>
      </c>
      <c r="Q56" s="240" t="n">
        <v>41.34</v>
      </c>
      <c r="R56" s="240" t="n">
        <v>37.68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9.25416666666667</v>
      </c>
      <c r="C58" s="240" t="n">
        <v>9.29166666666667</v>
      </c>
      <c r="D58" s="240" t="n">
        <v>9.37916666666667</v>
      </c>
      <c r="E58" s="240" t="n">
        <v>8.94166666666667</v>
      </c>
      <c r="F58" s="240" t="n">
        <v>8.64583333333333</v>
      </c>
      <c r="H58" s="246" t="n">
        <v>0.316666666666666</v>
      </c>
      <c r="I58" s="246" t="n">
        <v>0.270833333333332</v>
      </c>
      <c r="J58" s="246" t="n">
        <v>0.212500000000002</v>
      </c>
      <c r="K58" s="246" t="n">
        <v>0.212500000000002</v>
      </c>
      <c r="L58" s="246" t="n">
        <v>0.270833333333334</v>
      </c>
      <c r="N58" s="240" t="n">
        <v>8.9375</v>
      </c>
      <c r="O58" s="240" t="n">
        <v>9.02083333333333</v>
      </c>
      <c r="P58" s="240" t="n">
        <v>9.16666666666667</v>
      </c>
      <c r="Q58" s="240" t="n">
        <v>8.72916666666667</v>
      </c>
      <c r="R58" s="240" t="n">
        <v>8.375</v>
      </c>
    </row>
    <row r="59" customFormat="false" ht="11.25" hidden="false" customHeight="false" outlineLevel="0" collapsed="false">
      <c r="A59" s="247" t="s">
        <v>100</v>
      </c>
      <c r="B59" s="240" t="n">
        <v>38.0833333333333</v>
      </c>
      <c r="C59" s="240" t="n">
        <v>39.4083333333333</v>
      </c>
      <c r="D59" s="240" t="n">
        <v>42.5</v>
      </c>
      <c r="E59" s="240" t="n">
        <v>41.9375</v>
      </c>
      <c r="F59" s="240" t="n">
        <v>41.8541666666667</v>
      </c>
      <c r="H59" s="246" t="n">
        <v>0.416666666666671</v>
      </c>
      <c r="I59" s="246" t="n">
        <v>0.416666666666664</v>
      </c>
      <c r="J59" s="246" t="n">
        <v>0.625</v>
      </c>
      <c r="K59" s="246" t="n">
        <v>0.4375</v>
      </c>
      <c r="L59" s="246" t="n">
        <v>0.645833333333329</v>
      </c>
      <c r="N59" s="240" t="n">
        <v>37.6666666666667</v>
      </c>
      <c r="O59" s="240" t="n">
        <v>38.9916666666667</v>
      </c>
      <c r="P59" s="240" t="n">
        <v>41.875</v>
      </c>
      <c r="Q59" s="240" t="n">
        <v>41.5</v>
      </c>
      <c r="R59" s="240" t="n">
        <v>41.2083333333333</v>
      </c>
    </row>
    <row r="60" customFormat="false" ht="11.25" hidden="false" customHeight="false" outlineLevel="0" collapsed="false">
      <c r="A60" s="247" t="s">
        <v>101</v>
      </c>
      <c r="B60" s="240" t="n">
        <v>40.0833333333333</v>
      </c>
      <c r="C60" s="240" t="n">
        <v>41.9166666666667</v>
      </c>
      <c r="D60" s="240" t="n">
        <v>44.75</v>
      </c>
      <c r="E60" s="240" t="n">
        <v>44.75</v>
      </c>
      <c r="F60" s="240" t="n">
        <v>42.375</v>
      </c>
      <c r="H60" s="246" t="n">
        <v>0</v>
      </c>
      <c r="I60" s="246" t="n">
        <v>0</v>
      </c>
      <c r="J60" s="246" t="n">
        <v>0.5</v>
      </c>
      <c r="K60" s="246" t="n">
        <v>0.5</v>
      </c>
      <c r="L60" s="246" t="n">
        <v>0.291666666666664</v>
      </c>
      <c r="N60" s="240" t="n">
        <v>40.0833333333333</v>
      </c>
      <c r="O60" s="240" t="n">
        <v>41.9166666666667</v>
      </c>
      <c r="P60" s="240" t="n">
        <v>44.25</v>
      </c>
      <c r="Q60" s="240" t="n">
        <v>44.25</v>
      </c>
      <c r="R60" s="240" t="n">
        <v>42.0833333333333</v>
      </c>
    </row>
    <row r="61" customFormat="false" ht="11.25" hidden="false" customHeight="false" outlineLevel="0" collapsed="false">
      <c r="A61" s="247" t="s">
        <v>102</v>
      </c>
      <c r="B61" s="240" t="n">
        <v>40.485</v>
      </c>
      <c r="C61" s="240" t="n">
        <v>42.3208333333333</v>
      </c>
      <c r="D61" s="240" t="n">
        <v>44.9975</v>
      </c>
      <c r="E61" s="240" t="n">
        <v>44.9958333333333</v>
      </c>
      <c r="F61" s="240" t="n">
        <v>42.6783333333333</v>
      </c>
      <c r="H61" s="246" t="n">
        <v>0</v>
      </c>
      <c r="I61" s="246" t="n">
        <v>0</v>
      </c>
      <c r="J61" s="246" t="n">
        <v>0.735833333333339</v>
      </c>
      <c r="K61" s="246" t="n">
        <v>0.734166666666674</v>
      </c>
      <c r="L61" s="246" t="n">
        <v>0.291666666666671</v>
      </c>
      <c r="N61" s="240" t="n">
        <v>40.485</v>
      </c>
      <c r="O61" s="240" t="n">
        <v>42.3208333333333</v>
      </c>
      <c r="P61" s="240" t="n">
        <v>44.2616666666667</v>
      </c>
      <c r="Q61" s="240" t="n">
        <v>44.2616666666667</v>
      </c>
      <c r="R61" s="240" t="n">
        <v>42.3866666666667</v>
      </c>
    </row>
    <row r="62" customFormat="false" ht="11.25" hidden="false" customHeight="false" outlineLevel="0" collapsed="false">
      <c r="A62" s="247" t="s">
        <v>103</v>
      </c>
      <c r="B62" s="240" t="n">
        <v>40.8366666666667</v>
      </c>
      <c r="C62" s="240" t="n">
        <v>42.6725</v>
      </c>
      <c r="D62" s="240" t="n">
        <v>45.1966666666667</v>
      </c>
      <c r="E62" s="240" t="n">
        <v>45.1991666666667</v>
      </c>
      <c r="F62" s="240" t="n">
        <v>42.9766666666667</v>
      </c>
      <c r="H62" s="246" t="n">
        <v>0</v>
      </c>
      <c r="I62" s="246" t="n">
        <v>0</v>
      </c>
      <c r="J62" s="246" t="n">
        <v>0.734999999999999</v>
      </c>
      <c r="K62" s="246" t="n">
        <v>0.73833333333333</v>
      </c>
      <c r="L62" s="246" t="n">
        <v>0.291666666666664</v>
      </c>
      <c r="N62" s="240" t="n">
        <v>40.8366666666667</v>
      </c>
      <c r="O62" s="240" t="n">
        <v>42.6725</v>
      </c>
      <c r="P62" s="240" t="n">
        <v>44.4616666666667</v>
      </c>
      <c r="Q62" s="240" t="n">
        <v>44.4608333333333</v>
      </c>
      <c r="R62" s="240" t="n">
        <v>42.685</v>
      </c>
    </row>
    <row r="63" customFormat="false" ht="11.25" hidden="false" customHeight="false" outlineLevel="0" collapsed="false">
      <c r="A63" s="247" t="s">
        <v>104</v>
      </c>
      <c r="B63" s="240" t="n">
        <v>41.2366666666667</v>
      </c>
      <c r="C63" s="240" t="n">
        <v>43.4225</v>
      </c>
      <c r="D63" s="240" t="n">
        <v>45.3975</v>
      </c>
      <c r="E63" s="240" t="n">
        <v>45.3958333333333</v>
      </c>
      <c r="F63" s="240" t="n">
        <v>43.2791666666667</v>
      </c>
      <c r="H63" s="246" t="n">
        <v>0</v>
      </c>
      <c r="I63" s="246" t="n">
        <v>0</v>
      </c>
      <c r="J63" s="246" t="n">
        <v>0.735833333333339</v>
      </c>
      <c r="K63" s="246" t="n">
        <v>0.735833333333339</v>
      </c>
      <c r="L63" s="246" t="n">
        <v>0.292499999999997</v>
      </c>
      <c r="N63" s="240" t="n">
        <v>41.2366666666667</v>
      </c>
      <c r="O63" s="240" t="n">
        <v>43.4225</v>
      </c>
      <c r="P63" s="240" t="n">
        <v>44.6616666666667</v>
      </c>
      <c r="Q63" s="240" t="n">
        <v>44.66</v>
      </c>
      <c r="R63" s="240" t="n">
        <v>42.9866666666667</v>
      </c>
    </row>
    <row r="64" customFormat="false" ht="11.25" hidden="false" customHeight="false" outlineLevel="0" collapsed="false">
      <c r="A64" s="247" t="s">
        <v>105</v>
      </c>
      <c r="B64" s="240" t="n">
        <v>41.6375</v>
      </c>
      <c r="C64" s="240" t="n">
        <v>44.1733333333333</v>
      </c>
      <c r="D64" s="240" t="n">
        <v>45.5966666666667</v>
      </c>
      <c r="E64" s="240" t="n">
        <v>45.5958333333333</v>
      </c>
      <c r="F64" s="240" t="n">
        <v>43.5766666666667</v>
      </c>
      <c r="H64" s="246" t="n">
        <v>0</v>
      </c>
      <c r="I64" s="246" t="n">
        <v>0</v>
      </c>
      <c r="J64" s="246" t="n">
        <v>0.730833333333329</v>
      </c>
      <c r="K64" s="246" t="n">
        <v>0.728333333333332</v>
      </c>
      <c r="L64" s="246" t="n">
        <v>0.290000000000013</v>
      </c>
      <c r="N64" s="240" t="n">
        <v>41.6375</v>
      </c>
      <c r="O64" s="240" t="n">
        <v>44.1733333333333</v>
      </c>
      <c r="P64" s="240" t="n">
        <v>44.8658333333333</v>
      </c>
      <c r="Q64" s="240" t="n">
        <v>44.8675</v>
      </c>
      <c r="R64" s="240" t="n">
        <v>43.2866666666667</v>
      </c>
    </row>
    <row r="65" customFormat="false" ht="11.25" hidden="false" customHeight="false" outlineLevel="0" collapsed="false">
      <c r="A65" s="247" t="s">
        <v>106</v>
      </c>
      <c r="B65" s="240" t="n">
        <v>42.1375</v>
      </c>
      <c r="C65" s="240" t="n">
        <v>44.9233333333333</v>
      </c>
      <c r="D65" s="240" t="n">
        <v>45.7958333333333</v>
      </c>
      <c r="E65" s="240" t="n">
        <v>45.7958333333333</v>
      </c>
      <c r="F65" s="240" t="n">
        <v>43.8791666666667</v>
      </c>
      <c r="H65" s="246" t="n">
        <v>0</v>
      </c>
      <c r="I65" s="246" t="n">
        <v>0</v>
      </c>
      <c r="J65" s="246" t="n">
        <v>0.627499999999991</v>
      </c>
      <c r="K65" s="246" t="n">
        <v>0.629166666666663</v>
      </c>
      <c r="L65" s="246" t="n">
        <v>0.293333333333337</v>
      </c>
      <c r="N65" s="240" t="n">
        <v>42.1375</v>
      </c>
      <c r="O65" s="240" t="n">
        <v>44.9233333333333</v>
      </c>
      <c r="P65" s="240" t="n">
        <v>45.1683333333333</v>
      </c>
      <c r="Q65" s="240" t="n">
        <v>45.1666666666667</v>
      </c>
      <c r="R65" s="240" t="n">
        <v>43.5858333333333</v>
      </c>
    </row>
    <row r="66" customFormat="false" ht="11.25" hidden="false" customHeight="false" outlineLevel="0" collapsed="false">
      <c r="A66" s="247" t="s">
        <v>107</v>
      </c>
      <c r="B66" s="240" t="n">
        <v>42.6366666666667</v>
      </c>
      <c r="C66" s="240" t="n">
        <v>45.6708333333333</v>
      </c>
      <c r="D66" s="240" t="n">
        <v>45.9975</v>
      </c>
      <c r="E66" s="240" t="n">
        <v>45.9983333333333</v>
      </c>
      <c r="F66" s="240" t="n">
        <v>44.1766666666667</v>
      </c>
      <c r="H66" s="246" t="n">
        <v>0</v>
      </c>
      <c r="I66" s="246" t="n">
        <v>0</v>
      </c>
      <c r="J66" s="246" t="n">
        <v>0.530000000000001</v>
      </c>
      <c r="K66" s="246" t="n">
        <v>0.531666666666666</v>
      </c>
      <c r="L66" s="246" t="n">
        <v>0.289999999999992</v>
      </c>
      <c r="N66" s="240" t="n">
        <v>42.6366666666667</v>
      </c>
      <c r="O66" s="240" t="n">
        <v>45.6708333333333</v>
      </c>
      <c r="P66" s="240" t="n">
        <v>45.4675</v>
      </c>
      <c r="Q66" s="240" t="n">
        <v>45.4666666666667</v>
      </c>
      <c r="R66" s="240" t="n">
        <v>43.8866666666667</v>
      </c>
    </row>
    <row r="67" customFormat="false" ht="11.25" hidden="false" customHeight="false" outlineLevel="0" collapsed="false">
      <c r="A67" s="247" t="s">
        <v>108</v>
      </c>
      <c r="B67" s="240" t="n">
        <v>43.1366666666667</v>
      </c>
      <c r="C67" s="240" t="n">
        <v>46.4225</v>
      </c>
      <c r="D67" s="240" t="n">
        <v>46.1983333333333</v>
      </c>
      <c r="E67" s="240" t="n">
        <v>46.1975</v>
      </c>
      <c r="F67" s="240" t="n">
        <v>44.4775</v>
      </c>
      <c r="H67" s="246" t="n">
        <v>0</v>
      </c>
      <c r="I67" s="246" t="n">
        <v>0</v>
      </c>
      <c r="J67" s="246" t="n">
        <v>0.431666666666665</v>
      </c>
      <c r="K67" s="246" t="n">
        <v>0.430000000000014</v>
      </c>
      <c r="L67" s="246" t="n">
        <v>0.290833333333325</v>
      </c>
      <c r="N67" s="240" t="n">
        <v>43.1366666666667</v>
      </c>
      <c r="O67" s="240" t="n">
        <v>46.4225</v>
      </c>
      <c r="P67" s="240" t="n">
        <v>45.7666666666667</v>
      </c>
      <c r="Q67" s="240" t="n">
        <v>45.7675</v>
      </c>
      <c r="R67" s="240" t="n">
        <v>44.1866666666667</v>
      </c>
    </row>
    <row r="68" customFormat="false" ht="11.25" hidden="false" customHeight="false" outlineLevel="0" collapsed="false">
      <c r="A68" s="245"/>
      <c r="H68" s="246"/>
      <c r="I68" s="246"/>
      <c r="J68" s="246"/>
      <c r="K68" s="246"/>
      <c r="L68" s="246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37190</v>
      </c>
      <c r="D1" s="241" t="n">
        <v>37190</v>
      </c>
      <c r="J1" s="174" t="s">
        <v>27</v>
      </c>
      <c r="P1" s="241" t="n">
        <v>37190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tru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28</v>
      </c>
      <c r="C18" s="240" t="n">
        <v>28.8</v>
      </c>
      <c r="D18" s="240" t="n">
        <v>25</v>
      </c>
      <c r="E18" s="240" t="n">
        <v>24.5</v>
      </c>
      <c r="F18" s="240" t="n">
        <v>23.75</v>
      </c>
      <c r="H18" s="246" t="n">
        <v>2</v>
      </c>
      <c r="I18" s="246" t="n">
        <v>2.8</v>
      </c>
      <c r="J18" s="246" t="n">
        <v>0</v>
      </c>
      <c r="K18" s="246" t="n">
        <v>0</v>
      </c>
      <c r="L18" s="246" t="n">
        <v>1.5</v>
      </c>
      <c r="N18" s="240" t="n">
        <v>26</v>
      </c>
      <c r="O18" s="240" t="n">
        <v>26</v>
      </c>
      <c r="P18" s="240" t="n">
        <v>25</v>
      </c>
      <c r="Q18" s="240" t="n">
        <v>24.5</v>
      </c>
      <c r="R18" s="240" t="n">
        <v>22.25</v>
      </c>
    </row>
    <row r="19" customFormat="false" ht="12.75" hidden="false" customHeight="true" outlineLevel="0" collapsed="false">
      <c r="A19" s="245" t="n">
        <v>37225</v>
      </c>
      <c r="B19" s="240" t="n">
        <v>30.521</v>
      </c>
      <c r="C19" s="240" t="n">
        <v>30.333</v>
      </c>
      <c r="D19" s="240" t="n">
        <v>28.163</v>
      </c>
      <c r="E19" s="240" t="n">
        <v>23.473</v>
      </c>
      <c r="F19" s="240" t="n">
        <v>21.396</v>
      </c>
      <c r="H19" s="246" t="n">
        <v>2.667</v>
      </c>
      <c r="I19" s="246" t="n">
        <v>2.666</v>
      </c>
      <c r="J19" s="246" t="n">
        <v>0.913</v>
      </c>
      <c r="K19" s="246" t="n">
        <v>0.576000000000001</v>
      </c>
      <c r="L19" s="246" t="n">
        <v>-0.751000000000001</v>
      </c>
      <c r="N19" s="240" t="n">
        <v>27.854</v>
      </c>
      <c r="O19" s="240" t="n">
        <v>27.667</v>
      </c>
      <c r="P19" s="240" t="n">
        <v>27.25</v>
      </c>
      <c r="Q19" s="240" t="n">
        <v>22.897</v>
      </c>
      <c r="R19" s="240" t="n">
        <v>22.147</v>
      </c>
    </row>
    <row r="20" customFormat="false" ht="12.75" hidden="false" customHeight="true" outlineLevel="0" collapsed="false">
      <c r="A20" s="245" t="n">
        <v>37256</v>
      </c>
      <c r="B20" s="240" t="n">
        <v>31.976</v>
      </c>
      <c r="C20" s="240" t="n">
        <v>31.903</v>
      </c>
      <c r="D20" s="240" t="n">
        <v>30.315</v>
      </c>
      <c r="E20" s="240" t="n">
        <v>28.008</v>
      </c>
      <c r="F20" s="240" t="n">
        <v>24.427</v>
      </c>
      <c r="H20" s="246" t="n">
        <v>0.258000000000003</v>
      </c>
      <c r="I20" s="246" t="n">
        <v>4.419</v>
      </c>
      <c r="J20" s="246" t="n">
        <v>0.896000000000001</v>
      </c>
      <c r="K20" s="246" t="n">
        <v>0.202000000000002</v>
      </c>
      <c r="L20" s="246" t="n">
        <v>0.821999999999999</v>
      </c>
      <c r="N20" s="240" t="n">
        <v>31.718</v>
      </c>
      <c r="O20" s="240" t="n">
        <v>27.484</v>
      </c>
      <c r="P20" s="240" t="n">
        <v>29.419</v>
      </c>
      <c r="Q20" s="240" t="n">
        <v>27.806</v>
      </c>
      <c r="R20" s="240" t="n">
        <v>23.605</v>
      </c>
    </row>
    <row r="21" customFormat="false" ht="12.75" hidden="false" customHeight="true" outlineLevel="0" collapsed="false">
      <c r="A21" s="245" t="n">
        <v>37287</v>
      </c>
      <c r="B21" s="240" t="n">
        <v>31.319</v>
      </c>
      <c r="C21" s="240" t="n">
        <v>30.657</v>
      </c>
      <c r="D21" s="240" t="n">
        <v>30.657</v>
      </c>
      <c r="E21" s="240" t="n">
        <v>27.867</v>
      </c>
      <c r="F21" s="240" t="n">
        <v>24.173</v>
      </c>
      <c r="H21" s="246" t="n">
        <v>0.299000000000003</v>
      </c>
      <c r="I21" s="246" t="n">
        <v>0.297999999999998</v>
      </c>
      <c r="J21" s="246" t="n">
        <v>0.209</v>
      </c>
      <c r="K21" s="246" t="n">
        <v>-0.181000000000001</v>
      </c>
      <c r="L21" s="246" t="n">
        <v>0.478999999999999</v>
      </c>
      <c r="N21" s="240" t="n">
        <v>31.02</v>
      </c>
      <c r="O21" s="240" t="n">
        <v>30.359</v>
      </c>
      <c r="P21" s="240" t="n">
        <v>30.448</v>
      </c>
      <c r="Q21" s="240" t="n">
        <v>28.048</v>
      </c>
      <c r="R21" s="240" t="n">
        <v>23.694</v>
      </c>
    </row>
    <row r="22" customFormat="false" ht="12.75" hidden="false" customHeight="true" outlineLevel="0" collapsed="false">
      <c r="A22" s="245" t="n">
        <v>37315</v>
      </c>
      <c r="B22" s="240" t="n">
        <v>29.571</v>
      </c>
      <c r="C22" s="240" t="n">
        <v>28.95</v>
      </c>
      <c r="D22" s="240" t="n">
        <v>30.214</v>
      </c>
      <c r="E22" s="240" t="n">
        <v>26.089</v>
      </c>
      <c r="F22" s="240" t="n">
        <v>23.893</v>
      </c>
      <c r="H22" s="246" t="n">
        <v>2.357</v>
      </c>
      <c r="I22" s="246" t="n">
        <v>2.357</v>
      </c>
      <c r="J22" s="246" t="n">
        <v>0.214000000000002</v>
      </c>
      <c r="K22" s="246" t="n">
        <v>0</v>
      </c>
      <c r="L22" s="246" t="n">
        <v>-0.106999999999999</v>
      </c>
      <c r="N22" s="240" t="n">
        <v>27.214</v>
      </c>
      <c r="O22" s="240" t="n">
        <v>26.593</v>
      </c>
      <c r="P22" s="240" t="n">
        <v>30</v>
      </c>
      <c r="Q22" s="240" t="n">
        <v>26.089</v>
      </c>
      <c r="R22" s="240" t="n">
        <v>24</v>
      </c>
    </row>
    <row r="23" customFormat="false" ht="11.25" hidden="false" customHeight="false" outlineLevel="0" collapsed="false">
      <c r="A23" s="245" t="n">
        <v>37346</v>
      </c>
      <c r="B23" s="240" t="n">
        <v>24.778</v>
      </c>
      <c r="C23" s="240" t="n">
        <v>25.44</v>
      </c>
      <c r="D23" s="240" t="n">
        <v>28.77</v>
      </c>
      <c r="E23" s="240" t="n">
        <v>25.016</v>
      </c>
      <c r="F23" s="240" t="n">
        <v>23.274</v>
      </c>
      <c r="H23" s="246" t="n">
        <v>1.08</v>
      </c>
      <c r="I23" s="246" t="n">
        <v>1.081</v>
      </c>
      <c r="J23" s="246" t="n">
        <v>0.210000000000001</v>
      </c>
      <c r="K23" s="246" t="n">
        <v>0</v>
      </c>
      <c r="L23" s="246" t="n">
        <v>0</v>
      </c>
      <c r="N23" s="240" t="n">
        <v>23.698</v>
      </c>
      <c r="O23" s="240" t="n">
        <v>24.359</v>
      </c>
      <c r="P23" s="240" t="n">
        <v>28.56</v>
      </c>
      <c r="Q23" s="240" t="n">
        <v>25.016</v>
      </c>
      <c r="R23" s="240" t="n">
        <v>23.274</v>
      </c>
    </row>
    <row r="24" customFormat="false" ht="11.25" hidden="false" customHeight="false" outlineLevel="0" collapsed="false">
      <c r="A24" s="245" t="n">
        <v>37376</v>
      </c>
      <c r="B24" s="240" t="n">
        <v>19.233</v>
      </c>
      <c r="C24" s="240" t="n">
        <v>20.1</v>
      </c>
      <c r="D24" s="240" t="n">
        <v>24.917</v>
      </c>
      <c r="E24" s="240" t="n">
        <v>25.4</v>
      </c>
      <c r="F24" s="240" t="n">
        <v>23.9</v>
      </c>
      <c r="H24" s="246" t="n">
        <v>0</v>
      </c>
      <c r="I24" s="246" t="n">
        <v>0</v>
      </c>
      <c r="J24" s="246" t="n">
        <v>0.217000000000002</v>
      </c>
      <c r="K24" s="246" t="n">
        <v>-0.150000000000002</v>
      </c>
      <c r="L24" s="246" t="n">
        <v>-0.200000000000003</v>
      </c>
      <c r="N24" s="240" t="n">
        <v>19.233</v>
      </c>
      <c r="O24" s="240" t="n">
        <v>20.1</v>
      </c>
      <c r="P24" s="240" t="n">
        <v>24.7</v>
      </c>
      <c r="Q24" s="240" t="n">
        <v>25.55</v>
      </c>
      <c r="R24" s="240" t="n">
        <v>24.1</v>
      </c>
    </row>
    <row r="25" customFormat="false" ht="11.25" hidden="false" customHeight="false" outlineLevel="0" collapsed="false">
      <c r="A25" s="245" t="n">
        <v>37407</v>
      </c>
      <c r="B25" s="240" t="n">
        <v>20.097</v>
      </c>
      <c r="C25" s="240" t="n">
        <v>21.476</v>
      </c>
      <c r="D25" s="240" t="n">
        <v>27.274</v>
      </c>
      <c r="E25" s="240" t="n">
        <v>26.008</v>
      </c>
      <c r="F25" s="240" t="n">
        <v>23.331</v>
      </c>
      <c r="H25" s="246" t="n">
        <v>0</v>
      </c>
      <c r="I25" s="246" t="n">
        <v>0</v>
      </c>
      <c r="J25" s="246" t="n">
        <v>0.209</v>
      </c>
      <c r="K25" s="246" t="n">
        <v>-0.181999999999999</v>
      </c>
      <c r="L25" s="246" t="n">
        <v>-0.242000000000001</v>
      </c>
      <c r="N25" s="240" t="n">
        <v>20.097</v>
      </c>
      <c r="O25" s="240" t="n">
        <v>21.476</v>
      </c>
      <c r="P25" s="240" t="n">
        <v>27.065</v>
      </c>
      <c r="Q25" s="240" t="n">
        <v>26.19</v>
      </c>
      <c r="R25" s="240" t="n">
        <v>23.573</v>
      </c>
    </row>
    <row r="26" customFormat="false" ht="11.25" hidden="false" customHeight="false" outlineLevel="0" collapsed="false">
      <c r="A26" s="245" t="n">
        <v>37437</v>
      </c>
      <c r="B26" s="240" t="n">
        <v>21.292</v>
      </c>
      <c r="C26" s="240" t="n">
        <v>22.667</v>
      </c>
      <c r="D26" s="240" t="n">
        <v>29</v>
      </c>
      <c r="E26" s="240" t="n">
        <v>27.5</v>
      </c>
      <c r="F26" s="240" t="n">
        <v>22.083</v>
      </c>
      <c r="H26" s="246" t="n">
        <v>0</v>
      </c>
      <c r="I26" s="246" t="n">
        <v>0</v>
      </c>
      <c r="J26" s="246" t="n">
        <v>0.207999999999998</v>
      </c>
      <c r="K26" s="246" t="n">
        <v>-0.188000000000002</v>
      </c>
      <c r="L26" s="246" t="n">
        <v>-0.25</v>
      </c>
      <c r="N26" s="240" t="n">
        <v>21.292</v>
      </c>
      <c r="O26" s="240" t="n">
        <v>22.667</v>
      </c>
      <c r="P26" s="240" t="n">
        <v>28.792</v>
      </c>
      <c r="Q26" s="240" t="n">
        <v>27.688</v>
      </c>
      <c r="R26" s="240" t="n">
        <v>22.333</v>
      </c>
    </row>
    <row r="27" customFormat="false" ht="11.25" hidden="false" customHeight="false" outlineLevel="0" collapsed="false">
      <c r="A27" s="245" t="n">
        <v>37468</v>
      </c>
      <c r="B27" s="240" t="n">
        <v>30.476</v>
      </c>
      <c r="C27" s="240" t="n">
        <v>31.734</v>
      </c>
      <c r="D27" s="240" t="n">
        <v>32.601</v>
      </c>
      <c r="E27" s="240" t="n">
        <v>33.383</v>
      </c>
      <c r="F27" s="240" t="n">
        <v>30.702</v>
      </c>
      <c r="H27" s="246" t="n">
        <v>-0.120999999999999</v>
      </c>
      <c r="I27" s="246" t="n">
        <v>-0.120999999999999</v>
      </c>
      <c r="J27" s="246" t="n">
        <v>0.210000000000001</v>
      </c>
      <c r="K27" s="246" t="n">
        <v>-0.121000000000002</v>
      </c>
      <c r="L27" s="246" t="n">
        <v>-0.120999999999999</v>
      </c>
      <c r="N27" s="240" t="n">
        <v>30.597</v>
      </c>
      <c r="O27" s="240" t="n">
        <v>31.855</v>
      </c>
      <c r="P27" s="240" t="n">
        <v>32.391</v>
      </c>
      <c r="Q27" s="240" t="n">
        <v>33.504</v>
      </c>
      <c r="R27" s="240" t="n">
        <v>30.823</v>
      </c>
    </row>
    <row r="28" customFormat="false" ht="11.25" hidden="false" customHeight="false" outlineLevel="0" collapsed="false">
      <c r="A28" s="245" t="n">
        <v>37499</v>
      </c>
      <c r="B28" s="240" t="n">
        <v>33</v>
      </c>
      <c r="C28" s="240" t="n">
        <v>34.403</v>
      </c>
      <c r="D28" s="240" t="n">
        <v>33.508</v>
      </c>
      <c r="E28" s="240" t="n">
        <v>33.895</v>
      </c>
      <c r="F28" s="240" t="n">
        <v>33</v>
      </c>
      <c r="H28" s="246" t="n">
        <v>-0.0970000000000013</v>
      </c>
      <c r="I28" s="246" t="n">
        <v>-0.0970000000000013</v>
      </c>
      <c r="J28" s="246" t="n">
        <v>0.218000000000004</v>
      </c>
      <c r="K28" s="246" t="n">
        <v>-0.0970000000000013</v>
      </c>
      <c r="L28" s="246" t="n">
        <v>1.161</v>
      </c>
      <c r="N28" s="240" t="n">
        <v>33.097</v>
      </c>
      <c r="O28" s="240" t="n">
        <v>34.5</v>
      </c>
      <c r="P28" s="240" t="n">
        <v>33.29</v>
      </c>
      <c r="Q28" s="240" t="n">
        <v>33.992</v>
      </c>
      <c r="R28" s="240" t="n">
        <v>31.839</v>
      </c>
    </row>
    <row r="29" customFormat="false" ht="11.25" hidden="false" customHeight="false" outlineLevel="0" collapsed="false">
      <c r="A29" s="245" t="n">
        <v>37529</v>
      </c>
      <c r="B29" s="240" t="n">
        <v>28.95</v>
      </c>
      <c r="C29" s="240" t="n">
        <v>30</v>
      </c>
      <c r="D29" s="240" t="n">
        <v>32.625</v>
      </c>
      <c r="E29" s="240" t="n">
        <v>29.125</v>
      </c>
      <c r="F29" s="240" t="n">
        <v>28.1</v>
      </c>
      <c r="H29" s="246" t="n">
        <v>-0.150000000000002</v>
      </c>
      <c r="I29" s="246" t="n">
        <v>-0.149999999999999</v>
      </c>
      <c r="J29" s="246" t="n">
        <v>0.200000000000003</v>
      </c>
      <c r="K29" s="246" t="n">
        <v>-0.149999999999999</v>
      </c>
      <c r="L29" s="246" t="n">
        <v>1.1</v>
      </c>
      <c r="N29" s="240" t="n">
        <v>29.1</v>
      </c>
      <c r="O29" s="240" t="n">
        <v>30.15</v>
      </c>
      <c r="P29" s="240" t="n">
        <v>32.425</v>
      </c>
      <c r="Q29" s="240" t="n">
        <v>29.275</v>
      </c>
      <c r="R29" s="240" t="n">
        <v>27</v>
      </c>
    </row>
    <row r="30" customFormat="false" ht="11.25" hidden="false" customHeight="false" outlineLevel="0" collapsed="false">
      <c r="A30" s="245" t="n">
        <v>37560</v>
      </c>
      <c r="B30" s="240" t="n">
        <v>27.677</v>
      </c>
      <c r="C30" s="240" t="n">
        <v>29.565</v>
      </c>
      <c r="D30" s="240" t="n">
        <v>26.734</v>
      </c>
      <c r="E30" s="240" t="n">
        <v>26.661</v>
      </c>
      <c r="F30" s="240" t="n">
        <v>25.258</v>
      </c>
      <c r="H30" s="246" t="n">
        <v>0</v>
      </c>
      <c r="I30" s="246" t="n">
        <v>0</v>
      </c>
      <c r="J30" s="246" t="n">
        <v>-0.192999999999998</v>
      </c>
      <c r="K30" s="246" t="n">
        <v>-0.0489999999999995</v>
      </c>
      <c r="L30" s="246" t="n">
        <v>0.532</v>
      </c>
      <c r="N30" s="240" t="n">
        <v>27.677</v>
      </c>
      <c r="O30" s="240" t="n">
        <v>29.565</v>
      </c>
      <c r="P30" s="240" t="n">
        <v>26.927</v>
      </c>
      <c r="Q30" s="240" t="n">
        <v>26.71</v>
      </c>
      <c r="R30" s="240" t="n">
        <v>24.726</v>
      </c>
    </row>
    <row r="31" customFormat="false" ht="11.25" hidden="false" customHeight="false" outlineLevel="0" collapsed="false">
      <c r="A31" s="245" t="n">
        <v>37590</v>
      </c>
      <c r="B31" s="240" t="n">
        <v>24.75</v>
      </c>
      <c r="C31" s="240" t="n">
        <v>23.417</v>
      </c>
      <c r="D31" s="240" t="n">
        <v>28.021</v>
      </c>
      <c r="E31" s="240" t="n">
        <v>24.667</v>
      </c>
      <c r="F31" s="240" t="n">
        <v>24.208</v>
      </c>
      <c r="H31" s="246" t="n">
        <v>0</v>
      </c>
      <c r="I31" s="246" t="n">
        <v>0</v>
      </c>
      <c r="J31" s="246" t="n">
        <v>-0.25</v>
      </c>
      <c r="K31" s="246" t="n">
        <v>-0.0620000000000012</v>
      </c>
      <c r="L31" s="246" t="n">
        <v>1.208</v>
      </c>
      <c r="N31" s="240" t="n">
        <v>24.75</v>
      </c>
      <c r="O31" s="240" t="n">
        <v>23.417</v>
      </c>
      <c r="P31" s="240" t="n">
        <v>28.271</v>
      </c>
      <c r="Q31" s="240" t="n">
        <v>24.729</v>
      </c>
      <c r="R31" s="240" t="n">
        <v>23</v>
      </c>
    </row>
    <row r="32" customFormat="false" ht="11.25" hidden="false" customHeight="false" outlineLevel="0" collapsed="false">
      <c r="A32" s="245" t="n">
        <v>37621</v>
      </c>
      <c r="B32" s="240" t="n">
        <v>29.048</v>
      </c>
      <c r="C32" s="240" t="n">
        <v>27.661</v>
      </c>
      <c r="D32" s="240" t="n">
        <v>29.75</v>
      </c>
      <c r="E32" s="240" t="n">
        <v>28.032</v>
      </c>
      <c r="F32" s="240" t="n">
        <v>23.935</v>
      </c>
      <c r="H32" s="246" t="n">
        <v>0</v>
      </c>
      <c r="I32" s="246" t="n">
        <v>0</v>
      </c>
      <c r="J32" s="246" t="n">
        <v>-0.289999999999999</v>
      </c>
      <c r="K32" s="246" t="n">
        <v>-0.0730000000000004</v>
      </c>
      <c r="L32" s="246" t="n">
        <v>1.241</v>
      </c>
      <c r="N32" s="240" t="n">
        <v>29.048</v>
      </c>
      <c r="O32" s="240" t="n">
        <v>27.661</v>
      </c>
      <c r="P32" s="240" t="n">
        <v>30.04</v>
      </c>
      <c r="Q32" s="240" t="n">
        <v>28.105</v>
      </c>
      <c r="R32" s="240" t="n">
        <v>22.694</v>
      </c>
    </row>
    <row r="33" customFormat="false" ht="11.25" hidden="false" customHeight="false" outlineLevel="0" collapsed="false">
      <c r="A33" s="245" t="n">
        <v>37652</v>
      </c>
      <c r="B33" s="240" t="n">
        <v>28.855</v>
      </c>
      <c r="C33" s="240" t="n">
        <v>27.472</v>
      </c>
      <c r="D33" s="240" t="n">
        <v>29.903</v>
      </c>
      <c r="E33" s="240" t="n">
        <v>26.48</v>
      </c>
      <c r="F33" s="240" t="n">
        <v>23.452</v>
      </c>
      <c r="H33" s="246" t="n">
        <v>0</v>
      </c>
      <c r="I33" s="246" t="n">
        <v>0</v>
      </c>
      <c r="J33" s="246" t="n">
        <v>0.209</v>
      </c>
      <c r="K33" s="246" t="n">
        <v>-0.181000000000001</v>
      </c>
      <c r="L33" s="246" t="n">
        <v>-0.120999999999999</v>
      </c>
      <c r="N33" s="240" t="n">
        <v>28.855</v>
      </c>
      <c r="O33" s="240" t="n">
        <v>27.472</v>
      </c>
      <c r="P33" s="240" t="n">
        <v>29.694</v>
      </c>
      <c r="Q33" s="240" t="n">
        <v>26.661</v>
      </c>
      <c r="R33" s="240" t="n">
        <v>23.573</v>
      </c>
    </row>
    <row r="34" customFormat="false" ht="11.25" hidden="false" customHeight="false" outlineLevel="0" collapsed="false">
      <c r="A34" s="245" t="n">
        <v>37680</v>
      </c>
      <c r="B34" s="240" t="n">
        <v>27.857</v>
      </c>
      <c r="C34" s="240" t="n">
        <v>27.429</v>
      </c>
      <c r="D34" s="240" t="n">
        <v>28.179</v>
      </c>
      <c r="E34" s="240" t="n">
        <v>26.304</v>
      </c>
      <c r="F34" s="240" t="n">
        <v>23.571</v>
      </c>
      <c r="H34" s="246" t="n">
        <v>0</v>
      </c>
      <c r="I34" s="246" t="n">
        <v>0</v>
      </c>
      <c r="J34" s="246" t="n">
        <v>0.215</v>
      </c>
      <c r="K34" s="246" t="n">
        <v>-0.16</v>
      </c>
      <c r="L34" s="246" t="n">
        <v>-0.108000000000001</v>
      </c>
      <c r="N34" s="240" t="n">
        <v>27.857</v>
      </c>
      <c r="O34" s="240" t="n">
        <v>27.429</v>
      </c>
      <c r="P34" s="240" t="n">
        <v>27.964</v>
      </c>
      <c r="Q34" s="240" t="n">
        <v>26.464</v>
      </c>
      <c r="R34" s="240" t="n">
        <v>23.679</v>
      </c>
    </row>
    <row r="35" customFormat="false" ht="11.25" hidden="false" customHeight="false" outlineLevel="0" collapsed="false">
      <c r="A35" s="245" t="n">
        <v>37711</v>
      </c>
      <c r="B35" s="240" t="n">
        <v>25.677</v>
      </c>
      <c r="C35" s="240" t="n">
        <v>26.157</v>
      </c>
      <c r="D35" s="240" t="n">
        <v>27.234</v>
      </c>
      <c r="E35" s="240" t="n">
        <v>25.702</v>
      </c>
      <c r="F35" s="240" t="n">
        <v>22.911</v>
      </c>
      <c r="H35" s="246" t="n">
        <v>0</v>
      </c>
      <c r="I35" s="246" t="n">
        <v>0</v>
      </c>
      <c r="J35" s="246" t="n">
        <v>0.210000000000001</v>
      </c>
      <c r="K35" s="246" t="n">
        <v>-0.181000000000001</v>
      </c>
      <c r="L35" s="246" t="n">
        <v>-0.120999999999999</v>
      </c>
      <c r="N35" s="240" t="n">
        <v>25.677</v>
      </c>
      <c r="O35" s="240" t="n">
        <v>26.157</v>
      </c>
      <c r="P35" s="240" t="n">
        <v>27.024</v>
      </c>
      <c r="Q35" s="240" t="n">
        <v>25.883</v>
      </c>
      <c r="R35" s="240" t="n">
        <v>23.032</v>
      </c>
    </row>
    <row r="36" customFormat="false" ht="11.25" hidden="false" customHeight="false" outlineLevel="0" collapsed="false">
      <c r="A36" s="245" t="n">
        <v>37741</v>
      </c>
      <c r="B36" s="240" t="n">
        <v>22.533</v>
      </c>
      <c r="C36" s="240" t="n">
        <v>24.683</v>
      </c>
      <c r="D36" s="240" t="n">
        <v>26.417</v>
      </c>
      <c r="E36" s="240" t="n">
        <v>26.233</v>
      </c>
      <c r="F36" s="240" t="n">
        <v>22.667</v>
      </c>
      <c r="H36" s="246" t="n">
        <v>0</v>
      </c>
      <c r="I36" s="246" t="n">
        <v>0</v>
      </c>
      <c r="J36" s="246" t="n">
        <v>0.217000000000002</v>
      </c>
      <c r="K36" s="246" t="n">
        <v>-0.0500000000000007</v>
      </c>
      <c r="L36" s="246" t="n">
        <v>0</v>
      </c>
      <c r="N36" s="240" t="n">
        <v>22.533</v>
      </c>
      <c r="O36" s="240" t="n">
        <v>24.683</v>
      </c>
      <c r="P36" s="240" t="n">
        <v>26.2</v>
      </c>
      <c r="Q36" s="240" t="n">
        <v>26.283</v>
      </c>
      <c r="R36" s="240" t="n">
        <v>22.667</v>
      </c>
    </row>
    <row r="37" customFormat="false" ht="11.25" hidden="false" customHeight="false" outlineLevel="0" collapsed="false">
      <c r="A37" s="245" t="n">
        <v>37772</v>
      </c>
      <c r="B37" s="240" t="n">
        <v>12.823</v>
      </c>
      <c r="C37" s="240" t="n">
        <v>15.944</v>
      </c>
      <c r="D37" s="240" t="n">
        <v>27.27</v>
      </c>
      <c r="E37" s="240" t="n">
        <v>25.944</v>
      </c>
      <c r="F37" s="240" t="n">
        <v>22.25</v>
      </c>
      <c r="H37" s="246" t="n">
        <v>0</v>
      </c>
      <c r="I37" s="246" t="n">
        <v>0</v>
      </c>
      <c r="J37" s="246" t="n">
        <v>0.210000000000001</v>
      </c>
      <c r="K37" s="246" t="n">
        <v>-0.0599999999999987</v>
      </c>
      <c r="L37" s="246" t="n">
        <v>0</v>
      </c>
      <c r="N37" s="240" t="n">
        <v>12.823</v>
      </c>
      <c r="O37" s="240" t="n">
        <v>15.944</v>
      </c>
      <c r="P37" s="240" t="n">
        <v>27.06</v>
      </c>
      <c r="Q37" s="240" t="n">
        <v>26.004</v>
      </c>
      <c r="R37" s="240" t="n">
        <v>22.25</v>
      </c>
    </row>
    <row r="38" customFormat="false" ht="11.25" hidden="false" customHeight="false" outlineLevel="0" collapsed="false">
      <c r="A38" s="245" t="n">
        <v>37802</v>
      </c>
      <c r="B38" s="240" t="n">
        <v>16.5</v>
      </c>
      <c r="C38" s="240" t="n">
        <v>20.979</v>
      </c>
      <c r="D38" s="240" t="n">
        <v>29.021</v>
      </c>
      <c r="E38" s="240" t="n">
        <v>26.792</v>
      </c>
      <c r="F38" s="240" t="n">
        <v>22.458</v>
      </c>
      <c r="H38" s="246" t="n">
        <v>0</v>
      </c>
      <c r="I38" s="246" t="n">
        <v>0</v>
      </c>
      <c r="J38" s="246" t="n">
        <v>0.207999999999998</v>
      </c>
      <c r="K38" s="246" t="n">
        <v>-0.0620000000000012</v>
      </c>
      <c r="L38" s="246" t="n">
        <v>0</v>
      </c>
      <c r="N38" s="240" t="n">
        <v>16.5</v>
      </c>
      <c r="O38" s="240" t="n">
        <v>20.979</v>
      </c>
      <c r="P38" s="240" t="n">
        <v>28.813</v>
      </c>
      <c r="Q38" s="240" t="n">
        <v>26.854</v>
      </c>
      <c r="R38" s="240" t="n">
        <v>22.458</v>
      </c>
    </row>
    <row r="39" customFormat="false" ht="11.25" hidden="false" customHeight="false" outlineLevel="0" collapsed="false">
      <c r="A39" s="245" t="n">
        <v>37833</v>
      </c>
      <c r="B39" s="240" t="n">
        <v>35.758</v>
      </c>
      <c r="C39" s="240" t="n">
        <v>37.315</v>
      </c>
      <c r="D39" s="240" t="n">
        <v>31.726</v>
      </c>
      <c r="E39" s="240" t="n">
        <v>29.524</v>
      </c>
      <c r="F39" s="240" t="n">
        <v>27.815</v>
      </c>
      <c r="H39" s="246" t="n">
        <v>0</v>
      </c>
      <c r="I39" s="246" t="n">
        <v>0</v>
      </c>
      <c r="J39" s="246" t="n">
        <v>0.210000000000001</v>
      </c>
      <c r="K39" s="246" t="n">
        <v>-0.0609999999999999</v>
      </c>
      <c r="L39" s="246" t="n">
        <v>-0.119999999999997</v>
      </c>
      <c r="N39" s="240" t="n">
        <v>35.758</v>
      </c>
      <c r="O39" s="240" t="n">
        <v>37.315</v>
      </c>
      <c r="P39" s="240" t="n">
        <v>31.516</v>
      </c>
      <c r="Q39" s="240" t="n">
        <v>29.585</v>
      </c>
      <c r="R39" s="240" t="n">
        <v>27.935</v>
      </c>
    </row>
    <row r="40" customFormat="false" ht="11.25" hidden="false" customHeight="false" outlineLevel="0" collapsed="false">
      <c r="A40" s="245" t="n">
        <v>37864</v>
      </c>
      <c r="B40" s="240" t="n">
        <v>37.79</v>
      </c>
      <c r="C40" s="240" t="n">
        <v>39.39</v>
      </c>
      <c r="D40" s="240" t="n">
        <v>31.653</v>
      </c>
      <c r="E40" s="240" t="n">
        <v>33.423</v>
      </c>
      <c r="F40" s="240" t="n">
        <v>31.048</v>
      </c>
      <c r="H40" s="246" t="n">
        <v>0</v>
      </c>
      <c r="I40" s="246" t="n">
        <v>0</v>
      </c>
      <c r="J40" s="246" t="n">
        <v>0.209</v>
      </c>
      <c r="K40" s="246" t="n">
        <v>-0.0609999999999999</v>
      </c>
      <c r="L40" s="246" t="n">
        <v>-0.241999999999997</v>
      </c>
      <c r="N40" s="240" t="n">
        <v>37.79</v>
      </c>
      <c r="O40" s="240" t="n">
        <v>39.39</v>
      </c>
      <c r="P40" s="240" t="n">
        <v>31.444</v>
      </c>
      <c r="Q40" s="240" t="n">
        <v>33.484</v>
      </c>
      <c r="R40" s="240" t="n">
        <v>31.29</v>
      </c>
    </row>
    <row r="41" customFormat="false" ht="11.25" hidden="false" customHeight="false" outlineLevel="0" collapsed="false">
      <c r="A41" s="245" t="n">
        <v>37894</v>
      </c>
      <c r="B41" s="240" t="n">
        <v>32.25</v>
      </c>
      <c r="C41" s="240" t="n">
        <v>33.708</v>
      </c>
      <c r="D41" s="240" t="n">
        <v>30.792</v>
      </c>
      <c r="E41" s="240" t="n">
        <v>31.896</v>
      </c>
      <c r="F41" s="240" t="n">
        <v>29</v>
      </c>
      <c r="H41" s="246" t="n">
        <v>0</v>
      </c>
      <c r="I41" s="246" t="n">
        <v>0</v>
      </c>
      <c r="J41" s="246" t="n">
        <v>0.209</v>
      </c>
      <c r="K41" s="246" t="n">
        <v>-0.0620000000000012</v>
      </c>
      <c r="L41" s="246" t="n">
        <v>-0.125</v>
      </c>
      <c r="N41" s="240" t="n">
        <v>32.25</v>
      </c>
      <c r="O41" s="240" t="n">
        <v>33.708</v>
      </c>
      <c r="P41" s="240" t="n">
        <v>30.583</v>
      </c>
      <c r="Q41" s="240" t="n">
        <v>31.958</v>
      </c>
      <c r="R41" s="240" t="n">
        <v>29.125</v>
      </c>
    </row>
    <row r="42" customFormat="false" ht="11.25" hidden="false" customHeight="false" outlineLevel="0" collapsed="false">
      <c r="A42" s="245" t="n">
        <v>37925</v>
      </c>
      <c r="B42" s="240" t="n">
        <v>28.548</v>
      </c>
      <c r="C42" s="240" t="n">
        <v>30.653</v>
      </c>
      <c r="D42" s="240" t="n">
        <v>29.032</v>
      </c>
      <c r="E42" s="240" t="n">
        <v>25.403</v>
      </c>
      <c r="F42" s="240" t="n">
        <v>25.887</v>
      </c>
      <c r="H42" s="246" t="n">
        <v>0</v>
      </c>
      <c r="I42" s="246" t="n">
        <v>0</v>
      </c>
      <c r="J42" s="246" t="n">
        <v>0.216999999999999</v>
      </c>
      <c r="K42" s="246" t="n">
        <v>-0.145</v>
      </c>
      <c r="L42" s="246" t="n">
        <v>0</v>
      </c>
      <c r="N42" s="240" t="n">
        <v>28.548</v>
      </c>
      <c r="O42" s="240" t="n">
        <v>30.653</v>
      </c>
      <c r="P42" s="240" t="n">
        <v>28.815</v>
      </c>
      <c r="Q42" s="240" t="n">
        <v>25.548</v>
      </c>
      <c r="R42" s="240" t="n">
        <v>25.887</v>
      </c>
    </row>
    <row r="43" customFormat="false" ht="11.25" hidden="false" customHeight="false" outlineLevel="0" collapsed="false">
      <c r="A43" s="245" t="n">
        <v>37955</v>
      </c>
      <c r="B43" s="240" t="n">
        <v>23.9</v>
      </c>
      <c r="C43" s="240" t="n">
        <v>26.2</v>
      </c>
      <c r="D43" s="240" t="n">
        <v>28.425</v>
      </c>
      <c r="E43" s="240" t="n">
        <v>24.525</v>
      </c>
      <c r="F43" s="240" t="n">
        <v>21.65</v>
      </c>
      <c r="H43" s="246" t="n">
        <v>0</v>
      </c>
      <c r="I43" s="246" t="n">
        <v>0</v>
      </c>
      <c r="J43" s="246" t="n">
        <v>0.199999999999999</v>
      </c>
      <c r="K43" s="246" t="n">
        <v>-0.225000000000001</v>
      </c>
      <c r="L43" s="246" t="n">
        <v>0</v>
      </c>
      <c r="N43" s="240" t="n">
        <v>23.9</v>
      </c>
      <c r="O43" s="240" t="n">
        <v>26.2</v>
      </c>
      <c r="P43" s="240" t="n">
        <v>28.225</v>
      </c>
      <c r="Q43" s="240" t="n">
        <v>24.75</v>
      </c>
      <c r="R43" s="240" t="n">
        <v>21.65</v>
      </c>
    </row>
    <row r="44" customFormat="false" ht="11.25" hidden="false" customHeight="false" outlineLevel="0" collapsed="false">
      <c r="A44" s="245" t="n">
        <v>37986</v>
      </c>
      <c r="B44" s="240" t="n">
        <v>30.242</v>
      </c>
      <c r="C44" s="240" t="n">
        <v>32.496</v>
      </c>
      <c r="D44" s="240" t="n">
        <v>30.504</v>
      </c>
      <c r="E44" s="240" t="n">
        <v>28.194</v>
      </c>
      <c r="F44" s="240" t="n">
        <v>22.79</v>
      </c>
      <c r="H44" s="246" t="n">
        <v>0</v>
      </c>
      <c r="I44" s="246" t="n">
        <v>0</v>
      </c>
      <c r="J44" s="246" t="n">
        <v>0.210000000000001</v>
      </c>
      <c r="K44" s="246" t="n">
        <v>-0.180999999999997</v>
      </c>
      <c r="L44" s="246" t="n">
        <v>0</v>
      </c>
      <c r="N44" s="240" t="n">
        <v>30.242</v>
      </c>
      <c r="O44" s="240" t="n">
        <v>32.496</v>
      </c>
      <c r="P44" s="240" t="n">
        <v>30.294</v>
      </c>
      <c r="Q44" s="240" t="n">
        <v>28.375</v>
      </c>
      <c r="R44" s="240" t="n">
        <v>22.79</v>
      </c>
    </row>
    <row r="45" customFormat="false" ht="11.25" hidden="false" customHeight="false" outlineLevel="0" collapsed="false">
      <c r="A45" s="245" t="n">
        <v>38017</v>
      </c>
      <c r="B45" s="240" t="n">
        <v>28.189</v>
      </c>
      <c r="C45" s="240" t="n">
        <v>27.371</v>
      </c>
      <c r="D45" s="240" t="n">
        <v>29.838</v>
      </c>
      <c r="E45" s="240" t="n">
        <v>26.1</v>
      </c>
      <c r="F45" s="240" t="n">
        <v>23.957</v>
      </c>
      <c r="H45" s="246" t="n">
        <v>0</v>
      </c>
      <c r="I45" s="246" t="n">
        <v>0</v>
      </c>
      <c r="J45" s="246" t="n">
        <v>0.125</v>
      </c>
      <c r="K45" s="246" t="n">
        <v>-0.262999999999998</v>
      </c>
      <c r="L45" s="246" t="n">
        <v>-0.117999999999999</v>
      </c>
      <c r="N45" s="240" t="n">
        <v>28.189</v>
      </c>
      <c r="O45" s="240" t="n">
        <v>27.371</v>
      </c>
      <c r="P45" s="240" t="n">
        <v>29.713</v>
      </c>
      <c r="Q45" s="240" t="n">
        <v>26.363</v>
      </c>
      <c r="R45" s="240" t="n">
        <v>24.075</v>
      </c>
    </row>
    <row r="46" customFormat="false" ht="11.25" hidden="false" customHeight="false" outlineLevel="0" collapsed="false">
      <c r="A46" s="245" t="n">
        <v>38046</v>
      </c>
      <c r="B46" s="240" t="n">
        <v>27.291</v>
      </c>
      <c r="C46" s="240" t="n">
        <v>27.22</v>
      </c>
      <c r="D46" s="240" t="n">
        <v>27.944</v>
      </c>
      <c r="E46" s="240" t="n">
        <v>25.736</v>
      </c>
      <c r="F46" s="240" t="n">
        <v>23.884</v>
      </c>
      <c r="H46" s="246" t="n">
        <v>0</v>
      </c>
      <c r="I46" s="246" t="n">
        <v>0</v>
      </c>
      <c r="J46" s="246" t="n">
        <v>0.127000000000002</v>
      </c>
      <c r="K46" s="246" t="n">
        <v>-0.272000000000002</v>
      </c>
      <c r="L46" s="246" t="n">
        <v>-0.127000000000002</v>
      </c>
      <c r="N46" s="240" t="n">
        <v>27.291</v>
      </c>
      <c r="O46" s="240" t="n">
        <v>27.22</v>
      </c>
      <c r="P46" s="240" t="n">
        <v>27.817</v>
      </c>
      <c r="Q46" s="240" t="n">
        <v>26.008</v>
      </c>
      <c r="R46" s="240" t="n">
        <v>24.011</v>
      </c>
    </row>
    <row r="47" customFormat="false" ht="11.25" hidden="false" customHeight="false" outlineLevel="0" collapsed="false">
      <c r="A47" s="245" t="n">
        <v>38077</v>
      </c>
      <c r="B47" s="240" t="n">
        <v>25.829</v>
      </c>
      <c r="C47" s="240" t="n">
        <v>26.521</v>
      </c>
      <c r="D47" s="240" t="n">
        <v>27.341</v>
      </c>
      <c r="E47" s="240" t="n">
        <v>25.577</v>
      </c>
      <c r="F47" s="240" t="n">
        <v>23.743</v>
      </c>
      <c r="H47" s="246" t="n">
        <v>0</v>
      </c>
      <c r="I47" s="246" t="n">
        <v>0</v>
      </c>
      <c r="J47" s="246" t="n">
        <v>0.161999999999999</v>
      </c>
      <c r="K47" s="246" t="n">
        <v>-0.197999999999997</v>
      </c>
      <c r="L47" s="246" t="n">
        <v>-0.0919999999999988</v>
      </c>
      <c r="N47" s="240" t="n">
        <v>25.829</v>
      </c>
      <c r="O47" s="240" t="n">
        <v>26.521</v>
      </c>
      <c r="P47" s="240" t="n">
        <v>27.179</v>
      </c>
      <c r="Q47" s="240" t="n">
        <v>25.775</v>
      </c>
      <c r="R47" s="240" t="n">
        <v>23.835</v>
      </c>
    </row>
    <row r="48" customFormat="false" ht="11.25" hidden="false" customHeight="false" outlineLevel="0" collapsed="false">
      <c r="A48" s="245" t="n">
        <v>38107</v>
      </c>
      <c r="B48" s="240" t="n">
        <v>23.254</v>
      </c>
      <c r="C48" s="240" t="n">
        <v>25.298</v>
      </c>
      <c r="D48" s="240" t="n">
        <v>26.375</v>
      </c>
      <c r="E48" s="240" t="n">
        <v>25.898</v>
      </c>
      <c r="F48" s="240" t="n">
        <v>23.379</v>
      </c>
      <c r="H48" s="246" t="n">
        <v>0</v>
      </c>
      <c r="I48" s="246" t="n">
        <v>0</v>
      </c>
      <c r="J48" s="246" t="n">
        <v>0.169</v>
      </c>
      <c r="K48" s="246" t="n">
        <v>-0.100000000000001</v>
      </c>
      <c r="L48" s="246" t="n">
        <v>-0.00400000000000134</v>
      </c>
      <c r="N48" s="240" t="n">
        <v>23.254</v>
      </c>
      <c r="O48" s="240" t="n">
        <v>25.298</v>
      </c>
      <c r="P48" s="240" t="n">
        <v>26.206</v>
      </c>
      <c r="Q48" s="240" t="n">
        <v>25.998</v>
      </c>
      <c r="R48" s="240" t="n">
        <v>23.383</v>
      </c>
    </row>
    <row r="49" customFormat="false" ht="11.25" hidden="false" customHeight="false" outlineLevel="0" collapsed="false">
      <c r="A49" s="245" t="n">
        <v>38138</v>
      </c>
      <c r="B49" s="240" t="n">
        <v>14.95</v>
      </c>
      <c r="C49" s="240" t="n">
        <v>17.801</v>
      </c>
      <c r="D49" s="240" t="n">
        <v>27.213</v>
      </c>
      <c r="E49" s="240" t="n">
        <v>25.399</v>
      </c>
      <c r="F49" s="240" t="n">
        <v>22.759</v>
      </c>
      <c r="H49" s="246" t="n">
        <v>0</v>
      </c>
      <c r="I49" s="246" t="n">
        <v>0</v>
      </c>
      <c r="J49" s="246" t="n">
        <v>0.138000000000002</v>
      </c>
      <c r="K49" s="246" t="n">
        <v>-0.140000000000001</v>
      </c>
      <c r="L49" s="246" t="n">
        <v>-0.00600000000000023</v>
      </c>
      <c r="N49" s="240" t="n">
        <v>14.95</v>
      </c>
      <c r="O49" s="240" t="n">
        <v>17.801</v>
      </c>
      <c r="P49" s="240" t="n">
        <v>27.075</v>
      </c>
      <c r="Q49" s="240" t="n">
        <v>25.539</v>
      </c>
      <c r="R49" s="240" t="n">
        <v>22.765</v>
      </c>
    </row>
    <row r="50" customFormat="false" ht="11.25" hidden="false" customHeight="false" outlineLevel="0" collapsed="false">
      <c r="A50" s="245" t="n">
        <v>38168</v>
      </c>
      <c r="B50" s="240" t="n">
        <v>18.638</v>
      </c>
      <c r="C50" s="240" t="n">
        <v>22.446</v>
      </c>
      <c r="D50" s="240" t="n">
        <v>29.071</v>
      </c>
      <c r="E50" s="240" t="n">
        <v>26.731</v>
      </c>
      <c r="F50" s="240" t="n">
        <v>23.48</v>
      </c>
      <c r="H50" s="246" t="n">
        <v>0</v>
      </c>
      <c r="I50" s="246" t="n">
        <v>0</v>
      </c>
      <c r="J50" s="246" t="n">
        <v>0.171000000000003</v>
      </c>
      <c r="K50" s="246" t="n">
        <v>-0.097999999999999</v>
      </c>
      <c r="L50" s="246" t="n">
        <v>-0.00400000000000134</v>
      </c>
      <c r="N50" s="240" t="n">
        <v>18.638</v>
      </c>
      <c r="O50" s="240" t="n">
        <v>22.446</v>
      </c>
      <c r="P50" s="240" t="n">
        <v>28.9</v>
      </c>
      <c r="Q50" s="240" t="n">
        <v>26.829</v>
      </c>
      <c r="R50" s="240" t="n">
        <v>23.484</v>
      </c>
    </row>
    <row r="51" customFormat="false" ht="11.25" hidden="false" customHeight="false" outlineLevel="0" collapsed="false">
      <c r="A51" s="245" t="n">
        <v>38199</v>
      </c>
      <c r="B51" s="240" t="n">
        <v>34.035</v>
      </c>
      <c r="C51" s="240" t="n">
        <v>35.578</v>
      </c>
      <c r="D51" s="240" t="n">
        <v>31.656</v>
      </c>
      <c r="E51" s="240" t="n">
        <v>29.079</v>
      </c>
      <c r="F51" s="240" t="n">
        <v>27.164</v>
      </c>
      <c r="H51" s="246" t="n">
        <v>0</v>
      </c>
      <c r="I51" s="246" t="n">
        <v>0</v>
      </c>
      <c r="J51" s="246" t="n">
        <v>0.145</v>
      </c>
      <c r="K51" s="246" t="n">
        <v>-0.131</v>
      </c>
      <c r="L51" s="246" t="n">
        <v>-0.116</v>
      </c>
      <c r="N51" s="240" t="n">
        <v>34.035</v>
      </c>
      <c r="O51" s="240" t="n">
        <v>35.578</v>
      </c>
      <c r="P51" s="240" t="n">
        <v>31.511</v>
      </c>
      <c r="Q51" s="240" t="n">
        <v>29.21</v>
      </c>
      <c r="R51" s="240" t="n">
        <v>27.28</v>
      </c>
    </row>
    <row r="52" customFormat="false" ht="11.25" hidden="false" customHeight="false" outlineLevel="0" collapsed="false">
      <c r="A52" s="245" t="n">
        <v>38230</v>
      </c>
      <c r="B52" s="240" t="n">
        <v>35.68</v>
      </c>
      <c r="C52" s="240" t="n">
        <v>37.271</v>
      </c>
      <c r="D52" s="240" t="n">
        <v>31.573</v>
      </c>
      <c r="E52" s="240" t="n">
        <v>32.918</v>
      </c>
      <c r="F52" s="240" t="n">
        <v>29.635</v>
      </c>
      <c r="H52" s="246" t="n">
        <v>0</v>
      </c>
      <c r="I52" s="246" t="n">
        <v>0</v>
      </c>
      <c r="J52" s="246" t="n">
        <v>0.141999999999999</v>
      </c>
      <c r="K52" s="246" t="n">
        <v>-0.131</v>
      </c>
      <c r="L52" s="246" t="n">
        <v>-0.229999999999997</v>
      </c>
      <c r="N52" s="240" t="n">
        <v>35.68</v>
      </c>
      <c r="O52" s="240" t="n">
        <v>37.271</v>
      </c>
      <c r="P52" s="240" t="n">
        <v>31.431</v>
      </c>
      <c r="Q52" s="240" t="n">
        <v>33.049</v>
      </c>
      <c r="R52" s="240" t="n">
        <v>29.865</v>
      </c>
    </row>
    <row r="53" customFormat="false" ht="11.25" hidden="false" customHeight="false" outlineLevel="0" collapsed="false">
      <c r="A53" s="245" t="n">
        <v>38260</v>
      </c>
      <c r="B53" s="240" t="n">
        <v>31.248</v>
      </c>
      <c r="C53" s="240" t="n">
        <v>32.724</v>
      </c>
      <c r="D53" s="240" t="n">
        <v>30.719</v>
      </c>
      <c r="E53" s="240" t="n">
        <v>31.444</v>
      </c>
      <c r="F53" s="240" t="n">
        <v>28.193</v>
      </c>
      <c r="H53" s="246" t="n">
        <v>0</v>
      </c>
      <c r="I53" s="246" t="n">
        <v>0</v>
      </c>
      <c r="J53" s="246" t="n">
        <v>0.151</v>
      </c>
      <c r="K53" s="246" t="n">
        <v>-0.113</v>
      </c>
      <c r="L53" s="246" t="n">
        <v>-0.123000000000001</v>
      </c>
      <c r="N53" s="240" t="n">
        <v>31.248</v>
      </c>
      <c r="O53" s="240" t="n">
        <v>32.724</v>
      </c>
      <c r="P53" s="240" t="n">
        <v>30.568</v>
      </c>
      <c r="Q53" s="240" t="n">
        <v>31.557</v>
      </c>
      <c r="R53" s="240" t="n">
        <v>28.316</v>
      </c>
    </row>
    <row r="54" customFormat="false" ht="11.25" hidden="false" customHeight="false" outlineLevel="0" collapsed="false">
      <c r="A54" s="245" t="n">
        <v>38291</v>
      </c>
      <c r="B54" s="240" t="n">
        <v>28.211</v>
      </c>
      <c r="C54" s="240" t="n">
        <v>30.319</v>
      </c>
      <c r="D54" s="240" t="n">
        <v>28.862</v>
      </c>
      <c r="E54" s="240" t="n">
        <v>24.774</v>
      </c>
      <c r="F54" s="240" t="n">
        <v>25.842</v>
      </c>
      <c r="H54" s="246" t="n">
        <v>0</v>
      </c>
      <c r="I54" s="246" t="n">
        <v>0</v>
      </c>
      <c r="J54" s="246" t="n">
        <v>0.170999999999999</v>
      </c>
      <c r="K54" s="246" t="n">
        <v>-0.218</v>
      </c>
      <c r="L54" s="246" t="n">
        <v>-0.00499999999999901</v>
      </c>
      <c r="N54" s="240" t="n">
        <v>28.211</v>
      </c>
      <c r="O54" s="240" t="n">
        <v>30.319</v>
      </c>
      <c r="P54" s="240" t="n">
        <v>28.691</v>
      </c>
      <c r="Q54" s="240" t="n">
        <v>24.992</v>
      </c>
      <c r="R54" s="240" t="n">
        <v>25.847</v>
      </c>
    </row>
    <row r="55" customFormat="false" ht="11.25" hidden="false" customHeight="false" outlineLevel="0" collapsed="false">
      <c r="A55" s="245" t="n">
        <v>38321</v>
      </c>
      <c r="B55" s="240" t="n">
        <v>24.687</v>
      </c>
      <c r="C55" s="240" t="n">
        <v>26.807</v>
      </c>
      <c r="D55" s="240" t="n">
        <v>28.51</v>
      </c>
      <c r="E55" s="240" t="n">
        <v>24.453</v>
      </c>
      <c r="F55" s="240" t="n">
        <v>22.74</v>
      </c>
      <c r="H55" s="246" t="n">
        <v>0</v>
      </c>
      <c r="I55" s="246" t="n">
        <v>0</v>
      </c>
      <c r="J55" s="246" t="n">
        <v>0.176000000000002</v>
      </c>
      <c r="K55" s="246" t="n">
        <v>-0.220000000000002</v>
      </c>
      <c r="L55" s="246" t="n">
        <v>-0.00500000000000256</v>
      </c>
      <c r="N55" s="240" t="n">
        <v>24.687</v>
      </c>
      <c r="O55" s="240" t="n">
        <v>26.807</v>
      </c>
      <c r="P55" s="240" t="n">
        <v>28.334</v>
      </c>
      <c r="Q55" s="240" t="n">
        <v>24.673</v>
      </c>
      <c r="R55" s="240" t="n">
        <v>22.745</v>
      </c>
    </row>
    <row r="56" customFormat="false" ht="11.25" hidden="false" customHeight="false" outlineLevel="0" collapsed="false">
      <c r="A56" s="245" t="n">
        <v>38352</v>
      </c>
      <c r="B56" s="240" t="n">
        <v>29.802</v>
      </c>
      <c r="C56" s="240" t="n">
        <v>31.963</v>
      </c>
      <c r="D56" s="240" t="n">
        <v>30.451</v>
      </c>
      <c r="E56" s="240" t="n">
        <v>27.812</v>
      </c>
      <c r="F56" s="240" t="n">
        <v>23.454</v>
      </c>
      <c r="H56" s="246" t="n">
        <v>0</v>
      </c>
      <c r="I56" s="246" t="n">
        <v>0</v>
      </c>
      <c r="J56" s="246" t="n">
        <v>0.181000000000001</v>
      </c>
      <c r="K56" s="246" t="n">
        <v>-0.210999999999999</v>
      </c>
      <c r="L56" s="246" t="n">
        <v>-0.00499999999999901</v>
      </c>
      <c r="N56" s="240" t="n">
        <v>29.802</v>
      </c>
      <c r="O56" s="240" t="n">
        <v>31.963</v>
      </c>
      <c r="P56" s="240" t="n">
        <v>30.27</v>
      </c>
      <c r="Q56" s="240" t="n">
        <v>28.023</v>
      </c>
      <c r="R56" s="240" t="n">
        <v>23.459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7.54141666666667</v>
      </c>
      <c r="C58" s="240" t="n">
        <v>7.58633333333333</v>
      </c>
      <c r="D58" s="240" t="n">
        <v>6.9565</v>
      </c>
      <c r="E58" s="240" t="n">
        <v>6.33175</v>
      </c>
      <c r="F58" s="240" t="n">
        <v>5.79775</v>
      </c>
      <c r="H58" s="246" t="n">
        <v>0.410416666666666</v>
      </c>
      <c r="I58" s="246" t="n">
        <v>0.823749999999999</v>
      </c>
      <c r="J58" s="246" t="n">
        <v>0.15075</v>
      </c>
      <c r="K58" s="246" t="n">
        <v>0.0648333333333326</v>
      </c>
      <c r="L58" s="246" t="n">
        <v>0.130916666666667</v>
      </c>
      <c r="N58" s="240" t="n">
        <v>7.131</v>
      </c>
      <c r="O58" s="240" t="n">
        <v>6.76258333333333</v>
      </c>
      <c r="P58" s="240" t="n">
        <v>6.80575</v>
      </c>
      <c r="Q58" s="240" t="n">
        <v>6.26691666666667</v>
      </c>
      <c r="R58" s="240" t="n">
        <v>5.66683333333333</v>
      </c>
    </row>
    <row r="59" customFormat="false" ht="11.25" hidden="false" customHeight="false" outlineLevel="0" collapsed="false">
      <c r="A59" s="247" t="s">
        <v>100</v>
      </c>
      <c r="B59" s="240" t="n">
        <v>26.6825833333333</v>
      </c>
      <c r="C59" s="240" t="n">
        <v>27.1725</v>
      </c>
      <c r="D59" s="240" t="n">
        <v>29.5059166666667</v>
      </c>
      <c r="E59" s="240" t="n">
        <v>27.8035833333333</v>
      </c>
      <c r="F59" s="240" t="n">
        <v>25.4880833333333</v>
      </c>
      <c r="H59" s="246" t="n">
        <v>0.280666666666669</v>
      </c>
      <c r="I59" s="246" t="n">
        <v>0.280666666666662</v>
      </c>
      <c r="J59" s="246" t="n">
        <v>0.0968333333333291</v>
      </c>
      <c r="K59" s="246" t="n">
        <v>-0.104416666666665</v>
      </c>
      <c r="L59" s="246" t="n">
        <v>0.400083333333331</v>
      </c>
      <c r="N59" s="240" t="n">
        <v>26.4019166666667</v>
      </c>
      <c r="O59" s="240" t="n">
        <v>26.8918333333333</v>
      </c>
      <c r="P59" s="240" t="n">
        <v>29.4090833333333</v>
      </c>
      <c r="Q59" s="240" t="n">
        <v>27.908</v>
      </c>
      <c r="R59" s="240" t="n">
        <v>25.088</v>
      </c>
    </row>
    <row r="60" customFormat="false" ht="11.25" hidden="false" customHeight="false" outlineLevel="0" collapsed="false">
      <c r="A60" s="247" t="s">
        <v>101</v>
      </c>
      <c r="B60" s="240" t="n">
        <v>26.8944166666667</v>
      </c>
      <c r="C60" s="240" t="n">
        <v>28.5355</v>
      </c>
      <c r="D60" s="240" t="n">
        <v>29.1796666666667</v>
      </c>
      <c r="E60" s="240" t="n">
        <v>27.535</v>
      </c>
      <c r="F60" s="240" t="n">
        <v>24.6249166666667</v>
      </c>
      <c r="H60" s="246" t="n">
        <v>0</v>
      </c>
      <c r="I60" s="246" t="n">
        <v>0</v>
      </c>
      <c r="J60" s="246" t="n">
        <v>0.210333333333331</v>
      </c>
      <c r="K60" s="246" t="n">
        <v>-0.119083333333336</v>
      </c>
      <c r="L60" s="246" t="n">
        <v>-0.0697499999999991</v>
      </c>
      <c r="N60" s="240" t="n">
        <v>26.8944166666667</v>
      </c>
      <c r="O60" s="240" t="n">
        <v>28.5355</v>
      </c>
      <c r="P60" s="240" t="n">
        <v>28.9693333333333</v>
      </c>
      <c r="Q60" s="240" t="n">
        <v>27.6540833333333</v>
      </c>
      <c r="R60" s="240" t="n">
        <v>24.6946666666667</v>
      </c>
    </row>
    <row r="61" customFormat="false" ht="11.25" hidden="false" customHeight="false" outlineLevel="0" collapsed="false">
      <c r="A61" s="247" t="s">
        <v>102</v>
      </c>
      <c r="B61" s="240" t="n">
        <v>26.8178333333333</v>
      </c>
      <c r="C61" s="240" t="n">
        <v>28.44325</v>
      </c>
      <c r="D61" s="240" t="n">
        <v>29.1294166666667</v>
      </c>
      <c r="E61" s="240" t="n">
        <v>27.1600833333333</v>
      </c>
      <c r="F61" s="240" t="n">
        <v>24.8525</v>
      </c>
      <c r="H61" s="246" t="n">
        <v>0</v>
      </c>
      <c r="I61" s="246" t="n">
        <v>0</v>
      </c>
      <c r="J61" s="246" t="n">
        <v>0.15483333333334</v>
      </c>
      <c r="K61" s="246" t="n">
        <v>-0.174583333333342</v>
      </c>
      <c r="L61" s="246" t="n">
        <v>-0.0695833333333304</v>
      </c>
      <c r="N61" s="240" t="n">
        <v>26.8178333333333</v>
      </c>
      <c r="O61" s="240" t="n">
        <v>28.44325</v>
      </c>
      <c r="P61" s="240" t="n">
        <v>28.9745833333333</v>
      </c>
      <c r="Q61" s="240" t="n">
        <v>27.3346666666667</v>
      </c>
      <c r="R61" s="240" t="n">
        <v>24.9220833333333</v>
      </c>
    </row>
    <row r="62" customFormat="false" ht="11.25" hidden="false" customHeight="false" outlineLevel="0" collapsed="false">
      <c r="A62" s="247" t="s">
        <v>103</v>
      </c>
      <c r="B62" s="240" t="n">
        <v>27.2064166666667</v>
      </c>
      <c r="C62" s="240" t="n">
        <v>28.83175</v>
      </c>
      <c r="D62" s="240" t="n">
        <v>29.1081666666667</v>
      </c>
      <c r="E62" s="240" t="n">
        <v>26.79825</v>
      </c>
      <c r="F62" s="240" t="n">
        <v>25.0591666666667</v>
      </c>
      <c r="H62" s="246" t="n">
        <v>0</v>
      </c>
      <c r="I62" s="246" t="n">
        <v>0</v>
      </c>
      <c r="J62" s="246" t="n">
        <v>0.154500000000002</v>
      </c>
      <c r="K62" s="246" t="n">
        <v>-0.175833333333337</v>
      </c>
      <c r="L62" s="246" t="n">
        <v>-0.0679166666666653</v>
      </c>
      <c r="N62" s="240" t="n">
        <v>27.2064166666667</v>
      </c>
      <c r="O62" s="240" t="n">
        <v>28.83175</v>
      </c>
      <c r="P62" s="240" t="n">
        <v>28.9536666666667</v>
      </c>
      <c r="Q62" s="240" t="n">
        <v>26.9740833333333</v>
      </c>
      <c r="R62" s="240" t="n">
        <v>25.1270833333333</v>
      </c>
    </row>
    <row r="63" customFormat="false" ht="11.25" hidden="false" customHeight="false" outlineLevel="0" collapsed="false">
      <c r="A63" s="247" t="s">
        <v>104</v>
      </c>
      <c r="B63" s="240" t="n">
        <v>27.51625</v>
      </c>
      <c r="C63" s="240" t="n">
        <v>29.1395</v>
      </c>
      <c r="D63" s="240" t="n">
        <v>29.0433333333333</v>
      </c>
      <c r="E63" s="240" t="n">
        <v>26.8023333333333</v>
      </c>
      <c r="F63" s="240" t="n">
        <v>25.2368333333333</v>
      </c>
      <c r="H63" s="246" t="n">
        <v>0</v>
      </c>
      <c r="I63" s="246" t="n">
        <v>0</v>
      </c>
      <c r="J63" s="246" t="n">
        <v>0.153000000000006</v>
      </c>
      <c r="K63" s="246" t="n">
        <v>-0.178833333333333</v>
      </c>
      <c r="L63" s="246" t="n">
        <v>-0.0681666666666665</v>
      </c>
      <c r="N63" s="240" t="n">
        <v>27.51625</v>
      </c>
      <c r="O63" s="240" t="n">
        <v>29.1395</v>
      </c>
      <c r="P63" s="240" t="n">
        <v>28.8903333333333</v>
      </c>
      <c r="Q63" s="240" t="n">
        <v>26.9811666666667</v>
      </c>
      <c r="R63" s="240" t="n">
        <v>25.305</v>
      </c>
    </row>
    <row r="64" customFormat="false" ht="11.25" hidden="false" customHeight="false" outlineLevel="0" collapsed="false">
      <c r="A64" s="247" t="s">
        <v>105</v>
      </c>
      <c r="B64" s="240" t="n">
        <v>27.76025</v>
      </c>
      <c r="C64" s="240" t="n">
        <v>29.5971666666667</v>
      </c>
      <c r="D64" s="240" t="n">
        <v>28.9760833333333</v>
      </c>
      <c r="E64" s="240" t="n">
        <v>26.8495</v>
      </c>
      <c r="F64" s="240" t="n">
        <v>25.4120833333333</v>
      </c>
      <c r="H64" s="246" t="n">
        <v>0</v>
      </c>
      <c r="I64" s="246" t="n">
        <v>0</v>
      </c>
      <c r="J64" s="246" t="n">
        <v>0.156333333333333</v>
      </c>
      <c r="K64" s="246" t="n">
        <v>-0.17058333333333</v>
      </c>
      <c r="L64" s="246" t="n">
        <v>-0.0675000000000026</v>
      </c>
      <c r="N64" s="240" t="n">
        <v>27.76025</v>
      </c>
      <c r="O64" s="240" t="n">
        <v>29.5971666666667</v>
      </c>
      <c r="P64" s="240" t="n">
        <v>28.81975</v>
      </c>
      <c r="Q64" s="240" t="n">
        <v>27.0200833333333</v>
      </c>
      <c r="R64" s="240" t="n">
        <v>25.4795833333333</v>
      </c>
    </row>
    <row r="65" customFormat="false" ht="11.25" hidden="false" customHeight="false" outlineLevel="0" collapsed="false">
      <c r="A65" s="247" t="s">
        <v>106</v>
      </c>
      <c r="B65" s="240" t="n">
        <v>27.9455833333333</v>
      </c>
      <c r="C65" s="240" t="n">
        <v>30.6676666666667</v>
      </c>
      <c r="D65" s="240" t="n">
        <v>28.9325833333333</v>
      </c>
      <c r="E65" s="240" t="n">
        <v>26.8481666666667</v>
      </c>
      <c r="F65" s="240" t="n">
        <v>25.5915</v>
      </c>
      <c r="H65" s="246" t="n">
        <v>-8.33333333360997E-005</v>
      </c>
      <c r="I65" s="246" t="n">
        <v>0</v>
      </c>
      <c r="J65" s="246" t="n">
        <v>0.180833333333336</v>
      </c>
      <c r="K65" s="246" t="n">
        <v>-0.148749999999996</v>
      </c>
      <c r="L65" s="246" t="n">
        <v>-0.0698333333333281</v>
      </c>
      <c r="N65" s="240" t="n">
        <v>27.9456666666667</v>
      </c>
      <c r="O65" s="240" t="n">
        <v>30.6676666666667</v>
      </c>
      <c r="P65" s="240" t="n">
        <v>28.75175</v>
      </c>
      <c r="Q65" s="240" t="n">
        <v>26.9969166666667</v>
      </c>
      <c r="R65" s="240" t="n">
        <v>25.6613333333333</v>
      </c>
    </row>
    <row r="66" customFormat="false" ht="11.25" hidden="false" customHeight="false" outlineLevel="0" collapsed="false">
      <c r="A66" s="247" t="s">
        <v>107</v>
      </c>
      <c r="B66" s="240" t="n">
        <v>28.1484166666667</v>
      </c>
      <c r="C66" s="240" t="n">
        <v>31.8529166666667</v>
      </c>
      <c r="D66" s="240" t="n">
        <v>28.8905</v>
      </c>
      <c r="E66" s="240" t="n">
        <v>26.8734166666667</v>
      </c>
      <c r="F66" s="240" t="n">
        <v>25.80675</v>
      </c>
      <c r="H66" s="246" t="n">
        <v>0</v>
      </c>
      <c r="I66" s="246" t="n">
        <v>0</v>
      </c>
      <c r="J66" s="246" t="n">
        <v>0.203999999999997</v>
      </c>
      <c r="K66" s="246" t="n">
        <v>-0.126083333333341</v>
      </c>
      <c r="L66" s="246" t="n">
        <v>-0.0692500000000038</v>
      </c>
      <c r="N66" s="240" t="n">
        <v>28.1484166666667</v>
      </c>
      <c r="O66" s="240" t="n">
        <v>31.8529166666667</v>
      </c>
      <c r="P66" s="240" t="n">
        <v>28.6865</v>
      </c>
      <c r="Q66" s="240" t="n">
        <v>26.9995</v>
      </c>
      <c r="R66" s="240" t="n">
        <v>25.876</v>
      </c>
    </row>
    <row r="67" customFormat="false" ht="11.25" hidden="false" customHeight="false" outlineLevel="0" collapsed="false">
      <c r="A67" s="247" t="s">
        <v>108</v>
      </c>
      <c r="B67" s="240" t="n">
        <v>28.3588333333333</v>
      </c>
      <c r="C67" s="240" t="n">
        <v>33.055</v>
      </c>
      <c r="D67" s="240" t="n">
        <v>28.8425833333333</v>
      </c>
      <c r="E67" s="240" t="n">
        <v>26.88975</v>
      </c>
      <c r="F67" s="240" t="n">
        <v>26.0025</v>
      </c>
      <c r="H67" s="246" t="n">
        <v>0</v>
      </c>
      <c r="I67" s="246" t="n">
        <v>8.33333333289943E-005</v>
      </c>
      <c r="J67" s="246" t="n">
        <v>0.22708333333334</v>
      </c>
      <c r="K67" s="246" t="n">
        <v>-0.102249999999998</v>
      </c>
      <c r="L67" s="246" t="n">
        <v>-0.0694999999999943</v>
      </c>
      <c r="N67" s="240" t="n">
        <v>28.3588333333333</v>
      </c>
      <c r="O67" s="240" t="n">
        <v>33.0549166666667</v>
      </c>
      <c r="P67" s="240" t="n">
        <v>28.6155</v>
      </c>
      <c r="Q67" s="240" t="n">
        <v>26.992</v>
      </c>
      <c r="R67" s="240" t="n">
        <v>26.072</v>
      </c>
    </row>
    <row r="68" customFormat="false" ht="11.25" hidden="false" customHeight="false" outlineLevel="0" collapsed="false">
      <c r="A68" s="245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FChang</cp:lastModifiedBy>
  <cp:lastPrinted>2001-10-23T15:53:25Z</cp:lastPrinted>
  <dcterms:modified xsi:type="dcterms:W3CDTF">2001-10-09T17:50:50Z</dcterms:modified>
  <cp:revision>0</cp:revision>
  <dc:subject/>
  <dc:title/>
</cp:coreProperties>
</file>